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5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1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472376367e0fdf/Documents/"/>
    </mc:Choice>
  </mc:AlternateContent>
  <xr:revisionPtr revIDLastSave="0" documentId="8_{06BE61C5-99DC-46E9-BEE4-E5A5B2A92C7C}" xr6:coauthVersionLast="36" xr6:coauthVersionMax="36" xr10:uidLastSave="{00000000-0000-0000-0000-000000000000}"/>
  <bookViews>
    <workbookView xWindow="0" yWindow="0" windowWidth="16410" windowHeight="7545" activeTab="4" xr2:uid="{00000000-000D-0000-FFFF-FFFF00000000}"/>
  </bookViews>
  <sheets>
    <sheet name="PivotTable" sheetId="4" r:id="rId1"/>
    <sheet name="Housing" sheetId="1" r:id="rId2"/>
    <sheet name="PivotChart" sheetId="2" r:id="rId3"/>
    <sheet name="Questions" sheetId="8" r:id="rId4"/>
    <sheet name="Dashboard" sheetId="10" r:id="rId5"/>
  </sheets>
  <definedNames>
    <definedName name="_xlchart.v1.0" hidden="1">Housing!$A$1</definedName>
    <definedName name="_xlchart.v1.1" hidden="1">Housing!$A$2:$A$546</definedName>
    <definedName name="_xlchart.v1.2" hidden="1">Housing!$A$1</definedName>
    <definedName name="_xlchart.v1.3" hidden="1">Housing!$A$2:$A$546</definedName>
    <definedName name="_xlchart.v1.4" hidden="1">Housing!$A$1</definedName>
    <definedName name="_xlchart.v1.5" hidden="1">Housing!$A$2:$A$546</definedName>
    <definedName name="_xlchart.v1.6" hidden="1">Housing!$A$1</definedName>
    <definedName name="_xlchart.v1.7" hidden="1">Housing!$A$2:$A$546</definedName>
    <definedName name="_xlchart.v1.8" hidden="1">Housing!$A$1</definedName>
    <definedName name="_xlchart.v1.9" hidden="1">Housing!$A$2:$A$546</definedName>
    <definedName name="BIG">Housing!$A$550</definedName>
    <definedName name="MINIMUM">Housing!$A$549</definedName>
    <definedName name="SMALL">Housing!$A$549</definedName>
    <definedName name="TOTAL">Housing!$A$548</definedName>
  </definedName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51" i="1" l="1"/>
  <c r="A549" i="1"/>
  <c r="C550" i="1"/>
  <c r="C551" i="1"/>
  <c r="A548" i="1" l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2" i="1"/>
  <c r="O54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2" i="1"/>
  <c r="N537" i="1"/>
  <c r="N538" i="1"/>
  <c r="N539" i="1"/>
  <c r="N540" i="1"/>
  <c r="N541" i="1"/>
  <c r="N542" i="1"/>
  <c r="N543" i="1"/>
  <c r="N544" i="1"/>
  <c r="N545" i="1"/>
  <c r="N54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2" i="1"/>
  <c r="A550" i="1"/>
  <c r="C548" i="1"/>
  <c r="C549" i="1"/>
  <c r="U4" i="1" l="1"/>
  <c r="U5" i="1" s="1"/>
  <c r="U6" i="1" s="1"/>
  <c r="U7" i="1" s="1"/>
  <c r="U8" i="1" s="1"/>
  <c r="U9" i="1" s="1"/>
  <c r="U10" i="1" s="1"/>
  <c r="U11" i="1" s="1"/>
  <c r="U12" i="1" l="1"/>
</calcChain>
</file>

<file path=xl/sharedStrings.xml><?xml version="1.0" encoding="utf-8"?>
<sst xmlns="http://schemas.openxmlformats.org/spreadsheetml/2006/main" count="3883" uniqueCount="39">
  <si>
    <t>price</t>
  </si>
  <si>
    <t>area</t>
  </si>
  <si>
    <t>bedrooms</t>
  </si>
  <si>
    <t>bathrooms</t>
  </si>
  <si>
    <t>stories</t>
  </si>
  <si>
    <t>mainroad</t>
  </si>
  <si>
    <t>guestroom</t>
  </si>
  <si>
    <t>basement</t>
  </si>
  <si>
    <t>hotwaterheating</t>
  </si>
  <si>
    <t>airconditioning</t>
  </si>
  <si>
    <t>parking</t>
  </si>
  <si>
    <t>prefarea</t>
  </si>
  <si>
    <t>furnishingstatus</t>
  </si>
  <si>
    <t>no</t>
  </si>
  <si>
    <t>unfurnished</t>
  </si>
  <si>
    <t>yes</t>
  </si>
  <si>
    <t>furnished</t>
  </si>
  <si>
    <t>semi-furnished</t>
  </si>
  <si>
    <t>Row Labels</t>
  </si>
  <si>
    <t>Average of price</t>
  </si>
  <si>
    <t>Grand Total</t>
  </si>
  <si>
    <t>Count of parking</t>
  </si>
  <si>
    <t>How does the preferred area affect the  house Prices</t>
  </si>
  <si>
    <t>Price Level</t>
  </si>
  <si>
    <t>Storey Level</t>
  </si>
  <si>
    <t>bin</t>
  </si>
  <si>
    <t>TOTAL</t>
  </si>
  <si>
    <t>MIN</t>
  </si>
  <si>
    <t>MAX</t>
  </si>
  <si>
    <t>Histogram</t>
  </si>
  <si>
    <t>1)</t>
  </si>
  <si>
    <t>2)</t>
  </si>
  <si>
    <t>3)</t>
  </si>
  <si>
    <t>4)</t>
  </si>
  <si>
    <t>Count of furnishingstatus</t>
  </si>
  <si>
    <t>MEDIAN</t>
  </si>
  <si>
    <t>5)</t>
  </si>
  <si>
    <t>6)</t>
  </si>
  <si>
    <t>Comprehensive Insights Into Housing Trends: A Visual Exploration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</si>
</sst>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2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 group 1 team 2 (Winny Kipruiyot and Abigail Ekong) project.xlsx]PivotTable!PivotTable13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PivotTable!$B$27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77-421F-8C7E-7506DDD80B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77-421F-8C7E-7506DDD80BB6}"/>
              </c:ext>
            </c:extLst>
          </c:dPt>
          <c:cat>
            <c:strRef>
              <c:f>PivotTable!$A$28:$A$30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PivotTable!$B$28:$B$30</c:f>
              <c:numCache>
                <c:formatCode>_-[$$-409]* #,##0.00_ ;_-[$$-409]* \-#,##0.00\ ;_-[$$-409]* "-"??_ ;_-@_ </c:formatCode>
                <c:ptCount val="2"/>
                <c:pt idx="0">
                  <c:v>4425298.7769784173</c:v>
                </c:pt>
                <c:pt idx="1">
                  <c:v>5879045.703125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9-4BF9-B076-0E1C27607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 group 1 team 2 (Winny Kipruiyot and Abigail Ekong) project.xlsx]PivotTable!PivotTable10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Availability</a:t>
            </a:r>
            <a:r>
              <a:rPr lang="en-US" baseline="0"/>
              <a:t> of Basements Vs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PivotTable!$G$21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PivotTable!$F$22:$F$24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PivotTable!$G$22:$G$24</c:f>
              <c:numCache>
                <c:formatCode>_-[$$-409]* #,##0.00_ ;_-[$$-409]* \-#,##0.00\ ;_-[$$-409]* "-"??_ ;_-@_ </c:formatCode>
                <c:ptCount val="2"/>
                <c:pt idx="0">
                  <c:v>5242615.1832460733</c:v>
                </c:pt>
                <c:pt idx="1">
                  <c:v>4509965.9322033897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7-4A15-BA06-3CF1E303B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297360"/>
        <c:axId val="815649024"/>
      </c:barChart>
      <c:catAx>
        <c:axId val="69929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815649024"/>
        <c:crosses val="autoZero"/>
        <c:auto val="1"/>
        <c:lblAlgn val="ctr"/>
        <c:lblOffset val="100"/>
        <c:noMultiLvlLbl val="0"/>
      </c:catAx>
      <c:valAx>
        <c:axId val="8156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992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 group 1 team 2 (Winny Kipruiyot and Abigail Ekong) project.xlsx]PivotTable!PivotTable3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</a:t>
            </a:r>
            <a:r>
              <a:rPr lang="en-US" baseline="0"/>
              <a:t> furnishing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PivotTable!$M$18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DA-469B-ABA5-629C694E8A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DA-469B-ABA5-629C694E8A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DA-469B-ABA5-629C694E8A5E}"/>
              </c:ext>
            </c:extLst>
          </c:dPt>
          <c:cat>
            <c:strRef>
              <c:f>PivotTable!$L$19:$L$22</c:f>
              <c:strCache>
                <c:ptCount val="3"/>
                <c:pt idx="0">
                  <c:v>furnished</c:v>
                </c:pt>
                <c:pt idx="1">
                  <c:v>semi-furnished</c:v>
                </c:pt>
                <c:pt idx="2">
                  <c:v>unfurnished</c:v>
                </c:pt>
              </c:strCache>
            </c:strRef>
          </c:cat>
          <c:val>
            <c:numRef>
              <c:f>PivotTable!$M$19:$M$22</c:f>
              <c:numCache>
                <c:formatCode>General</c:formatCode>
                <c:ptCount val="3"/>
                <c:pt idx="0">
                  <c:v>140</c:v>
                </c:pt>
                <c:pt idx="1">
                  <c:v>227</c:v>
                </c:pt>
                <c:pt idx="2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DA-469B-ABA5-629C694E8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 group 1 team 2 (Winny Kipruiyot and Abigail Ekong) project.xlsx]PivotTable!PivotTable9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Airconditioning</a:t>
            </a:r>
            <a:r>
              <a:rPr lang="en-US" baseline="0"/>
              <a:t> vs Price</a:t>
            </a:r>
            <a:endParaRPr lang="en-US"/>
          </a:p>
        </c:rich>
      </c:tx>
      <c:layout>
        <c:manualLayout>
          <c:xMode val="edge"/>
          <c:yMode val="edge"/>
          <c:x val="0.31536111111111109"/>
          <c:y val="0.1054607757363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PivotTable!$L$4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PivotTable!$K$5:$K$7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PivotTable!$L$5:$L$7</c:f>
              <c:numCache>
                <c:formatCode>_-[$$-409]* #,##0.00_ ;_-[$$-409]* \-#,##0.00\ ;_-[$$-409]* "-"??_ ;_-@_ </c:formatCode>
                <c:ptCount val="2"/>
                <c:pt idx="0">
                  <c:v>4191939.6782841822</c:v>
                </c:pt>
                <c:pt idx="1">
                  <c:v>6013220.5813953485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7-4537-9A42-A9570F2CA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1491679"/>
        <c:axId val="762183919"/>
      </c:barChart>
      <c:catAx>
        <c:axId val="761491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62183919"/>
        <c:crosses val="autoZero"/>
        <c:auto val="1"/>
        <c:lblAlgn val="ctr"/>
        <c:lblOffset val="100"/>
        <c:noMultiLvlLbl val="0"/>
      </c:catAx>
      <c:valAx>
        <c:axId val="76218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6149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 group 1 team 2 (Winny Kipruiyot and Abigail Ekong) project.xlsx]PivotTable!PivotTable3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Common furnishing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3950617283950615E-2"/>
          <c:y val="0.26328484981044037"/>
          <c:w val="0.68441358024691357"/>
          <c:h val="0.68578922426363376"/>
        </c:manualLayout>
      </c:layout>
      <c:doughnutChart>
        <c:varyColors val="1"/>
        <c:ser>
          <c:idx val="0"/>
          <c:order val="0"/>
          <c:tx>
            <c:strRef>
              <c:f>PivotTable!$M$18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A9-424C-BEE6-35C16ED380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A9-424C-BEE6-35C16ED380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A9-424C-BEE6-35C16ED380FF}"/>
              </c:ext>
            </c:extLst>
          </c:dPt>
          <c:cat>
            <c:strRef>
              <c:f>PivotTable!$L$19:$L$22</c:f>
              <c:strCache>
                <c:ptCount val="3"/>
                <c:pt idx="0">
                  <c:v>furnished</c:v>
                </c:pt>
                <c:pt idx="1">
                  <c:v>semi-furnished</c:v>
                </c:pt>
                <c:pt idx="2">
                  <c:v>unfurnished</c:v>
                </c:pt>
              </c:strCache>
            </c:strRef>
          </c:cat>
          <c:val>
            <c:numRef>
              <c:f>PivotTable!$M$19:$M$22</c:f>
              <c:numCache>
                <c:formatCode>General</c:formatCode>
                <c:ptCount val="3"/>
                <c:pt idx="0">
                  <c:v>140</c:v>
                </c:pt>
                <c:pt idx="1">
                  <c:v>227</c:v>
                </c:pt>
                <c:pt idx="2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A9-424C-BEE6-35C16ED38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 group 1 team 2 (Winny Kipruiyot and Abigail Ekong) project.xlsx]PivotTable!PivotTable7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Bathrooms Vs House Price</a:t>
            </a:r>
            <a:endParaRPr lang="en-US"/>
          </a:p>
        </c:rich>
      </c:tx>
      <c:layout>
        <c:manualLayout>
          <c:xMode val="edge"/>
          <c:yMode val="edge"/>
          <c:x val="0.15585489437965289"/>
          <c:y val="9.8526888174852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061569806292879"/>
          <c:y val="0.20569294869531443"/>
          <c:w val="0.59047107676148014"/>
          <c:h val="0.612633381589633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PivotTable!$C$16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PivotTable!$B$17:$B$21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PivotTable!$C$17:$C$21</c:f>
              <c:numCache>
                <c:formatCode>_-[$$-409]* #,##0.00_ ;_-[$$-409]* \-#,##0.00\ ;_-[$$-409]* "-"??_ ;_-@_ </c:formatCode>
                <c:ptCount val="4"/>
                <c:pt idx="0">
                  <c:v>4206912.718204489</c:v>
                </c:pt>
                <c:pt idx="1">
                  <c:v>6209206.3157894732</c:v>
                </c:pt>
                <c:pt idx="2">
                  <c:v>7282100</c:v>
                </c:pt>
                <c:pt idx="3">
                  <c:v>12250000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2-4B44-A3DB-4004588CE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6318192"/>
        <c:axId val="195927152"/>
      </c:barChart>
      <c:catAx>
        <c:axId val="516318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95927152"/>
        <c:crosses val="autoZero"/>
        <c:auto val="1"/>
        <c:lblAlgn val="ctr"/>
        <c:lblOffset val="100"/>
        <c:noMultiLvlLbl val="0"/>
      </c:catAx>
      <c:valAx>
        <c:axId val="1959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36000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163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5592343166485"/>
          <c:y val="0.42341008135719288"/>
          <c:w val="0.11097606656124531"/>
          <c:h val="0.218954520224651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 group 1 team 2 (Winny Kipruiyot and Abigail Ekong) project.xlsx]PivotTable!PivotTable13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Preferred Area vs Price</a:t>
            </a:r>
            <a:endParaRPr lang="en-KE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29535983927934939"/>
          <c:y val="0.101580947866466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462881954570492"/>
          <c:y val="0.30305251977282105"/>
          <c:w val="0.57321182074462917"/>
          <c:h val="0.62113923050588571"/>
        </c:manualLayout>
      </c:layout>
      <c:pieChart>
        <c:varyColors val="1"/>
        <c:ser>
          <c:idx val="0"/>
          <c:order val="0"/>
          <c:tx>
            <c:strRef>
              <c:f>PivotTable!$B$27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3A-4063-AFAC-73C2DD4139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3A-4063-AFAC-73C2DD413920}"/>
              </c:ext>
            </c:extLst>
          </c:dPt>
          <c:cat>
            <c:strRef>
              <c:f>PivotTable!$A$28:$A$30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PivotTable!$B$28:$B$30</c:f>
              <c:numCache>
                <c:formatCode>_-[$$-409]* #,##0.00_ ;_-[$$-409]* \-#,##0.00\ ;_-[$$-409]* "-"??_ ;_-@_ </c:formatCode>
                <c:ptCount val="2"/>
                <c:pt idx="0">
                  <c:v>4425298.7769784173</c:v>
                </c:pt>
                <c:pt idx="1">
                  <c:v>5879045.703125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3A-4063-AFAC-73C2DD413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solidFill>
            <a:srgbClr val="92D05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 group 1 team 2 (Winny Kipruiyot and Abigail Ekong) project.xlsx]PivotTable!PivotTable10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Availability</a:t>
            </a:r>
            <a:r>
              <a:rPr lang="en-US" baseline="0"/>
              <a:t> of Basements Vs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PivotTable!$G$21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PivotTable!$F$22:$F$24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PivotTable!$G$22:$G$24</c:f>
              <c:numCache>
                <c:formatCode>_-[$$-409]* #,##0.00_ ;_-[$$-409]* \-#,##0.00\ ;_-[$$-409]* "-"??_ ;_-@_ </c:formatCode>
                <c:ptCount val="2"/>
                <c:pt idx="0">
                  <c:v>5242615.1832460733</c:v>
                </c:pt>
                <c:pt idx="1">
                  <c:v>4509965.9322033897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F-4D1A-B3CD-C729270AA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297360"/>
        <c:axId val="815649024"/>
      </c:barChart>
      <c:catAx>
        <c:axId val="69929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815649024"/>
        <c:crosses val="autoZero"/>
        <c:auto val="1"/>
        <c:lblAlgn val="ctr"/>
        <c:lblOffset val="100"/>
        <c:noMultiLvlLbl val="0"/>
      </c:catAx>
      <c:valAx>
        <c:axId val="8156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992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 group 1 team 2 (Winny Kipruiyot and Abigail Ekong) project.xlsx]PivotTable!PivotTable6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Bedrooms Vs House Price</a:t>
            </a:r>
            <a:endParaRPr lang="en-US"/>
          </a:p>
        </c:rich>
      </c:tx>
      <c:layout>
        <c:manualLayout>
          <c:xMode val="edge"/>
          <c:yMode val="edge"/>
          <c:x val="0.10293397054801422"/>
          <c:y val="0.130221390487624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PivotTable!$A$4:$A$10</c:f>
              <c:strCach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</c:strCache>
            </c:strRef>
          </c:cat>
          <c:val>
            <c:numRef>
              <c:f>PivotTable!$B$4:$B$10</c:f>
              <c:numCache>
                <c:formatCode>_-[$$-409]* #,##0.00_ ;_-[$$-409]* \-#,##0.00\ ;_-[$$-409]* "-"??_ ;_-@_ </c:formatCode>
                <c:ptCount val="6"/>
                <c:pt idx="0">
                  <c:v>5819800</c:v>
                </c:pt>
                <c:pt idx="1">
                  <c:v>5729757.8947368423</c:v>
                </c:pt>
                <c:pt idx="2">
                  <c:v>4954598.1333333338</c:v>
                </c:pt>
                <c:pt idx="3">
                  <c:v>4791500</c:v>
                </c:pt>
                <c:pt idx="4">
                  <c:v>3632022.0588235296</c:v>
                </c:pt>
                <c:pt idx="5">
                  <c:v>2712500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F-49D5-B291-1591E1217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97424"/>
        <c:axId val="326042896"/>
      </c:barChart>
      <c:catAx>
        <c:axId val="293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26042896"/>
        <c:crosses val="autoZero"/>
        <c:auto val="1"/>
        <c:lblAlgn val="ctr"/>
        <c:lblOffset val="100"/>
        <c:noMultiLvlLbl val="0"/>
      </c:catAx>
      <c:valAx>
        <c:axId val="3260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939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 group 1 team 2 (Winny Kipruiyot and Abigail Ekong) project.xlsx]PivotTable!PivotTable7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Bathrooms Vs House Price</a:t>
            </a:r>
            <a:endParaRPr lang="en-US"/>
          </a:p>
        </c:rich>
      </c:tx>
      <c:layout>
        <c:manualLayout>
          <c:xMode val="edge"/>
          <c:yMode val="edge"/>
          <c:x val="0.1071931359457261"/>
          <c:y val="0.17027559055118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PivotTable!$C$16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PivotTable!$B$17:$B$21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PivotTable!$C$17:$C$21</c:f>
              <c:numCache>
                <c:formatCode>_-[$$-409]* #,##0.00_ ;_-[$$-409]* \-#,##0.00\ ;_-[$$-409]* "-"??_ ;_-@_ </c:formatCode>
                <c:ptCount val="4"/>
                <c:pt idx="0">
                  <c:v>4206912.718204489</c:v>
                </c:pt>
                <c:pt idx="1">
                  <c:v>6209206.3157894732</c:v>
                </c:pt>
                <c:pt idx="2">
                  <c:v>7282100</c:v>
                </c:pt>
                <c:pt idx="3">
                  <c:v>12250000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5-4F36-B459-606F6E25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6318192"/>
        <c:axId val="195927152"/>
      </c:barChart>
      <c:catAx>
        <c:axId val="516318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95927152"/>
        <c:crosses val="autoZero"/>
        <c:auto val="1"/>
        <c:lblAlgn val="ctr"/>
        <c:lblOffset val="100"/>
        <c:noMultiLvlLbl val="0"/>
      </c:catAx>
      <c:valAx>
        <c:axId val="1959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163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 group 1 team 2 (Winny Kipruiyot and Abigail Ekong) project.xlsx]PivotTable!PivotTable10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PivotTable!$G$21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PivotTable!$F$22:$F$24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PivotTable!$G$22:$G$24</c:f>
              <c:numCache>
                <c:formatCode>_-[$$-409]* #,##0.00_ ;_-[$$-409]* \-#,##0.00\ ;_-[$$-409]* "-"??_ ;_-@_ </c:formatCode>
                <c:ptCount val="2"/>
                <c:pt idx="0">
                  <c:v>5242615.1832460733</c:v>
                </c:pt>
                <c:pt idx="1">
                  <c:v>4509965.9322033897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5-4BFE-BAEA-BBA863184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297360"/>
        <c:axId val="815649024"/>
      </c:barChart>
      <c:catAx>
        <c:axId val="69929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815649024"/>
        <c:crosses val="autoZero"/>
        <c:auto val="1"/>
        <c:lblAlgn val="ctr"/>
        <c:lblOffset val="100"/>
        <c:noMultiLvlLbl val="0"/>
      </c:catAx>
      <c:valAx>
        <c:axId val="8156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992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 group 1 team 2 (Winny Kipruiyot and Abigail Ekong) project.xlsx]PivotTable!PivotTable13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PivotTable!$B$27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1B-4FCF-9650-94627D966D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1B-4FCF-9650-94627D966D0E}"/>
              </c:ext>
            </c:extLst>
          </c:dPt>
          <c:cat>
            <c:strRef>
              <c:f>PivotTable!$A$28:$A$30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PivotTable!$B$28:$B$30</c:f>
              <c:numCache>
                <c:formatCode>_-[$$-409]* #,##0.00_ ;_-[$$-409]* \-#,##0.00\ ;_-[$$-409]* "-"??_ ;_-@_ </c:formatCode>
                <c:ptCount val="2"/>
                <c:pt idx="0">
                  <c:v>4425298.7769784173</c:v>
                </c:pt>
                <c:pt idx="1">
                  <c:v>5879045.703125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B-4FCF-9650-94627D96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 group 1 team 2 (Winny Kipruiyot and Abigail Ekong) project.xlsx]PivotTable!PivotTable9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Airconditioning</a:t>
            </a:r>
            <a:r>
              <a:rPr lang="en-US" baseline="0"/>
              <a:t> vs Price</a:t>
            </a:r>
            <a:endParaRPr lang="en-US"/>
          </a:p>
        </c:rich>
      </c:tx>
      <c:layout>
        <c:manualLayout>
          <c:xMode val="edge"/>
          <c:yMode val="edge"/>
          <c:x val="0.31536111111111109"/>
          <c:y val="0.1054607757363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PivotTable!$L$4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PivotTable!$K$5:$K$7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PivotTable!$L$5:$L$7</c:f>
              <c:numCache>
                <c:formatCode>_-[$$-409]* #,##0.00_ ;_-[$$-409]* \-#,##0.00\ ;_-[$$-409]* "-"??_ ;_-@_ </c:formatCode>
                <c:ptCount val="2"/>
                <c:pt idx="0">
                  <c:v>4191939.6782841822</c:v>
                </c:pt>
                <c:pt idx="1">
                  <c:v>6013220.5813953485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3-407B-B731-DCE626630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1491679"/>
        <c:axId val="762183919"/>
      </c:barChart>
      <c:catAx>
        <c:axId val="761491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62183919"/>
        <c:crosses val="autoZero"/>
        <c:auto val="1"/>
        <c:lblAlgn val="ctr"/>
        <c:lblOffset val="100"/>
        <c:noMultiLvlLbl val="0"/>
      </c:catAx>
      <c:valAx>
        <c:axId val="76218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6149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 group 1 team 2 (Winny Kipruiyot and Abigail Ekong) project.xlsx]PivotTable!PivotTable3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PivotTable!$M$18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FE1-421B-AE0D-6FD0616E6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FE1-421B-AE0D-6FD0616E60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FE1-421B-AE0D-6FD0616E60ED}"/>
              </c:ext>
            </c:extLst>
          </c:dPt>
          <c:cat>
            <c:strRef>
              <c:f>PivotTable!$L$19:$L$22</c:f>
              <c:strCache>
                <c:ptCount val="3"/>
                <c:pt idx="0">
                  <c:v>furnished</c:v>
                </c:pt>
                <c:pt idx="1">
                  <c:v>semi-furnished</c:v>
                </c:pt>
                <c:pt idx="2">
                  <c:v>unfurnished</c:v>
                </c:pt>
              </c:strCache>
            </c:strRef>
          </c:cat>
          <c:val>
            <c:numRef>
              <c:f>PivotTable!$M$19:$M$22</c:f>
              <c:numCache>
                <c:formatCode>General</c:formatCode>
                <c:ptCount val="3"/>
                <c:pt idx="0">
                  <c:v>140</c:v>
                </c:pt>
                <c:pt idx="1">
                  <c:v>227</c:v>
                </c:pt>
                <c:pt idx="2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E1-421B-AE0D-6FD0616E6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 group 1 team 2 (Winny Kipruiyot and Abigail Ekong) project.xlsx]PivotTable!PivotTable13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Preferred</a:t>
            </a:r>
            <a:r>
              <a:rPr lang="en-US" baseline="0"/>
              <a:t> Area vs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4433519167768261"/>
          <c:y val="0.25574116696951343"/>
          <c:w val="0.37118386114144492"/>
          <c:h val="0.65195114072279425"/>
        </c:manualLayout>
      </c:layout>
      <c:pieChart>
        <c:varyColors val="1"/>
        <c:ser>
          <c:idx val="0"/>
          <c:order val="0"/>
          <c:tx>
            <c:strRef>
              <c:f>PivotTable!$B$27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70-422A-902C-198C427CF1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70-422A-902C-198C427CF18C}"/>
              </c:ext>
            </c:extLst>
          </c:dPt>
          <c:cat>
            <c:strRef>
              <c:f>PivotTable!$A$28:$A$30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PivotTable!$B$28:$B$30</c:f>
              <c:numCache>
                <c:formatCode>_-[$$-409]* #,##0.00_ ;_-[$$-409]* \-#,##0.00\ ;_-[$$-409]* "-"??_ ;_-@_ </c:formatCode>
                <c:ptCount val="2"/>
                <c:pt idx="0">
                  <c:v>4425298.7769784173</c:v>
                </c:pt>
                <c:pt idx="1">
                  <c:v>5879045.703125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70-422A-902C-198C427CF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 group 1 team 2 (Winny Kipruiyot and Abigail Ekong) project.xlsx]PivotTable!PivotTable7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Bathrooms Vs House Price</a:t>
            </a:r>
            <a:endParaRPr lang="en-US"/>
          </a:p>
        </c:rich>
      </c:tx>
      <c:layout>
        <c:manualLayout>
          <c:xMode val="edge"/>
          <c:yMode val="edge"/>
          <c:x val="0.1071931359457261"/>
          <c:y val="0.17027559055118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PivotTable!$C$16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PivotTable!$B$17:$B$21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PivotTable!$C$17:$C$21</c:f>
              <c:numCache>
                <c:formatCode>_-[$$-409]* #,##0.00_ ;_-[$$-409]* \-#,##0.00\ ;_-[$$-409]* "-"??_ ;_-@_ </c:formatCode>
                <c:ptCount val="4"/>
                <c:pt idx="0">
                  <c:v>4206912.718204489</c:v>
                </c:pt>
                <c:pt idx="1">
                  <c:v>6209206.3157894732</c:v>
                </c:pt>
                <c:pt idx="2">
                  <c:v>7282100</c:v>
                </c:pt>
                <c:pt idx="3">
                  <c:v>12250000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D-45F2-BC31-D000E6EF1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6318192"/>
        <c:axId val="195927152"/>
      </c:barChart>
      <c:catAx>
        <c:axId val="516318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95927152"/>
        <c:crosses val="autoZero"/>
        <c:auto val="1"/>
        <c:lblAlgn val="ctr"/>
        <c:lblOffset val="100"/>
        <c:noMultiLvlLbl val="0"/>
      </c:catAx>
      <c:valAx>
        <c:axId val="1959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163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house prices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Distribution of house prices</a:t>
          </a:r>
        </a:p>
      </cx:txPr>
    </cx:title>
    <cx:plotArea>
      <cx:plotAreaRegion>
        <cx:series layoutId="boxWhisker" uniqueId="{98F2CCD4-CA98-45E2-844F-65368136B66E}">
          <cx:tx>
            <cx:txData>
              <cx:f>_xlchart.v1.2</cx:f>
              <cx:v> price 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house prices.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Distribution of house prices.</a:t>
          </a:r>
        </a:p>
      </cx:txPr>
    </cx:title>
    <cx:plotArea>
      <cx:plotAreaRegion>
        <cx:series layoutId="clusteredColumn" uniqueId="{9EAE7C24-C46C-4F12-8A9B-75F2F62EDF33}">
          <cx:tx>
            <cx:txData>
              <cx:f>_xlchart.v1.0</cx:f>
              <cx:v> price 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house prices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Distribution of house prices</a:t>
          </a:r>
        </a:p>
      </cx:txPr>
    </cx:title>
    <cx:plotArea>
      <cx:plotAreaRegion>
        <cx:series layoutId="boxWhisker" uniqueId="{98F2CCD4-CA98-45E2-844F-65368136B66E}">
          <cx:tx>
            <cx:txData>
              <cx:f>_xlchart.v1.4</cx:f>
              <cx:v> price 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Distribution of house prices.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Distribution of house prices.</a:t>
          </a:r>
        </a:p>
      </cx:txPr>
    </cx:title>
    <cx:plotArea>
      <cx:plotAreaRegion>
        <cx:series layoutId="clusteredColumn" uniqueId="{9EAE7C24-C46C-4F12-8A9B-75F2F62EDF33}">
          <cx:tx>
            <cx:txData>
              <cx:f>_xlchart.v1.6</cx:f>
              <cx:v> price 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Distribution of house prices.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Distribution of house prices.</a:t>
          </a:r>
        </a:p>
      </cx:txPr>
    </cx:title>
    <cx:plotArea>
      <cx:plotAreaRegion>
        <cx:series layoutId="clusteredColumn" uniqueId="{9EAE7C24-C46C-4F12-8A9B-75F2F62EDF33}">
          <cx:tx>
            <cx:txData>
              <cx:f>_xlchart.v1.8</cx:f>
              <cx:v> price 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2.xml"/><Relationship Id="rId7" Type="http://schemas.openxmlformats.org/officeDocument/2006/relationships/hyperlink" Target="#Housing!A1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openxmlformats.org/officeDocument/2006/relationships/hyperlink" Target="#Housing!A1"/><Relationship Id="rId1" Type="http://schemas.openxmlformats.org/officeDocument/2006/relationships/chart" Target="../charts/chart13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24</xdr:row>
      <xdr:rowOff>184150</xdr:rowOff>
    </xdr:from>
    <xdr:to>
      <xdr:col>10</xdr:col>
      <xdr:colOff>869950</xdr:colOff>
      <xdr:row>39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F5EB4A-5637-4C2A-BE2B-8C7A93599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452672</xdr:colOff>
      <xdr:row>12</xdr:row>
      <xdr:rowOff>104209</xdr:rowOff>
    </xdr:from>
    <xdr:to>
      <xdr:col>22</xdr:col>
      <xdr:colOff>446385</xdr:colOff>
      <xdr:row>20</xdr:row>
      <xdr:rowOff>169752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493182-98AB-46D7-BA5F-E37CCE8454EC}"/>
            </a:ext>
          </a:extLst>
        </xdr:cNvPr>
        <xdr:cNvSpPr txBox="1"/>
      </xdr:nvSpPr>
      <xdr:spPr>
        <a:xfrm>
          <a:off x="15139405" y="2292130"/>
          <a:ext cx="2433119" cy="15241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- Work on the attached data freely and creatively to extract different insights</a:t>
          </a:r>
          <a:br>
            <a:rPr lang="en-US"/>
          </a:br>
          <a:r>
            <a:rPr lang="en-US"/>
            <a:t>- Add at least 5 questions and answer them through your analysis of the data</a:t>
          </a:r>
          <a:br>
            <a:rPr lang="en-US"/>
          </a:br>
          <a:r>
            <a:rPr lang="en-US"/>
            <a:t>- Extract statistical summaries using formulas and functions</a:t>
          </a:r>
          <a:br>
            <a:rPr lang="en-US"/>
          </a:br>
          <a:r>
            <a:rPr lang="en-US"/>
            <a:t>- Apply some visual charts(we will study them later) to the data</a:t>
          </a:r>
          <a:endParaRPr lang="en-K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142875</xdr:rowOff>
    </xdr:from>
    <xdr:to>
      <xdr:col>5</xdr:col>
      <xdr:colOff>400049</xdr:colOff>
      <xdr:row>3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639D4B-5C57-48AF-BAC9-E7CE6209FCD3}"/>
            </a:ext>
          </a:extLst>
        </xdr:cNvPr>
        <xdr:cNvSpPr txBox="1"/>
      </xdr:nvSpPr>
      <xdr:spPr>
        <a:xfrm>
          <a:off x="38100" y="142875"/>
          <a:ext cx="3409949" cy="473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K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distribution of house prices in the dataset?**</a:t>
          </a:r>
          <a:endParaRPr lang="en-KE" sz="1100"/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8</xdr:col>
      <xdr:colOff>304800</xdr:colOff>
      <xdr:row>20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E12D88B-2618-4979-AC5B-D947C07DB0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1143000"/>
              <a:ext cx="5143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K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2</xdr:row>
      <xdr:rowOff>165100</xdr:rowOff>
    </xdr:from>
    <xdr:to>
      <xdr:col>17</xdr:col>
      <xdr:colOff>304800</xdr:colOff>
      <xdr:row>17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5CF7A81-A1AE-4E70-98F5-3243F82946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00" y="546100"/>
              <a:ext cx="4572000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K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66675</xdr:colOff>
      <xdr:row>22</xdr:row>
      <xdr:rowOff>85725</xdr:rowOff>
    </xdr:from>
    <xdr:to>
      <xdr:col>5</xdr:col>
      <xdr:colOff>57150</xdr:colOff>
      <xdr:row>25</xdr:row>
      <xdr:rowOff>47625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8D597-C9C8-47DA-9CD7-55AFE1F6A216}"/>
            </a:ext>
          </a:extLst>
        </xdr:cNvPr>
        <xdr:cNvSpPr txBox="1"/>
      </xdr:nvSpPr>
      <xdr:spPr>
        <a:xfrm>
          <a:off x="66675" y="4276725"/>
          <a:ext cx="3038475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K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does the number of bedrooms  correlate with the house price?**</a:t>
          </a:r>
        </a:p>
        <a:p>
          <a:endParaRPr lang="en-KE" sz="1100"/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6</xdr:col>
      <xdr:colOff>425450</xdr:colOff>
      <xdr:row>38</xdr:row>
      <xdr:rowOff>98425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CC3803-5137-452D-B442-AFD8CF808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412750</xdr:colOff>
      <xdr:row>24</xdr:row>
      <xdr:rowOff>127000</xdr:rowOff>
    </xdr:from>
    <xdr:to>
      <xdr:col>16</xdr:col>
      <xdr:colOff>279400</xdr:colOff>
      <xdr:row>26</xdr:row>
      <xdr:rowOff>158750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605F6EA-0D63-4EEC-8893-58EC0A837761}"/>
            </a:ext>
          </a:extLst>
        </xdr:cNvPr>
        <xdr:cNvSpPr txBox="1"/>
      </xdr:nvSpPr>
      <xdr:spPr>
        <a:xfrm>
          <a:off x="5899150" y="4546600"/>
          <a:ext cx="4133850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How does the number of bathrooms cprrelate with the house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Price?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260350</xdr:colOff>
      <xdr:row>24</xdr:row>
      <xdr:rowOff>12700</xdr:rowOff>
    </xdr:from>
    <xdr:to>
      <xdr:col>13</xdr:col>
      <xdr:colOff>469900</xdr:colOff>
      <xdr:row>38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7D5926-6225-43E1-92A7-766F5072B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</xdr:col>
      <xdr:colOff>292100</xdr:colOff>
      <xdr:row>45</xdr:row>
      <xdr:rowOff>82550</xdr:rowOff>
    </xdr:from>
    <xdr:ext cx="3875485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9E87C5B-F05C-4BDB-8E73-F2E1F000F7D8}"/>
            </a:ext>
          </a:extLst>
        </xdr:cNvPr>
        <xdr:cNvSpPr txBox="1"/>
      </xdr:nvSpPr>
      <xdr:spPr>
        <a:xfrm>
          <a:off x="2730500" y="8369300"/>
          <a:ext cx="38754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How</a:t>
          </a:r>
          <a:r>
            <a:rPr lang="en-US" sz="1100" baseline="0"/>
            <a:t> does the availability of Basement affect the price of house?</a:t>
          </a:r>
          <a:endParaRPr lang="en-NG" sz="1100"/>
        </a:p>
      </xdr:txBody>
    </xdr:sp>
    <xdr:clientData/>
  </xdr:oneCellAnchor>
  <xdr:twoCellAnchor>
    <xdr:from>
      <xdr:col>10</xdr:col>
      <xdr:colOff>558800</xdr:colOff>
      <xdr:row>44</xdr:row>
      <xdr:rowOff>6350</xdr:rowOff>
    </xdr:from>
    <xdr:to>
      <xdr:col>17</xdr:col>
      <xdr:colOff>508000</xdr:colOff>
      <xdr:row>57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76F607F-8BE9-45D2-9AED-E4CC989B8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2</xdr:col>
      <xdr:colOff>373224</xdr:colOff>
      <xdr:row>59</xdr:row>
      <xdr:rowOff>39264</xdr:rowOff>
    </xdr:from>
    <xdr:ext cx="3327804" cy="33896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DDF15D3-2117-4D55-8507-B3D808C38679}"/>
            </a:ext>
          </a:extLst>
        </xdr:cNvPr>
        <xdr:cNvSpPr txBox="1"/>
      </xdr:nvSpPr>
      <xdr:spPr>
        <a:xfrm>
          <a:off x="1592424" y="10904114"/>
          <a:ext cx="3327804" cy="3389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How does the preferred area affect the  house Prices?</a:t>
          </a:r>
        </a:p>
        <a:p>
          <a:endParaRPr lang="en-NG" sz="1100"/>
        </a:p>
      </xdr:txBody>
    </xdr:sp>
    <xdr:clientData/>
  </xdr:oneCellAnchor>
  <xdr:twoCellAnchor>
    <xdr:from>
      <xdr:col>1</xdr:col>
      <xdr:colOff>533400</xdr:colOff>
      <xdr:row>57</xdr:row>
      <xdr:rowOff>47625</xdr:rowOff>
    </xdr:from>
    <xdr:to>
      <xdr:col>7</xdr:col>
      <xdr:colOff>539750</xdr:colOff>
      <xdr:row>70</xdr:row>
      <xdr:rowOff>98425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8766789-17F4-472A-857F-16B73AF19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565150</xdr:colOff>
      <xdr:row>73</xdr:row>
      <xdr:rowOff>63500</xdr:rowOff>
    </xdr:from>
    <xdr:to>
      <xdr:col>18</xdr:col>
      <xdr:colOff>234950</xdr:colOff>
      <xdr:row>75</xdr:row>
      <xdr:rowOff>171450</xdr:rowOff>
    </xdr:to>
    <xdr:sp macro="" textlink="">
      <xdr:nvSpPr>
        <xdr:cNvPr id="12" name="Rectangle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A448B5A-BE31-4007-8C0E-84C191425E8E}"/>
            </a:ext>
          </a:extLst>
        </xdr:cNvPr>
        <xdr:cNvSpPr/>
      </xdr:nvSpPr>
      <xdr:spPr>
        <a:xfrm>
          <a:off x="10356850" y="13506450"/>
          <a:ext cx="149860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Details</a:t>
          </a:r>
          <a:endParaRPr lang="en-NG" sz="1100"/>
        </a:p>
      </xdr:txBody>
    </xdr:sp>
    <xdr:clientData/>
  </xdr:twoCellAnchor>
  <xdr:twoCellAnchor>
    <xdr:from>
      <xdr:col>8</xdr:col>
      <xdr:colOff>609599</xdr:colOff>
      <xdr:row>61</xdr:row>
      <xdr:rowOff>85725</xdr:rowOff>
    </xdr:from>
    <xdr:to>
      <xdr:col>14</xdr:col>
      <xdr:colOff>133350</xdr:colOff>
      <xdr:row>73</xdr:row>
      <xdr:rowOff>57150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9A887FE-0356-4966-98A7-37BFE203759D}"/>
            </a:ext>
          </a:extLst>
        </xdr:cNvPr>
        <xdr:cNvSpPr/>
      </xdr:nvSpPr>
      <xdr:spPr>
        <a:xfrm>
          <a:off x="6057899" y="11706225"/>
          <a:ext cx="3181351" cy="2257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200"/>
            <a:t>The Price Ranges</a:t>
          </a:r>
          <a:r>
            <a:rPr lang="en-US" sz="3200" baseline="0"/>
            <a:t> From </a:t>
          </a:r>
          <a:r>
            <a:rPr lang="en-NG" sz="32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1750000</a:t>
          </a:r>
          <a:r>
            <a:rPr lang="en-NG" sz="3200"/>
            <a:t> </a:t>
          </a:r>
          <a:r>
            <a:rPr lang="en-US" sz="3200"/>
            <a:t>-</a:t>
          </a:r>
          <a:r>
            <a:rPr lang="en-NG" sz="32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13300000</a:t>
          </a:r>
          <a:r>
            <a:rPr lang="en-NG" sz="3200"/>
            <a:t> </a:t>
          </a:r>
          <a:endParaRPr lang="en-US" sz="3200" baseline="0"/>
        </a:p>
        <a:p>
          <a:pPr algn="l"/>
          <a:endParaRPr lang="en-US" sz="3200"/>
        </a:p>
        <a:p>
          <a:pPr algn="l"/>
          <a:endParaRPr lang="en-NG" sz="3200"/>
        </a:p>
      </xdr:txBody>
    </xdr:sp>
    <xdr:clientData/>
  </xdr:twoCellAnchor>
  <xdr:oneCellAnchor>
    <xdr:from>
      <xdr:col>12</xdr:col>
      <xdr:colOff>69850</xdr:colOff>
      <xdr:row>71</xdr:row>
      <xdr:rowOff>12700</xdr:rowOff>
    </xdr:from>
    <xdr:ext cx="184731" cy="436786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F722C21-76B5-40D6-8147-2F7BD7BDE4D3}"/>
            </a:ext>
          </a:extLst>
        </xdr:cNvPr>
        <xdr:cNvSpPr txBox="1"/>
      </xdr:nvSpPr>
      <xdr:spPr>
        <a:xfrm>
          <a:off x="8032750" y="13087350"/>
          <a:ext cx="18473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  <a:p>
          <a:endParaRPr lang="en-NG" sz="1100"/>
        </a:p>
      </xdr:txBody>
    </xdr:sp>
    <xdr:clientData/>
  </xdr:oneCellAnchor>
  <xdr:twoCellAnchor>
    <xdr:from>
      <xdr:col>0</xdr:col>
      <xdr:colOff>0</xdr:colOff>
      <xdr:row>77</xdr:row>
      <xdr:rowOff>9525</xdr:rowOff>
    </xdr:from>
    <xdr:to>
      <xdr:col>7</xdr:col>
      <xdr:colOff>85725</xdr:colOff>
      <xdr:row>91</xdr:row>
      <xdr:rowOff>85725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D900F12-DEF0-4A6D-9021-181769C80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228600</xdr:colOff>
      <xdr:row>75</xdr:row>
      <xdr:rowOff>57150</xdr:rowOff>
    </xdr:from>
    <xdr:to>
      <xdr:col>7</xdr:col>
      <xdr:colOff>276225</xdr:colOff>
      <xdr:row>76</xdr:row>
      <xdr:rowOff>133350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E64C26C-524A-4782-A118-9D69C9A9B1EA}"/>
            </a:ext>
          </a:extLst>
        </xdr:cNvPr>
        <xdr:cNvSpPr txBox="1"/>
      </xdr:nvSpPr>
      <xdr:spPr>
        <a:xfrm>
          <a:off x="228600" y="14344650"/>
          <a:ext cx="45339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K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Are houses with air conditioning generally priced higher?</a:t>
          </a:r>
          <a:endParaRPr lang="en-KE" sz="1100"/>
        </a:p>
      </xdr:txBody>
    </xdr:sp>
    <xdr:clientData/>
  </xdr:twoCellAnchor>
  <xdr:twoCellAnchor>
    <xdr:from>
      <xdr:col>8</xdr:col>
      <xdr:colOff>542925</xdr:colOff>
      <xdr:row>77</xdr:row>
      <xdr:rowOff>171450</xdr:rowOff>
    </xdr:from>
    <xdr:to>
      <xdr:col>16</xdr:col>
      <xdr:colOff>85725</xdr:colOff>
      <xdr:row>79</xdr:row>
      <xdr:rowOff>123825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990D823-C7E0-4F3A-B208-4E90BF4BFECA}"/>
            </a:ext>
          </a:extLst>
        </xdr:cNvPr>
        <xdr:cNvSpPr txBox="1"/>
      </xdr:nvSpPr>
      <xdr:spPr>
        <a:xfrm>
          <a:off x="5991225" y="14839950"/>
          <a:ext cx="44196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K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most common furnishing status among the houses?**</a:t>
          </a:r>
          <a:endParaRPr lang="en-KE" sz="1100"/>
        </a:p>
      </xdr:txBody>
    </xdr:sp>
    <xdr:clientData/>
  </xdr:twoCellAnchor>
  <xdr:twoCellAnchor>
    <xdr:from>
      <xdr:col>9</xdr:col>
      <xdr:colOff>0</xdr:colOff>
      <xdr:row>81</xdr:row>
      <xdr:rowOff>0</xdr:rowOff>
    </xdr:from>
    <xdr:to>
      <xdr:col>16</xdr:col>
      <xdr:colOff>304800</xdr:colOff>
      <xdr:row>95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D128327-3AAD-4FAF-A76F-A9B289137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152400</xdr:colOff>
      <xdr:row>85</xdr:row>
      <xdr:rowOff>171450</xdr:rowOff>
    </xdr:from>
    <xdr:to>
      <xdr:col>8</xdr:col>
      <xdr:colOff>104775</xdr:colOff>
      <xdr:row>90</xdr:row>
      <xdr:rowOff>133350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A49EA285-D73D-4FCB-93B4-279B17DA0C9E}"/>
            </a:ext>
          </a:extLst>
        </xdr:cNvPr>
        <xdr:cNvSpPr/>
      </xdr:nvSpPr>
      <xdr:spPr>
        <a:xfrm>
          <a:off x="4638675" y="16363950"/>
          <a:ext cx="914400" cy="91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K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9</xdr:col>
      <xdr:colOff>342900</xdr:colOff>
      <xdr:row>18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E0616A4-F966-4C83-9578-235EB2ED7D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762000"/>
              <a:ext cx="5219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K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2</xdr:col>
      <xdr:colOff>107950</xdr:colOff>
      <xdr:row>2</xdr:row>
      <xdr:rowOff>88900</xdr:rowOff>
    </xdr:from>
    <xdr:ext cx="887422" cy="31149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960EEF9-B7E3-43F6-A03C-606490480DF3}"/>
            </a:ext>
          </a:extLst>
        </xdr:cNvPr>
        <xdr:cNvSpPr txBox="1"/>
      </xdr:nvSpPr>
      <xdr:spPr>
        <a:xfrm>
          <a:off x="1327150" y="457200"/>
          <a:ext cx="88742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BOXPLOT</a:t>
          </a:r>
          <a:endParaRPr lang="en-NG" sz="1400" b="1"/>
        </a:p>
      </xdr:txBody>
    </xdr:sp>
    <xdr:clientData/>
  </xdr:oneCellAnchor>
  <xdr:oneCellAnchor>
    <xdr:from>
      <xdr:col>1</xdr:col>
      <xdr:colOff>196850</xdr:colOff>
      <xdr:row>20</xdr:row>
      <xdr:rowOff>171450</xdr:rowOff>
    </xdr:from>
    <xdr:ext cx="412286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FA0670E-29E4-4F83-90EE-474DEEEB056E}"/>
            </a:ext>
          </a:extLst>
        </xdr:cNvPr>
        <xdr:cNvSpPr txBox="1"/>
      </xdr:nvSpPr>
      <xdr:spPr>
        <a:xfrm>
          <a:off x="806450" y="3854450"/>
          <a:ext cx="41228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QUESTION 1</a:t>
          </a:r>
          <a:r>
            <a:rPr lang="en-US" sz="1100" b="0"/>
            <a:t>:What is the distribution of house Prices in the Data set?</a:t>
          </a:r>
          <a:endParaRPr lang="en-NG" sz="1100"/>
        </a:p>
      </xdr:txBody>
    </xdr:sp>
    <xdr:clientData/>
  </xdr:oneCellAnchor>
  <xdr:twoCellAnchor>
    <xdr:from>
      <xdr:col>1</xdr:col>
      <xdr:colOff>0</xdr:colOff>
      <xdr:row>23</xdr:row>
      <xdr:rowOff>0</xdr:rowOff>
    </xdr:from>
    <xdr:to>
      <xdr:col>8</xdr:col>
      <xdr:colOff>304800</xdr:colOff>
      <xdr:row>37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802E736-1367-4E4F-B8D6-E26E98CD8B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4381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K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8</xdr:col>
      <xdr:colOff>361950</xdr:colOff>
      <xdr:row>23</xdr:row>
      <xdr:rowOff>107950</xdr:rowOff>
    </xdr:from>
    <xdr:ext cx="3333750" cy="93775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76B0138-DE5E-4939-9261-2F50E6235157}"/>
            </a:ext>
          </a:extLst>
        </xdr:cNvPr>
        <xdr:cNvSpPr txBox="1"/>
      </xdr:nvSpPr>
      <xdr:spPr>
        <a:xfrm>
          <a:off x="5238750" y="4343400"/>
          <a:ext cx="3333750" cy="937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/>
            <a:t>From the chart, we can deduce that the house Prices ranges from  $1750000-$129500000</a:t>
          </a:r>
          <a:endParaRPr lang="en-NG" sz="1800" b="1"/>
        </a:p>
      </xdr:txBody>
    </xdr:sp>
    <xdr:clientData/>
  </xdr:oneCellAnchor>
  <xdr:oneCellAnchor>
    <xdr:from>
      <xdr:col>0</xdr:col>
      <xdr:colOff>292100</xdr:colOff>
      <xdr:row>40</xdr:row>
      <xdr:rowOff>165100</xdr:rowOff>
    </xdr:from>
    <xdr:ext cx="5359400" cy="31149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278B071-9496-4EA0-8D03-6FD3CA926BB0}"/>
            </a:ext>
          </a:extLst>
        </xdr:cNvPr>
        <xdr:cNvSpPr txBox="1"/>
      </xdr:nvSpPr>
      <xdr:spPr>
        <a:xfrm>
          <a:off x="292100" y="7531100"/>
          <a:ext cx="535940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/>
            <a:t>QUESTION</a:t>
          </a:r>
          <a:r>
            <a:rPr lang="en-US" sz="1400" b="1" baseline="0"/>
            <a:t> 2:How does the preferred area afffect the house Price?</a:t>
          </a:r>
          <a:endParaRPr lang="en-NG" sz="1400" b="1"/>
        </a:p>
      </xdr:txBody>
    </xdr:sp>
    <xdr:clientData/>
  </xdr:oneCellAnchor>
  <xdr:twoCellAnchor>
    <xdr:from>
      <xdr:col>0</xdr:col>
      <xdr:colOff>419100</xdr:colOff>
      <xdr:row>42</xdr:row>
      <xdr:rowOff>165100</xdr:rowOff>
    </xdr:from>
    <xdr:to>
      <xdr:col>7</xdr:col>
      <xdr:colOff>501650</xdr:colOff>
      <xdr:row>56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E177C4-DDBF-4DB2-B915-E9E36EE82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</xdr:col>
      <xdr:colOff>349250</xdr:colOff>
      <xdr:row>44</xdr:row>
      <xdr:rowOff>38100</xdr:rowOff>
    </xdr:from>
    <xdr:ext cx="5086350" cy="11049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0D867B7-872E-4E8A-8DA7-EF1479A562D0}"/>
            </a:ext>
          </a:extLst>
        </xdr:cNvPr>
        <xdr:cNvSpPr txBox="1"/>
      </xdr:nvSpPr>
      <xdr:spPr>
        <a:xfrm>
          <a:off x="5226050" y="8140700"/>
          <a:ext cx="5086350" cy="1104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 b="1"/>
            <a:t>From</a:t>
          </a:r>
          <a:r>
            <a:rPr lang="en-US" sz="1600" b="1" baseline="0"/>
            <a:t> the Piechart, we can conclude that t</a:t>
          </a:r>
          <a:r>
            <a:rPr lang="en-US" sz="1600" b="1"/>
            <a:t>he Prices of </a:t>
          </a:r>
        </a:p>
        <a:p>
          <a:r>
            <a:rPr lang="en-US" sz="1600" b="1"/>
            <a:t>houses in Preferred areas are generaly</a:t>
          </a:r>
          <a:r>
            <a:rPr lang="en-US" sz="1600" b="1" baseline="0"/>
            <a:t> more</a:t>
          </a:r>
          <a:r>
            <a:rPr lang="en-US" sz="1600" b="1"/>
            <a:t> higher </a:t>
          </a:r>
        </a:p>
        <a:p>
          <a:r>
            <a:rPr lang="en-US" sz="1600" b="1"/>
            <a:t>than those in less preferred arears.</a:t>
          </a:r>
          <a:endParaRPr lang="en-NG" sz="1600" b="1"/>
        </a:p>
      </xdr:txBody>
    </xdr:sp>
    <xdr:clientData/>
  </xdr:oneCellAnchor>
  <xdr:oneCellAnchor>
    <xdr:from>
      <xdr:col>0</xdr:col>
      <xdr:colOff>330200</xdr:colOff>
      <xdr:row>58</xdr:row>
      <xdr:rowOff>177800</xdr:rowOff>
    </xdr:from>
    <xdr:ext cx="6699304" cy="31149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AA91B30-9424-4F36-A4B7-4C8D48F4A344}"/>
            </a:ext>
          </a:extLst>
        </xdr:cNvPr>
        <xdr:cNvSpPr txBox="1"/>
      </xdr:nvSpPr>
      <xdr:spPr>
        <a:xfrm>
          <a:off x="330200" y="10858500"/>
          <a:ext cx="669930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/>
            <a:t>QUESTION 3:How does the number of Bathrooms Correlate with the House</a:t>
          </a:r>
          <a:r>
            <a:rPr lang="en-US" sz="1400" b="1" baseline="0"/>
            <a:t> Price?</a:t>
          </a:r>
          <a:endParaRPr lang="en-NG" sz="1400" b="1"/>
        </a:p>
      </xdr:txBody>
    </xdr:sp>
    <xdr:clientData/>
  </xdr:oneCellAnchor>
  <xdr:twoCellAnchor>
    <xdr:from>
      <xdr:col>0</xdr:col>
      <xdr:colOff>196850</xdr:colOff>
      <xdr:row>61</xdr:row>
      <xdr:rowOff>0</xdr:rowOff>
    </xdr:from>
    <xdr:to>
      <xdr:col>7</xdr:col>
      <xdr:colOff>82550</xdr:colOff>
      <xdr:row>75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B9693F-AAB3-4398-A159-8F13A790B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292101</xdr:colOff>
      <xdr:row>63</xdr:row>
      <xdr:rowOff>69850</xdr:rowOff>
    </xdr:from>
    <xdr:ext cx="3479800" cy="59055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68864FA-35A3-4FBF-A69B-0BD2E01F1FC7}"/>
            </a:ext>
          </a:extLst>
        </xdr:cNvPr>
        <xdr:cNvSpPr txBox="1"/>
      </xdr:nvSpPr>
      <xdr:spPr>
        <a:xfrm>
          <a:off x="4559301" y="11671300"/>
          <a:ext cx="3479800" cy="590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200" b="1"/>
            <a:t>From</a:t>
          </a:r>
          <a:r>
            <a:rPr lang="en-US" sz="1200" b="1" baseline="0"/>
            <a:t> the Barchart, we can deduce that the higher</a:t>
          </a:r>
        </a:p>
        <a:p>
          <a:r>
            <a:rPr lang="en-US" sz="1200" b="1" baseline="0"/>
            <a:t> the number of Bathroom, the higher the Price.</a:t>
          </a:r>
          <a:endParaRPr lang="en-NG" sz="1200" b="1"/>
        </a:p>
      </xdr:txBody>
    </xdr:sp>
    <xdr:clientData/>
  </xdr:oneCellAnchor>
  <xdr:oneCellAnchor>
    <xdr:from>
      <xdr:col>0</xdr:col>
      <xdr:colOff>165100</xdr:colOff>
      <xdr:row>77</xdr:row>
      <xdr:rowOff>177800</xdr:rowOff>
    </xdr:from>
    <xdr:ext cx="5570111" cy="280205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562D7E5-92E6-42DC-9CBC-C954F2C41155}"/>
            </a:ext>
          </a:extLst>
        </xdr:cNvPr>
        <xdr:cNvSpPr txBox="1"/>
      </xdr:nvSpPr>
      <xdr:spPr>
        <a:xfrm>
          <a:off x="165100" y="14357350"/>
          <a:ext cx="557011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/>
            <a:t>QUESTION 4:How</a:t>
          </a:r>
          <a:r>
            <a:rPr lang="en-US" sz="1200" b="1" baseline="0"/>
            <a:t> does the availability of Basements affect the price of house?</a:t>
          </a:r>
          <a:endParaRPr lang="en-NG" sz="1200" b="1"/>
        </a:p>
      </xdr:txBody>
    </xdr:sp>
    <xdr:clientData/>
  </xdr:oneCellAnchor>
  <xdr:twoCellAnchor>
    <xdr:from>
      <xdr:col>0</xdr:col>
      <xdr:colOff>279400</xdr:colOff>
      <xdr:row>79</xdr:row>
      <xdr:rowOff>158750</xdr:rowOff>
    </xdr:from>
    <xdr:to>
      <xdr:col>8</xdr:col>
      <xdr:colOff>44450</xdr:colOff>
      <xdr:row>93</xdr:row>
      <xdr:rowOff>19050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470F116-4BC2-4181-BE64-A1DC06673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8</xdr:col>
      <xdr:colOff>577850</xdr:colOff>
      <xdr:row>81</xdr:row>
      <xdr:rowOff>152400</xdr:rowOff>
    </xdr:from>
    <xdr:ext cx="3527425" cy="1038225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3707FEB-9CF0-4A6F-8814-8AAABFCDC4C1}"/>
            </a:ext>
          </a:extLst>
        </xdr:cNvPr>
        <xdr:cNvSpPr txBox="1"/>
      </xdr:nvSpPr>
      <xdr:spPr>
        <a:xfrm>
          <a:off x="5454650" y="15582900"/>
          <a:ext cx="3527425" cy="1038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1"/>
            <a:t>From the Bar</a:t>
          </a:r>
          <a:r>
            <a:rPr lang="en-US" sz="1200" b="1" baseline="0"/>
            <a:t> Chart it can be deduced that  houses with Basements are more expensive than those without.</a:t>
          </a:r>
          <a:endParaRPr lang="en-NG" sz="1200" b="1"/>
        </a:p>
      </xdr:txBody>
    </xdr:sp>
    <xdr:clientData/>
  </xdr:oneCellAnchor>
  <xdr:twoCellAnchor>
    <xdr:from>
      <xdr:col>0</xdr:col>
      <xdr:colOff>314325</xdr:colOff>
      <xdr:row>94</xdr:row>
      <xdr:rowOff>161925</xdr:rowOff>
    </xdr:from>
    <xdr:to>
      <xdr:col>7</xdr:col>
      <xdr:colOff>447675</xdr:colOff>
      <xdr:row>96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24DCEBB-7471-4105-93E0-DB8CCA566031}"/>
            </a:ext>
          </a:extLst>
        </xdr:cNvPr>
        <xdr:cNvSpPr txBox="1"/>
      </xdr:nvSpPr>
      <xdr:spPr>
        <a:xfrm>
          <a:off x="314325" y="18068925"/>
          <a:ext cx="44005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K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most common furnishing status among the houses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en-KE" sz="1100"/>
        </a:p>
      </xdr:txBody>
    </xdr:sp>
    <xdr:clientData/>
  </xdr:twoCellAnchor>
  <xdr:twoCellAnchor>
    <xdr:from>
      <xdr:col>0</xdr:col>
      <xdr:colOff>304800</xdr:colOff>
      <xdr:row>97</xdr:row>
      <xdr:rowOff>133350</xdr:rowOff>
    </xdr:from>
    <xdr:to>
      <xdr:col>8</xdr:col>
      <xdr:colOff>0</xdr:colOff>
      <xdr:row>112</xdr:row>
      <xdr:rowOff>19050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7EA6694-AC2B-4A68-BD0A-6310EBAB0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504825</xdr:colOff>
      <xdr:row>98</xdr:row>
      <xdr:rowOff>133350</xdr:rowOff>
    </xdr:from>
    <xdr:to>
      <xdr:col>14</xdr:col>
      <xdr:colOff>28575</xdr:colOff>
      <xdr:row>106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D1CEF46-4C58-4C14-8B3F-3D0538A6E747}"/>
            </a:ext>
          </a:extLst>
        </xdr:cNvPr>
        <xdr:cNvSpPr txBox="1"/>
      </xdr:nvSpPr>
      <xdr:spPr>
        <a:xfrm>
          <a:off x="5991225" y="18802350"/>
          <a:ext cx="2571750" cy="154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From the doughnut chart we</a:t>
          </a:r>
          <a:r>
            <a:rPr lang="en-US" sz="1100" baseline="0"/>
            <a:t> can say  that the most common furnishing status of the houses is semi-furnished, followed by furnished then the last is unfurnished.</a:t>
          </a:r>
          <a:endParaRPr lang="en-KE" sz="1100"/>
        </a:p>
      </xdr:txBody>
    </xdr:sp>
    <xdr:clientData/>
  </xdr:twoCellAnchor>
  <xdr:twoCellAnchor>
    <xdr:from>
      <xdr:col>1</xdr:col>
      <xdr:colOff>0</xdr:colOff>
      <xdr:row>116</xdr:row>
      <xdr:rowOff>0</xdr:rowOff>
    </xdr:from>
    <xdr:to>
      <xdr:col>8</xdr:col>
      <xdr:colOff>304800</xdr:colOff>
      <xdr:row>130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D8BD3E3-7960-4853-A9F5-1E97D5327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209550</xdr:colOff>
      <xdr:row>114</xdr:row>
      <xdr:rowOff>1</xdr:rowOff>
    </xdr:from>
    <xdr:to>
      <xdr:col>8</xdr:col>
      <xdr:colOff>142875</xdr:colOff>
      <xdr:row>115</xdr:row>
      <xdr:rowOff>114301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148E484-B3F4-42BA-8EAF-4BEEDCBE8CD4}"/>
            </a:ext>
          </a:extLst>
        </xdr:cNvPr>
        <xdr:cNvSpPr txBox="1"/>
      </xdr:nvSpPr>
      <xdr:spPr>
        <a:xfrm>
          <a:off x="209550" y="21717001"/>
          <a:ext cx="48101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K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Are houses with air conditioning generally priced higher?**</a:t>
          </a:r>
          <a:endParaRPr lang="en-KE" sz="1100"/>
        </a:p>
      </xdr:txBody>
    </xdr:sp>
    <xdr:clientData/>
  </xdr:twoCellAnchor>
  <xdr:twoCellAnchor>
    <xdr:from>
      <xdr:col>10</xdr:col>
      <xdr:colOff>161925</xdr:colOff>
      <xdr:row>116</xdr:row>
      <xdr:rowOff>133350</xdr:rowOff>
    </xdr:from>
    <xdr:to>
      <xdr:col>14</xdr:col>
      <xdr:colOff>342900</xdr:colOff>
      <xdr:row>125</xdr:row>
      <xdr:rowOff>152400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8F8BE7C-297D-40B4-92BC-56CD6CE688AD}"/>
            </a:ext>
          </a:extLst>
        </xdr:cNvPr>
        <xdr:cNvSpPr txBox="1"/>
      </xdr:nvSpPr>
      <xdr:spPr>
        <a:xfrm>
          <a:off x="6257925" y="22231350"/>
          <a:ext cx="2619375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Yes, houses with airconditioning averagely have a higher price than those without.</a:t>
          </a:r>
          <a:endParaRPr lang="en-K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190500</xdr:colOff>
      <xdr:row>18</xdr:row>
      <xdr:rowOff>85724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FE3FA9E-42C0-4396-B0D1-7EE00E991C05}"/>
            </a:ext>
          </a:extLst>
        </xdr:cNvPr>
        <xdr:cNvSpPr/>
      </xdr:nvSpPr>
      <xdr:spPr>
        <a:xfrm>
          <a:off x="0" y="0"/>
          <a:ext cx="4457700" cy="294322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KE" sz="1100"/>
        </a:p>
      </xdr:txBody>
    </xdr:sp>
    <xdr:clientData/>
  </xdr:twoCellAnchor>
  <xdr:twoCellAnchor>
    <xdr:from>
      <xdr:col>0</xdr:col>
      <xdr:colOff>0</xdr:colOff>
      <xdr:row>18</xdr:row>
      <xdr:rowOff>95250</xdr:rowOff>
    </xdr:from>
    <xdr:to>
      <xdr:col>7</xdr:col>
      <xdr:colOff>209550</xdr:colOff>
      <xdr:row>32</xdr:row>
      <xdr:rowOff>114300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E3FD722-0CDF-4685-A2CD-C8C66C66226D}"/>
            </a:ext>
          </a:extLst>
        </xdr:cNvPr>
        <xdr:cNvSpPr/>
      </xdr:nvSpPr>
      <xdr:spPr>
        <a:xfrm>
          <a:off x="0" y="2952750"/>
          <a:ext cx="4476750" cy="26860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KE" sz="1100"/>
        </a:p>
      </xdr:txBody>
    </xdr:sp>
    <xdr:clientData/>
  </xdr:twoCellAnchor>
  <xdr:twoCellAnchor>
    <xdr:from>
      <xdr:col>7</xdr:col>
      <xdr:colOff>219075</xdr:colOff>
      <xdr:row>3</xdr:row>
      <xdr:rowOff>0</xdr:rowOff>
    </xdr:from>
    <xdr:to>
      <xdr:col>11</xdr:col>
      <xdr:colOff>457200</xdr:colOff>
      <xdr:row>17</xdr:row>
      <xdr:rowOff>57150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562994F-C099-4566-ACF0-688B4497CB15}"/>
            </a:ext>
          </a:extLst>
        </xdr:cNvPr>
        <xdr:cNvSpPr/>
      </xdr:nvSpPr>
      <xdr:spPr>
        <a:xfrm>
          <a:off x="4486275" y="0"/>
          <a:ext cx="2676525" cy="27241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KE" sz="1100"/>
        </a:p>
      </xdr:txBody>
    </xdr:sp>
    <xdr:clientData/>
  </xdr:twoCellAnchor>
  <xdr:twoCellAnchor>
    <xdr:from>
      <xdr:col>7</xdr:col>
      <xdr:colOff>200026</xdr:colOff>
      <xdr:row>17</xdr:row>
      <xdr:rowOff>171450</xdr:rowOff>
    </xdr:from>
    <xdr:to>
      <xdr:col>14</xdr:col>
      <xdr:colOff>180976</xdr:colOff>
      <xdr:row>30</xdr:row>
      <xdr:rowOff>114300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638DC22-87E3-429D-9769-521F0E87F699}"/>
            </a:ext>
          </a:extLst>
        </xdr:cNvPr>
        <xdr:cNvSpPr/>
      </xdr:nvSpPr>
      <xdr:spPr>
        <a:xfrm>
          <a:off x="4467226" y="2838450"/>
          <a:ext cx="4248150" cy="2419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KE" sz="1100"/>
        </a:p>
      </xdr:txBody>
    </xdr:sp>
    <xdr:clientData/>
  </xdr:twoCellAnchor>
  <xdr:twoCellAnchor>
    <xdr:from>
      <xdr:col>11</xdr:col>
      <xdr:colOff>476250</xdr:colOff>
      <xdr:row>3</xdr:row>
      <xdr:rowOff>38100</xdr:rowOff>
    </xdr:from>
    <xdr:to>
      <xdr:col>18</xdr:col>
      <xdr:colOff>47625</xdr:colOff>
      <xdr:row>17</xdr:row>
      <xdr:rowOff>142875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7BEF3C4-F488-4ADC-943C-27519D1CA439}"/>
            </a:ext>
          </a:extLst>
        </xdr:cNvPr>
        <xdr:cNvSpPr/>
      </xdr:nvSpPr>
      <xdr:spPr>
        <a:xfrm>
          <a:off x="7181850" y="38100"/>
          <a:ext cx="3838575" cy="27717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KE" sz="1100"/>
        </a:p>
      </xdr:txBody>
    </xdr:sp>
    <xdr:clientData/>
  </xdr:twoCellAnchor>
  <xdr:twoCellAnchor>
    <xdr:from>
      <xdr:col>12</xdr:col>
      <xdr:colOff>149225</xdr:colOff>
      <xdr:row>3</xdr:row>
      <xdr:rowOff>0</xdr:rowOff>
    </xdr:from>
    <xdr:to>
      <xdr:col>18</xdr:col>
      <xdr:colOff>602961</xdr:colOff>
      <xdr:row>17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731EC1-FC20-4ED4-93D8-F4C2F7C06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375227</xdr:colOff>
      <xdr:row>3</xdr:row>
      <xdr:rowOff>0</xdr:rowOff>
    </xdr:from>
    <xdr:to>
      <xdr:col>12</xdr:col>
      <xdr:colOff>153940</xdr:colOff>
      <xdr:row>17</xdr:row>
      <xdr:rowOff>161924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2F05E72-0A03-4FB3-ADFF-8F9B7B1F57FE}"/>
            </a:ext>
          </a:extLst>
        </xdr:cNvPr>
        <xdr:cNvSpPr/>
      </xdr:nvSpPr>
      <xdr:spPr>
        <a:xfrm>
          <a:off x="4618182" y="577273"/>
          <a:ext cx="2809394" cy="2855863"/>
        </a:xfrm>
        <a:prstGeom prst="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200"/>
            <a:t>The Price Ranges</a:t>
          </a:r>
          <a:r>
            <a:rPr lang="en-US" sz="3200" baseline="0"/>
            <a:t> From </a:t>
          </a:r>
          <a:r>
            <a:rPr lang="en-NG" sz="32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1750000</a:t>
          </a:r>
          <a:r>
            <a:rPr lang="en-NG" sz="3200"/>
            <a:t> </a:t>
          </a:r>
          <a:r>
            <a:rPr lang="en-US" sz="3200"/>
            <a:t>-</a:t>
          </a:r>
          <a:r>
            <a:rPr lang="en-NG" sz="32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13300000</a:t>
          </a:r>
          <a:r>
            <a:rPr lang="en-NG" sz="3200"/>
            <a:t> </a:t>
          </a:r>
          <a:endParaRPr lang="en-US" sz="3200" baseline="0"/>
        </a:p>
        <a:p>
          <a:pPr algn="l"/>
          <a:endParaRPr lang="en-US" sz="3200"/>
        </a:p>
        <a:p>
          <a:pPr algn="l"/>
          <a:endParaRPr lang="en-NG" sz="3200"/>
        </a:p>
      </xdr:txBody>
    </xdr:sp>
    <xdr:clientData/>
  </xdr:twoCellAnchor>
  <xdr:twoCellAnchor>
    <xdr:from>
      <xdr:col>8</xdr:col>
      <xdr:colOff>326352</xdr:colOff>
      <xdr:row>14</xdr:row>
      <xdr:rowOff>0</xdr:rowOff>
    </xdr:from>
    <xdr:to>
      <xdr:col>10</xdr:col>
      <xdr:colOff>605752</xdr:colOff>
      <xdr:row>16</xdr:row>
      <xdr:rowOff>107950</xdr:rowOff>
    </xdr:to>
    <xdr:sp macro="" textlink="">
      <xdr:nvSpPr>
        <xdr:cNvPr id="10" name="Rectangle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CEFF1F-CACF-449E-AF95-20DCF23DD397}"/>
            </a:ext>
          </a:extLst>
        </xdr:cNvPr>
        <xdr:cNvSpPr/>
      </xdr:nvSpPr>
      <xdr:spPr>
        <a:xfrm>
          <a:off x="5175443" y="2693939"/>
          <a:ext cx="1491673" cy="4927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u="sng"/>
            <a:t>Details</a:t>
          </a:r>
          <a:endParaRPr lang="en-NG" sz="1100" u="sng"/>
        </a:p>
      </xdr:txBody>
    </xdr:sp>
    <xdr:clientData/>
  </xdr:twoCellAnchor>
  <xdr:twoCellAnchor>
    <xdr:from>
      <xdr:col>0</xdr:col>
      <xdr:colOff>0</xdr:colOff>
      <xdr:row>3</xdr:row>
      <xdr:rowOff>9525</xdr:rowOff>
    </xdr:from>
    <xdr:to>
      <xdr:col>7</xdr:col>
      <xdr:colOff>365606</xdr:colOff>
      <xdr:row>17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6F4C76A8-130D-480B-BBF3-18D4B00EC3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81025"/>
              <a:ext cx="4632806" cy="279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K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76681</xdr:colOff>
      <xdr:row>17</xdr:row>
      <xdr:rowOff>142586</xdr:rowOff>
    </xdr:from>
    <xdr:to>
      <xdr:col>18</xdr:col>
      <xdr:colOff>596515</xdr:colOff>
      <xdr:row>32</xdr:row>
      <xdr:rowOff>173182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B73717F-34E8-419F-B2A7-099965FA5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35022</xdr:colOff>
      <xdr:row>17</xdr:row>
      <xdr:rowOff>142778</xdr:rowOff>
    </xdr:from>
    <xdr:to>
      <xdr:col>12</xdr:col>
      <xdr:colOff>73123</xdr:colOff>
      <xdr:row>32</xdr:row>
      <xdr:rowOff>182803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566CF3-D2F5-461B-B19A-2E89C96F1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17</xdr:row>
      <xdr:rowOff>142875</xdr:rowOff>
    </xdr:from>
    <xdr:to>
      <xdr:col>7</xdr:col>
      <xdr:colOff>28575</xdr:colOff>
      <xdr:row>32</xdr:row>
      <xdr:rowOff>182803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8D2A6F3-1672-43AA-886F-871AEB3A5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gail Emmanuel" refreshedDate="45244.666543171297" createdVersion="6" refreshedVersion="6" minRefreshableVersion="3" recordCount="545" xr:uid="{FB90E532-B751-4106-8ADF-A587DBC96024}">
  <cacheSource type="worksheet">
    <worksheetSource name="Table3"/>
  </cacheSource>
  <cacheFields count="13">
    <cacheField name="price" numFmtId="0">
      <sharedItems containsSemiMixedTypes="0" containsString="0" containsNumber="1" containsInteger="1" minValue="1750000" maxValue="13300000" count="219">
        <n v="13300000"/>
        <n v="12250000"/>
        <n v="12215000"/>
        <n v="11410000"/>
        <n v="10850000"/>
        <n v="10150000"/>
        <n v="9870000"/>
        <n v="9800000"/>
        <n v="9681000"/>
        <n v="9310000"/>
        <n v="9240000"/>
        <n v="9100000"/>
        <n v="8960000"/>
        <n v="8890000"/>
        <n v="8855000"/>
        <n v="8750000"/>
        <n v="8680000"/>
        <n v="8645000"/>
        <n v="8575000"/>
        <n v="8540000"/>
        <n v="8463000"/>
        <n v="8400000"/>
        <n v="8295000"/>
        <n v="8190000"/>
        <n v="8120000"/>
        <n v="8080940"/>
        <n v="8043000"/>
        <n v="7980000"/>
        <n v="7962500"/>
        <n v="7910000"/>
        <n v="7875000"/>
        <n v="7840000"/>
        <n v="7700000"/>
        <n v="7560000"/>
        <n v="7525000"/>
        <n v="7490000"/>
        <n v="7455000"/>
        <n v="7420000"/>
        <n v="7350000"/>
        <n v="7343000"/>
        <n v="7245000"/>
        <n v="7210000"/>
        <n v="7140000"/>
        <n v="7070000"/>
        <n v="7035000"/>
        <n v="7000000"/>
        <n v="6930000"/>
        <n v="6895000"/>
        <n v="6860000"/>
        <n v="6790000"/>
        <n v="6755000"/>
        <n v="6720000"/>
        <n v="6685000"/>
        <n v="6650000"/>
        <n v="6629000"/>
        <n v="6615000"/>
        <n v="6580000"/>
        <n v="6510000"/>
        <n v="6475000"/>
        <n v="6440000"/>
        <n v="6419000"/>
        <n v="6405000"/>
        <n v="6300000"/>
        <n v="6293000"/>
        <n v="6265000"/>
        <n v="6230000"/>
        <n v="6195000"/>
        <n v="6160000"/>
        <n v="6125000"/>
        <n v="6107500"/>
        <n v="6090000"/>
        <n v="6083000"/>
        <n v="6020000"/>
        <n v="5950000"/>
        <n v="5943000"/>
        <n v="5880000"/>
        <n v="5873000"/>
        <n v="5866000"/>
        <n v="5810000"/>
        <n v="5803000"/>
        <n v="5775000"/>
        <n v="5740000"/>
        <n v="5652500"/>
        <n v="5600000"/>
        <n v="5565000"/>
        <n v="5530000"/>
        <n v="5523000"/>
        <n v="5495000"/>
        <n v="5460000"/>
        <n v="5425000"/>
        <n v="5390000"/>
        <n v="5383000"/>
        <n v="5320000"/>
        <n v="5285000"/>
        <n v="5250000"/>
        <n v="5243000"/>
        <n v="5229000"/>
        <n v="5215000"/>
        <n v="5145000"/>
        <n v="5110000"/>
        <n v="5075000"/>
        <n v="5040000"/>
        <n v="5033000"/>
        <n v="5005000"/>
        <n v="4970000"/>
        <n v="4956000"/>
        <n v="4935000"/>
        <n v="4907000"/>
        <n v="4900000"/>
        <n v="4893000"/>
        <n v="4865000"/>
        <n v="4830000"/>
        <n v="4795000"/>
        <n v="4767000"/>
        <n v="4760000"/>
        <n v="4753000"/>
        <n v="4690000"/>
        <n v="4655000"/>
        <n v="4620000"/>
        <n v="4613000"/>
        <n v="4585000"/>
        <n v="4550000"/>
        <n v="4543000"/>
        <n v="4515000"/>
        <n v="4480000"/>
        <n v="4473000"/>
        <n v="4445000"/>
        <n v="4410000"/>
        <n v="4403000"/>
        <n v="4382000"/>
        <n v="4375000"/>
        <n v="4340000"/>
        <n v="4319000"/>
        <n v="4305000"/>
        <n v="4277000"/>
        <n v="4270000"/>
        <n v="4235000"/>
        <n v="4200000"/>
        <n v="4193000"/>
        <n v="4165000"/>
        <n v="4130000"/>
        <n v="4123000"/>
        <n v="4098500"/>
        <n v="4095000"/>
        <n v="4060000"/>
        <n v="4025000"/>
        <n v="4007500"/>
        <n v="3990000"/>
        <n v="3920000"/>
        <n v="3885000"/>
        <n v="3850000"/>
        <n v="3836000"/>
        <n v="3815000"/>
        <n v="3780000"/>
        <n v="3773000"/>
        <n v="3745000"/>
        <n v="3710000"/>
        <n v="3703000"/>
        <n v="3675000"/>
        <n v="3640000"/>
        <n v="3633000"/>
        <n v="3605000"/>
        <n v="3570000"/>
        <n v="3535000"/>
        <n v="3500000"/>
        <n v="3493000"/>
        <n v="3465000"/>
        <n v="3430000"/>
        <n v="3423000"/>
        <n v="3395000"/>
        <n v="3360000"/>
        <n v="3353000"/>
        <n v="3332000"/>
        <n v="3325000"/>
        <n v="3290000"/>
        <n v="3255000"/>
        <n v="3234000"/>
        <n v="3220000"/>
        <n v="3150000"/>
        <n v="3143000"/>
        <n v="3129000"/>
        <n v="3118850"/>
        <n v="3115000"/>
        <n v="3087000"/>
        <n v="3080000"/>
        <n v="3045000"/>
        <n v="3010000"/>
        <n v="3003000"/>
        <n v="2975000"/>
        <n v="2961000"/>
        <n v="2940000"/>
        <n v="2870000"/>
        <n v="2852500"/>
        <n v="2835000"/>
        <n v="2800000"/>
        <n v="2730000"/>
        <n v="2695000"/>
        <n v="2660000"/>
        <n v="2653000"/>
        <n v="2604000"/>
        <n v="2590000"/>
        <n v="2520000"/>
        <n v="2485000"/>
        <n v="2450000"/>
        <n v="2408000"/>
        <n v="2380000"/>
        <n v="2345000"/>
        <n v="2310000"/>
        <n v="2275000"/>
        <n v="2240000"/>
        <n v="2233000"/>
        <n v="2135000"/>
        <n v="2100000"/>
        <n v="1960000"/>
        <n v="1890000"/>
        <n v="1855000"/>
        <n v="1820000"/>
        <n v="1767150"/>
        <n v="1750000"/>
      </sharedItems>
    </cacheField>
    <cacheField name="area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 count="6">
        <n v="4"/>
        <n v="3"/>
        <n v="5"/>
        <n v="2"/>
        <n v="6"/>
        <n v="1"/>
      </sharedItems>
    </cacheField>
    <cacheField name="bathrooms" numFmtId="0">
      <sharedItems containsSemiMixedTypes="0" containsString="0" containsNumber="1" containsInteger="1" minValue="1" maxValue="4" count="4">
        <n v="2"/>
        <n v="4"/>
        <n v="1"/>
        <n v="3"/>
      </sharedItems>
    </cacheField>
    <cacheField name="stories" numFmtId="0">
      <sharedItems containsSemiMixedTypes="0" containsString="0" containsNumber="1" containsInteger="1" minValue="1" maxValue="4" count="4">
        <n v="3"/>
        <n v="4"/>
        <n v="2"/>
        <n v="1"/>
      </sharedItems>
    </cacheField>
    <cacheField name="mainroad" numFmtId="0">
      <sharedItems/>
    </cacheField>
    <cacheField name="guestroom" numFmtId="0">
      <sharedItems/>
    </cacheField>
    <cacheField name="basement" numFmtId="0">
      <sharedItems count="2">
        <s v="no"/>
        <s v="yes"/>
      </sharedItems>
    </cacheField>
    <cacheField name="hotwaterheating" numFmtId="0">
      <sharedItems/>
    </cacheField>
    <cacheField name="airconditioning" numFmtId="0">
      <sharedItems count="2">
        <s v="yes"/>
        <s v="no"/>
      </sharedItems>
    </cacheField>
    <cacheField name="parking" numFmtId="0">
      <sharedItems containsSemiMixedTypes="0" containsString="0" containsNumber="1" containsInteger="1" minValue="0" maxValue="3"/>
    </cacheField>
    <cacheField name="prefarea" numFmtId="0">
      <sharedItems count="2">
        <s v="yes"/>
        <s v="no"/>
      </sharedItems>
    </cacheField>
    <cacheField name="furnishingstatus" numFmtId="0">
      <sharedItems count="3">
        <s v="furnished"/>
        <s v="semi-furnished"/>
        <s v="unfurnish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5">
  <r>
    <x v="0"/>
    <n v="7420"/>
    <x v="0"/>
    <x v="0"/>
    <x v="0"/>
    <s v="yes"/>
    <s v="no"/>
    <x v="0"/>
    <s v="no"/>
    <x v="0"/>
    <n v="2"/>
    <x v="0"/>
    <x v="0"/>
  </r>
  <r>
    <x v="1"/>
    <n v="8960"/>
    <x v="0"/>
    <x v="1"/>
    <x v="1"/>
    <s v="yes"/>
    <s v="no"/>
    <x v="0"/>
    <s v="no"/>
    <x v="0"/>
    <n v="3"/>
    <x v="1"/>
    <x v="0"/>
  </r>
  <r>
    <x v="1"/>
    <n v="9960"/>
    <x v="1"/>
    <x v="0"/>
    <x v="2"/>
    <s v="yes"/>
    <s v="no"/>
    <x v="1"/>
    <s v="no"/>
    <x v="1"/>
    <n v="2"/>
    <x v="0"/>
    <x v="1"/>
  </r>
  <r>
    <x v="2"/>
    <n v="7500"/>
    <x v="0"/>
    <x v="0"/>
    <x v="2"/>
    <s v="yes"/>
    <s v="no"/>
    <x v="1"/>
    <s v="no"/>
    <x v="0"/>
    <n v="3"/>
    <x v="0"/>
    <x v="0"/>
  </r>
  <r>
    <x v="3"/>
    <n v="7420"/>
    <x v="0"/>
    <x v="2"/>
    <x v="2"/>
    <s v="yes"/>
    <s v="yes"/>
    <x v="1"/>
    <s v="no"/>
    <x v="0"/>
    <n v="2"/>
    <x v="1"/>
    <x v="0"/>
  </r>
  <r>
    <x v="4"/>
    <n v="7500"/>
    <x v="1"/>
    <x v="3"/>
    <x v="3"/>
    <s v="yes"/>
    <s v="no"/>
    <x v="1"/>
    <s v="no"/>
    <x v="0"/>
    <n v="2"/>
    <x v="0"/>
    <x v="1"/>
  </r>
  <r>
    <x v="5"/>
    <n v="8580"/>
    <x v="0"/>
    <x v="3"/>
    <x v="1"/>
    <s v="yes"/>
    <s v="no"/>
    <x v="0"/>
    <s v="no"/>
    <x v="0"/>
    <n v="2"/>
    <x v="0"/>
    <x v="1"/>
  </r>
  <r>
    <x v="5"/>
    <n v="16200"/>
    <x v="2"/>
    <x v="3"/>
    <x v="2"/>
    <s v="yes"/>
    <s v="no"/>
    <x v="0"/>
    <s v="no"/>
    <x v="1"/>
    <n v="0"/>
    <x v="1"/>
    <x v="2"/>
  </r>
  <r>
    <x v="6"/>
    <n v="8100"/>
    <x v="0"/>
    <x v="2"/>
    <x v="2"/>
    <s v="yes"/>
    <s v="yes"/>
    <x v="1"/>
    <s v="no"/>
    <x v="0"/>
    <n v="2"/>
    <x v="0"/>
    <x v="0"/>
  </r>
  <r>
    <x v="7"/>
    <n v="5750"/>
    <x v="1"/>
    <x v="0"/>
    <x v="1"/>
    <s v="yes"/>
    <s v="yes"/>
    <x v="0"/>
    <s v="no"/>
    <x v="0"/>
    <n v="1"/>
    <x v="0"/>
    <x v="2"/>
  </r>
  <r>
    <x v="7"/>
    <n v="13200"/>
    <x v="1"/>
    <x v="2"/>
    <x v="2"/>
    <s v="yes"/>
    <s v="no"/>
    <x v="1"/>
    <s v="no"/>
    <x v="0"/>
    <n v="2"/>
    <x v="0"/>
    <x v="0"/>
  </r>
  <r>
    <x v="8"/>
    <n v="6000"/>
    <x v="0"/>
    <x v="3"/>
    <x v="2"/>
    <s v="yes"/>
    <s v="yes"/>
    <x v="1"/>
    <s v="yes"/>
    <x v="1"/>
    <n v="2"/>
    <x v="1"/>
    <x v="1"/>
  </r>
  <r>
    <x v="9"/>
    <n v="6550"/>
    <x v="0"/>
    <x v="0"/>
    <x v="2"/>
    <s v="yes"/>
    <s v="no"/>
    <x v="0"/>
    <s v="no"/>
    <x v="0"/>
    <n v="1"/>
    <x v="0"/>
    <x v="1"/>
  </r>
  <r>
    <x v="10"/>
    <n v="3500"/>
    <x v="0"/>
    <x v="0"/>
    <x v="2"/>
    <s v="yes"/>
    <s v="no"/>
    <x v="0"/>
    <s v="yes"/>
    <x v="1"/>
    <n v="2"/>
    <x v="1"/>
    <x v="0"/>
  </r>
  <r>
    <x v="10"/>
    <n v="7800"/>
    <x v="1"/>
    <x v="0"/>
    <x v="2"/>
    <s v="yes"/>
    <s v="no"/>
    <x v="0"/>
    <s v="no"/>
    <x v="1"/>
    <n v="0"/>
    <x v="0"/>
    <x v="1"/>
  </r>
  <r>
    <x v="11"/>
    <n v="6000"/>
    <x v="0"/>
    <x v="2"/>
    <x v="2"/>
    <s v="yes"/>
    <s v="no"/>
    <x v="1"/>
    <s v="no"/>
    <x v="1"/>
    <n v="2"/>
    <x v="1"/>
    <x v="1"/>
  </r>
  <r>
    <x v="11"/>
    <n v="6600"/>
    <x v="0"/>
    <x v="0"/>
    <x v="2"/>
    <s v="yes"/>
    <s v="yes"/>
    <x v="1"/>
    <s v="no"/>
    <x v="0"/>
    <n v="1"/>
    <x v="0"/>
    <x v="2"/>
  </r>
  <r>
    <x v="12"/>
    <n v="8500"/>
    <x v="1"/>
    <x v="0"/>
    <x v="1"/>
    <s v="yes"/>
    <s v="no"/>
    <x v="0"/>
    <s v="no"/>
    <x v="0"/>
    <n v="2"/>
    <x v="1"/>
    <x v="0"/>
  </r>
  <r>
    <x v="13"/>
    <n v="4600"/>
    <x v="1"/>
    <x v="0"/>
    <x v="2"/>
    <s v="yes"/>
    <s v="yes"/>
    <x v="0"/>
    <s v="no"/>
    <x v="0"/>
    <n v="2"/>
    <x v="1"/>
    <x v="0"/>
  </r>
  <r>
    <x v="14"/>
    <n v="6420"/>
    <x v="1"/>
    <x v="0"/>
    <x v="2"/>
    <s v="yes"/>
    <s v="no"/>
    <x v="0"/>
    <s v="no"/>
    <x v="0"/>
    <n v="1"/>
    <x v="0"/>
    <x v="1"/>
  </r>
  <r>
    <x v="15"/>
    <n v="4320"/>
    <x v="1"/>
    <x v="2"/>
    <x v="2"/>
    <s v="yes"/>
    <s v="no"/>
    <x v="1"/>
    <s v="yes"/>
    <x v="1"/>
    <n v="2"/>
    <x v="1"/>
    <x v="1"/>
  </r>
  <r>
    <x v="16"/>
    <n v="7155"/>
    <x v="1"/>
    <x v="0"/>
    <x v="3"/>
    <s v="yes"/>
    <s v="yes"/>
    <x v="1"/>
    <s v="no"/>
    <x v="0"/>
    <n v="2"/>
    <x v="1"/>
    <x v="2"/>
  </r>
  <r>
    <x v="17"/>
    <n v="8050"/>
    <x v="1"/>
    <x v="2"/>
    <x v="3"/>
    <s v="yes"/>
    <s v="yes"/>
    <x v="1"/>
    <s v="no"/>
    <x v="0"/>
    <n v="1"/>
    <x v="1"/>
    <x v="0"/>
  </r>
  <r>
    <x v="17"/>
    <n v="4560"/>
    <x v="1"/>
    <x v="0"/>
    <x v="2"/>
    <s v="yes"/>
    <s v="yes"/>
    <x v="1"/>
    <s v="no"/>
    <x v="0"/>
    <n v="1"/>
    <x v="1"/>
    <x v="0"/>
  </r>
  <r>
    <x v="18"/>
    <n v="8800"/>
    <x v="1"/>
    <x v="0"/>
    <x v="2"/>
    <s v="yes"/>
    <s v="no"/>
    <x v="0"/>
    <s v="no"/>
    <x v="0"/>
    <n v="2"/>
    <x v="1"/>
    <x v="0"/>
  </r>
  <r>
    <x v="19"/>
    <n v="6540"/>
    <x v="0"/>
    <x v="0"/>
    <x v="2"/>
    <s v="yes"/>
    <s v="yes"/>
    <x v="1"/>
    <s v="no"/>
    <x v="0"/>
    <n v="2"/>
    <x v="0"/>
    <x v="0"/>
  </r>
  <r>
    <x v="20"/>
    <n v="6000"/>
    <x v="1"/>
    <x v="0"/>
    <x v="1"/>
    <s v="yes"/>
    <s v="yes"/>
    <x v="1"/>
    <s v="no"/>
    <x v="0"/>
    <n v="0"/>
    <x v="0"/>
    <x v="1"/>
  </r>
  <r>
    <x v="21"/>
    <n v="8875"/>
    <x v="1"/>
    <x v="2"/>
    <x v="3"/>
    <s v="yes"/>
    <s v="no"/>
    <x v="0"/>
    <s v="no"/>
    <x v="1"/>
    <n v="1"/>
    <x v="1"/>
    <x v="1"/>
  </r>
  <r>
    <x v="21"/>
    <n v="7950"/>
    <x v="2"/>
    <x v="0"/>
    <x v="2"/>
    <s v="yes"/>
    <s v="no"/>
    <x v="1"/>
    <s v="yes"/>
    <x v="1"/>
    <n v="2"/>
    <x v="1"/>
    <x v="2"/>
  </r>
  <r>
    <x v="21"/>
    <n v="5500"/>
    <x v="0"/>
    <x v="0"/>
    <x v="2"/>
    <s v="yes"/>
    <s v="no"/>
    <x v="1"/>
    <s v="no"/>
    <x v="0"/>
    <n v="1"/>
    <x v="0"/>
    <x v="1"/>
  </r>
  <r>
    <x v="21"/>
    <n v="7475"/>
    <x v="1"/>
    <x v="0"/>
    <x v="1"/>
    <s v="yes"/>
    <s v="no"/>
    <x v="0"/>
    <s v="no"/>
    <x v="0"/>
    <n v="2"/>
    <x v="1"/>
    <x v="2"/>
  </r>
  <r>
    <x v="21"/>
    <n v="7000"/>
    <x v="1"/>
    <x v="2"/>
    <x v="1"/>
    <s v="yes"/>
    <s v="no"/>
    <x v="0"/>
    <s v="no"/>
    <x v="0"/>
    <n v="2"/>
    <x v="1"/>
    <x v="1"/>
  </r>
  <r>
    <x v="22"/>
    <n v="4880"/>
    <x v="0"/>
    <x v="0"/>
    <x v="2"/>
    <s v="yes"/>
    <s v="no"/>
    <x v="0"/>
    <s v="no"/>
    <x v="0"/>
    <n v="1"/>
    <x v="0"/>
    <x v="0"/>
  </r>
  <r>
    <x v="23"/>
    <n v="5960"/>
    <x v="1"/>
    <x v="3"/>
    <x v="2"/>
    <s v="yes"/>
    <s v="yes"/>
    <x v="1"/>
    <s v="no"/>
    <x v="1"/>
    <n v="1"/>
    <x v="1"/>
    <x v="2"/>
  </r>
  <r>
    <x v="24"/>
    <n v="6840"/>
    <x v="2"/>
    <x v="2"/>
    <x v="2"/>
    <s v="yes"/>
    <s v="yes"/>
    <x v="1"/>
    <s v="no"/>
    <x v="0"/>
    <n v="1"/>
    <x v="1"/>
    <x v="0"/>
  </r>
  <r>
    <x v="25"/>
    <n v="7000"/>
    <x v="1"/>
    <x v="0"/>
    <x v="1"/>
    <s v="yes"/>
    <s v="no"/>
    <x v="0"/>
    <s v="no"/>
    <x v="0"/>
    <n v="2"/>
    <x v="1"/>
    <x v="0"/>
  </r>
  <r>
    <x v="26"/>
    <n v="7482"/>
    <x v="1"/>
    <x v="0"/>
    <x v="0"/>
    <s v="yes"/>
    <s v="no"/>
    <x v="0"/>
    <s v="yes"/>
    <x v="1"/>
    <n v="1"/>
    <x v="0"/>
    <x v="0"/>
  </r>
  <r>
    <x v="27"/>
    <n v="9000"/>
    <x v="0"/>
    <x v="0"/>
    <x v="1"/>
    <s v="yes"/>
    <s v="no"/>
    <x v="0"/>
    <s v="no"/>
    <x v="0"/>
    <n v="2"/>
    <x v="1"/>
    <x v="0"/>
  </r>
  <r>
    <x v="28"/>
    <n v="6000"/>
    <x v="1"/>
    <x v="2"/>
    <x v="1"/>
    <s v="yes"/>
    <s v="yes"/>
    <x v="0"/>
    <s v="no"/>
    <x v="0"/>
    <n v="2"/>
    <x v="1"/>
    <x v="2"/>
  </r>
  <r>
    <x v="29"/>
    <n v="6000"/>
    <x v="0"/>
    <x v="0"/>
    <x v="1"/>
    <s v="yes"/>
    <s v="no"/>
    <x v="0"/>
    <s v="no"/>
    <x v="0"/>
    <n v="1"/>
    <x v="1"/>
    <x v="1"/>
  </r>
  <r>
    <x v="30"/>
    <n v="6550"/>
    <x v="1"/>
    <x v="2"/>
    <x v="2"/>
    <s v="yes"/>
    <s v="no"/>
    <x v="1"/>
    <s v="no"/>
    <x v="0"/>
    <n v="0"/>
    <x v="0"/>
    <x v="0"/>
  </r>
  <r>
    <x v="31"/>
    <n v="6360"/>
    <x v="1"/>
    <x v="0"/>
    <x v="1"/>
    <s v="yes"/>
    <s v="no"/>
    <x v="0"/>
    <s v="no"/>
    <x v="0"/>
    <n v="0"/>
    <x v="0"/>
    <x v="0"/>
  </r>
  <r>
    <x v="32"/>
    <n v="6480"/>
    <x v="1"/>
    <x v="0"/>
    <x v="1"/>
    <s v="yes"/>
    <s v="no"/>
    <x v="0"/>
    <s v="no"/>
    <x v="0"/>
    <n v="2"/>
    <x v="1"/>
    <x v="2"/>
  </r>
  <r>
    <x v="32"/>
    <n v="6000"/>
    <x v="0"/>
    <x v="0"/>
    <x v="1"/>
    <s v="yes"/>
    <s v="no"/>
    <x v="0"/>
    <s v="no"/>
    <x v="1"/>
    <n v="2"/>
    <x v="1"/>
    <x v="1"/>
  </r>
  <r>
    <x v="33"/>
    <n v="6000"/>
    <x v="0"/>
    <x v="0"/>
    <x v="1"/>
    <s v="yes"/>
    <s v="no"/>
    <x v="0"/>
    <s v="no"/>
    <x v="0"/>
    <n v="1"/>
    <x v="1"/>
    <x v="0"/>
  </r>
  <r>
    <x v="33"/>
    <n v="6000"/>
    <x v="1"/>
    <x v="0"/>
    <x v="0"/>
    <s v="yes"/>
    <s v="no"/>
    <x v="0"/>
    <s v="no"/>
    <x v="0"/>
    <n v="0"/>
    <x v="1"/>
    <x v="1"/>
  </r>
  <r>
    <x v="34"/>
    <n v="6000"/>
    <x v="1"/>
    <x v="0"/>
    <x v="1"/>
    <s v="yes"/>
    <s v="no"/>
    <x v="0"/>
    <s v="no"/>
    <x v="0"/>
    <n v="1"/>
    <x v="1"/>
    <x v="0"/>
  </r>
  <r>
    <x v="35"/>
    <n v="6600"/>
    <x v="1"/>
    <x v="2"/>
    <x v="1"/>
    <s v="yes"/>
    <s v="no"/>
    <x v="0"/>
    <s v="no"/>
    <x v="0"/>
    <n v="3"/>
    <x v="0"/>
    <x v="0"/>
  </r>
  <r>
    <x v="36"/>
    <n v="4300"/>
    <x v="1"/>
    <x v="0"/>
    <x v="2"/>
    <s v="yes"/>
    <s v="no"/>
    <x v="1"/>
    <s v="no"/>
    <x v="1"/>
    <n v="1"/>
    <x v="1"/>
    <x v="2"/>
  </r>
  <r>
    <x v="37"/>
    <n v="7440"/>
    <x v="1"/>
    <x v="0"/>
    <x v="3"/>
    <s v="yes"/>
    <s v="yes"/>
    <x v="1"/>
    <s v="no"/>
    <x v="0"/>
    <n v="0"/>
    <x v="0"/>
    <x v="1"/>
  </r>
  <r>
    <x v="37"/>
    <n v="7440"/>
    <x v="1"/>
    <x v="0"/>
    <x v="1"/>
    <s v="yes"/>
    <s v="no"/>
    <x v="0"/>
    <s v="no"/>
    <x v="1"/>
    <n v="1"/>
    <x v="0"/>
    <x v="2"/>
  </r>
  <r>
    <x v="37"/>
    <n v="6325"/>
    <x v="1"/>
    <x v="2"/>
    <x v="1"/>
    <s v="yes"/>
    <s v="no"/>
    <x v="0"/>
    <s v="no"/>
    <x v="0"/>
    <n v="1"/>
    <x v="1"/>
    <x v="2"/>
  </r>
  <r>
    <x v="38"/>
    <n v="6000"/>
    <x v="0"/>
    <x v="0"/>
    <x v="1"/>
    <s v="yes"/>
    <s v="yes"/>
    <x v="0"/>
    <s v="no"/>
    <x v="0"/>
    <n v="1"/>
    <x v="1"/>
    <x v="0"/>
  </r>
  <r>
    <x v="38"/>
    <n v="5150"/>
    <x v="1"/>
    <x v="0"/>
    <x v="1"/>
    <s v="yes"/>
    <s v="no"/>
    <x v="0"/>
    <s v="no"/>
    <x v="0"/>
    <n v="2"/>
    <x v="1"/>
    <x v="1"/>
  </r>
  <r>
    <x v="38"/>
    <n v="6000"/>
    <x v="1"/>
    <x v="0"/>
    <x v="2"/>
    <s v="yes"/>
    <s v="yes"/>
    <x v="0"/>
    <s v="no"/>
    <x v="0"/>
    <n v="1"/>
    <x v="1"/>
    <x v="1"/>
  </r>
  <r>
    <x v="38"/>
    <n v="6000"/>
    <x v="1"/>
    <x v="2"/>
    <x v="2"/>
    <s v="yes"/>
    <s v="no"/>
    <x v="0"/>
    <s v="no"/>
    <x v="0"/>
    <n v="1"/>
    <x v="1"/>
    <x v="2"/>
  </r>
  <r>
    <x v="39"/>
    <n v="11440"/>
    <x v="0"/>
    <x v="2"/>
    <x v="2"/>
    <s v="yes"/>
    <s v="no"/>
    <x v="1"/>
    <s v="no"/>
    <x v="1"/>
    <n v="1"/>
    <x v="0"/>
    <x v="1"/>
  </r>
  <r>
    <x v="40"/>
    <n v="9000"/>
    <x v="0"/>
    <x v="0"/>
    <x v="1"/>
    <s v="yes"/>
    <s v="yes"/>
    <x v="0"/>
    <s v="no"/>
    <x v="0"/>
    <n v="1"/>
    <x v="0"/>
    <x v="0"/>
  </r>
  <r>
    <x v="41"/>
    <n v="7680"/>
    <x v="0"/>
    <x v="0"/>
    <x v="1"/>
    <s v="yes"/>
    <s v="yes"/>
    <x v="0"/>
    <s v="no"/>
    <x v="0"/>
    <n v="1"/>
    <x v="1"/>
    <x v="1"/>
  </r>
  <r>
    <x v="41"/>
    <n v="6000"/>
    <x v="1"/>
    <x v="0"/>
    <x v="1"/>
    <s v="yes"/>
    <s v="yes"/>
    <x v="0"/>
    <s v="no"/>
    <x v="0"/>
    <n v="1"/>
    <x v="1"/>
    <x v="0"/>
  </r>
  <r>
    <x v="42"/>
    <n v="6000"/>
    <x v="1"/>
    <x v="0"/>
    <x v="2"/>
    <s v="yes"/>
    <s v="yes"/>
    <x v="0"/>
    <s v="no"/>
    <x v="1"/>
    <n v="1"/>
    <x v="1"/>
    <x v="1"/>
  </r>
  <r>
    <x v="43"/>
    <n v="8880"/>
    <x v="3"/>
    <x v="2"/>
    <x v="3"/>
    <s v="yes"/>
    <s v="no"/>
    <x v="0"/>
    <s v="no"/>
    <x v="0"/>
    <n v="1"/>
    <x v="1"/>
    <x v="1"/>
  </r>
  <r>
    <x v="43"/>
    <n v="6240"/>
    <x v="0"/>
    <x v="0"/>
    <x v="2"/>
    <s v="yes"/>
    <s v="no"/>
    <x v="0"/>
    <s v="no"/>
    <x v="0"/>
    <n v="1"/>
    <x v="1"/>
    <x v="0"/>
  </r>
  <r>
    <x v="44"/>
    <n v="6360"/>
    <x v="0"/>
    <x v="0"/>
    <x v="0"/>
    <s v="yes"/>
    <s v="no"/>
    <x v="0"/>
    <s v="no"/>
    <x v="0"/>
    <n v="2"/>
    <x v="0"/>
    <x v="0"/>
  </r>
  <r>
    <x v="45"/>
    <n v="11175"/>
    <x v="1"/>
    <x v="2"/>
    <x v="3"/>
    <s v="yes"/>
    <s v="no"/>
    <x v="1"/>
    <s v="no"/>
    <x v="0"/>
    <n v="1"/>
    <x v="0"/>
    <x v="0"/>
  </r>
  <r>
    <x v="46"/>
    <n v="8880"/>
    <x v="1"/>
    <x v="0"/>
    <x v="2"/>
    <s v="yes"/>
    <s v="no"/>
    <x v="1"/>
    <s v="no"/>
    <x v="0"/>
    <n v="1"/>
    <x v="1"/>
    <x v="0"/>
  </r>
  <r>
    <x v="46"/>
    <n v="13200"/>
    <x v="3"/>
    <x v="2"/>
    <x v="3"/>
    <s v="yes"/>
    <s v="no"/>
    <x v="1"/>
    <s v="yes"/>
    <x v="1"/>
    <n v="1"/>
    <x v="1"/>
    <x v="0"/>
  </r>
  <r>
    <x v="47"/>
    <n v="7700"/>
    <x v="1"/>
    <x v="0"/>
    <x v="3"/>
    <s v="yes"/>
    <s v="no"/>
    <x v="0"/>
    <s v="no"/>
    <x v="1"/>
    <n v="2"/>
    <x v="1"/>
    <x v="2"/>
  </r>
  <r>
    <x v="48"/>
    <n v="6000"/>
    <x v="1"/>
    <x v="2"/>
    <x v="3"/>
    <s v="yes"/>
    <s v="no"/>
    <x v="0"/>
    <s v="no"/>
    <x v="0"/>
    <n v="1"/>
    <x v="1"/>
    <x v="0"/>
  </r>
  <r>
    <x v="49"/>
    <n v="12090"/>
    <x v="0"/>
    <x v="0"/>
    <x v="2"/>
    <s v="yes"/>
    <s v="no"/>
    <x v="0"/>
    <s v="no"/>
    <x v="1"/>
    <n v="2"/>
    <x v="0"/>
    <x v="0"/>
  </r>
  <r>
    <x v="49"/>
    <n v="4000"/>
    <x v="1"/>
    <x v="0"/>
    <x v="2"/>
    <s v="yes"/>
    <s v="no"/>
    <x v="1"/>
    <s v="no"/>
    <x v="0"/>
    <n v="0"/>
    <x v="0"/>
    <x v="1"/>
  </r>
  <r>
    <x v="50"/>
    <n v="6000"/>
    <x v="0"/>
    <x v="0"/>
    <x v="1"/>
    <s v="yes"/>
    <s v="no"/>
    <x v="0"/>
    <s v="no"/>
    <x v="0"/>
    <n v="0"/>
    <x v="1"/>
    <x v="2"/>
  </r>
  <r>
    <x v="51"/>
    <n v="5020"/>
    <x v="1"/>
    <x v="2"/>
    <x v="1"/>
    <s v="yes"/>
    <s v="no"/>
    <x v="0"/>
    <s v="no"/>
    <x v="0"/>
    <n v="0"/>
    <x v="0"/>
    <x v="2"/>
  </r>
  <r>
    <x v="52"/>
    <n v="6600"/>
    <x v="3"/>
    <x v="0"/>
    <x v="1"/>
    <s v="yes"/>
    <s v="no"/>
    <x v="1"/>
    <s v="no"/>
    <x v="1"/>
    <n v="0"/>
    <x v="0"/>
    <x v="0"/>
  </r>
  <r>
    <x v="53"/>
    <n v="4040"/>
    <x v="1"/>
    <x v="2"/>
    <x v="2"/>
    <s v="yes"/>
    <s v="no"/>
    <x v="1"/>
    <s v="yes"/>
    <x v="1"/>
    <n v="1"/>
    <x v="1"/>
    <x v="0"/>
  </r>
  <r>
    <x v="53"/>
    <n v="4260"/>
    <x v="0"/>
    <x v="0"/>
    <x v="2"/>
    <s v="yes"/>
    <s v="no"/>
    <x v="0"/>
    <s v="yes"/>
    <x v="1"/>
    <n v="0"/>
    <x v="1"/>
    <x v="1"/>
  </r>
  <r>
    <x v="53"/>
    <n v="6420"/>
    <x v="1"/>
    <x v="0"/>
    <x v="0"/>
    <s v="yes"/>
    <s v="no"/>
    <x v="0"/>
    <s v="no"/>
    <x v="0"/>
    <n v="0"/>
    <x v="0"/>
    <x v="0"/>
  </r>
  <r>
    <x v="53"/>
    <n v="6500"/>
    <x v="1"/>
    <x v="0"/>
    <x v="0"/>
    <s v="yes"/>
    <s v="no"/>
    <x v="0"/>
    <s v="no"/>
    <x v="0"/>
    <n v="0"/>
    <x v="0"/>
    <x v="0"/>
  </r>
  <r>
    <x v="53"/>
    <n v="5700"/>
    <x v="1"/>
    <x v="2"/>
    <x v="3"/>
    <s v="yes"/>
    <s v="yes"/>
    <x v="1"/>
    <s v="no"/>
    <x v="0"/>
    <n v="2"/>
    <x v="0"/>
    <x v="0"/>
  </r>
  <r>
    <x v="53"/>
    <n v="6000"/>
    <x v="1"/>
    <x v="0"/>
    <x v="0"/>
    <s v="yes"/>
    <s v="yes"/>
    <x v="0"/>
    <s v="no"/>
    <x v="0"/>
    <n v="0"/>
    <x v="1"/>
    <x v="0"/>
  </r>
  <r>
    <x v="54"/>
    <n v="6000"/>
    <x v="1"/>
    <x v="2"/>
    <x v="2"/>
    <s v="yes"/>
    <s v="no"/>
    <x v="0"/>
    <s v="yes"/>
    <x v="1"/>
    <n v="1"/>
    <x v="0"/>
    <x v="1"/>
  </r>
  <r>
    <x v="55"/>
    <n v="4000"/>
    <x v="1"/>
    <x v="0"/>
    <x v="2"/>
    <s v="yes"/>
    <s v="no"/>
    <x v="1"/>
    <s v="no"/>
    <x v="0"/>
    <n v="1"/>
    <x v="1"/>
    <x v="1"/>
  </r>
  <r>
    <x v="55"/>
    <n v="10500"/>
    <x v="1"/>
    <x v="0"/>
    <x v="3"/>
    <s v="yes"/>
    <s v="no"/>
    <x v="1"/>
    <s v="no"/>
    <x v="0"/>
    <n v="1"/>
    <x v="0"/>
    <x v="0"/>
  </r>
  <r>
    <x v="56"/>
    <n v="6000"/>
    <x v="1"/>
    <x v="0"/>
    <x v="1"/>
    <s v="yes"/>
    <s v="no"/>
    <x v="0"/>
    <s v="no"/>
    <x v="0"/>
    <n v="0"/>
    <x v="1"/>
    <x v="1"/>
  </r>
  <r>
    <x v="57"/>
    <n v="3760"/>
    <x v="1"/>
    <x v="2"/>
    <x v="2"/>
    <s v="yes"/>
    <s v="no"/>
    <x v="0"/>
    <s v="yes"/>
    <x v="1"/>
    <n v="2"/>
    <x v="1"/>
    <x v="1"/>
  </r>
  <r>
    <x v="57"/>
    <n v="8250"/>
    <x v="1"/>
    <x v="0"/>
    <x v="0"/>
    <s v="yes"/>
    <s v="no"/>
    <x v="0"/>
    <s v="no"/>
    <x v="0"/>
    <n v="0"/>
    <x v="1"/>
    <x v="0"/>
  </r>
  <r>
    <x v="57"/>
    <n v="6670"/>
    <x v="1"/>
    <x v="2"/>
    <x v="0"/>
    <s v="yes"/>
    <s v="no"/>
    <x v="1"/>
    <s v="no"/>
    <x v="1"/>
    <n v="0"/>
    <x v="0"/>
    <x v="2"/>
  </r>
  <r>
    <x v="58"/>
    <n v="3960"/>
    <x v="1"/>
    <x v="2"/>
    <x v="3"/>
    <s v="yes"/>
    <s v="no"/>
    <x v="1"/>
    <s v="no"/>
    <x v="1"/>
    <n v="2"/>
    <x v="1"/>
    <x v="1"/>
  </r>
  <r>
    <x v="58"/>
    <n v="7410"/>
    <x v="1"/>
    <x v="2"/>
    <x v="3"/>
    <s v="yes"/>
    <s v="yes"/>
    <x v="1"/>
    <s v="no"/>
    <x v="0"/>
    <n v="2"/>
    <x v="0"/>
    <x v="2"/>
  </r>
  <r>
    <x v="59"/>
    <n v="8580"/>
    <x v="2"/>
    <x v="3"/>
    <x v="2"/>
    <s v="yes"/>
    <s v="no"/>
    <x v="0"/>
    <s v="no"/>
    <x v="1"/>
    <n v="2"/>
    <x v="1"/>
    <x v="0"/>
  </r>
  <r>
    <x v="59"/>
    <n v="5000"/>
    <x v="1"/>
    <x v="2"/>
    <x v="2"/>
    <s v="yes"/>
    <s v="no"/>
    <x v="0"/>
    <s v="no"/>
    <x v="0"/>
    <n v="0"/>
    <x v="1"/>
    <x v="1"/>
  </r>
  <r>
    <x v="60"/>
    <n v="6750"/>
    <x v="3"/>
    <x v="2"/>
    <x v="3"/>
    <s v="yes"/>
    <s v="yes"/>
    <x v="1"/>
    <s v="no"/>
    <x v="1"/>
    <n v="2"/>
    <x v="0"/>
    <x v="0"/>
  </r>
  <r>
    <x v="61"/>
    <n v="4800"/>
    <x v="1"/>
    <x v="0"/>
    <x v="1"/>
    <s v="yes"/>
    <s v="yes"/>
    <x v="0"/>
    <s v="no"/>
    <x v="0"/>
    <n v="0"/>
    <x v="1"/>
    <x v="0"/>
  </r>
  <r>
    <x v="62"/>
    <n v="7200"/>
    <x v="1"/>
    <x v="0"/>
    <x v="3"/>
    <s v="yes"/>
    <s v="no"/>
    <x v="1"/>
    <s v="no"/>
    <x v="0"/>
    <n v="3"/>
    <x v="1"/>
    <x v="1"/>
  </r>
  <r>
    <x v="62"/>
    <n v="6000"/>
    <x v="0"/>
    <x v="0"/>
    <x v="1"/>
    <s v="yes"/>
    <s v="no"/>
    <x v="0"/>
    <s v="no"/>
    <x v="1"/>
    <n v="1"/>
    <x v="1"/>
    <x v="1"/>
  </r>
  <r>
    <x v="62"/>
    <n v="4100"/>
    <x v="1"/>
    <x v="0"/>
    <x v="0"/>
    <s v="yes"/>
    <s v="no"/>
    <x v="0"/>
    <s v="no"/>
    <x v="0"/>
    <n v="2"/>
    <x v="1"/>
    <x v="1"/>
  </r>
  <r>
    <x v="62"/>
    <n v="9000"/>
    <x v="1"/>
    <x v="2"/>
    <x v="3"/>
    <s v="yes"/>
    <s v="no"/>
    <x v="1"/>
    <s v="no"/>
    <x v="1"/>
    <n v="1"/>
    <x v="0"/>
    <x v="0"/>
  </r>
  <r>
    <x v="62"/>
    <n v="6400"/>
    <x v="1"/>
    <x v="2"/>
    <x v="3"/>
    <s v="yes"/>
    <s v="yes"/>
    <x v="1"/>
    <s v="no"/>
    <x v="0"/>
    <n v="1"/>
    <x v="0"/>
    <x v="1"/>
  </r>
  <r>
    <x v="63"/>
    <n v="6600"/>
    <x v="1"/>
    <x v="0"/>
    <x v="0"/>
    <s v="yes"/>
    <s v="no"/>
    <x v="0"/>
    <s v="no"/>
    <x v="0"/>
    <n v="0"/>
    <x v="0"/>
    <x v="2"/>
  </r>
  <r>
    <x v="64"/>
    <n v="6000"/>
    <x v="0"/>
    <x v="2"/>
    <x v="0"/>
    <s v="yes"/>
    <s v="yes"/>
    <x v="1"/>
    <s v="no"/>
    <x v="1"/>
    <n v="0"/>
    <x v="0"/>
    <x v="2"/>
  </r>
  <r>
    <x v="65"/>
    <n v="6600"/>
    <x v="1"/>
    <x v="0"/>
    <x v="3"/>
    <s v="yes"/>
    <s v="no"/>
    <x v="1"/>
    <s v="no"/>
    <x v="0"/>
    <n v="0"/>
    <x v="0"/>
    <x v="2"/>
  </r>
  <r>
    <x v="65"/>
    <n v="5500"/>
    <x v="1"/>
    <x v="2"/>
    <x v="0"/>
    <s v="yes"/>
    <s v="no"/>
    <x v="0"/>
    <s v="no"/>
    <x v="1"/>
    <n v="1"/>
    <x v="0"/>
    <x v="2"/>
  </r>
  <r>
    <x v="66"/>
    <n v="5500"/>
    <x v="1"/>
    <x v="0"/>
    <x v="1"/>
    <s v="yes"/>
    <s v="yes"/>
    <x v="0"/>
    <s v="no"/>
    <x v="0"/>
    <n v="1"/>
    <x v="1"/>
    <x v="1"/>
  </r>
  <r>
    <x v="66"/>
    <n v="6350"/>
    <x v="1"/>
    <x v="0"/>
    <x v="0"/>
    <s v="yes"/>
    <s v="yes"/>
    <x v="0"/>
    <s v="no"/>
    <x v="0"/>
    <n v="0"/>
    <x v="1"/>
    <x v="0"/>
  </r>
  <r>
    <x v="66"/>
    <n v="5500"/>
    <x v="1"/>
    <x v="0"/>
    <x v="3"/>
    <s v="yes"/>
    <s v="yes"/>
    <x v="1"/>
    <s v="no"/>
    <x v="1"/>
    <n v="2"/>
    <x v="0"/>
    <x v="0"/>
  </r>
  <r>
    <x v="67"/>
    <n v="4500"/>
    <x v="1"/>
    <x v="2"/>
    <x v="1"/>
    <s v="yes"/>
    <s v="no"/>
    <x v="0"/>
    <s v="no"/>
    <x v="0"/>
    <n v="0"/>
    <x v="1"/>
    <x v="2"/>
  </r>
  <r>
    <x v="67"/>
    <n v="5450"/>
    <x v="0"/>
    <x v="0"/>
    <x v="3"/>
    <s v="yes"/>
    <s v="no"/>
    <x v="1"/>
    <s v="no"/>
    <x v="0"/>
    <n v="0"/>
    <x v="0"/>
    <x v="1"/>
  </r>
  <r>
    <x v="68"/>
    <n v="6420"/>
    <x v="1"/>
    <x v="2"/>
    <x v="0"/>
    <s v="yes"/>
    <s v="no"/>
    <x v="1"/>
    <s v="no"/>
    <x v="1"/>
    <n v="0"/>
    <x v="0"/>
    <x v="2"/>
  </r>
  <r>
    <x v="69"/>
    <n v="3240"/>
    <x v="0"/>
    <x v="2"/>
    <x v="0"/>
    <s v="yes"/>
    <s v="no"/>
    <x v="0"/>
    <s v="no"/>
    <x v="1"/>
    <n v="1"/>
    <x v="1"/>
    <x v="1"/>
  </r>
  <r>
    <x v="70"/>
    <n v="6615"/>
    <x v="0"/>
    <x v="0"/>
    <x v="2"/>
    <s v="yes"/>
    <s v="yes"/>
    <x v="0"/>
    <s v="yes"/>
    <x v="1"/>
    <n v="1"/>
    <x v="1"/>
    <x v="1"/>
  </r>
  <r>
    <x v="70"/>
    <n v="6600"/>
    <x v="1"/>
    <x v="2"/>
    <x v="3"/>
    <s v="yes"/>
    <s v="yes"/>
    <x v="1"/>
    <s v="no"/>
    <x v="1"/>
    <n v="2"/>
    <x v="0"/>
    <x v="1"/>
  </r>
  <r>
    <x v="70"/>
    <n v="8372"/>
    <x v="1"/>
    <x v="2"/>
    <x v="0"/>
    <s v="yes"/>
    <s v="no"/>
    <x v="0"/>
    <s v="no"/>
    <x v="0"/>
    <n v="2"/>
    <x v="1"/>
    <x v="2"/>
  </r>
  <r>
    <x v="71"/>
    <n v="4300"/>
    <x v="4"/>
    <x v="0"/>
    <x v="2"/>
    <s v="yes"/>
    <s v="no"/>
    <x v="0"/>
    <s v="no"/>
    <x v="1"/>
    <n v="0"/>
    <x v="1"/>
    <x v="0"/>
  </r>
  <r>
    <x v="71"/>
    <n v="9620"/>
    <x v="1"/>
    <x v="2"/>
    <x v="3"/>
    <s v="yes"/>
    <s v="no"/>
    <x v="1"/>
    <s v="no"/>
    <x v="1"/>
    <n v="2"/>
    <x v="0"/>
    <x v="0"/>
  </r>
  <r>
    <x v="72"/>
    <n v="6800"/>
    <x v="3"/>
    <x v="2"/>
    <x v="3"/>
    <s v="yes"/>
    <s v="yes"/>
    <x v="1"/>
    <s v="no"/>
    <x v="1"/>
    <n v="2"/>
    <x v="1"/>
    <x v="0"/>
  </r>
  <r>
    <x v="72"/>
    <n v="8000"/>
    <x v="1"/>
    <x v="2"/>
    <x v="3"/>
    <s v="yes"/>
    <s v="yes"/>
    <x v="1"/>
    <s v="no"/>
    <x v="0"/>
    <n v="2"/>
    <x v="0"/>
    <x v="1"/>
  </r>
  <r>
    <x v="72"/>
    <n v="6900"/>
    <x v="1"/>
    <x v="0"/>
    <x v="3"/>
    <s v="yes"/>
    <s v="yes"/>
    <x v="1"/>
    <s v="no"/>
    <x v="1"/>
    <n v="0"/>
    <x v="0"/>
    <x v="2"/>
  </r>
  <r>
    <x v="73"/>
    <n v="3700"/>
    <x v="0"/>
    <x v="2"/>
    <x v="2"/>
    <s v="yes"/>
    <s v="yes"/>
    <x v="0"/>
    <s v="no"/>
    <x v="0"/>
    <n v="0"/>
    <x v="1"/>
    <x v="0"/>
  </r>
  <r>
    <x v="73"/>
    <n v="6420"/>
    <x v="1"/>
    <x v="2"/>
    <x v="3"/>
    <s v="yes"/>
    <s v="no"/>
    <x v="1"/>
    <s v="no"/>
    <x v="0"/>
    <n v="0"/>
    <x v="0"/>
    <x v="0"/>
  </r>
  <r>
    <x v="73"/>
    <n v="7020"/>
    <x v="1"/>
    <x v="2"/>
    <x v="3"/>
    <s v="yes"/>
    <s v="no"/>
    <x v="1"/>
    <s v="no"/>
    <x v="0"/>
    <n v="2"/>
    <x v="0"/>
    <x v="1"/>
  </r>
  <r>
    <x v="73"/>
    <n v="6540"/>
    <x v="1"/>
    <x v="2"/>
    <x v="3"/>
    <s v="yes"/>
    <s v="yes"/>
    <x v="1"/>
    <s v="no"/>
    <x v="1"/>
    <n v="2"/>
    <x v="0"/>
    <x v="0"/>
  </r>
  <r>
    <x v="73"/>
    <n v="7231"/>
    <x v="1"/>
    <x v="2"/>
    <x v="2"/>
    <s v="yes"/>
    <s v="yes"/>
    <x v="1"/>
    <s v="no"/>
    <x v="0"/>
    <n v="0"/>
    <x v="0"/>
    <x v="1"/>
  </r>
  <r>
    <x v="73"/>
    <n v="6254"/>
    <x v="0"/>
    <x v="0"/>
    <x v="3"/>
    <s v="yes"/>
    <s v="no"/>
    <x v="1"/>
    <s v="no"/>
    <x v="1"/>
    <n v="1"/>
    <x v="0"/>
    <x v="1"/>
  </r>
  <r>
    <x v="73"/>
    <n v="7320"/>
    <x v="0"/>
    <x v="0"/>
    <x v="2"/>
    <s v="yes"/>
    <s v="no"/>
    <x v="0"/>
    <s v="no"/>
    <x v="1"/>
    <n v="0"/>
    <x v="1"/>
    <x v="0"/>
  </r>
  <r>
    <x v="73"/>
    <n v="6525"/>
    <x v="1"/>
    <x v="0"/>
    <x v="1"/>
    <s v="yes"/>
    <s v="no"/>
    <x v="0"/>
    <s v="no"/>
    <x v="1"/>
    <n v="1"/>
    <x v="1"/>
    <x v="0"/>
  </r>
  <r>
    <x v="74"/>
    <n v="15600"/>
    <x v="1"/>
    <x v="2"/>
    <x v="3"/>
    <s v="yes"/>
    <s v="no"/>
    <x v="0"/>
    <s v="no"/>
    <x v="0"/>
    <n v="2"/>
    <x v="1"/>
    <x v="1"/>
  </r>
  <r>
    <x v="75"/>
    <n v="7160"/>
    <x v="1"/>
    <x v="2"/>
    <x v="3"/>
    <s v="yes"/>
    <s v="no"/>
    <x v="1"/>
    <s v="no"/>
    <x v="1"/>
    <n v="2"/>
    <x v="0"/>
    <x v="2"/>
  </r>
  <r>
    <x v="75"/>
    <n v="6500"/>
    <x v="1"/>
    <x v="0"/>
    <x v="0"/>
    <s v="yes"/>
    <s v="no"/>
    <x v="0"/>
    <s v="no"/>
    <x v="0"/>
    <n v="0"/>
    <x v="1"/>
    <x v="2"/>
  </r>
  <r>
    <x v="76"/>
    <n v="5500"/>
    <x v="1"/>
    <x v="2"/>
    <x v="0"/>
    <s v="yes"/>
    <s v="yes"/>
    <x v="0"/>
    <s v="no"/>
    <x v="0"/>
    <n v="1"/>
    <x v="1"/>
    <x v="0"/>
  </r>
  <r>
    <x v="76"/>
    <n v="11460"/>
    <x v="1"/>
    <x v="2"/>
    <x v="0"/>
    <s v="yes"/>
    <s v="no"/>
    <x v="0"/>
    <s v="no"/>
    <x v="1"/>
    <n v="2"/>
    <x v="0"/>
    <x v="1"/>
  </r>
  <r>
    <x v="77"/>
    <n v="4800"/>
    <x v="1"/>
    <x v="2"/>
    <x v="3"/>
    <s v="yes"/>
    <s v="yes"/>
    <x v="1"/>
    <s v="no"/>
    <x v="1"/>
    <n v="0"/>
    <x v="1"/>
    <x v="2"/>
  </r>
  <r>
    <x v="78"/>
    <n v="5828"/>
    <x v="0"/>
    <x v="2"/>
    <x v="1"/>
    <s v="yes"/>
    <s v="yes"/>
    <x v="0"/>
    <s v="no"/>
    <x v="1"/>
    <n v="0"/>
    <x v="1"/>
    <x v="1"/>
  </r>
  <r>
    <x v="78"/>
    <n v="5200"/>
    <x v="1"/>
    <x v="2"/>
    <x v="0"/>
    <s v="yes"/>
    <s v="no"/>
    <x v="0"/>
    <s v="no"/>
    <x v="0"/>
    <n v="0"/>
    <x v="1"/>
    <x v="1"/>
  </r>
  <r>
    <x v="78"/>
    <n v="4800"/>
    <x v="1"/>
    <x v="2"/>
    <x v="0"/>
    <s v="yes"/>
    <s v="no"/>
    <x v="0"/>
    <s v="no"/>
    <x v="0"/>
    <n v="0"/>
    <x v="1"/>
    <x v="2"/>
  </r>
  <r>
    <x v="79"/>
    <n v="7000"/>
    <x v="1"/>
    <x v="2"/>
    <x v="3"/>
    <s v="yes"/>
    <s v="no"/>
    <x v="1"/>
    <s v="no"/>
    <x v="1"/>
    <n v="2"/>
    <x v="0"/>
    <x v="1"/>
  </r>
  <r>
    <x v="80"/>
    <n v="6000"/>
    <x v="1"/>
    <x v="0"/>
    <x v="1"/>
    <s v="yes"/>
    <s v="no"/>
    <x v="0"/>
    <s v="no"/>
    <x v="0"/>
    <n v="0"/>
    <x v="1"/>
    <x v="2"/>
  </r>
  <r>
    <x v="81"/>
    <n v="5400"/>
    <x v="0"/>
    <x v="0"/>
    <x v="2"/>
    <s v="yes"/>
    <s v="no"/>
    <x v="0"/>
    <s v="no"/>
    <x v="0"/>
    <n v="2"/>
    <x v="1"/>
    <x v="2"/>
  </r>
  <r>
    <x v="81"/>
    <n v="4640"/>
    <x v="0"/>
    <x v="2"/>
    <x v="2"/>
    <s v="yes"/>
    <s v="no"/>
    <x v="0"/>
    <s v="no"/>
    <x v="1"/>
    <n v="1"/>
    <x v="1"/>
    <x v="1"/>
  </r>
  <r>
    <x v="81"/>
    <n v="5000"/>
    <x v="1"/>
    <x v="2"/>
    <x v="0"/>
    <s v="yes"/>
    <s v="no"/>
    <x v="0"/>
    <s v="no"/>
    <x v="0"/>
    <n v="0"/>
    <x v="1"/>
    <x v="1"/>
  </r>
  <r>
    <x v="81"/>
    <n v="6360"/>
    <x v="1"/>
    <x v="2"/>
    <x v="3"/>
    <s v="yes"/>
    <s v="yes"/>
    <x v="1"/>
    <s v="no"/>
    <x v="0"/>
    <n v="2"/>
    <x v="0"/>
    <x v="0"/>
  </r>
  <r>
    <x v="81"/>
    <n v="5800"/>
    <x v="1"/>
    <x v="0"/>
    <x v="1"/>
    <s v="yes"/>
    <s v="no"/>
    <x v="0"/>
    <s v="no"/>
    <x v="0"/>
    <n v="0"/>
    <x v="1"/>
    <x v="2"/>
  </r>
  <r>
    <x v="82"/>
    <n v="6660"/>
    <x v="0"/>
    <x v="0"/>
    <x v="2"/>
    <s v="yes"/>
    <s v="yes"/>
    <x v="1"/>
    <s v="no"/>
    <x v="1"/>
    <n v="1"/>
    <x v="0"/>
    <x v="1"/>
  </r>
  <r>
    <x v="83"/>
    <n v="10500"/>
    <x v="0"/>
    <x v="0"/>
    <x v="2"/>
    <s v="yes"/>
    <s v="no"/>
    <x v="0"/>
    <s v="no"/>
    <x v="1"/>
    <n v="1"/>
    <x v="1"/>
    <x v="1"/>
  </r>
  <r>
    <x v="83"/>
    <n v="4800"/>
    <x v="2"/>
    <x v="0"/>
    <x v="0"/>
    <s v="no"/>
    <s v="no"/>
    <x v="1"/>
    <s v="yes"/>
    <x v="1"/>
    <n v="0"/>
    <x v="1"/>
    <x v="2"/>
  </r>
  <r>
    <x v="83"/>
    <n v="4700"/>
    <x v="0"/>
    <x v="2"/>
    <x v="2"/>
    <s v="yes"/>
    <s v="yes"/>
    <x v="1"/>
    <s v="no"/>
    <x v="0"/>
    <n v="1"/>
    <x v="1"/>
    <x v="0"/>
  </r>
  <r>
    <x v="83"/>
    <n v="5000"/>
    <x v="1"/>
    <x v="2"/>
    <x v="1"/>
    <s v="yes"/>
    <s v="no"/>
    <x v="0"/>
    <s v="no"/>
    <x v="1"/>
    <n v="0"/>
    <x v="1"/>
    <x v="0"/>
  </r>
  <r>
    <x v="83"/>
    <n v="10500"/>
    <x v="3"/>
    <x v="2"/>
    <x v="3"/>
    <s v="yes"/>
    <s v="no"/>
    <x v="0"/>
    <s v="no"/>
    <x v="1"/>
    <n v="1"/>
    <x v="1"/>
    <x v="1"/>
  </r>
  <r>
    <x v="83"/>
    <n v="5500"/>
    <x v="1"/>
    <x v="0"/>
    <x v="2"/>
    <s v="yes"/>
    <s v="no"/>
    <x v="0"/>
    <s v="no"/>
    <x v="1"/>
    <n v="1"/>
    <x v="1"/>
    <x v="1"/>
  </r>
  <r>
    <x v="83"/>
    <n v="6360"/>
    <x v="1"/>
    <x v="2"/>
    <x v="0"/>
    <s v="yes"/>
    <s v="no"/>
    <x v="0"/>
    <s v="no"/>
    <x v="1"/>
    <n v="0"/>
    <x v="0"/>
    <x v="1"/>
  </r>
  <r>
    <x v="83"/>
    <n v="6600"/>
    <x v="0"/>
    <x v="0"/>
    <x v="3"/>
    <s v="yes"/>
    <s v="no"/>
    <x v="1"/>
    <s v="no"/>
    <x v="1"/>
    <n v="0"/>
    <x v="0"/>
    <x v="1"/>
  </r>
  <r>
    <x v="83"/>
    <n v="5136"/>
    <x v="1"/>
    <x v="2"/>
    <x v="2"/>
    <s v="yes"/>
    <s v="yes"/>
    <x v="1"/>
    <s v="no"/>
    <x v="0"/>
    <n v="0"/>
    <x v="0"/>
    <x v="2"/>
  </r>
  <r>
    <x v="84"/>
    <n v="4400"/>
    <x v="0"/>
    <x v="2"/>
    <x v="2"/>
    <s v="yes"/>
    <s v="no"/>
    <x v="0"/>
    <s v="no"/>
    <x v="0"/>
    <n v="2"/>
    <x v="0"/>
    <x v="1"/>
  </r>
  <r>
    <x v="84"/>
    <n v="5400"/>
    <x v="2"/>
    <x v="2"/>
    <x v="2"/>
    <s v="yes"/>
    <s v="yes"/>
    <x v="1"/>
    <s v="no"/>
    <x v="0"/>
    <n v="0"/>
    <x v="0"/>
    <x v="0"/>
  </r>
  <r>
    <x v="85"/>
    <n v="3300"/>
    <x v="1"/>
    <x v="3"/>
    <x v="2"/>
    <s v="yes"/>
    <s v="no"/>
    <x v="1"/>
    <s v="no"/>
    <x v="1"/>
    <n v="0"/>
    <x v="1"/>
    <x v="1"/>
  </r>
  <r>
    <x v="85"/>
    <n v="3650"/>
    <x v="1"/>
    <x v="0"/>
    <x v="2"/>
    <s v="yes"/>
    <s v="no"/>
    <x v="0"/>
    <s v="no"/>
    <x v="1"/>
    <n v="2"/>
    <x v="1"/>
    <x v="1"/>
  </r>
  <r>
    <x v="85"/>
    <n v="6100"/>
    <x v="1"/>
    <x v="0"/>
    <x v="3"/>
    <s v="yes"/>
    <s v="no"/>
    <x v="1"/>
    <s v="no"/>
    <x v="1"/>
    <n v="2"/>
    <x v="0"/>
    <x v="0"/>
  </r>
  <r>
    <x v="86"/>
    <n v="6900"/>
    <x v="1"/>
    <x v="2"/>
    <x v="3"/>
    <s v="yes"/>
    <s v="yes"/>
    <x v="1"/>
    <s v="no"/>
    <x v="1"/>
    <n v="0"/>
    <x v="0"/>
    <x v="1"/>
  </r>
  <r>
    <x v="87"/>
    <n v="2817"/>
    <x v="0"/>
    <x v="0"/>
    <x v="2"/>
    <s v="no"/>
    <s v="yes"/>
    <x v="1"/>
    <s v="no"/>
    <x v="1"/>
    <n v="1"/>
    <x v="1"/>
    <x v="0"/>
  </r>
  <r>
    <x v="87"/>
    <n v="7980"/>
    <x v="1"/>
    <x v="2"/>
    <x v="3"/>
    <s v="yes"/>
    <s v="no"/>
    <x v="0"/>
    <s v="no"/>
    <x v="1"/>
    <n v="2"/>
    <x v="1"/>
    <x v="1"/>
  </r>
  <r>
    <x v="88"/>
    <n v="3150"/>
    <x v="1"/>
    <x v="0"/>
    <x v="3"/>
    <s v="yes"/>
    <s v="yes"/>
    <x v="1"/>
    <s v="no"/>
    <x v="0"/>
    <n v="0"/>
    <x v="1"/>
    <x v="0"/>
  </r>
  <r>
    <x v="88"/>
    <n v="6210"/>
    <x v="0"/>
    <x v="2"/>
    <x v="1"/>
    <s v="yes"/>
    <s v="yes"/>
    <x v="0"/>
    <s v="no"/>
    <x v="0"/>
    <n v="0"/>
    <x v="1"/>
    <x v="0"/>
  </r>
  <r>
    <x v="88"/>
    <n v="6100"/>
    <x v="1"/>
    <x v="2"/>
    <x v="0"/>
    <s v="yes"/>
    <s v="yes"/>
    <x v="0"/>
    <s v="no"/>
    <x v="0"/>
    <n v="0"/>
    <x v="0"/>
    <x v="1"/>
  </r>
  <r>
    <x v="88"/>
    <n v="6600"/>
    <x v="0"/>
    <x v="0"/>
    <x v="2"/>
    <s v="yes"/>
    <s v="yes"/>
    <x v="1"/>
    <s v="no"/>
    <x v="1"/>
    <n v="0"/>
    <x v="0"/>
    <x v="1"/>
  </r>
  <r>
    <x v="89"/>
    <n v="6825"/>
    <x v="1"/>
    <x v="2"/>
    <x v="3"/>
    <s v="yes"/>
    <s v="yes"/>
    <x v="1"/>
    <s v="no"/>
    <x v="0"/>
    <n v="0"/>
    <x v="0"/>
    <x v="1"/>
  </r>
  <r>
    <x v="90"/>
    <n v="6710"/>
    <x v="1"/>
    <x v="0"/>
    <x v="2"/>
    <s v="yes"/>
    <s v="yes"/>
    <x v="1"/>
    <s v="no"/>
    <x v="1"/>
    <n v="1"/>
    <x v="0"/>
    <x v="0"/>
  </r>
  <r>
    <x v="91"/>
    <n v="6450"/>
    <x v="1"/>
    <x v="0"/>
    <x v="3"/>
    <s v="yes"/>
    <s v="yes"/>
    <x v="1"/>
    <s v="yes"/>
    <x v="1"/>
    <n v="0"/>
    <x v="1"/>
    <x v="2"/>
  </r>
  <r>
    <x v="92"/>
    <n v="7800"/>
    <x v="1"/>
    <x v="2"/>
    <x v="3"/>
    <s v="yes"/>
    <s v="no"/>
    <x v="1"/>
    <s v="no"/>
    <x v="0"/>
    <n v="2"/>
    <x v="0"/>
    <x v="2"/>
  </r>
  <r>
    <x v="93"/>
    <n v="4600"/>
    <x v="3"/>
    <x v="0"/>
    <x v="3"/>
    <s v="yes"/>
    <s v="no"/>
    <x v="0"/>
    <s v="no"/>
    <x v="0"/>
    <n v="2"/>
    <x v="1"/>
    <x v="1"/>
  </r>
  <r>
    <x v="94"/>
    <n v="4260"/>
    <x v="0"/>
    <x v="2"/>
    <x v="2"/>
    <s v="yes"/>
    <s v="no"/>
    <x v="1"/>
    <s v="no"/>
    <x v="0"/>
    <n v="0"/>
    <x v="1"/>
    <x v="0"/>
  </r>
  <r>
    <x v="94"/>
    <n v="6540"/>
    <x v="0"/>
    <x v="0"/>
    <x v="2"/>
    <s v="no"/>
    <s v="no"/>
    <x v="0"/>
    <s v="no"/>
    <x v="0"/>
    <n v="0"/>
    <x v="1"/>
    <x v="1"/>
  </r>
  <r>
    <x v="94"/>
    <n v="5500"/>
    <x v="1"/>
    <x v="0"/>
    <x v="3"/>
    <s v="yes"/>
    <s v="no"/>
    <x v="1"/>
    <s v="no"/>
    <x v="1"/>
    <n v="0"/>
    <x v="1"/>
    <x v="1"/>
  </r>
  <r>
    <x v="94"/>
    <n v="10269"/>
    <x v="1"/>
    <x v="2"/>
    <x v="3"/>
    <s v="yes"/>
    <s v="no"/>
    <x v="0"/>
    <s v="no"/>
    <x v="1"/>
    <n v="1"/>
    <x v="0"/>
    <x v="1"/>
  </r>
  <r>
    <x v="94"/>
    <n v="8400"/>
    <x v="1"/>
    <x v="2"/>
    <x v="2"/>
    <s v="yes"/>
    <s v="yes"/>
    <x v="1"/>
    <s v="no"/>
    <x v="0"/>
    <n v="2"/>
    <x v="0"/>
    <x v="2"/>
  </r>
  <r>
    <x v="94"/>
    <n v="5300"/>
    <x v="0"/>
    <x v="0"/>
    <x v="3"/>
    <s v="yes"/>
    <s v="no"/>
    <x v="0"/>
    <s v="no"/>
    <x v="0"/>
    <n v="0"/>
    <x v="0"/>
    <x v="2"/>
  </r>
  <r>
    <x v="94"/>
    <n v="3800"/>
    <x v="1"/>
    <x v="2"/>
    <x v="2"/>
    <s v="yes"/>
    <s v="yes"/>
    <x v="1"/>
    <s v="no"/>
    <x v="1"/>
    <n v="1"/>
    <x v="0"/>
    <x v="2"/>
  </r>
  <r>
    <x v="94"/>
    <n v="9800"/>
    <x v="0"/>
    <x v="0"/>
    <x v="2"/>
    <s v="yes"/>
    <s v="yes"/>
    <x v="0"/>
    <s v="no"/>
    <x v="1"/>
    <n v="2"/>
    <x v="1"/>
    <x v="1"/>
  </r>
  <r>
    <x v="94"/>
    <n v="8520"/>
    <x v="1"/>
    <x v="2"/>
    <x v="3"/>
    <s v="yes"/>
    <s v="no"/>
    <x v="0"/>
    <s v="no"/>
    <x v="0"/>
    <n v="2"/>
    <x v="1"/>
    <x v="0"/>
  </r>
  <r>
    <x v="95"/>
    <n v="6050"/>
    <x v="1"/>
    <x v="2"/>
    <x v="3"/>
    <s v="yes"/>
    <s v="no"/>
    <x v="1"/>
    <s v="no"/>
    <x v="1"/>
    <n v="0"/>
    <x v="0"/>
    <x v="1"/>
  </r>
  <r>
    <x v="96"/>
    <n v="7085"/>
    <x v="1"/>
    <x v="2"/>
    <x v="3"/>
    <s v="yes"/>
    <s v="yes"/>
    <x v="1"/>
    <s v="no"/>
    <x v="1"/>
    <n v="2"/>
    <x v="0"/>
    <x v="1"/>
  </r>
  <r>
    <x v="97"/>
    <n v="3180"/>
    <x v="1"/>
    <x v="0"/>
    <x v="2"/>
    <s v="yes"/>
    <s v="no"/>
    <x v="0"/>
    <s v="no"/>
    <x v="1"/>
    <n v="2"/>
    <x v="1"/>
    <x v="1"/>
  </r>
  <r>
    <x v="97"/>
    <n v="4500"/>
    <x v="0"/>
    <x v="0"/>
    <x v="3"/>
    <s v="no"/>
    <s v="no"/>
    <x v="1"/>
    <s v="no"/>
    <x v="0"/>
    <n v="2"/>
    <x v="1"/>
    <x v="1"/>
  </r>
  <r>
    <x v="97"/>
    <n v="7200"/>
    <x v="1"/>
    <x v="2"/>
    <x v="2"/>
    <s v="yes"/>
    <s v="yes"/>
    <x v="1"/>
    <s v="no"/>
    <x v="1"/>
    <n v="1"/>
    <x v="0"/>
    <x v="0"/>
  </r>
  <r>
    <x v="98"/>
    <n v="3410"/>
    <x v="1"/>
    <x v="2"/>
    <x v="2"/>
    <s v="no"/>
    <s v="no"/>
    <x v="0"/>
    <s v="no"/>
    <x v="0"/>
    <n v="0"/>
    <x v="1"/>
    <x v="1"/>
  </r>
  <r>
    <x v="98"/>
    <n v="7980"/>
    <x v="1"/>
    <x v="2"/>
    <x v="3"/>
    <s v="yes"/>
    <s v="no"/>
    <x v="0"/>
    <s v="no"/>
    <x v="1"/>
    <n v="1"/>
    <x v="0"/>
    <x v="1"/>
  </r>
  <r>
    <x v="99"/>
    <n v="3000"/>
    <x v="1"/>
    <x v="0"/>
    <x v="2"/>
    <s v="yes"/>
    <s v="yes"/>
    <x v="1"/>
    <s v="no"/>
    <x v="1"/>
    <n v="0"/>
    <x v="1"/>
    <x v="0"/>
  </r>
  <r>
    <x v="99"/>
    <n v="3000"/>
    <x v="1"/>
    <x v="2"/>
    <x v="2"/>
    <s v="yes"/>
    <s v="no"/>
    <x v="1"/>
    <s v="no"/>
    <x v="1"/>
    <n v="0"/>
    <x v="1"/>
    <x v="2"/>
  </r>
  <r>
    <x v="99"/>
    <n v="11410"/>
    <x v="3"/>
    <x v="2"/>
    <x v="2"/>
    <s v="yes"/>
    <s v="no"/>
    <x v="0"/>
    <s v="no"/>
    <x v="1"/>
    <n v="0"/>
    <x v="0"/>
    <x v="0"/>
  </r>
  <r>
    <x v="99"/>
    <n v="6100"/>
    <x v="1"/>
    <x v="2"/>
    <x v="3"/>
    <s v="yes"/>
    <s v="no"/>
    <x v="1"/>
    <s v="no"/>
    <x v="0"/>
    <n v="0"/>
    <x v="0"/>
    <x v="1"/>
  </r>
  <r>
    <x v="100"/>
    <n v="5720"/>
    <x v="3"/>
    <x v="2"/>
    <x v="2"/>
    <s v="yes"/>
    <s v="no"/>
    <x v="0"/>
    <s v="no"/>
    <x v="0"/>
    <n v="0"/>
    <x v="0"/>
    <x v="2"/>
  </r>
  <r>
    <x v="101"/>
    <n v="3540"/>
    <x v="3"/>
    <x v="2"/>
    <x v="3"/>
    <s v="no"/>
    <s v="yes"/>
    <x v="1"/>
    <s v="no"/>
    <x v="1"/>
    <n v="0"/>
    <x v="1"/>
    <x v="1"/>
  </r>
  <r>
    <x v="101"/>
    <n v="7600"/>
    <x v="0"/>
    <x v="2"/>
    <x v="2"/>
    <s v="yes"/>
    <s v="no"/>
    <x v="0"/>
    <s v="no"/>
    <x v="0"/>
    <n v="2"/>
    <x v="1"/>
    <x v="0"/>
  </r>
  <r>
    <x v="101"/>
    <n v="10700"/>
    <x v="1"/>
    <x v="2"/>
    <x v="2"/>
    <s v="yes"/>
    <s v="yes"/>
    <x v="1"/>
    <s v="no"/>
    <x v="1"/>
    <n v="0"/>
    <x v="1"/>
    <x v="1"/>
  </r>
  <r>
    <x v="101"/>
    <n v="6600"/>
    <x v="1"/>
    <x v="2"/>
    <x v="3"/>
    <s v="yes"/>
    <s v="yes"/>
    <x v="1"/>
    <s v="no"/>
    <x v="1"/>
    <n v="0"/>
    <x v="0"/>
    <x v="0"/>
  </r>
  <r>
    <x v="102"/>
    <n v="4800"/>
    <x v="3"/>
    <x v="2"/>
    <x v="3"/>
    <s v="yes"/>
    <s v="yes"/>
    <x v="1"/>
    <s v="no"/>
    <x v="1"/>
    <n v="0"/>
    <x v="1"/>
    <x v="1"/>
  </r>
  <r>
    <x v="103"/>
    <n v="8150"/>
    <x v="1"/>
    <x v="0"/>
    <x v="3"/>
    <s v="yes"/>
    <s v="yes"/>
    <x v="1"/>
    <s v="no"/>
    <x v="1"/>
    <n v="0"/>
    <x v="1"/>
    <x v="1"/>
  </r>
  <r>
    <x v="104"/>
    <n v="4410"/>
    <x v="0"/>
    <x v="3"/>
    <x v="2"/>
    <s v="yes"/>
    <s v="no"/>
    <x v="1"/>
    <s v="no"/>
    <x v="1"/>
    <n v="2"/>
    <x v="1"/>
    <x v="1"/>
  </r>
  <r>
    <x v="104"/>
    <n v="7686"/>
    <x v="1"/>
    <x v="2"/>
    <x v="3"/>
    <s v="yes"/>
    <s v="yes"/>
    <x v="1"/>
    <s v="yes"/>
    <x v="1"/>
    <n v="0"/>
    <x v="1"/>
    <x v="1"/>
  </r>
  <r>
    <x v="105"/>
    <n v="2800"/>
    <x v="1"/>
    <x v="0"/>
    <x v="2"/>
    <s v="no"/>
    <s v="no"/>
    <x v="1"/>
    <s v="no"/>
    <x v="0"/>
    <n v="1"/>
    <x v="1"/>
    <x v="1"/>
  </r>
  <r>
    <x v="106"/>
    <n v="5948"/>
    <x v="1"/>
    <x v="2"/>
    <x v="2"/>
    <s v="yes"/>
    <s v="no"/>
    <x v="0"/>
    <s v="no"/>
    <x v="0"/>
    <n v="0"/>
    <x v="1"/>
    <x v="1"/>
  </r>
  <r>
    <x v="107"/>
    <n v="4200"/>
    <x v="1"/>
    <x v="2"/>
    <x v="2"/>
    <s v="yes"/>
    <s v="no"/>
    <x v="0"/>
    <s v="no"/>
    <x v="1"/>
    <n v="1"/>
    <x v="1"/>
    <x v="0"/>
  </r>
  <r>
    <x v="108"/>
    <n v="4520"/>
    <x v="1"/>
    <x v="2"/>
    <x v="2"/>
    <s v="yes"/>
    <s v="no"/>
    <x v="1"/>
    <s v="no"/>
    <x v="0"/>
    <n v="0"/>
    <x v="1"/>
    <x v="1"/>
  </r>
  <r>
    <x v="108"/>
    <n v="4095"/>
    <x v="1"/>
    <x v="2"/>
    <x v="2"/>
    <s v="no"/>
    <s v="yes"/>
    <x v="1"/>
    <s v="no"/>
    <x v="0"/>
    <n v="0"/>
    <x v="1"/>
    <x v="1"/>
  </r>
  <r>
    <x v="108"/>
    <n v="4120"/>
    <x v="3"/>
    <x v="2"/>
    <x v="3"/>
    <s v="yes"/>
    <s v="no"/>
    <x v="1"/>
    <s v="no"/>
    <x v="1"/>
    <n v="1"/>
    <x v="1"/>
    <x v="1"/>
  </r>
  <r>
    <x v="108"/>
    <n v="5400"/>
    <x v="0"/>
    <x v="2"/>
    <x v="2"/>
    <s v="yes"/>
    <s v="no"/>
    <x v="0"/>
    <s v="no"/>
    <x v="1"/>
    <n v="0"/>
    <x v="1"/>
    <x v="1"/>
  </r>
  <r>
    <x v="108"/>
    <n v="4770"/>
    <x v="1"/>
    <x v="2"/>
    <x v="3"/>
    <s v="yes"/>
    <s v="yes"/>
    <x v="1"/>
    <s v="no"/>
    <x v="1"/>
    <n v="0"/>
    <x v="1"/>
    <x v="1"/>
  </r>
  <r>
    <x v="108"/>
    <n v="6300"/>
    <x v="1"/>
    <x v="2"/>
    <x v="3"/>
    <s v="yes"/>
    <s v="no"/>
    <x v="0"/>
    <s v="no"/>
    <x v="0"/>
    <n v="2"/>
    <x v="1"/>
    <x v="1"/>
  </r>
  <r>
    <x v="108"/>
    <n v="5800"/>
    <x v="3"/>
    <x v="2"/>
    <x v="3"/>
    <s v="yes"/>
    <s v="yes"/>
    <x v="1"/>
    <s v="no"/>
    <x v="0"/>
    <n v="0"/>
    <x v="1"/>
    <x v="1"/>
  </r>
  <r>
    <x v="108"/>
    <n v="3000"/>
    <x v="1"/>
    <x v="2"/>
    <x v="2"/>
    <s v="yes"/>
    <s v="no"/>
    <x v="1"/>
    <s v="no"/>
    <x v="0"/>
    <n v="0"/>
    <x v="1"/>
    <x v="1"/>
  </r>
  <r>
    <x v="108"/>
    <n v="2970"/>
    <x v="1"/>
    <x v="2"/>
    <x v="0"/>
    <s v="yes"/>
    <s v="no"/>
    <x v="0"/>
    <s v="no"/>
    <x v="1"/>
    <n v="0"/>
    <x v="1"/>
    <x v="1"/>
  </r>
  <r>
    <x v="108"/>
    <n v="6720"/>
    <x v="1"/>
    <x v="2"/>
    <x v="3"/>
    <s v="yes"/>
    <s v="no"/>
    <x v="0"/>
    <s v="no"/>
    <x v="1"/>
    <n v="0"/>
    <x v="1"/>
    <x v="2"/>
  </r>
  <r>
    <x v="108"/>
    <n v="4646"/>
    <x v="1"/>
    <x v="2"/>
    <x v="2"/>
    <s v="yes"/>
    <s v="yes"/>
    <x v="1"/>
    <s v="no"/>
    <x v="1"/>
    <n v="2"/>
    <x v="1"/>
    <x v="1"/>
  </r>
  <r>
    <x v="108"/>
    <n v="12900"/>
    <x v="1"/>
    <x v="2"/>
    <x v="3"/>
    <s v="yes"/>
    <s v="no"/>
    <x v="0"/>
    <s v="no"/>
    <x v="1"/>
    <n v="2"/>
    <x v="1"/>
    <x v="0"/>
  </r>
  <r>
    <x v="109"/>
    <n v="3420"/>
    <x v="0"/>
    <x v="0"/>
    <x v="2"/>
    <s v="yes"/>
    <s v="no"/>
    <x v="1"/>
    <s v="no"/>
    <x v="0"/>
    <n v="2"/>
    <x v="1"/>
    <x v="1"/>
  </r>
  <r>
    <x v="109"/>
    <n v="4995"/>
    <x v="0"/>
    <x v="0"/>
    <x v="3"/>
    <s v="yes"/>
    <s v="no"/>
    <x v="1"/>
    <s v="no"/>
    <x v="1"/>
    <n v="0"/>
    <x v="1"/>
    <x v="1"/>
  </r>
  <r>
    <x v="110"/>
    <n v="4350"/>
    <x v="3"/>
    <x v="2"/>
    <x v="3"/>
    <s v="yes"/>
    <s v="no"/>
    <x v="1"/>
    <s v="no"/>
    <x v="1"/>
    <n v="0"/>
    <x v="1"/>
    <x v="2"/>
  </r>
  <r>
    <x v="111"/>
    <n v="4160"/>
    <x v="1"/>
    <x v="2"/>
    <x v="0"/>
    <s v="yes"/>
    <s v="no"/>
    <x v="0"/>
    <s v="no"/>
    <x v="1"/>
    <n v="0"/>
    <x v="1"/>
    <x v="2"/>
  </r>
  <r>
    <x v="111"/>
    <n v="6040"/>
    <x v="1"/>
    <x v="2"/>
    <x v="3"/>
    <s v="yes"/>
    <s v="no"/>
    <x v="0"/>
    <s v="no"/>
    <x v="1"/>
    <n v="2"/>
    <x v="0"/>
    <x v="1"/>
  </r>
  <r>
    <x v="111"/>
    <n v="6862"/>
    <x v="1"/>
    <x v="2"/>
    <x v="2"/>
    <s v="yes"/>
    <s v="no"/>
    <x v="0"/>
    <s v="no"/>
    <x v="0"/>
    <n v="2"/>
    <x v="0"/>
    <x v="0"/>
  </r>
  <r>
    <x v="111"/>
    <n v="4815"/>
    <x v="3"/>
    <x v="2"/>
    <x v="3"/>
    <s v="yes"/>
    <s v="no"/>
    <x v="0"/>
    <s v="no"/>
    <x v="0"/>
    <n v="0"/>
    <x v="0"/>
    <x v="1"/>
  </r>
  <r>
    <x v="112"/>
    <n v="7000"/>
    <x v="1"/>
    <x v="2"/>
    <x v="2"/>
    <s v="yes"/>
    <s v="no"/>
    <x v="1"/>
    <s v="no"/>
    <x v="1"/>
    <n v="0"/>
    <x v="1"/>
    <x v="2"/>
  </r>
  <r>
    <x v="112"/>
    <n v="8100"/>
    <x v="0"/>
    <x v="2"/>
    <x v="1"/>
    <s v="yes"/>
    <s v="no"/>
    <x v="1"/>
    <s v="no"/>
    <x v="0"/>
    <n v="2"/>
    <x v="1"/>
    <x v="1"/>
  </r>
  <r>
    <x v="113"/>
    <n v="3420"/>
    <x v="0"/>
    <x v="0"/>
    <x v="2"/>
    <s v="yes"/>
    <s v="no"/>
    <x v="0"/>
    <s v="no"/>
    <x v="1"/>
    <n v="0"/>
    <x v="1"/>
    <x v="1"/>
  </r>
  <r>
    <x v="114"/>
    <n v="9166"/>
    <x v="3"/>
    <x v="2"/>
    <x v="3"/>
    <s v="yes"/>
    <s v="no"/>
    <x v="1"/>
    <s v="no"/>
    <x v="0"/>
    <n v="2"/>
    <x v="1"/>
    <x v="1"/>
  </r>
  <r>
    <x v="114"/>
    <n v="6321"/>
    <x v="1"/>
    <x v="2"/>
    <x v="2"/>
    <s v="yes"/>
    <s v="no"/>
    <x v="1"/>
    <s v="no"/>
    <x v="0"/>
    <n v="1"/>
    <x v="1"/>
    <x v="0"/>
  </r>
  <r>
    <x v="114"/>
    <n v="10240"/>
    <x v="3"/>
    <x v="2"/>
    <x v="3"/>
    <s v="yes"/>
    <s v="no"/>
    <x v="0"/>
    <s v="no"/>
    <x v="0"/>
    <n v="2"/>
    <x v="0"/>
    <x v="2"/>
  </r>
  <r>
    <x v="115"/>
    <n v="6440"/>
    <x v="3"/>
    <x v="2"/>
    <x v="3"/>
    <s v="yes"/>
    <s v="no"/>
    <x v="0"/>
    <s v="no"/>
    <x v="0"/>
    <n v="3"/>
    <x v="1"/>
    <x v="1"/>
  </r>
  <r>
    <x v="116"/>
    <n v="5170"/>
    <x v="1"/>
    <x v="2"/>
    <x v="1"/>
    <s v="yes"/>
    <s v="no"/>
    <x v="0"/>
    <s v="no"/>
    <x v="0"/>
    <n v="0"/>
    <x v="1"/>
    <x v="1"/>
  </r>
  <r>
    <x v="116"/>
    <n v="6000"/>
    <x v="3"/>
    <x v="2"/>
    <x v="3"/>
    <s v="yes"/>
    <s v="no"/>
    <x v="1"/>
    <s v="no"/>
    <x v="0"/>
    <n v="1"/>
    <x v="1"/>
    <x v="0"/>
  </r>
  <r>
    <x v="116"/>
    <n v="3630"/>
    <x v="1"/>
    <x v="2"/>
    <x v="2"/>
    <s v="yes"/>
    <s v="no"/>
    <x v="0"/>
    <s v="no"/>
    <x v="1"/>
    <n v="2"/>
    <x v="1"/>
    <x v="1"/>
  </r>
  <r>
    <x v="116"/>
    <n v="9667"/>
    <x v="0"/>
    <x v="0"/>
    <x v="2"/>
    <s v="yes"/>
    <s v="yes"/>
    <x v="1"/>
    <s v="no"/>
    <x v="1"/>
    <n v="1"/>
    <x v="1"/>
    <x v="1"/>
  </r>
  <r>
    <x v="116"/>
    <n v="5400"/>
    <x v="3"/>
    <x v="2"/>
    <x v="2"/>
    <s v="yes"/>
    <s v="no"/>
    <x v="0"/>
    <s v="no"/>
    <x v="1"/>
    <n v="0"/>
    <x v="0"/>
    <x v="1"/>
  </r>
  <r>
    <x v="116"/>
    <n v="4320"/>
    <x v="1"/>
    <x v="2"/>
    <x v="3"/>
    <s v="yes"/>
    <s v="no"/>
    <x v="0"/>
    <s v="no"/>
    <x v="1"/>
    <n v="0"/>
    <x v="0"/>
    <x v="1"/>
  </r>
  <r>
    <x v="117"/>
    <n v="3745"/>
    <x v="1"/>
    <x v="2"/>
    <x v="2"/>
    <s v="yes"/>
    <s v="no"/>
    <x v="1"/>
    <s v="no"/>
    <x v="1"/>
    <n v="0"/>
    <x v="1"/>
    <x v="0"/>
  </r>
  <r>
    <x v="118"/>
    <n v="4160"/>
    <x v="1"/>
    <x v="2"/>
    <x v="3"/>
    <s v="yes"/>
    <s v="yes"/>
    <x v="1"/>
    <s v="no"/>
    <x v="0"/>
    <n v="0"/>
    <x v="1"/>
    <x v="2"/>
  </r>
  <r>
    <x v="118"/>
    <n v="3880"/>
    <x v="1"/>
    <x v="0"/>
    <x v="2"/>
    <s v="yes"/>
    <s v="no"/>
    <x v="1"/>
    <s v="no"/>
    <x v="1"/>
    <n v="2"/>
    <x v="1"/>
    <x v="1"/>
  </r>
  <r>
    <x v="118"/>
    <n v="5680"/>
    <x v="1"/>
    <x v="2"/>
    <x v="2"/>
    <s v="yes"/>
    <s v="yes"/>
    <x v="0"/>
    <s v="no"/>
    <x v="0"/>
    <n v="1"/>
    <x v="1"/>
    <x v="1"/>
  </r>
  <r>
    <x v="118"/>
    <n v="2870"/>
    <x v="3"/>
    <x v="2"/>
    <x v="2"/>
    <s v="yes"/>
    <s v="yes"/>
    <x v="1"/>
    <s v="no"/>
    <x v="1"/>
    <n v="0"/>
    <x v="0"/>
    <x v="1"/>
  </r>
  <r>
    <x v="118"/>
    <n v="5010"/>
    <x v="1"/>
    <x v="2"/>
    <x v="2"/>
    <s v="yes"/>
    <s v="no"/>
    <x v="1"/>
    <s v="no"/>
    <x v="1"/>
    <n v="0"/>
    <x v="1"/>
    <x v="1"/>
  </r>
  <r>
    <x v="119"/>
    <n v="4510"/>
    <x v="0"/>
    <x v="0"/>
    <x v="2"/>
    <s v="yes"/>
    <s v="no"/>
    <x v="1"/>
    <s v="no"/>
    <x v="1"/>
    <n v="0"/>
    <x v="1"/>
    <x v="1"/>
  </r>
  <r>
    <x v="120"/>
    <n v="4000"/>
    <x v="1"/>
    <x v="2"/>
    <x v="2"/>
    <s v="yes"/>
    <s v="no"/>
    <x v="0"/>
    <s v="no"/>
    <x v="1"/>
    <n v="1"/>
    <x v="1"/>
    <x v="0"/>
  </r>
  <r>
    <x v="120"/>
    <n v="3840"/>
    <x v="1"/>
    <x v="2"/>
    <x v="2"/>
    <s v="yes"/>
    <s v="no"/>
    <x v="0"/>
    <s v="no"/>
    <x v="1"/>
    <n v="1"/>
    <x v="0"/>
    <x v="1"/>
  </r>
  <r>
    <x v="121"/>
    <n v="3760"/>
    <x v="1"/>
    <x v="2"/>
    <x v="3"/>
    <s v="yes"/>
    <s v="no"/>
    <x v="0"/>
    <s v="no"/>
    <x v="1"/>
    <n v="2"/>
    <x v="1"/>
    <x v="1"/>
  </r>
  <r>
    <x v="121"/>
    <n v="3640"/>
    <x v="1"/>
    <x v="2"/>
    <x v="2"/>
    <s v="yes"/>
    <s v="no"/>
    <x v="0"/>
    <s v="no"/>
    <x v="0"/>
    <n v="0"/>
    <x v="1"/>
    <x v="0"/>
  </r>
  <r>
    <x v="121"/>
    <n v="2550"/>
    <x v="1"/>
    <x v="2"/>
    <x v="2"/>
    <s v="yes"/>
    <s v="no"/>
    <x v="1"/>
    <s v="no"/>
    <x v="1"/>
    <n v="0"/>
    <x v="1"/>
    <x v="0"/>
  </r>
  <r>
    <x v="121"/>
    <n v="5320"/>
    <x v="1"/>
    <x v="2"/>
    <x v="2"/>
    <s v="yes"/>
    <s v="yes"/>
    <x v="1"/>
    <s v="no"/>
    <x v="1"/>
    <n v="0"/>
    <x v="0"/>
    <x v="1"/>
  </r>
  <r>
    <x v="121"/>
    <n v="5360"/>
    <x v="1"/>
    <x v="2"/>
    <x v="2"/>
    <s v="yes"/>
    <s v="no"/>
    <x v="0"/>
    <s v="no"/>
    <x v="1"/>
    <n v="2"/>
    <x v="0"/>
    <x v="2"/>
  </r>
  <r>
    <x v="121"/>
    <n v="3520"/>
    <x v="1"/>
    <x v="2"/>
    <x v="3"/>
    <s v="yes"/>
    <s v="no"/>
    <x v="0"/>
    <s v="no"/>
    <x v="1"/>
    <n v="0"/>
    <x v="0"/>
    <x v="1"/>
  </r>
  <r>
    <x v="121"/>
    <n v="8400"/>
    <x v="0"/>
    <x v="2"/>
    <x v="1"/>
    <s v="yes"/>
    <s v="no"/>
    <x v="0"/>
    <s v="no"/>
    <x v="1"/>
    <n v="3"/>
    <x v="1"/>
    <x v="2"/>
  </r>
  <r>
    <x v="122"/>
    <n v="4100"/>
    <x v="3"/>
    <x v="0"/>
    <x v="3"/>
    <s v="yes"/>
    <s v="yes"/>
    <x v="1"/>
    <s v="no"/>
    <x v="1"/>
    <n v="0"/>
    <x v="1"/>
    <x v="1"/>
  </r>
  <r>
    <x v="122"/>
    <n v="4990"/>
    <x v="0"/>
    <x v="0"/>
    <x v="2"/>
    <s v="yes"/>
    <s v="yes"/>
    <x v="1"/>
    <s v="no"/>
    <x v="1"/>
    <n v="0"/>
    <x v="0"/>
    <x v="0"/>
  </r>
  <r>
    <x v="123"/>
    <n v="3510"/>
    <x v="1"/>
    <x v="2"/>
    <x v="0"/>
    <s v="yes"/>
    <s v="no"/>
    <x v="0"/>
    <s v="no"/>
    <x v="1"/>
    <n v="0"/>
    <x v="1"/>
    <x v="1"/>
  </r>
  <r>
    <x v="123"/>
    <n v="3450"/>
    <x v="1"/>
    <x v="2"/>
    <x v="2"/>
    <s v="yes"/>
    <s v="no"/>
    <x v="1"/>
    <s v="no"/>
    <x v="1"/>
    <n v="1"/>
    <x v="1"/>
    <x v="1"/>
  </r>
  <r>
    <x v="123"/>
    <n v="9860"/>
    <x v="1"/>
    <x v="2"/>
    <x v="3"/>
    <s v="yes"/>
    <s v="no"/>
    <x v="0"/>
    <s v="no"/>
    <x v="1"/>
    <n v="0"/>
    <x v="1"/>
    <x v="1"/>
  </r>
  <r>
    <x v="123"/>
    <n v="3520"/>
    <x v="3"/>
    <x v="2"/>
    <x v="2"/>
    <s v="yes"/>
    <s v="no"/>
    <x v="0"/>
    <s v="no"/>
    <x v="1"/>
    <n v="0"/>
    <x v="0"/>
    <x v="0"/>
  </r>
  <r>
    <x v="124"/>
    <n v="4510"/>
    <x v="0"/>
    <x v="2"/>
    <x v="2"/>
    <s v="yes"/>
    <s v="no"/>
    <x v="0"/>
    <s v="no"/>
    <x v="0"/>
    <n v="2"/>
    <x v="1"/>
    <x v="1"/>
  </r>
  <r>
    <x v="124"/>
    <n v="5885"/>
    <x v="3"/>
    <x v="2"/>
    <x v="3"/>
    <s v="yes"/>
    <s v="no"/>
    <x v="0"/>
    <s v="no"/>
    <x v="0"/>
    <n v="1"/>
    <x v="1"/>
    <x v="2"/>
  </r>
  <r>
    <x v="124"/>
    <n v="4000"/>
    <x v="1"/>
    <x v="2"/>
    <x v="2"/>
    <s v="yes"/>
    <s v="no"/>
    <x v="0"/>
    <s v="no"/>
    <x v="1"/>
    <n v="2"/>
    <x v="1"/>
    <x v="0"/>
  </r>
  <r>
    <x v="124"/>
    <n v="8250"/>
    <x v="1"/>
    <x v="2"/>
    <x v="3"/>
    <s v="yes"/>
    <s v="no"/>
    <x v="0"/>
    <s v="no"/>
    <x v="1"/>
    <n v="0"/>
    <x v="1"/>
    <x v="0"/>
  </r>
  <r>
    <x v="124"/>
    <n v="4040"/>
    <x v="1"/>
    <x v="2"/>
    <x v="2"/>
    <s v="yes"/>
    <s v="no"/>
    <x v="0"/>
    <s v="no"/>
    <x v="1"/>
    <n v="1"/>
    <x v="1"/>
    <x v="1"/>
  </r>
  <r>
    <x v="125"/>
    <n v="6360"/>
    <x v="3"/>
    <x v="2"/>
    <x v="3"/>
    <s v="yes"/>
    <s v="no"/>
    <x v="1"/>
    <s v="no"/>
    <x v="0"/>
    <n v="1"/>
    <x v="1"/>
    <x v="0"/>
  </r>
  <r>
    <x v="125"/>
    <n v="3162"/>
    <x v="1"/>
    <x v="2"/>
    <x v="2"/>
    <s v="yes"/>
    <s v="no"/>
    <x v="0"/>
    <s v="no"/>
    <x v="0"/>
    <n v="1"/>
    <x v="1"/>
    <x v="0"/>
  </r>
  <r>
    <x v="125"/>
    <n v="3510"/>
    <x v="1"/>
    <x v="2"/>
    <x v="2"/>
    <s v="yes"/>
    <s v="no"/>
    <x v="0"/>
    <s v="no"/>
    <x v="1"/>
    <n v="0"/>
    <x v="1"/>
    <x v="1"/>
  </r>
  <r>
    <x v="126"/>
    <n v="3750"/>
    <x v="3"/>
    <x v="2"/>
    <x v="3"/>
    <s v="yes"/>
    <s v="yes"/>
    <x v="1"/>
    <s v="no"/>
    <x v="1"/>
    <n v="0"/>
    <x v="1"/>
    <x v="1"/>
  </r>
  <r>
    <x v="127"/>
    <n v="3968"/>
    <x v="1"/>
    <x v="2"/>
    <x v="2"/>
    <s v="no"/>
    <s v="no"/>
    <x v="0"/>
    <s v="no"/>
    <x v="1"/>
    <n v="0"/>
    <x v="1"/>
    <x v="1"/>
  </r>
  <r>
    <x v="127"/>
    <n v="4900"/>
    <x v="3"/>
    <x v="2"/>
    <x v="2"/>
    <s v="yes"/>
    <s v="no"/>
    <x v="1"/>
    <s v="no"/>
    <x v="1"/>
    <n v="0"/>
    <x v="1"/>
    <x v="1"/>
  </r>
  <r>
    <x v="128"/>
    <n v="2880"/>
    <x v="1"/>
    <x v="2"/>
    <x v="2"/>
    <s v="yes"/>
    <s v="no"/>
    <x v="0"/>
    <s v="no"/>
    <x v="1"/>
    <n v="0"/>
    <x v="0"/>
    <x v="1"/>
  </r>
  <r>
    <x v="128"/>
    <n v="4880"/>
    <x v="1"/>
    <x v="2"/>
    <x v="3"/>
    <s v="yes"/>
    <s v="no"/>
    <x v="0"/>
    <s v="no"/>
    <x v="1"/>
    <n v="2"/>
    <x v="0"/>
    <x v="2"/>
  </r>
  <r>
    <x v="128"/>
    <n v="4920"/>
    <x v="1"/>
    <x v="2"/>
    <x v="2"/>
    <s v="yes"/>
    <s v="no"/>
    <x v="0"/>
    <s v="no"/>
    <x v="1"/>
    <n v="1"/>
    <x v="1"/>
    <x v="1"/>
  </r>
  <r>
    <x v="129"/>
    <n v="4950"/>
    <x v="0"/>
    <x v="2"/>
    <x v="2"/>
    <s v="yes"/>
    <s v="no"/>
    <x v="0"/>
    <s v="no"/>
    <x v="0"/>
    <n v="0"/>
    <x v="1"/>
    <x v="1"/>
  </r>
  <r>
    <x v="130"/>
    <n v="3900"/>
    <x v="1"/>
    <x v="2"/>
    <x v="2"/>
    <s v="yes"/>
    <s v="no"/>
    <x v="0"/>
    <s v="no"/>
    <x v="1"/>
    <n v="0"/>
    <x v="1"/>
    <x v="2"/>
  </r>
  <r>
    <x v="131"/>
    <n v="4500"/>
    <x v="1"/>
    <x v="0"/>
    <x v="0"/>
    <s v="yes"/>
    <s v="no"/>
    <x v="0"/>
    <s v="yes"/>
    <x v="1"/>
    <n v="1"/>
    <x v="1"/>
    <x v="0"/>
  </r>
  <r>
    <x v="131"/>
    <n v="1905"/>
    <x v="2"/>
    <x v="2"/>
    <x v="2"/>
    <s v="no"/>
    <s v="no"/>
    <x v="1"/>
    <s v="no"/>
    <x v="1"/>
    <n v="0"/>
    <x v="1"/>
    <x v="1"/>
  </r>
  <r>
    <x v="131"/>
    <n v="4075"/>
    <x v="1"/>
    <x v="2"/>
    <x v="3"/>
    <s v="yes"/>
    <s v="yes"/>
    <x v="1"/>
    <s v="no"/>
    <x v="1"/>
    <n v="2"/>
    <x v="1"/>
    <x v="1"/>
  </r>
  <r>
    <x v="131"/>
    <n v="3500"/>
    <x v="0"/>
    <x v="2"/>
    <x v="2"/>
    <s v="yes"/>
    <s v="no"/>
    <x v="0"/>
    <s v="no"/>
    <x v="1"/>
    <n v="2"/>
    <x v="1"/>
    <x v="0"/>
  </r>
  <r>
    <x v="131"/>
    <n v="6450"/>
    <x v="0"/>
    <x v="2"/>
    <x v="2"/>
    <s v="yes"/>
    <s v="no"/>
    <x v="0"/>
    <s v="no"/>
    <x v="1"/>
    <n v="0"/>
    <x v="1"/>
    <x v="1"/>
  </r>
  <r>
    <x v="132"/>
    <n v="4032"/>
    <x v="3"/>
    <x v="2"/>
    <x v="3"/>
    <s v="yes"/>
    <s v="no"/>
    <x v="1"/>
    <s v="no"/>
    <x v="1"/>
    <n v="0"/>
    <x v="1"/>
    <x v="0"/>
  </r>
  <r>
    <x v="133"/>
    <n v="4400"/>
    <x v="3"/>
    <x v="2"/>
    <x v="3"/>
    <s v="yes"/>
    <s v="no"/>
    <x v="0"/>
    <s v="no"/>
    <x v="1"/>
    <n v="1"/>
    <x v="1"/>
    <x v="1"/>
  </r>
  <r>
    <x v="133"/>
    <n v="10360"/>
    <x v="3"/>
    <x v="2"/>
    <x v="3"/>
    <s v="yes"/>
    <s v="no"/>
    <x v="0"/>
    <s v="no"/>
    <x v="1"/>
    <n v="1"/>
    <x v="0"/>
    <x v="1"/>
  </r>
  <r>
    <x v="134"/>
    <n v="3400"/>
    <x v="1"/>
    <x v="2"/>
    <x v="2"/>
    <s v="yes"/>
    <s v="no"/>
    <x v="1"/>
    <s v="no"/>
    <x v="1"/>
    <n v="2"/>
    <x v="0"/>
    <x v="1"/>
  </r>
  <r>
    <x v="135"/>
    <n v="6360"/>
    <x v="3"/>
    <x v="2"/>
    <x v="3"/>
    <s v="yes"/>
    <s v="no"/>
    <x v="0"/>
    <s v="no"/>
    <x v="1"/>
    <n v="0"/>
    <x v="1"/>
    <x v="0"/>
  </r>
  <r>
    <x v="135"/>
    <n v="6360"/>
    <x v="3"/>
    <x v="2"/>
    <x v="2"/>
    <s v="yes"/>
    <s v="no"/>
    <x v="0"/>
    <s v="no"/>
    <x v="1"/>
    <n v="0"/>
    <x v="1"/>
    <x v="2"/>
  </r>
  <r>
    <x v="135"/>
    <n v="4500"/>
    <x v="3"/>
    <x v="2"/>
    <x v="3"/>
    <s v="yes"/>
    <s v="no"/>
    <x v="0"/>
    <s v="no"/>
    <x v="0"/>
    <n v="2"/>
    <x v="1"/>
    <x v="0"/>
  </r>
  <r>
    <x v="135"/>
    <n v="2175"/>
    <x v="1"/>
    <x v="2"/>
    <x v="2"/>
    <s v="no"/>
    <s v="yes"/>
    <x v="1"/>
    <s v="no"/>
    <x v="0"/>
    <n v="0"/>
    <x v="1"/>
    <x v="2"/>
  </r>
  <r>
    <x v="135"/>
    <n v="4360"/>
    <x v="0"/>
    <x v="2"/>
    <x v="2"/>
    <s v="yes"/>
    <s v="no"/>
    <x v="0"/>
    <s v="no"/>
    <x v="1"/>
    <n v="0"/>
    <x v="1"/>
    <x v="0"/>
  </r>
  <r>
    <x v="135"/>
    <n v="7770"/>
    <x v="3"/>
    <x v="2"/>
    <x v="3"/>
    <s v="yes"/>
    <s v="no"/>
    <x v="0"/>
    <s v="no"/>
    <x v="1"/>
    <n v="1"/>
    <x v="1"/>
    <x v="0"/>
  </r>
  <r>
    <x v="136"/>
    <n v="6650"/>
    <x v="1"/>
    <x v="2"/>
    <x v="2"/>
    <s v="yes"/>
    <s v="yes"/>
    <x v="0"/>
    <s v="no"/>
    <x v="1"/>
    <n v="0"/>
    <x v="1"/>
    <x v="1"/>
  </r>
  <r>
    <x v="136"/>
    <n v="2787"/>
    <x v="1"/>
    <x v="2"/>
    <x v="3"/>
    <s v="yes"/>
    <s v="no"/>
    <x v="1"/>
    <s v="no"/>
    <x v="1"/>
    <n v="0"/>
    <x v="0"/>
    <x v="0"/>
  </r>
  <r>
    <x v="137"/>
    <n v="5500"/>
    <x v="1"/>
    <x v="2"/>
    <x v="2"/>
    <s v="yes"/>
    <s v="no"/>
    <x v="0"/>
    <s v="no"/>
    <x v="0"/>
    <n v="0"/>
    <x v="1"/>
    <x v="2"/>
  </r>
  <r>
    <x v="137"/>
    <n v="5040"/>
    <x v="1"/>
    <x v="2"/>
    <x v="2"/>
    <s v="yes"/>
    <s v="no"/>
    <x v="1"/>
    <s v="no"/>
    <x v="0"/>
    <n v="0"/>
    <x v="1"/>
    <x v="2"/>
  </r>
  <r>
    <x v="137"/>
    <n v="5850"/>
    <x v="3"/>
    <x v="2"/>
    <x v="3"/>
    <s v="yes"/>
    <s v="yes"/>
    <x v="1"/>
    <s v="no"/>
    <x v="1"/>
    <n v="2"/>
    <x v="1"/>
    <x v="1"/>
  </r>
  <r>
    <x v="137"/>
    <n v="2610"/>
    <x v="0"/>
    <x v="3"/>
    <x v="2"/>
    <s v="no"/>
    <s v="no"/>
    <x v="0"/>
    <s v="no"/>
    <x v="1"/>
    <n v="0"/>
    <x v="1"/>
    <x v="1"/>
  </r>
  <r>
    <x v="137"/>
    <n v="2953"/>
    <x v="1"/>
    <x v="2"/>
    <x v="2"/>
    <s v="yes"/>
    <s v="no"/>
    <x v="1"/>
    <s v="no"/>
    <x v="0"/>
    <n v="0"/>
    <x v="1"/>
    <x v="2"/>
  </r>
  <r>
    <x v="137"/>
    <n v="2747"/>
    <x v="0"/>
    <x v="0"/>
    <x v="2"/>
    <s v="no"/>
    <s v="no"/>
    <x v="0"/>
    <s v="no"/>
    <x v="1"/>
    <n v="0"/>
    <x v="1"/>
    <x v="1"/>
  </r>
  <r>
    <x v="137"/>
    <n v="4410"/>
    <x v="3"/>
    <x v="2"/>
    <x v="3"/>
    <s v="no"/>
    <s v="no"/>
    <x v="0"/>
    <s v="no"/>
    <x v="1"/>
    <n v="1"/>
    <x v="1"/>
    <x v="2"/>
  </r>
  <r>
    <x v="137"/>
    <n v="4000"/>
    <x v="0"/>
    <x v="0"/>
    <x v="2"/>
    <s v="no"/>
    <s v="no"/>
    <x v="0"/>
    <s v="no"/>
    <x v="1"/>
    <n v="0"/>
    <x v="1"/>
    <x v="1"/>
  </r>
  <r>
    <x v="137"/>
    <n v="2325"/>
    <x v="1"/>
    <x v="2"/>
    <x v="2"/>
    <s v="no"/>
    <s v="no"/>
    <x v="0"/>
    <s v="no"/>
    <x v="1"/>
    <n v="0"/>
    <x v="1"/>
    <x v="1"/>
  </r>
  <r>
    <x v="137"/>
    <n v="4600"/>
    <x v="1"/>
    <x v="0"/>
    <x v="2"/>
    <s v="yes"/>
    <s v="no"/>
    <x v="0"/>
    <s v="no"/>
    <x v="0"/>
    <n v="1"/>
    <x v="1"/>
    <x v="1"/>
  </r>
  <r>
    <x v="137"/>
    <n v="3640"/>
    <x v="1"/>
    <x v="0"/>
    <x v="2"/>
    <s v="yes"/>
    <s v="no"/>
    <x v="1"/>
    <s v="no"/>
    <x v="1"/>
    <n v="0"/>
    <x v="1"/>
    <x v="2"/>
  </r>
  <r>
    <x v="137"/>
    <n v="5800"/>
    <x v="1"/>
    <x v="2"/>
    <x v="3"/>
    <s v="yes"/>
    <s v="no"/>
    <x v="0"/>
    <s v="yes"/>
    <x v="1"/>
    <n v="2"/>
    <x v="1"/>
    <x v="1"/>
  </r>
  <r>
    <x v="137"/>
    <n v="7000"/>
    <x v="1"/>
    <x v="2"/>
    <x v="3"/>
    <s v="yes"/>
    <s v="no"/>
    <x v="0"/>
    <s v="no"/>
    <x v="1"/>
    <n v="3"/>
    <x v="1"/>
    <x v="0"/>
  </r>
  <r>
    <x v="137"/>
    <n v="4079"/>
    <x v="1"/>
    <x v="2"/>
    <x v="0"/>
    <s v="yes"/>
    <s v="no"/>
    <x v="0"/>
    <s v="no"/>
    <x v="1"/>
    <n v="0"/>
    <x v="1"/>
    <x v="1"/>
  </r>
  <r>
    <x v="137"/>
    <n v="3520"/>
    <x v="1"/>
    <x v="2"/>
    <x v="2"/>
    <s v="yes"/>
    <s v="no"/>
    <x v="0"/>
    <s v="no"/>
    <x v="1"/>
    <n v="0"/>
    <x v="0"/>
    <x v="1"/>
  </r>
  <r>
    <x v="137"/>
    <n v="2145"/>
    <x v="1"/>
    <x v="2"/>
    <x v="0"/>
    <s v="yes"/>
    <s v="no"/>
    <x v="0"/>
    <s v="no"/>
    <x v="1"/>
    <n v="1"/>
    <x v="0"/>
    <x v="2"/>
  </r>
  <r>
    <x v="137"/>
    <n v="4500"/>
    <x v="1"/>
    <x v="2"/>
    <x v="3"/>
    <s v="yes"/>
    <s v="no"/>
    <x v="1"/>
    <s v="no"/>
    <x v="1"/>
    <n v="0"/>
    <x v="1"/>
    <x v="0"/>
  </r>
  <r>
    <x v="138"/>
    <n v="8250"/>
    <x v="1"/>
    <x v="2"/>
    <x v="3"/>
    <s v="yes"/>
    <s v="no"/>
    <x v="1"/>
    <s v="no"/>
    <x v="1"/>
    <n v="3"/>
    <x v="1"/>
    <x v="1"/>
  </r>
  <r>
    <x v="138"/>
    <n v="3450"/>
    <x v="1"/>
    <x v="2"/>
    <x v="2"/>
    <s v="yes"/>
    <s v="no"/>
    <x v="0"/>
    <s v="no"/>
    <x v="1"/>
    <n v="1"/>
    <x v="1"/>
    <x v="1"/>
  </r>
  <r>
    <x v="139"/>
    <n v="4840"/>
    <x v="1"/>
    <x v="2"/>
    <x v="2"/>
    <s v="yes"/>
    <s v="no"/>
    <x v="0"/>
    <s v="no"/>
    <x v="1"/>
    <n v="1"/>
    <x v="1"/>
    <x v="1"/>
  </r>
  <r>
    <x v="139"/>
    <n v="4080"/>
    <x v="1"/>
    <x v="2"/>
    <x v="2"/>
    <s v="yes"/>
    <s v="no"/>
    <x v="0"/>
    <s v="no"/>
    <x v="1"/>
    <n v="2"/>
    <x v="1"/>
    <x v="1"/>
  </r>
  <r>
    <x v="139"/>
    <n v="4046"/>
    <x v="1"/>
    <x v="2"/>
    <x v="2"/>
    <s v="yes"/>
    <s v="no"/>
    <x v="1"/>
    <s v="no"/>
    <x v="1"/>
    <n v="1"/>
    <x v="1"/>
    <x v="1"/>
  </r>
  <r>
    <x v="140"/>
    <n v="4632"/>
    <x v="0"/>
    <x v="2"/>
    <x v="2"/>
    <s v="yes"/>
    <s v="no"/>
    <x v="0"/>
    <s v="no"/>
    <x v="0"/>
    <n v="0"/>
    <x v="1"/>
    <x v="1"/>
  </r>
  <r>
    <x v="140"/>
    <n v="5985"/>
    <x v="1"/>
    <x v="2"/>
    <x v="3"/>
    <s v="yes"/>
    <s v="no"/>
    <x v="1"/>
    <s v="no"/>
    <x v="1"/>
    <n v="0"/>
    <x v="1"/>
    <x v="1"/>
  </r>
  <r>
    <x v="141"/>
    <n v="6060"/>
    <x v="3"/>
    <x v="2"/>
    <x v="3"/>
    <s v="yes"/>
    <s v="no"/>
    <x v="1"/>
    <s v="no"/>
    <x v="1"/>
    <n v="1"/>
    <x v="1"/>
    <x v="1"/>
  </r>
  <r>
    <x v="142"/>
    <n v="3600"/>
    <x v="1"/>
    <x v="2"/>
    <x v="3"/>
    <s v="yes"/>
    <s v="no"/>
    <x v="1"/>
    <s v="no"/>
    <x v="0"/>
    <n v="0"/>
    <x v="0"/>
    <x v="0"/>
  </r>
  <r>
    <x v="143"/>
    <n v="3680"/>
    <x v="1"/>
    <x v="0"/>
    <x v="2"/>
    <s v="yes"/>
    <s v="no"/>
    <x v="0"/>
    <s v="no"/>
    <x v="1"/>
    <n v="0"/>
    <x v="1"/>
    <x v="1"/>
  </r>
  <r>
    <x v="143"/>
    <n v="4040"/>
    <x v="3"/>
    <x v="2"/>
    <x v="2"/>
    <s v="yes"/>
    <s v="no"/>
    <x v="0"/>
    <s v="no"/>
    <x v="1"/>
    <n v="1"/>
    <x v="1"/>
    <x v="1"/>
  </r>
  <r>
    <x v="143"/>
    <n v="5600"/>
    <x v="3"/>
    <x v="2"/>
    <x v="3"/>
    <s v="yes"/>
    <s v="no"/>
    <x v="0"/>
    <s v="no"/>
    <x v="0"/>
    <n v="0"/>
    <x v="1"/>
    <x v="1"/>
  </r>
  <r>
    <x v="144"/>
    <n v="5900"/>
    <x v="0"/>
    <x v="0"/>
    <x v="2"/>
    <s v="no"/>
    <s v="no"/>
    <x v="1"/>
    <s v="no"/>
    <x v="1"/>
    <n v="1"/>
    <x v="1"/>
    <x v="2"/>
  </r>
  <r>
    <x v="144"/>
    <n v="4992"/>
    <x v="1"/>
    <x v="0"/>
    <x v="2"/>
    <s v="yes"/>
    <s v="no"/>
    <x v="0"/>
    <s v="no"/>
    <x v="1"/>
    <n v="2"/>
    <x v="1"/>
    <x v="2"/>
  </r>
  <r>
    <x v="144"/>
    <n v="4340"/>
    <x v="1"/>
    <x v="2"/>
    <x v="3"/>
    <s v="yes"/>
    <s v="no"/>
    <x v="0"/>
    <s v="no"/>
    <x v="1"/>
    <n v="0"/>
    <x v="1"/>
    <x v="1"/>
  </r>
  <r>
    <x v="144"/>
    <n v="3000"/>
    <x v="0"/>
    <x v="2"/>
    <x v="0"/>
    <s v="yes"/>
    <s v="no"/>
    <x v="1"/>
    <s v="no"/>
    <x v="0"/>
    <n v="2"/>
    <x v="1"/>
    <x v="1"/>
  </r>
  <r>
    <x v="144"/>
    <n v="4320"/>
    <x v="1"/>
    <x v="2"/>
    <x v="2"/>
    <s v="yes"/>
    <s v="no"/>
    <x v="0"/>
    <s v="no"/>
    <x v="1"/>
    <n v="2"/>
    <x v="0"/>
    <x v="0"/>
  </r>
  <r>
    <x v="145"/>
    <n v="3630"/>
    <x v="1"/>
    <x v="0"/>
    <x v="2"/>
    <s v="yes"/>
    <s v="no"/>
    <x v="0"/>
    <s v="yes"/>
    <x v="1"/>
    <n v="2"/>
    <x v="1"/>
    <x v="1"/>
  </r>
  <r>
    <x v="145"/>
    <n v="3460"/>
    <x v="1"/>
    <x v="0"/>
    <x v="3"/>
    <s v="yes"/>
    <s v="no"/>
    <x v="1"/>
    <s v="no"/>
    <x v="0"/>
    <n v="1"/>
    <x v="1"/>
    <x v="0"/>
  </r>
  <r>
    <x v="145"/>
    <n v="5400"/>
    <x v="1"/>
    <x v="2"/>
    <x v="3"/>
    <s v="yes"/>
    <s v="no"/>
    <x v="0"/>
    <s v="no"/>
    <x v="1"/>
    <n v="3"/>
    <x v="1"/>
    <x v="1"/>
  </r>
  <r>
    <x v="146"/>
    <n v="4500"/>
    <x v="1"/>
    <x v="2"/>
    <x v="2"/>
    <s v="no"/>
    <s v="no"/>
    <x v="1"/>
    <s v="no"/>
    <x v="0"/>
    <n v="0"/>
    <x v="1"/>
    <x v="1"/>
  </r>
  <r>
    <x v="146"/>
    <n v="3460"/>
    <x v="0"/>
    <x v="2"/>
    <x v="2"/>
    <s v="yes"/>
    <s v="no"/>
    <x v="0"/>
    <s v="no"/>
    <x v="0"/>
    <n v="0"/>
    <x v="1"/>
    <x v="1"/>
  </r>
  <r>
    <x v="147"/>
    <n v="4100"/>
    <x v="0"/>
    <x v="2"/>
    <x v="3"/>
    <s v="no"/>
    <s v="no"/>
    <x v="1"/>
    <s v="no"/>
    <x v="1"/>
    <n v="0"/>
    <x v="1"/>
    <x v="2"/>
  </r>
  <r>
    <x v="147"/>
    <n v="6480"/>
    <x v="1"/>
    <x v="2"/>
    <x v="2"/>
    <s v="no"/>
    <s v="no"/>
    <x v="0"/>
    <s v="no"/>
    <x v="0"/>
    <n v="1"/>
    <x v="1"/>
    <x v="1"/>
  </r>
  <r>
    <x v="147"/>
    <n v="4500"/>
    <x v="1"/>
    <x v="0"/>
    <x v="2"/>
    <s v="no"/>
    <s v="no"/>
    <x v="1"/>
    <s v="no"/>
    <x v="0"/>
    <n v="0"/>
    <x v="1"/>
    <x v="1"/>
  </r>
  <r>
    <x v="147"/>
    <n v="3960"/>
    <x v="1"/>
    <x v="2"/>
    <x v="2"/>
    <s v="yes"/>
    <s v="no"/>
    <x v="0"/>
    <s v="no"/>
    <x v="1"/>
    <n v="0"/>
    <x v="1"/>
    <x v="0"/>
  </r>
  <r>
    <x v="147"/>
    <n v="4050"/>
    <x v="3"/>
    <x v="2"/>
    <x v="2"/>
    <s v="yes"/>
    <s v="yes"/>
    <x v="1"/>
    <s v="no"/>
    <x v="1"/>
    <n v="0"/>
    <x v="0"/>
    <x v="2"/>
  </r>
  <r>
    <x v="148"/>
    <n v="7260"/>
    <x v="1"/>
    <x v="0"/>
    <x v="3"/>
    <s v="yes"/>
    <s v="yes"/>
    <x v="1"/>
    <s v="no"/>
    <x v="1"/>
    <n v="3"/>
    <x v="1"/>
    <x v="0"/>
  </r>
  <r>
    <x v="148"/>
    <n v="5500"/>
    <x v="0"/>
    <x v="2"/>
    <x v="2"/>
    <s v="yes"/>
    <s v="yes"/>
    <x v="1"/>
    <s v="no"/>
    <x v="1"/>
    <n v="0"/>
    <x v="1"/>
    <x v="1"/>
  </r>
  <r>
    <x v="148"/>
    <n v="3000"/>
    <x v="1"/>
    <x v="2"/>
    <x v="2"/>
    <s v="yes"/>
    <s v="no"/>
    <x v="0"/>
    <s v="no"/>
    <x v="1"/>
    <n v="0"/>
    <x v="1"/>
    <x v="1"/>
  </r>
  <r>
    <x v="148"/>
    <n v="3290"/>
    <x v="3"/>
    <x v="2"/>
    <x v="3"/>
    <s v="yes"/>
    <s v="no"/>
    <x v="0"/>
    <s v="yes"/>
    <x v="1"/>
    <n v="1"/>
    <x v="1"/>
    <x v="0"/>
  </r>
  <r>
    <x v="148"/>
    <n v="3816"/>
    <x v="3"/>
    <x v="2"/>
    <x v="3"/>
    <s v="yes"/>
    <s v="no"/>
    <x v="1"/>
    <s v="no"/>
    <x v="0"/>
    <n v="2"/>
    <x v="1"/>
    <x v="0"/>
  </r>
  <r>
    <x v="148"/>
    <n v="8080"/>
    <x v="1"/>
    <x v="2"/>
    <x v="3"/>
    <s v="yes"/>
    <s v="no"/>
    <x v="0"/>
    <s v="no"/>
    <x v="0"/>
    <n v="2"/>
    <x v="1"/>
    <x v="1"/>
  </r>
  <r>
    <x v="148"/>
    <n v="2145"/>
    <x v="0"/>
    <x v="0"/>
    <x v="3"/>
    <s v="yes"/>
    <s v="no"/>
    <x v="1"/>
    <s v="no"/>
    <x v="1"/>
    <n v="0"/>
    <x v="0"/>
    <x v="2"/>
  </r>
  <r>
    <x v="149"/>
    <n v="3780"/>
    <x v="3"/>
    <x v="2"/>
    <x v="2"/>
    <s v="yes"/>
    <s v="yes"/>
    <x v="1"/>
    <s v="no"/>
    <x v="1"/>
    <n v="0"/>
    <x v="1"/>
    <x v="1"/>
  </r>
  <r>
    <x v="149"/>
    <n v="3180"/>
    <x v="0"/>
    <x v="0"/>
    <x v="2"/>
    <s v="yes"/>
    <s v="no"/>
    <x v="0"/>
    <s v="no"/>
    <x v="1"/>
    <n v="0"/>
    <x v="1"/>
    <x v="0"/>
  </r>
  <r>
    <x v="150"/>
    <n v="5300"/>
    <x v="2"/>
    <x v="0"/>
    <x v="2"/>
    <s v="yes"/>
    <s v="no"/>
    <x v="0"/>
    <s v="no"/>
    <x v="1"/>
    <n v="0"/>
    <x v="1"/>
    <x v="1"/>
  </r>
  <r>
    <x v="150"/>
    <n v="3180"/>
    <x v="3"/>
    <x v="0"/>
    <x v="3"/>
    <s v="yes"/>
    <s v="no"/>
    <x v="1"/>
    <s v="no"/>
    <x v="1"/>
    <n v="2"/>
    <x v="1"/>
    <x v="1"/>
  </r>
  <r>
    <x v="150"/>
    <n v="7152"/>
    <x v="1"/>
    <x v="2"/>
    <x v="2"/>
    <s v="yes"/>
    <s v="no"/>
    <x v="0"/>
    <s v="no"/>
    <x v="0"/>
    <n v="0"/>
    <x v="1"/>
    <x v="0"/>
  </r>
  <r>
    <x v="150"/>
    <n v="4080"/>
    <x v="3"/>
    <x v="2"/>
    <x v="3"/>
    <s v="yes"/>
    <s v="no"/>
    <x v="0"/>
    <s v="no"/>
    <x v="1"/>
    <n v="0"/>
    <x v="1"/>
    <x v="1"/>
  </r>
  <r>
    <x v="150"/>
    <n v="3850"/>
    <x v="3"/>
    <x v="2"/>
    <x v="3"/>
    <s v="yes"/>
    <s v="no"/>
    <x v="0"/>
    <s v="no"/>
    <x v="1"/>
    <n v="0"/>
    <x v="1"/>
    <x v="1"/>
  </r>
  <r>
    <x v="150"/>
    <n v="2015"/>
    <x v="1"/>
    <x v="2"/>
    <x v="2"/>
    <s v="yes"/>
    <s v="no"/>
    <x v="1"/>
    <s v="no"/>
    <x v="1"/>
    <n v="0"/>
    <x v="0"/>
    <x v="1"/>
  </r>
  <r>
    <x v="150"/>
    <n v="2176"/>
    <x v="3"/>
    <x v="2"/>
    <x v="2"/>
    <s v="yes"/>
    <s v="yes"/>
    <x v="0"/>
    <s v="no"/>
    <x v="1"/>
    <n v="0"/>
    <x v="0"/>
    <x v="1"/>
  </r>
  <r>
    <x v="151"/>
    <n v="3350"/>
    <x v="1"/>
    <x v="2"/>
    <x v="2"/>
    <s v="yes"/>
    <s v="no"/>
    <x v="0"/>
    <s v="no"/>
    <x v="1"/>
    <n v="0"/>
    <x v="1"/>
    <x v="2"/>
  </r>
  <r>
    <x v="152"/>
    <n v="3150"/>
    <x v="3"/>
    <x v="0"/>
    <x v="3"/>
    <s v="no"/>
    <s v="no"/>
    <x v="1"/>
    <s v="no"/>
    <x v="1"/>
    <n v="0"/>
    <x v="1"/>
    <x v="1"/>
  </r>
  <r>
    <x v="153"/>
    <n v="4820"/>
    <x v="1"/>
    <x v="2"/>
    <x v="2"/>
    <s v="yes"/>
    <s v="no"/>
    <x v="0"/>
    <s v="no"/>
    <x v="1"/>
    <n v="0"/>
    <x v="1"/>
    <x v="1"/>
  </r>
  <r>
    <x v="153"/>
    <n v="3420"/>
    <x v="3"/>
    <x v="2"/>
    <x v="2"/>
    <s v="yes"/>
    <s v="no"/>
    <x v="0"/>
    <s v="yes"/>
    <x v="1"/>
    <n v="1"/>
    <x v="1"/>
    <x v="1"/>
  </r>
  <r>
    <x v="153"/>
    <n v="3600"/>
    <x v="3"/>
    <x v="2"/>
    <x v="3"/>
    <s v="yes"/>
    <s v="no"/>
    <x v="0"/>
    <s v="no"/>
    <x v="1"/>
    <n v="0"/>
    <x v="1"/>
    <x v="1"/>
  </r>
  <r>
    <x v="153"/>
    <n v="5830"/>
    <x v="3"/>
    <x v="2"/>
    <x v="3"/>
    <s v="yes"/>
    <s v="no"/>
    <x v="0"/>
    <s v="no"/>
    <x v="1"/>
    <n v="2"/>
    <x v="1"/>
    <x v="2"/>
  </r>
  <r>
    <x v="153"/>
    <n v="2856"/>
    <x v="1"/>
    <x v="2"/>
    <x v="0"/>
    <s v="yes"/>
    <s v="no"/>
    <x v="0"/>
    <s v="no"/>
    <x v="1"/>
    <n v="0"/>
    <x v="0"/>
    <x v="0"/>
  </r>
  <r>
    <x v="153"/>
    <n v="8400"/>
    <x v="3"/>
    <x v="2"/>
    <x v="3"/>
    <s v="yes"/>
    <s v="no"/>
    <x v="0"/>
    <s v="no"/>
    <x v="1"/>
    <n v="1"/>
    <x v="1"/>
    <x v="0"/>
  </r>
  <r>
    <x v="154"/>
    <n v="8250"/>
    <x v="1"/>
    <x v="2"/>
    <x v="3"/>
    <s v="yes"/>
    <s v="no"/>
    <x v="0"/>
    <s v="no"/>
    <x v="1"/>
    <n v="2"/>
    <x v="1"/>
    <x v="0"/>
  </r>
  <r>
    <x v="154"/>
    <n v="2520"/>
    <x v="2"/>
    <x v="0"/>
    <x v="3"/>
    <s v="no"/>
    <s v="no"/>
    <x v="1"/>
    <s v="no"/>
    <x v="0"/>
    <n v="1"/>
    <x v="1"/>
    <x v="0"/>
  </r>
  <r>
    <x v="154"/>
    <n v="6930"/>
    <x v="0"/>
    <x v="2"/>
    <x v="2"/>
    <s v="no"/>
    <s v="no"/>
    <x v="0"/>
    <s v="no"/>
    <x v="1"/>
    <n v="1"/>
    <x v="1"/>
    <x v="0"/>
  </r>
  <r>
    <x v="155"/>
    <n v="3480"/>
    <x v="3"/>
    <x v="2"/>
    <x v="3"/>
    <s v="yes"/>
    <s v="no"/>
    <x v="0"/>
    <s v="no"/>
    <x v="1"/>
    <n v="0"/>
    <x v="0"/>
    <x v="1"/>
  </r>
  <r>
    <x v="156"/>
    <n v="3600"/>
    <x v="1"/>
    <x v="2"/>
    <x v="3"/>
    <s v="yes"/>
    <s v="no"/>
    <x v="0"/>
    <s v="no"/>
    <x v="1"/>
    <n v="1"/>
    <x v="1"/>
    <x v="2"/>
  </r>
  <r>
    <x v="156"/>
    <n v="4040"/>
    <x v="3"/>
    <x v="2"/>
    <x v="3"/>
    <s v="yes"/>
    <s v="no"/>
    <x v="0"/>
    <s v="no"/>
    <x v="1"/>
    <n v="0"/>
    <x v="1"/>
    <x v="1"/>
  </r>
  <r>
    <x v="156"/>
    <n v="6020"/>
    <x v="1"/>
    <x v="2"/>
    <x v="3"/>
    <s v="yes"/>
    <s v="no"/>
    <x v="0"/>
    <s v="no"/>
    <x v="1"/>
    <n v="0"/>
    <x v="1"/>
    <x v="1"/>
  </r>
  <r>
    <x v="156"/>
    <n v="4050"/>
    <x v="3"/>
    <x v="2"/>
    <x v="3"/>
    <s v="yes"/>
    <s v="no"/>
    <x v="0"/>
    <s v="no"/>
    <x v="1"/>
    <n v="0"/>
    <x v="1"/>
    <x v="0"/>
  </r>
  <r>
    <x v="156"/>
    <n v="3584"/>
    <x v="3"/>
    <x v="2"/>
    <x v="3"/>
    <s v="yes"/>
    <s v="no"/>
    <x v="0"/>
    <s v="yes"/>
    <x v="1"/>
    <n v="0"/>
    <x v="1"/>
    <x v="1"/>
  </r>
  <r>
    <x v="157"/>
    <n v="3120"/>
    <x v="1"/>
    <x v="2"/>
    <x v="2"/>
    <s v="no"/>
    <s v="no"/>
    <x v="1"/>
    <s v="yes"/>
    <x v="1"/>
    <n v="0"/>
    <x v="1"/>
    <x v="1"/>
  </r>
  <r>
    <x v="157"/>
    <n v="5450"/>
    <x v="3"/>
    <x v="2"/>
    <x v="3"/>
    <s v="yes"/>
    <s v="no"/>
    <x v="0"/>
    <s v="no"/>
    <x v="1"/>
    <n v="0"/>
    <x v="1"/>
    <x v="0"/>
  </r>
  <r>
    <x v="158"/>
    <n v="3630"/>
    <x v="3"/>
    <x v="2"/>
    <x v="3"/>
    <s v="yes"/>
    <s v="no"/>
    <x v="1"/>
    <s v="no"/>
    <x v="1"/>
    <n v="0"/>
    <x v="1"/>
    <x v="0"/>
  </r>
  <r>
    <x v="158"/>
    <n v="3630"/>
    <x v="3"/>
    <x v="2"/>
    <x v="3"/>
    <s v="yes"/>
    <s v="no"/>
    <x v="0"/>
    <s v="no"/>
    <x v="0"/>
    <n v="0"/>
    <x v="1"/>
    <x v="2"/>
  </r>
  <r>
    <x v="158"/>
    <n v="5640"/>
    <x v="3"/>
    <x v="2"/>
    <x v="3"/>
    <s v="no"/>
    <s v="no"/>
    <x v="0"/>
    <s v="no"/>
    <x v="1"/>
    <n v="0"/>
    <x v="1"/>
    <x v="1"/>
  </r>
  <r>
    <x v="158"/>
    <n v="3600"/>
    <x v="3"/>
    <x v="2"/>
    <x v="3"/>
    <s v="yes"/>
    <s v="no"/>
    <x v="0"/>
    <s v="no"/>
    <x v="1"/>
    <n v="0"/>
    <x v="1"/>
    <x v="0"/>
  </r>
  <r>
    <x v="159"/>
    <n v="4280"/>
    <x v="3"/>
    <x v="2"/>
    <x v="3"/>
    <s v="yes"/>
    <s v="no"/>
    <x v="0"/>
    <s v="no"/>
    <x v="0"/>
    <n v="2"/>
    <x v="1"/>
    <x v="1"/>
  </r>
  <r>
    <x v="159"/>
    <n v="3570"/>
    <x v="1"/>
    <x v="2"/>
    <x v="2"/>
    <s v="yes"/>
    <s v="no"/>
    <x v="1"/>
    <s v="no"/>
    <x v="1"/>
    <n v="0"/>
    <x v="1"/>
    <x v="1"/>
  </r>
  <r>
    <x v="159"/>
    <n v="3180"/>
    <x v="1"/>
    <x v="2"/>
    <x v="2"/>
    <s v="no"/>
    <s v="no"/>
    <x v="1"/>
    <s v="no"/>
    <x v="1"/>
    <n v="0"/>
    <x v="1"/>
    <x v="1"/>
  </r>
  <r>
    <x v="159"/>
    <n v="3000"/>
    <x v="3"/>
    <x v="2"/>
    <x v="2"/>
    <s v="yes"/>
    <s v="no"/>
    <x v="0"/>
    <s v="no"/>
    <x v="0"/>
    <n v="0"/>
    <x v="1"/>
    <x v="0"/>
  </r>
  <r>
    <x v="159"/>
    <n v="3520"/>
    <x v="3"/>
    <x v="0"/>
    <x v="3"/>
    <s v="yes"/>
    <s v="no"/>
    <x v="1"/>
    <s v="no"/>
    <x v="1"/>
    <n v="0"/>
    <x v="1"/>
    <x v="1"/>
  </r>
  <r>
    <x v="159"/>
    <n v="5960"/>
    <x v="1"/>
    <x v="2"/>
    <x v="2"/>
    <s v="yes"/>
    <s v="yes"/>
    <x v="1"/>
    <s v="no"/>
    <x v="1"/>
    <n v="0"/>
    <x v="1"/>
    <x v="2"/>
  </r>
  <r>
    <x v="159"/>
    <n v="4130"/>
    <x v="1"/>
    <x v="0"/>
    <x v="2"/>
    <s v="yes"/>
    <s v="no"/>
    <x v="0"/>
    <s v="no"/>
    <x v="1"/>
    <n v="2"/>
    <x v="1"/>
    <x v="1"/>
  </r>
  <r>
    <x v="159"/>
    <n v="2850"/>
    <x v="1"/>
    <x v="0"/>
    <x v="2"/>
    <s v="no"/>
    <s v="no"/>
    <x v="1"/>
    <s v="no"/>
    <x v="1"/>
    <n v="0"/>
    <x v="0"/>
    <x v="2"/>
  </r>
  <r>
    <x v="159"/>
    <n v="2275"/>
    <x v="1"/>
    <x v="2"/>
    <x v="0"/>
    <s v="yes"/>
    <s v="no"/>
    <x v="0"/>
    <s v="yes"/>
    <x v="0"/>
    <n v="0"/>
    <x v="0"/>
    <x v="1"/>
  </r>
  <r>
    <x v="160"/>
    <n v="3520"/>
    <x v="1"/>
    <x v="2"/>
    <x v="3"/>
    <s v="yes"/>
    <s v="no"/>
    <x v="0"/>
    <s v="no"/>
    <x v="1"/>
    <n v="2"/>
    <x v="0"/>
    <x v="2"/>
  </r>
  <r>
    <x v="161"/>
    <n v="4500"/>
    <x v="3"/>
    <x v="2"/>
    <x v="3"/>
    <s v="yes"/>
    <s v="no"/>
    <x v="0"/>
    <s v="no"/>
    <x v="1"/>
    <n v="0"/>
    <x v="1"/>
    <x v="1"/>
  </r>
  <r>
    <x v="161"/>
    <n v="4000"/>
    <x v="3"/>
    <x v="2"/>
    <x v="3"/>
    <s v="yes"/>
    <s v="no"/>
    <x v="0"/>
    <s v="no"/>
    <x v="1"/>
    <n v="0"/>
    <x v="0"/>
    <x v="1"/>
  </r>
  <r>
    <x v="162"/>
    <n v="3150"/>
    <x v="1"/>
    <x v="2"/>
    <x v="2"/>
    <s v="yes"/>
    <s v="no"/>
    <x v="1"/>
    <s v="no"/>
    <x v="1"/>
    <n v="0"/>
    <x v="1"/>
    <x v="0"/>
  </r>
  <r>
    <x v="162"/>
    <n v="4500"/>
    <x v="0"/>
    <x v="0"/>
    <x v="2"/>
    <s v="yes"/>
    <s v="no"/>
    <x v="1"/>
    <s v="no"/>
    <x v="1"/>
    <n v="2"/>
    <x v="1"/>
    <x v="0"/>
  </r>
  <r>
    <x v="162"/>
    <n v="4500"/>
    <x v="3"/>
    <x v="2"/>
    <x v="3"/>
    <s v="no"/>
    <s v="no"/>
    <x v="0"/>
    <s v="no"/>
    <x v="1"/>
    <n v="0"/>
    <x v="1"/>
    <x v="0"/>
  </r>
  <r>
    <x v="162"/>
    <n v="3640"/>
    <x v="3"/>
    <x v="2"/>
    <x v="3"/>
    <s v="yes"/>
    <s v="no"/>
    <x v="0"/>
    <s v="no"/>
    <x v="1"/>
    <n v="0"/>
    <x v="1"/>
    <x v="2"/>
  </r>
  <r>
    <x v="163"/>
    <n v="3850"/>
    <x v="1"/>
    <x v="2"/>
    <x v="3"/>
    <s v="yes"/>
    <s v="no"/>
    <x v="0"/>
    <s v="no"/>
    <x v="1"/>
    <n v="2"/>
    <x v="1"/>
    <x v="2"/>
  </r>
  <r>
    <x v="164"/>
    <n v="4240"/>
    <x v="1"/>
    <x v="2"/>
    <x v="2"/>
    <s v="yes"/>
    <s v="no"/>
    <x v="0"/>
    <s v="no"/>
    <x v="0"/>
    <n v="0"/>
    <x v="1"/>
    <x v="1"/>
  </r>
  <r>
    <x v="164"/>
    <n v="3650"/>
    <x v="1"/>
    <x v="2"/>
    <x v="2"/>
    <s v="yes"/>
    <s v="no"/>
    <x v="0"/>
    <s v="no"/>
    <x v="1"/>
    <n v="0"/>
    <x v="1"/>
    <x v="2"/>
  </r>
  <r>
    <x v="164"/>
    <n v="4600"/>
    <x v="0"/>
    <x v="2"/>
    <x v="2"/>
    <s v="yes"/>
    <s v="no"/>
    <x v="0"/>
    <s v="no"/>
    <x v="1"/>
    <n v="0"/>
    <x v="1"/>
    <x v="1"/>
  </r>
  <r>
    <x v="164"/>
    <n v="2135"/>
    <x v="1"/>
    <x v="0"/>
    <x v="2"/>
    <s v="no"/>
    <s v="no"/>
    <x v="0"/>
    <s v="no"/>
    <x v="1"/>
    <n v="0"/>
    <x v="1"/>
    <x v="2"/>
  </r>
  <r>
    <x v="164"/>
    <n v="3036"/>
    <x v="1"/>
    <x v="2"/>
    <x v="2"/>
    <s v="yes"/>
    <s v="no"/>
    <x v="1"/>
    <s v="no"/>
    <x v="1"/>
    <n v="0"/>
    <x v="1"/>
    <x v="1"/>
  </r>
  <r>
    <x v="164"/>
    <n v="3990"/>
    <x v="1"/>
    <x v="2"/>
    <x v="2"/>
    <s v="yes"/>
    <s v="no"/>
    <x v="0"/>
    <s v="no"/>
    <x v="1"/>
    <n v="0"/>
    <x v="1"/>
    <x v="1"/>
  </r>
  <r>
    <x v="164"/>
    <n v="7424"/>
    <x v="1"/>
    <x v="2"/>
    <x v="3"/>
    <s v="no"/>
    <s v="no"/>
    <x v="0"/>
    <s v="no"/>
    <x v="1"/>
    <n v="0"/>
    <x v="1"/>
    <x v="2"/>
  </r>
  <r>
    <x v="164"/>
    <n v="3480"/>
    <x v="1"/>
    <x v="2"/>
    <x v="3"/>
    <s v="no"/>
    <s v="no"/>
    <x v="0"/>
    <s v="no"/>
    <x v="0"/>
    <n v="0"/>
    <x v="1"/>
    <x v="2"/>
  </r>
  <r>
    <x v="164"/>
    <n v="3600"/>
    <x v="4"/>
    <x v="2"/>
    <x v="2"/>
    <s v="yes"/>
    <s v="no"/>
    <x v="0"/>
    <s v="no"/>
    <x v="1"/>
    <n v="1"/>
    <x v="1"/>
    <x v="2"/>
  </r>
  <r>
    <x v="164"/>
    <n v="3640"/>
    <x v="3"/>
    <x v="2"/>
    <x v="3"/>
    <s v="yes"/>
    <s v="no"/>
    <x v="0"/>
    <s v="no"/>
    <x v="1"/>
    <n v="1"/>
    <x v="1"/>
    <x v="1"/>
  </r>
  <r>
    <x v="164"/>
    <n v="5900"/>
    <x v="3"/>
    <x v="2"/>
    <x v="3"/>
    <s v="yes"/>
    <s v="no"/>
    <x v="0"/>
    <s v="no"/>
    <x v="1"/>
    <n v="1"/>
    <x v="1"/>
    <x v="0"/>
  </r>
  <r>
    <x v="164"/>
    <n v="3120"/>
    <x v="1"/>
    <x v="2"/>
    <x v="2"/>
    <s v="yes"/>
    <s v="no"/>
    <x v="0"/>
    <s v="no"/>
    <x v="1"/>
    <n v="1"/>
    <x v="1"/>
    <x v="2"/>
  </r>
  <r>
    <x v="164"/>
    <n v="7350"/>
    <x v="3"/>
    <x v="2"/>
    <x v="3"/>
    <s v="yes"/>
    <s v="no"/>
    <x v="0"/>
    <s v="no"/>
    <x v="1"/>
    <n v="1"/>
    <x v="1"/>
    <x v="1"/>
  </r>
  <r>
    <x v="164"/>
    <n v="3512"/>
    <x v="3"/>
    <x v="2"/>
    <x v="3"/>
    <s v="yes"/>
    <s v="no"/>
    <x v="0"/>
    <s v="no"/>
    <x v="1"/>
    <n v="1"/>
    <x v="0"/>
    <x v="2"/>
  </r>
  <r>
    <x v="164"/>
    <n v="9500"/>
    <x v="1"/>
    <x v="2"/>
    <x v="2"/>
    <s v="yes"/>
    <s v="no"/>
    <x v="0"/>
    <s v="no"/>
    <x v="1"/>
    <n v="3"/>
    <x v="0"/>
    <x v="2"/>
  </r>
  <r>
    <x v="164"/>
    <n v="5880"/>
    <x v="3"/>
    <x v="2"/>
    <x v="3"/>
    <s v="yes"/>
    <s v="no"/>
    <x v="0"/>
    <s v="no"/>
    <x v="1"/>
    <n v="0"/>
    <x v="1"/>
    <x v="2"/>
  </r>
  <r>
    <x v="164"/>
    <n v="12944"/>
    <x v="1"/>
    <x v="2"/>
    <x v="3"/>
    <s v="yes"/>
    <s v="no"/>
    <x v="0"/>
    <s v="no"/>
    <x v="1"/>
    <n v="0"/>
    <x v="1"/>
    <x v="2"/>
  </r>
  <r>
    <x v="165"/>
    <n v="4900"/>
    <x v="1"/>
    <x v="2"/>
    <x v="2"/>
    <s v="no"/>
    <s v="no"/>
    <x v="0"/>
    <s v="no"/>
    <x v="1"/>
    <n v="0"/>
    <x v="1"/>
    <x v="2"/>
  </r>
  <r>
    <x v="166"/>
    <n v="3060"/>
    <x v="1"/>
    <x v="2"/>
    <x v="3"/>
    <s v="yes"/>
    <s v="no"/>
    <x v="0"/>
    <s v="no"/>
    <x v="1"/>
    <n v="0"/>
    <x v="1"/>
    <x v="2"/>
  </r>
  <r>
    <x v="166"/>
    <n v="5320"/>
    <x v="3"/>
    <x v="2"/>
    <x v="3"/>
    <s v="yes"/>
    <s v="no"/>
    <x v="0"/>
    <s v="no"/>
    <x v="1"/>
    <n v="1"/>
    <x v="0"/>
    <x v="2"/>
  </r>
  <r>
    <x v="166"/>
    <n v="2145"/>
    <x v="1"/>
    <x v="2"/>
    <x v="0"/>
    <s v="yes"/>
    <s v="no"/>
    <x v="0"/>
    <s v="no"/>
    <x v="1"/>
    <n v="0"/>
    <x v="0"/>
    <x v="0"/>
  </r>
  <r>
    <x v="167"/>
    <n v="4000"/>
    <x v="3"/>
    <x v="2"/>
    <x v="3"/>
    <s v="yes"/>
    <s v="no"/>
    <x v="0"/>
    <s v="no"/>
    <x v="1"/>
    <n v="0"/>
    <x v="1"/>
    <x v="2"/>
  </r>
  <r>
    <x v="167"/>
    <n v="3185"/>
    <x v="3"/>
    <x v="2"/>
    <x v="3"/>
    <s v="yes"/>
    <s v="no"/>
    <x v="0"/>
    <s v="no"/>
    <x v="1"/>
    <n v="2"/>
    <x v="1"/>
    <x v="2"/>
  </r>
  <r>
    <x v="167"/>
    <n v="3850"/>
    <x v="1"/>
    <x v="2"/>
    <x v="3"/>
    <s v="yes"/>
    <s v="no"/>
    <x v="0"/>
    <s v="no"/>
    <x v="1"/>
    <n v="0"/>
    <x v="1"/>
    <x v="2"/>
  </r>
  <r>
    <x v="167"/>
    <n v="2145"/>
    <x v="1"/>
    <x v="2"/>
    <x v="0"/>
    <s v="yes"/>
    <s v="no"/>
    <x v="0"/>
    <s v="no"/>
    <x v="1"/>
    <n v="0"/>
    <x v="0"/>
    <x v="0"/>
  </r>
  <r>
    <x v="167"/>
    <n v="2610"/>
    <x v="1"/>
    <x v="2"/>
    <x v="2"/>
    <s v="yes"/>
    <s v="no"/>
    <x v="1"/>
    <s v="no"/>
    <x v="1"/>
    <n v="0"/>
    <x v="0"/>
    <x v="2"/>
  </r>
  <r>
    <x v="167"/>
    <n v="1950"/>
    <x v="1"/>
    <x v="0"/>
    <x v="2"/>
    <s v="yes"/>
    <s v="no"/>
    <x v="1"/>
    <s v="no"/>
    <x v="1"/>
    <n v="0"/>
    <x v="0"/>
    <x v="2"/>
  </r>
  <r>
    <x v="168"/>
    <n v="4040"/>
    <x v="3"/>
    <x v="2"/>
    <x v="3"/>
    <s v="yes"/>
    <s v="no"/>
    <x v="0"/>
    <s v="no"/>
    <x v="1"/>
    <n v="0"/>
    <x v="1"/>
    <x v="2"/>
  </r>
  <r>
    <x v="169"/>
    <n v="4785"/>
    <x v="1"/>
    <x v="2"/>
    <x v="2"/>
    <s v="yes"/>
    <s v="yes"/>
    <x v="1"/>
    <s v="no"/>
    <x v="0"/>
    <n v="1"/>
    <x v="1"/>
    <x v="0"/>
  </r>
  <r>
    <x v="169"/>
    <n v="3450"/>
    <x v="1"/>
    <x v="2"/>
    <x v="3"/>
    <s v="yes"/>
    <s v="no"/>
    <x v="1"/>
    <s v="no"/>
    <x v="1"/>
    <n v="2"/>
    <x v="1"/>
    <x v="2"/>
  </r>
  <r>
    <x v="169"/>
    <n v="3640"/>
    <x v="3"/>
    <x v="2"/>
    <x v="3"/>
    <s v="yes"/>
    <s v="no"/>
    <x v="0"/>
    <s v="no"/>
    <x v="1"/>
    <n v="0"/>
    <x v="1"/>
    <x v="0"/>
  </r>
  <r>
    <x v="170"/>
    <n v="3500"/>
    <x v="0"/>
    <x v="2"/>
    <x v="2"/>
    <s v="yes"/>
    <s v="no"/>
    <x v="0"/>
    <s v="no"/>
    <x v="0"/>
    <n v="2"/>
    <x v="1"/>
    <x v="2"/>
  </r>
  <r>
    <x v="170"/>
    <n v="4960"/>
    <x v="0"/>
    <x v="2"/>
    <x v="0"/>
    <s v="no"/>
    <s v="no"/>
    <x v="0"/>
    <s v="no"/>
    <x v="1"/>
    <n v="0"/>
    <x v="1"/>
    <x v="1"/>
  </r>
  <r>
    <x v="170"/>
    <n v="4120"/>
    <x v="3"/>
    <x v="2"/>
    <x v="2"/>
    <s v="yes"/>
    <s v="no"/>
    <x v="0"/>
    <s v="no"/>
    <x v="1"/>
    <n v="0"/>
    <x v="1"/>
    <x v="2"/>
  </r>
  <r>
    <x v="170"/>
    <n v="4750"/>
    <x v="3"/>
    <x v="2"/>
    <x v="3"/>
    <s v="yes"/>
    <s v="no"/>
    <x v="0"/>
    <s v="no"/>
    <x v="1"/>
    <n v="0"/>
    <x v="1"/>
    <x v="2"/>
  </r>
  <r>
    <x v="170"/>
    <n v="3720"/>
    <x v="3"/>
    <x v="2"/>
    <x v="3"/>
    <s v="no"/>
    <s v="no"/>
    <x v="0"/>
    <s v="no"/>
    <x v="0"/>
    <n v="0"/>
    <x v="1"/>
    <x v="2"/>
  </r>
  <r>
    <x v="170"/>
    <n v="3750"/>
    <x v="1"/>
    <x v="2"/>
    <x v="3"/>
    <s v="yes"/>
    <s v="no"/>
    <x v="0"/>
    <s v="no"/>
    <x v="1"/>
    <n v="0"/>
    <x v="1"/>
    <x v="2"/>
  </r>
  <r>
    <x v="170"/>
    <n v="3100"/>
    <x v="1"/>
    <x v="2"/>
    <x v="2"/>
    <s v="no"/>
    <s v="no"/>
    <x v="1"/>
    <s v="no"/>
    <x v="1"/>
    <n v="0"/>
    <x v="1"/>
    <x v="1"/>
  </r>
  <r>
    <x v="170"/>
    <n v="3185"/>
    <x v="3"/>
    <x v="2"/>
    <x v="3"/>
    <s v="yes"/>
    <s v="no"/>
    <x v="1"/>
    <s v="no"/>
    <x v="1"/>
    <n v="2"/>
    <x v="1"/>
    <x v="0"/>
  </r>
  <r>
    <x v="171"/>
    <n v="2700"/>
    <x v="1"/>
    <x v="2"/>
    <x v="3"/>
    <s v="no"/>
    <s v="no"/>
    <x v="0"/>
    <s v="no"/>
    <x v="1"/>
    <n v="0"/>
    <x v="1"/>
    <x v="0"/>
  </r>
  <r>
    <x v="172"/>
    <n v="2145"/>
    <x v="1"/>
    <x v="2"/>
    <x v="2"/>
    <s v="yes"/>
    <s v="no"/>
    <x v="1"/>
    <s v="no"/>
    <x v="1"/>
    <n v="0"/>
    <x v="0"/>
    <x v="0"/>
  </r>
  <r>
    <x v="173"/>
    <n v="4040"/>
    <x v="3"/>
    <x v="2"/>
    <x v="3"/>
    <s v="yes"/>
    <s v="no"/>
    <x v="0"/>
    <s v="no"/>
    <x v="1"/>
    <n v="1"/>
    <x v="1"/>
    <x v="2"/>
  </r>
  <r>
    <x v="173"/>
    <n v="4775"/>
    <x v="0"/>
    <x v="2"/>
    <x v="2"/>
    <s v="yes"/>
    <s v="no"/>
    <x v="0"/>
    <s v="no"/>
    <x v="1"/>
    <n v="0"/>
    <x v="1"/>
    <x v="2"/>
  </r>
  <r>
    <x v="174"/>
    <n v="2500"/>
    <x v="3"/>
    <x v="2"/>
    <x v="3"/>
    <s v="no"/>
    <s v="no"/>
    <x v="0"/>
    <s v="no"/>
    <x v="0"/>
    <n v="0"/>
    <x v="1"/>
    <x v="2"/>
  </r>
  <r>
    <x v="174"/>
    <n v="3180"/>
    <x v="0"/>
    <x v="2"/>
    <x v="2"/>
    <s v="yes"/>
    <s v="no"/>
    <x v="1"/>
    <s v="no"/>
    <x v="0"/>
    <n v="0"/>
    <x v="1"/>
    <x v="2"/>
  </r>
  <r>
    <x v="174"/>
    <n v="6060"/>
    <x v="1"/>
    <x v="2"/>
    <x v="3"/>
    <s v="yes"/>
    <s v="yes"/>
    <x v="1"/>
    <s v="no"/>
    <x v="1"/>
    <n v="0"/>
    <x v="1"/>
    <x v="0"/>
  </r>
  <r>
    <x v="174"/>
    <n v="3480"/>
    <x v="0"/>
    <x v="2"/>
    <x v="2"/>
    <s v="no"/>
    <s v="no"/>
    <x v="0"/>
    <s v="no"/>
    <x v="1"/>
    <n v="1"/>
    <x v="1"/>
    <x v="1"/>
  </r>
  <r>
    <x v="174"/>
    <n v="3792"/>
    <x v="0"/>
    <x v="2"/>
    <x v="2"/>
    <s v="yes"/>
    <s v="no"/>
    <x v="0"/>
    <s v="no"/>
    <x v="1"/>
    <n v="0"/>
    <x v="1"/>
    <x v="1"/>
  </r>
  <r>
    <x v="174"/>
    <n v="4040"/>
    <x v="3"/>
    <x v="2"/>
    <x v="3"/>
    <s v="yes"/>
    <s v="no"/>
    <x v="0"/>
    <s v="no"/>
    <x v="1"/>
    <n v="0"/>
    <x v="1"/>
    <x v="2"/>
  </r>
  <r>
    <x v="174"/>
    <n v="2145"/>
    <x v="1"/>
    <x v="2"/>
    <x v="2"/>
    <s v="yes"/>
    <s v="no"/>
    <x v="1"/>
    <s v="no"/>
    <x v="1"/>
    <n v="0"/>
    <x v="0"/>
    <x v="0"/>
  </r>
  <r>
    <x v="174"/>
    <n v="5880"/>
    <x v="1"/>
    <x v="2"/>
    <x v="3"/>
    <s v="yes"/>
    <s v="no"/>
    <x v="0"/>
    <s v="no"/>
    <x v="1"/>
    <n v="1"/>
    <x v="1"/>
    <x v="2"/>
  </r>
  <r>
    <x v="175"/>
    <n v="4500"/>
    <x v="3"/>
    <x v="2"/>
    <x v="3"/>
    <s v="no"/>
    <s v="no"/>
    <x v="0"/>
    <s v="no"/>
    <x v="1"/>
    <n v="0"/>
    <x v="1"/>
    <x v="1"/>
  </r>
  <r>
    <x v="175"/>
    <n v="3930"/>
    <x v="3"/>
    <x v="2"/>
    <x v="3"/>
    <s v="no"/>
    <s v="no"/>
    <x v="0"/>
    <s v="no"/>
    <x v="1"/>
    <n v="0"/>
    <x v="1"/>
    <x v="2"/>
  </r>
  <r>
    <x v="176"/>
    <n v="3640"/>
    <x v="0"/>
    <x v="2"/>
    <x v="2"/>
    <s v="yes"/>
    <s v="no"/>
    <x v="1"/>
    <s v="no"/>
    <x v="1"/>
    <n v="0"/>
    <x v="1"/>
    <x v="2"/>
  </r>
  <r>
    <x v="177"/>
    <n v="4370"/>
    <x v="1"/>
    <x v="2"/>
    <x v="2"/>
    <s v="yes"/>
    <s v="no"/>
    <x v="0"/>
    <s v="no"/>
    <x v="1"/>
    <n v="0"/>
    <x v="1"/>
    <x v="2"/>
  </r>
  <r>
    <x v="177"/>
    <n v="2684"/>
    <x v="3"/>
    <x v="2"/>
    <x v="3"/>
    <s v="yes"/>
    <s v="no"/>
    <x v="0"/>
    <s v="no"/>
    <x v="0"/>
    <n v="1"/>
    <x v="1"/>
    <x v="2"/>
  </r>
  <r>
    <x v="177"/>
    <n v="4320"/>
    <x v="1"/>
    <x v="2"/>
    <x v="3"/>
    <s v="no"/>
    <s v="no"/>
    <x v="0"/>
    <s v="no"/>
    <x v="1"/>
    <n v="1"/>
    <x v="1"/>
    <x v="2"/>
  </r>
  <r>
    <x v="177"/>
    <n v="3120"/>
    <x v="1"/>
    <x v="2"/>
    <x v="2"/>
    <s v="no"/>
    <s v="no"/>
    <x v="0"/>
    <s v="no"/>
    <x v="1"/>
    <n v="0"/>
    <x v="1"/>
    <x v="0"/>
  </r>
  <r>
    <x v="178"/>
    <n v="3450"/>
    <x v="5"/>
    <x v="2"/>
    <x v="3"/>
    <s v="yes"/>
    <s v="no"/>
    <x v="0"/>
    <s v="no"/>
    <x v="1"/>
    <n v="0"/>
    <x v="1"/>
    <x v="0"/>
  </r>
  <r>
    <x v="178"/>
    <n v="3986"/>
    <x v="3"/>
    <x v="0"/>
    <x v="3"/>
    <s v="no"/>
    <s v="yes"/>
    <x v="1"/>
    <s v="no"/>
    <x v="1"/>
    <n v="1"/>
    <x v="1"/>
    <x v="2"/>
  </r>
  <r>
    <x v="178"/>
    <n v="3500"/>
    <x v="3"/>
    <x v="2"/>
    <x v="3"/>
    <s v="no"/>
    <s v="no"/>
    <x v="1"/>
    <s v="no"/>
    <x v="1"/>
    <n v="0"/>
    <x v="1"/>
    <x v="1"/>
  </r>
  <r>
    <x v="178"/>
    <n v="4095"/>
    <x v="3"/>
    <x v="2"/>
    <x v="3"/>
    <s v="yes"/>
    <s v="no"/>
    <x v="0"/>
    <s v="no"/>
    <x v="1"/>
    <n v="2"/>
    <x v="1"/>
    <x v="1"/>
  </r>
  <r>
    <x v="178"/>
    <n v="1650"/>
    <x v="1"/>
    <x v="2"/>
    <x v="2"/>
    <s v="no"/>
    <s v="no"/>
    <x v="1"/>
    <s v="no"/>
    <x v="1"/>
    <n v="0"/>
    <x v="1"/>
    <x v="2"/>
  </r>
  <r>
    <x v="178"/>
    <n v="3450"/>
    <x v="1"/>
    <x v="2"/>
    <x v="2"/>
    <s v="yes"/>
    <s v="no"/>
    <x v="1"/>
    <s v="no"/>
    <x v="1"/>
    <n v="0"/>
    <x v="1"/>
    <x v="1"/>
  </r>
  <r>
    <x v="178"/>
    <n v="6750"/>
    <x v="3"/>
    <x v="2"/>
    <x v="3"/>
    <s v="yes"/>
    <s v="no"/>
    <x v="0"/>
    <s v="no"/>
    <x v="1"/>
    <n v="0"/>
    <x v="1"/>
    <x v="1"/>
  </r>
  <r>
    <x v="178"/>
    <n v="9000"/>
    <x v="1"/>
    <x v="2"/>
    <x v="2"/>
    <s v="yes"/>
    <s v="no"/>
    <x v="0"/>
    <s v="no"/>
    <x v="1"/>
    <n v="2"/>
    <x v="1"/>
    <x v="1"/>
  </r>
  <r>
    <x v="178"/>
    <n v="3069"/>
    <x v="3"/>
    <x v="2"/>
    <x v="3"/>
    <s v="yes"/>
    <s v="no"/>
    <x v="0"/>
    <s v="no"/>
    <x v="1"/>
    <n v="1"/>
    <x v="1"/>
    <x v="2"/>
  </r>
  <r>
    <x v="179"/>
    <n v="4500"/>
    <x v="1"/>
    <x v="2"/>
    <x v="2"/>
    <s v="yes"/>
    <s v="no"/>
    <x v="0"/>
    <s v="no"/>
    <x v="0"/>
    <n v="0"/>
    <x v="1"/>
    <x v="2"/>
  </r>
  <r>
    <x v="180"/>
    <n v="5495"/>
    <x v="1"/>
    <x v="2"/>
    <x v="3"/>
    <s v="yes"/>
    <s v="no"/>
    <x v="1"/>
    <s v="no"/>
    <x v="1"/>
    <n v="0"/>
    <x v="1"/>
    <x v="2"/>
  </r>
  <r>
    <x v="181"/>
    <n v="2398"/>
    <x v="1"/>
    <x v="2"/>
    <x v="3"/>
    <s v="yes"/>
    <s v="no"/>
    <x v="0"/>
    <s v="no"/>
    <x v="1"/>
    <n v="0"/>
    <x v="0"/>
    <x v="1"/>
  </r>
  <r>
    <x v="182"/>
    <n v="3000"/>
    <x v="1"/>
    <x v="2"/>
    <x v="3"/>
    <s v="no"/>
    <s v="no"/>
    <x v="0"/>
    <s v="no"/>
    <x v="0"/>
    <n v="0"/>
    <x v="1"/>
    <x v="2"/>
  </r>
  <r>
    <x v="182"/>
    <n v="3850"/>
    <x v="1"/>
    <x v="2"/>
    <x v="2"/>
    <s v="yes"/>
    <s v="no"/>
    <x v="0"/>
    <s v="no"/>
    <x v="1"/>
    <n v="0"/>
    <x v="1"/>
    <x v="2"/>
  </r>
  <r>
    <x v="182"/>
    <n v="3500"/>
    <x v="3"/>
    <x v="2"/>
    <x v="3"/>
    <s v="yes"/>
    <s v="no"/>
    <x v="0"/>
    <s v="no"/>
    <x v="1"/>
    <n v="0"/>
    <x v="1"/>
    <x v="2"/>
  </r>
  <r>
    <x v="183"/>
    <n v="8100"/>
    <x v="3"/>
    <x v="2"/>
    <x v="3"/>
    <s v="yes"/>
    <s v="no"/>
    <x v="0"/>
    <s v="no"/>
    <x v="1"/>
    <n v="1"/>
    <x v="1"/>
    <x v="2"/>
  </r>
  <r>
    <x v="184"/>
    <n v="4960"/>
    <x v="3"/>
    <x v="2"/>
    <x v="3"/>
    <s v="yes"/>
    <s v="no"/>
    <x v="1"/>
    <s v="no"/>
    <x v="0"/>
    <n v="0"/>
    <x v="1"/>
    <x v="2"/>
  </r>
  <r>
    <x v="184"/>
    <n v="2160"/>
    <x v="1"/>
    <x v="2"/>
    <x v="2"/>
    <s v="no"/>
    <s v="no"/>
    <x v="1"/>
    <s v="no"/>
    <x v="1"/>
    <n v="0"/>
    <x v="1"/>
    <x v="1"/>
  </r>
  <r>
    <x v="184"/>
    <n v="3090"/>
    <x v="3"/>
    <x v="2"/>
    <x v="3"/>
    <s v="yes"/>
    <s v="yes"/>
    <x v="1"/>
    <s v="no"/>
    <x v="1"/>
    <n v="0"/>
    <x v="1"/>
    <x v="2"/>
  </r>
  <r>
    <x v="184"/>
    <n v="4500"/>
    <x v="3"/>
    <x v="2"/>
    <x v="2"/>
    <s v="yes"/>
    <s v="no"/>
    <x v="0"/>
    <s v="yes"/>
    <x v="1"/>
    <n v="1"/>
    <x v="1"/>
    <x v="1"/>
  </r>
  <r>
    <x v="185"/>
    <n v="3800"/>
    <x v="3"/>
    <x v="2"/>
    <x v="3"/>
    <s v="yes"/>
    <s v="no"/>
    <x v="0"/>
    <s v="no"/>
    <x v="1"/>
    <n v="0"/>
    <x v="1"/>
    <x v="2"/>
  </r>
  <r>
    <x v="186"/>
    <n v="3090"/>
    <x v="1"/>
    <x v="2"/>
    <x v="2"/>
    <s v="no"/>
    <s v="no"/>
    <x v="0"/>
    <s v="no"/>
    <x v="1"/>
    <n v="0"/>
    <x v="1"/>
    <x v="1"/>
  </r>
  <r>
    <x v="186"/>
    <n v="3240"/>
    <x v="1"/>
    <x v="2"/>
    <x v="2"/>
    <s v="yes"/>
    <s v="no"/>
    <x v="0"/>
    <s v="no"/>
    <x v="1"/>
    <n v="2"/>
    <x v="1"/>
    <x v="1"/>
  </r>
  <r>
    <x v="186"/>
    <n v="2835"/>
    <x v="3"/>
    <x v="2"/>
    <x v="3"/>
    <s v="yes"/>
    <s v="no"/>
    <x v="0"/>
    <s v="no"/>
    <x v="1"/>
    <n v="0"/>
    <x v="1"/>
    <x v="1"/>
  </r>
  <r>
    <x v="186"/>
    <n v="4600"/>
    <x v="3"/>
    <x v="2"/>
    <x v="3"/>
    <s v="yes"/>
    <s v="no"/>
    <x v="0"/>
    <s v="no"/>
    <x v="1"/>
    <n v="0"/>
    <x v="1"/>
    <x v="0"/>
  </r>
  <r>
    <x v="186"/>
    <n v="5076"/>
    <x v="1"/>
    <x v="2"/>
    <x v="3"/>
    <s v="no"/>
    <s v="no"/>
    <x v="0"/>
    <s v="no"/>
    <x v="1"/>
    <n v="0"/>
    <x v="1"/>
    <x v="2"/>
  </r>
  <r>
    <x v="186"/>
    <n v="3750"/>
    <x v="1"/>
    <x v="2"/>
    <x v="2"/>
    <s v="yes"/>
    <s v="no"/>
    <x v="0"/>
    <s v="no"/>
    <x v="1"/>
    <n v="0"/>
    <x v="1"/>
    <x v="2"/>
  </r>
  <r>
    <x v="186"/>
    <n v="3630"/>
    <x v="0"/>
    <x v="2"/>
    <x v="2"/>
    <s v="yes"/>
    <s v="no"/>
    <x v="0"/>
    <s v="no"/>
    <x v="1"/>
    <n v="3"/>
    <x v="1"/>
    <x v="1"/>
  </r>
  <r>
    <x v="187"/>
    <n v="8050"/>
    <x v="3"/>
    <x v="2"/>
    <x v="3"/>
    <s v="yes"/>
    <s v="no"/>
    <x v="0"/>
    <s v="no"/>
    <x v="1"/>
    <n v="0"/>
    <x v="1"/>
    <x v="2"/>
  </r>
  <r>
    <x v="188"/>
    <n v="4352"/>
    <x v="0"/>
    <x v="2"/>
    <x v="2"/>
    <s v="no"/>
    <s v="no"/>
    <x v="0"/>
    <s v="no"/>
    <x v="1"/>
    <n v="1"/>
    <x v="1"/>
    <x v="2"/>
  </r>
  <r>
    <x v="189"/>
    <n v="3000"/>
    <x v="3"/>
    <x v="2"/>
    <x v="2"/>
    <s v="yes"/>
    <s v="no"/>
    <x v="0"/>
    <s v="no"/>
    <x v="1"/>
    <n v="0"/>
    <x v="1"/>
    <x v="1"/>
  </r>
  <r>
    <x v="190"/>
    <n v="5850"/>
    <x v="1"/>
    <x v="2"/>
    <x v="2"/>
    <s v="yes"/>
    <s v="no"/>
    <x v="1"/>
    <s v="no"/>
    <x v="1"/>
    <n v="1"/>
    <x v="1"/>
    <x v="2"/>
  </r>
  <r>
    <x v="190"/>
    <n v="4960"/>
    <x v="3"/>
    <x v="2"/>
    <x v="3"/>
    <s v="yes"/>
    <s v="no"/>
    <x v="0"/>
    <s v="no"/>
    <x v="1"/>
    <n v="0"/>
    <x v="1"/>
    <x v="2"/>
  </r>
  <r>
    <x v="190"/>
    <n v="3600"/>
    <x v="1"/>
    <x v="2"/>
    <x v="2"/>
    <s v="no"/>
    <s v="no"/>
    <x v="0"/>
    <s v="no"/>
    <x v="1"/>
    <n v="1"/>
    <x v="1"/>
    <x v="2"/>
  </r>
  <r>
    <x v="190"/>
    <n v="3660"/>
    <x v="0"/>
    <x v="2"/>
    <x v="2"/>
    <s v="no"/>
    <s v="no"/>
    <x v="0"/>
    <s v="no"/>
    <x v="1"/>
    <n v="0"/>
    <x v="1"/>
    <x v="2"/>
  </r>
  <r>
    <x v="190"/>
    <n v="3480"/>
    <x v="1"/>
    <x v="2"/>
    <x v="2"/>
    <s v="no"/>
    <s v="no"/>
    <x v="0"/>
    <s v="no"/>
    <x v="1"/>
    <n v="1"/>
    <x v="1"/>
    <x v="1"/>
  </r>
  <r>
    <x v="190"/>
    <n v="2700"/>
    <x v="3"/>
    <x v="2"/>
    <x v="3"/>
    <s v="no"/>
    <s v="no"/>
    <x v="0"/>
    <s v="no"/>
    <x v="1"/>
    <n v="0"/>
    <x v="1"/>
    <x v="0"/>
  </r>
  <r>
    <x v="190"/>
    <n v="3150"/>
    <x v="1"/>
    <x v="2"/>
    <x v="2"/>
    <s v="no"/>
    <s v="no"/>
    <x v="0"/>
    <s v="no"/>
    <x v="1"/>
    <n v="0"/>
    <x v="1"/>
    <x v="2"/>
  </r>
  <r>
    <x v="190"/>
    <n v="6615"/>
    <x v="1"/>
    <x v="2"/>
    <x v="2"/>
    <s v="yes"/>
    <s v="no"/>
    <x v="0"/>
    <s v="no"/>
    <x v="1"/>
    <n v="0"/>
    <x v="1"/>
    <x v="1"/>
  </r>
  <r>
    <x v="191"/>
    <n v="3040"/>
    <x v="3"/>
    <x v="2"/>
    <x v="3"/>
    <s v="no"/>
    <s v="no"/>
    <x v="0"/>
    <s v="no"/>
    <x v="1"/>
    <n v="0"/>
    <x v="1"/>
    <x v="2"/>
  </r>
  <r>
    <x v="191"/>
    <n v="3630"/>
    <x v="3"/>
    <x v="2"/>
    <x v="3"/>
    <s v="yes"/>
    <s v="no"/>
    <x v="0"/>
    <s v="no"/>
    <x v="1"/>
    <n v="0"/>
    <x v="1"/>
    <x v="2"/>
  </r>
  <r>
    <x v="191"/>
    <n v="6000"/>
    <x v="3"/>
    <x v="2"/>
    <x v="3"/>
    <s v="yes"/>
    <s v="no"/>
    <x v="0"/>
    <s v="no"/>
    <x v="1"/>
    <n v="0"/>
    <x v="1"/>
    <x v="1"/>
  </r>
  <r>
    <x v="191"/>
    <n v="5400"/>
    <x v="0"/>
    <x v="2"/>
    <x v="2"/>
    <s v="yes"/>
    <s v="no"/>
    <x v="0"/>
    <s v="no"/>
    <x v="1"/>
    <n v="0"/>
    <x v="1"/>
    <x v="2"/>
  </r>
  <r>
    <x v="192"/>
    <n v="5200"/>
    <x v="0"/>
    <x v="2"/>
    <x v="0"/>
    <s v="yes"/>
    <s v="no"/>
    <x v="0"/>
    <s v="no"/>
    <x v="1"/>
    <n v="0"/>
    <x v="1"/>
    <x v="2"/>
  </r>
  <r>
    <x v="193"/>
    <n v="3300"/>
    <x v="1"/>
    <x v="2"/>
    <x v="2"/>
    <s v="no"/>
    <s v="no"/>
    <x v="0"/>
    <s v="no"/>
    <x v="1"/>
    <n v="1"/>
    <x v="1"/>
    <x v="1"/>
  </r>
  <r>
    <x v="193"/>
    <n v="4350"/>
    <x v="1"/>
    <x v="2"/>
    <x v="2"/>
    <s v="no"/>
    <s v="no"/>
    <x v="0"/>
    <s v="yes"/>
    <x v="1"/>
    <n v="1"/>
    <x v="1"/>
    <x v="2"/>
  </r>
  <r>
    <x v="193"/>
    <n v="2640"/>
    <x v="3"/>
    <x v="2"/>
    <x v="3"/>
    <s v="no"/>
    <s v="no"/>
    <x v="0"/>
    <s v="no"/>
    <x v="1"/>
    <n v="1"/>
    <x v="1"/>
    <x v="0"/>
  </r>
  <r>
    <x v="194"/>
    <n v="2650"/>
    <x v="1"/>
    <x v="2"/>
    <x v="2"/>
    <s v="yes"/>
    <s v="no"/>
    <x v="1"/>
    <s v="no"/>
    <x v="1"/>
    <n v="1"/>
    <x v="1"/>
    <x v="2"/>
  </r>
  <r>
    <x v="194"/>
    <n v="3960"/>
    <x v="1"/>
    <x v="2"/>
    <x v="3"/>
    <s v="yes"/>
    <s v="no"/>
    <x v="0"/>
    <s v="no"/>
    <x v="1"/>
    <n v="0"/>
    <x v="1"/>
    <x v="0"/>
  </r>
  <r>
    <x v="195"/>
    <n v="6800"/>
    <x v="3"/>
    <x v="2"/>
    <x v="3"/>
    <s v="yes"/>
    <s v="no"/>
    <x v="0"/>
    <s v="no"/>
    <x v="1"/>
    <n v="0"/>
    <x v="1"/>
    <x v="2"/>
  </r>
  <r>
    <x v="195"/>
    <n v="4000"/>
    <x v="1"/>
    <x v="2"/>
    <x v="2"/>
    <s v="yes"/>
    <s v="no"/>
    <x v="0"/>
    <s v="no"/>
    <x v="1"/>
    <n v="1"/>
    <x v="1"/>
    <x v="2"/>
  </r>
  <r>
    <x v="196"/>
    <n v="4000"/>
    <x v="3"/>
    <x v="2"/>
    <x v="3"/>
    <s v="yes"/>
    <s v="no"/>
    <x v="0"/>
    <s v="no"/>
    <x v="1"/>
    <n v="0"/>
    <x v="1"/>
    <x v="2"/>
  </r>
  <r>
    <x v="197"/>
    <n v="3934"/>
    <x v="3"/>
    <x v="2"/>
    <x v="3"/>
    <s v="yes"/>
    <s v="no"/>
    <x v="0"/>
    <s v="no"/>
    <x v="1"/>
    <n v="0"/>
    <x v="1"/>
    <x v="2"/>
  </r>
  <r>
    <x v="197"/>
    <n v="2000"/>
    <x v="3"/>
    <x v="2"/>
    <x v="2"/>
    <s v="yes"/>
    <s v="no"/>
    <x v="0"/>
    <s v="no"/>
    <x v="1"/>
    <n v="0"/>
    <x v="1"/>
    <x v="1"/>
  </r>
  <r>
    <x v="197"/>
    <n v="3630"/>
    <x v="1"/>
    <x v="3"/>
    <x v="2"/>
    <s v="no"/>
    <s v="yes"/>
    <x v="0"/>
    <s v="no"/>
    <x v="1"/>
    <n v="0"/>
    <x v="1"/>
    <x v="2"/>
  </r>
  <r>
    <x v="197"/>
    <n v="2800"/>
    <x v="1"/>
    <x v="2"/>
    <x v="3"/>
    <s v="yes"/>
    <s v="no"/>
    <x v="0"/>
    <s v="no"/>
    <x v="1"/>
    <n v="0"/>
    <x v="1"/>
    <x v="2"/>
  </r>
  <r>
    <x v="197"/>
    <n v="2430"/>
    <x v="1"/>
    <x v="2"/>
    <x v="3"/>
    <s v="no"/>
    <s v="no"/>
    <x v="0"/>
    <s v="no"/>
    <x v="1"/>
    <n v="0"/>
    <x v="1"/>
    <x v="2"/>
  </r>
  <r>
    <x v="197"/>
    <n v="3480"/>
    <x v="3"/>
    <x v="2"/>
    <x v="3"/>
    <s v="yes"/>
    <s v="no"/>
    <x v="0"/>
    <s v="no"/>
    <x v="1"/>
    <n v="1"/>
    <x v="1"/>
    <x v="1"/>
  </r>
  <r>
    <x v="197"/>
    <n v="4000"/>
    <x v="1"/>
    <x v="2"/>
    <x v="3"/>
    <s v="yes"/>
    <s v="no"/>
    <x v="0"/>
    <s v="no"/>
    <x v="1"/>
    <n v="0"/>
    <x v="1"/>
    <x v="1"/>
  </r>
  <r>
    <x v="198"/>
    <n v="3185"/>
    <x v="3"/>
    <x v="2"/>
    <x v="3"/>
    <s v="yes"/>
    <s v="no"/>
    <x v="0"/>
    <s v="no"/>
    <x v="0"/>
    <n v="0"/>
    <x v="1"/>
    <x v="2"/>
  </r>
  <r>
    <x v="198"/>
    <n v="4000"/>
    <x v="1"/>
    <x v="2"/>
    <x v="2"/>
    <s v="yes"/>
    <s v="no"/>
    <x v="0"/>
    <s v="no"/>
    <x v="0"/>
    <n v="0"/>
    <x v="1"/>
    <x v="2"/>
  </r>
  <r>
    <x v="199"/>
    <n v="2910"/>
    <x v="3"/>
    <x v="2"/>
    <x v="3"/>
    <s v="no"/>
    <s v="no"/>
    <x v="0"/>
    <s v="no"/>
    <x v="1"/>
    <n v="0"/>
    <x v="1"/>
    <x v="2"/>
  </r>
  <r>
    <x v="200"/>
    <n v="3600"/>
    <x v="3"/>
    <x v="2"/>
    <x v="3"/>
    <s v="yes"/>
    <s v="no"/>
    <x v="0"/>
    <s v="no"/>
    <x v="1"/>
    <n v="0"/>
    <x v="1"/>
    <x v="2"/>
  </r>
  <r>
    <x v="200"/>
    <n v="4400"/>
    <x v="3"/>
    <x v="2"/>
    <x v="3"/>
    <s v="yes"/>
    <s v="no"/>
    <x v="0"/>
    <s v="no"/>
    <x v="1"/>
    <n v="0"/>
    <x v="1"/>
    <x v="2"/>
  </r>
  <r>
    <x v="200"/>
    <n v="3600"/>
    <x v="3"/>
    <x v="0"/>
    <x v="2"/>
    <s v="yes"/>
    <s v="no"/>
    <x v="1"/>
    <s v="no"/>
    <x v="1"/>
    <n v="1"/>
    <x v="1"/>
    <x v="0"/>
  </r>
  <r>
    <x v="201"/>
    <n v="2880"/>
    <x v="1"/>
    <x v="2"/>
    <x v="3"/>
    <s v="no"/>
    <s v="no"/>
    <x v="0"/>
    <s v="no"/>
    <x v="1"/>
    <n v="0"/>
    <x v="1"/>
    <x v="2"/>
  </r>
  <r>
    <x v="201"/>
    <n v="3180"/>
    <x v="1"/>
    <x v="2"/>
    <x v="3"/>
    <s v="no"/>
    <s v="no"/>
    <x v="0"/>
    <s v="no"/>
    <x v="1"/>
    <n v="0"/>
    <x v="1"/>
    <x v="2"/>
  </r>
  <r>
    <x v="201"/>
    <n v="3000"/>
    <x v="3"/>
    <x v="2"/>
    <x v="2"/>
    <s v="yes"/>
    <s v="no"/>
    <x v="0"/>
    <s v="no"/>
    <x v="1"/>
    <n v="0"/>
    <x v="1"/>
    <x v="0"/>
  </r>
  <r>
    <x v="202"/>
    <n v="4400"/>
    <x v="1"/>
    <x v="2"/>
    <x v="2"/>
    <s v="yes"/>
    <s v="no"/>
    <x v="0"/>
    <s v="no"/>
    <x v="1"/>
    <n v="0"/>
    <x v="1"/>
    <x v="2"/>
  </r>
  <r>
    <x v="202"/>
    <n v="3000"/>
    <x v="1"/>
    <x v="2"/>
    <x v="2"/>
    <s v="no"/>
    <s v="no"/>
    <x v="0"/>
    <s v="no"/>
    <x v="1"/>
    <n v="0"/>
    <x v="1"/>
    <x v="1"/>
  </r>
  <r>
    <x v="203"/>
    <n v="3210"/>
    <x v="1"/>
    <x v="2"/>
    <x v="2"/>
    <s v="yes"/>
    <s v="no"/>
    <x v="1"/>
    <s v="no"/>
    <x v="1"/>
    <n v="0"/>
    <x v="1"/>
    <x v="2"/>
  </r>
  <r>
    <x v="203"/>
    <n v="3240"/>
    <x v="3"/>
    <x v="2"/>
    <x v="3"/>
    <s v="no"/>
    <s v="yes"/>
    <x v="0"/>
    <s v="no"/>
    <x v="1"/>
    <n v="1"/>
    <x v="1"/>
    <x v="2"/>
  </r>
  <r>
    <x v="203"/>
    <n v="3000"/>
    <x v="3"/>
    <x v="2"/>
    <x v="3"/>
    <s v="yes"/>
    <s v="no"/>
    <x v="0"/>
    <s v="no"/>
    <x v="1"/>
    <n v="1"/>
    <x v="1"/>
    <x v="2"/>
  </r>
  <r>
    <x v="203"/>
    <n v="3500"/>
    <x v="3"/>
    <x v="2"/>
    <x v="3"/>
    <s v="yes"/>
    <s v="yes"/>
    <x v="0"/>
    <s v="no"/>
    <x v="1"/>
    <n v="0"/>
    <x v="1"/>
    <x v="2"/>
  </r>
  <r>
    <x v="203"/>
    <n v="4840"/>
    <x v="3"/>
    <x v="2"/>
    <x v="2"/>
    <s v="yes"/>
    <s v="no"/>
    <x v="0"/>
    <s v="no"/>
    <x v="1"/>
    <n v="0"/>
    <x v="1"/>
    <x v="2"/>
  </r>
  <r>
    <x v="203"/>
    <n v="7700"/>
    <x v="3"/>
    <x v="2"/>
    <x v="3"/>
    <s v="yes"/>
    <s v="no"/>
    <x v="0"/>
    <s v="no"/>
    <x v="1"/>
    <n v="0"/>
    <x v="1"/>
    <x v="2"/>
  </r>
  <r>
    <x v="204"/>
    <n v="3635"/>
    <x v="3"/>
    <x v="2"/>
    <x v="3"/>
    <s v="no"/>
    <s v="no"/>
    <x v="0"/>
    <s v="no"/>
    <x v="1"/>
    <n v="0"/>
    <x v="1"/>
    <x v="2"/>
  </r>
  <r>
    <x v="205"/>
    <n v="2475"/>
    <x v="1"/>
    <x v="2"/>
    <x v="2"/>
    <s v="yes"/>
    <s v="no"/>
    <x v="0"/>
    <s v="no"/>
    <x v="1"/>
    <n v="0"/>
    <x v="1"/>
    <x v="0"/>
  </r>
  <r>
    <x v="205"/>
    <n v="2787"/>
    <x v="0"/>
    <x v="0"/>
    <x v="2"/>
    <s v="yes"/>
    <s v="no"/>
    <x v="0"/>
    <s v="no"/>
    <x v="1"/>
    <n v="0"/>
    <x v="1"/>
    <x v="0"/>
  </r>
  <r>
    <x v="205"/>
    <n v="3264"/>
    <x v="3"/>
    <x v="2"/>
    <x v="3"/>
    <s v="yes"/>
    <s v="no"/>
    <x v="0"/>
    <s v="no"/>
    <x v="1"/>
    <n v="0"/>
    <x v="1"/>
    <x v="2"/>
  </r>
  <r>
    <x v="206"/>
    <n v="3640"/>
    <x v="3"/>
    <x v="2"/>
    <x v="3"/>
    <s v="yes"/>
    <s v="no"/>
    <x v="0"/>
    <s v="no"/>
    <x v="1"/>
    <n v="0"/>
    <x v="1"/>
    <x v="2"/>
  </r>
  <r>
    <x v="207"/>
    <n v="3180"/>
    <x v="3"/>
    <x v="2"/>
    <x v="3"/>
    <s v="yes"/>
    <s v="no"/>
    <x v="0"/>
    <s v="no"/>
    <x v="1"/>
    <n v="0"/>
    <x v="1"/>
    <x v="2"/>
  </r>
  <r>
    <x v="208"/>
    <n v="1836"/>
    <x v="3"/>
    <x v="2"/>
    <x v="3"/>
    <s v="no"/>
    <s v="no"/>
    <x v="1"/>
    <s v="no"/>
    <x v="1"/>
    <n v="0"/>
    <x v="1"/>
    <x v="1"/>
  </r>
  <r>
    <x v="208"/>
    <n v="3970"/>
    <x v="5"/>
    <x v="2"/>
    <x v="3"/>
    <s v="no"/>
    <s v="no"/>
    <x v="0"/>
    <s v="no"/>
    <x v="1"/>
    <n v="0"/>
    <x v="1"/>
    <x v="2"/>
  </r>
  <r>
    <x v="208"/>
    <n v="3970"/>
    <x v="1"/>
    <x v="2"/>
    <x v="2"/>
    <s v="yes"/>
    <s v="no"/>
    <x v="1"/>
    <s v="no"/>
    <x v="1"/>
    <n v="0"/>
    <x v="1"/>
    <x v="2"/>
  </r>
  <r>
    <x v="209"/>
    <n v="1950"/>
    <x v="1"/>
    <x v="2"/>
    <x v="3"/>
    <s v="no"/>
    <s v="no"/>
    <x v="0"/>
    <s v="yes"/>
    <x v="1"/>
    <n v="0"/>
    <x v="1"/>
    <x v="2"/>
  </r>
  <r>
    <x v="210"/>
    <n v="5300"/>
    <x v="1"/>
    <x v="2"/>
    <x v="3"/>
    <s v="no"/>
    <s v="no"/>
    <x v="0"/>
    <s v="no"/>
    <x v="0"/>
    <n v="0"/>
    <x v="0"/>
    <x v="2"/>
  </r>
  <r>
    <x v="211"/>
    <n v="3000"/>
    <x v="3"/>
    <x v="2"/>
    <x v="3"/>
    <s v="no"/>
    <s v="no"/>
    <x v="0"/>
    <s v="no"/>
    <x v="1"/>
    <n v="0"/>
    <x v="1"/>
    <x v="2"/>
  </r>
  <r>
    <x v="212"/>
    <n v="2400"/>
    <x v="1"/>
    <x v="2"/>
    <x v="2"/>
    <s v="yes"/>
    <s v="no"/>
    <x v="0"/>
    <s v="no"/>
    <x v="1"/>
    <n v="0"/>
    <x v="1"/>
    <x v="2"/>
  </r>
  <r>
    <x v="212"/>
    <n v="3000"/>
    <x v="0"/>
    <x v="2"/>
    <x v="2"/>
    <s v="yes"/>
    <s v="no"/>
    <x v="0"/>
    <s v="no"/>
    <x v="1"/>
    <n v="0"/>
    <x v="1"/>
    <x v="2"/>
  </r>
  <r>
    <x v="212"/>
    <n v="3360"/>
    <x v="3"/>
    <x v="2"/>
    <x v="3"/>
    <s v="yes"/>
    <s v="no"/>
    <x v="0"/>
    <s v="no"/>
    <x v="1"/>
    <n v="1"/>
    <x v="1"/>
    <x v="2"/>
  </r>
  <r>
    <x v="213"/>
    <n v="3420"/>
    <x v="2"/>
    <x v="2"/>
    <x v="2"/>
    <s v="no"/>
    <s v="no"/>
    <x v="0"/>
    <s v="no"/>
    <x v="1"/>
    <n v="0"/>
    <x v="1"/>
    <x v="2"/>
  </r>
  <r>
    <x v="214"/>
    <n v="1700"/>
    <x v="1"/>
    <x v="2"/>
    <x v="2"/>
    <s v="yes"/>
    <s v="no"/>
    <x v="0"/>
    <s v="no"/>
    <x v="1"/>
    <n v="0"/>
    <x v="1"/>
    <x v="2"/>
  </r>
  <r>
    <x v="214"/>
    <n v="3649"/>
    <x v="3"/>
    <x v="2"/>
    <x v="3"/>
    <s v="yes"/>
    <s v="no"/>
    <x v="0"/>
    <s v="no"/>
    <x v="1"/>
    <n v="0"/>
    <x v="1"/>
    <x v="2"/>
  </r>
  <r>
    <x v="215"/>
    <n v="2990"/>
    <x v="3"/>
    <x v="2"/>
    <x v="3"/>
    <s v="no"/>
    <s v="no"/>
    <x v="0"/>
    <s v="no"/>
    <x v="1"/>
    <n v="1"/>
    <x v="1"/>
    <x v="2"/>
  </r>
  <r>
    <x v="216"/>
    <n v="3000"/>
    <x v="3"/>
    <x v="2"/>
    <x v="3"/>
    <s v="yes"/>
    <s v="no"/>
    <x v="1"/>
    <s v="no"/>
    <x v="1"/>
    <n v="2"/>
    <x v="1"/>
    <x v="2"/>
  </r>
  <r>
    <x v="217"/>
    <n v="2400"/>
    <x v="1"/>
    <x v="2"/>
    <x v="3"/>
    <s v="no"/>
    <s v="no"/>
    <x v="0"/>
    <s v="no"/>
    <x v="1"/>
    <n v="0"/>
    <x v="1"/>
    <x v="1"/>
  </r>
  <r>
    <x v="218"/>
    <n v="3620"/>
    <x v="3"/>
    <x v="2"/>
    <x v="3"/>
    <s v="yes"/>
    <s v="no"/>
    <x v="0"/>
    <s v="no"/>
    <x v="1"/>
    <n v="0"/>
    <x v="1"/>
    <x v="2"/>
  </r>
  <r>
    <x v="218"/>
    <n v="2910"/>
    <x v="1"/>
    <x v="2"/>
    <x v="3"/>
    <s v="no"/>
    <s v="no"/>
    <x v="0"/>
    <s v="no"/>
    <x v="1"/>
    <n v="0"/>
    <x v="1"/>
    <x v="0"/>
  </r>
  <r>
    <x v="218"/>
    <n v="3850"/>
    <x v="1"/>
    <x v="2"/>
    <x v="2"/>
    <s v="yes"/>
    <s v="no"/>
    <x v="0"/>
    <s v="no"/>
    <x v="1"/>
    <n v="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78A9C-F666-4B6E-8718-34971E4E58B3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L18:M22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urnishingstatus" fld="12" subtotal="count" baseField="0" baseItem="0"/>
  </dataFields>
  <chartFormats count="16"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3" format="16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4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6" format="15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6" format="16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6B8549-9E46-49F4-B663-B5F6310D3C06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27:B30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Average of price" fld="0" subtotal="average" baseField="11" baseItem="0"/>
  </dataFields>
  <formats count="3">
    <format dxfId="13">
      <pivotArea collapsedLevelsAreSubtotals="1" fieldPosition="0">
        <references count="1">
          <reference field="11" count="1">
            <x v="0"/>
          </reference>
        </references>
      </pivotArea>
    </format>
    <format dxfId="12">
      <pivotArea collapsedLevelsAreSubtotals="1" fieldPosition="0">
        <references count="1">
          <reference field="11" count="1">
            <x v="1"/>
          </reference>
        </references>
      </pivotArea>
    </format>
    <format dxfId="11">
      <pivotArea grandRow="1"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74707-067F-4CFD-9A7B-4B24414659FA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F21:G24" firstHeaderRow="1" firstDataRow="1" firstDataCol="1"/>
  <pivotFields count="13">
    <pivotField dataField="1" showAll="0">
      <items count="220"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7"/>
  </rowFields>
  <rowItems count="3">
    <i>
      <x v="1"/>
    </i>
    <i>
      <x/>
    </i>
    <i t="grand">
      <x/>
    </i>
  </rowItems>
  <colItems count="1">
    <i/>
  </colItems>
  <dataFields count="1">
    <dataField name="Average of price" fld="0" subtotal="average" baseField="7" baseItem="0"/>
  </dataFields>
  <formats count="3">
    <format dxfId="16">
      <pivotArea collapsedLevelsAreSubtotals="1" fieldPosition="0">
        <references count="1">
          <reference field="7" count="1">
            <x v="0"/>
          </reference>
        </references>
      </pivotArea>
    </format>
    <format dxfId="15">
      <pivotArea collapsedLevelsAreSubtotals="1" fieldPosition="0">
        <references count="1">
          <reference field="7" count="1">
            <x v="1"/>
          </reference>
        </references>
      </pivotArea>
    </format>
    <format dxfId="14">
      <pivotArea grandRow="1" outline="0" collapsedLevelsAreSubtotals="1" fieldPosition="0"/>
    </format>
  </formats>
  <chartFormats count="4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ACD42F-831B-4C10-8F47-8C9FEE51A30E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3:I18" firstHeaderRow="1" firstDataRow="1" firstDataCol="1"/>
  <pivotFields count="13"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arking" fld="1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68602-8F8A-4CA6-A133-A55B0E52EEC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F8" firstHeaderRow="1" firstDataRow="1" firstDataCol="1"/>
  <pivotFields count="13">
    <pivotField dataField="1" showAll="0"/>
    <pivotField showAll="0"/>
    <pivotField showAll="0"/>
    <pivotField showAll="0"/>
    <pivotField axis="axisRow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 v="3"/>
    </i>
    <i>
      <x v="2"/>
    </i>
    <i>
      <x v="1"/>
    </i>
    <i>
      <x/>
    </i>
    <i t="grand">
      <x/>
    </i>
  </rowItems>
  <colItems count="1">
    <i/>
  </colItems>
  <dataFields count="1">
    <dataField name="Average of price" fld="0" subtotal="average" baseField="4" baseItem="1" numFmtId="164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3560D6-80E3-4934-9857-1EF0EF50EB14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K4:L7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Average of price" fld="0" subtotal="average" baseField="9" baseItem="0" numFmtId="164"/>
  </dataFields>
  <formats count="1">
    <format dxfId="18">
      <pivotArea outline="0" collapsedLevelsAreSubtotals="1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95966-605F-4912-95AA-E25EEC77AEB4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B16:C21" firstHeaderRow="1" firstDataRow="1" firstDataCol="1"/>
  <pivotFields count="13">
    <pivotField dataField="1" showAll="0"/>
    <pivotField showAll="0"/>
    <pivotField showAll="0"/>
    <pivotField axis="axisRow" showAll="0" sortType="ascending">
      <items count="5">
        <item x="2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price" fld="0" subtotal="average" baseField="3" baseItem="0" numFmtId="164"/>
  </dataFields>
  <formats count="1">
    <format dxfId="19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BC9535-E449-43BC-BA63-1CC53B45578E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10" firstHeaderRow="1" firstDataRow="1" firstDataCol="1"/>
  <pivotFields count="13">
    <pivotField dataField="1" showAll="0"/>
    <pivotField showAll="0"/>
    <pivotField axis="axisRow" showAll="0" sortType="descending">
      <items count="7">
        <item x="5"/>
        <item x="3"/>
        <item x="1"/>
        <item x="0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 v="4"/>
    </i>
    <i>
      <x v="3"/>
    </i>
    <i>
      <x v="2"/>
    </i>
    <i>
      <x v="5"/>
    </i>
    <i>
      <x v="1"/>
    </i>
    <i>
      <x/>
    </i>
    <i t="grand">
      <x/>
    </i>
  </rowItems>
  <colItems count="1">
    <i/>
  </colItems>
  <dataFields count="1">
    <dataField name="Average of price" fld="0" subtotal="average" baseField="2" baseItem="0"/>
  </dataFields>
  <formats count="3">
    <format dxfId="22">
      <pivotArea collapsedLevelsAreSubtotals="1" fieldPosition="0">
        <references count="1">
          <reference field="2" count="0"/>
        </references>
      </pivotArea>
    </format>
    <format dxfId="21">
      <pivotArea dataOnly="0" labelOnly="1" outline="0" axis="axisValues" fieldPosition="0"/>
    </format>
    <format dxfId="20">
      <pivotArea grandRow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9924B5-EA10-4575-8477-F4736F47ADFE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4:H57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Average of price" fld="0" subtotal="average" baseField="11" baseItem="0"/>
  </dataFields>
  <formats count="3">
    <format dxfId="2">
      <pivotArea collapsedLevelsAreSubtotals="1" fieldPosition="0">
        <references count="1">
          <reference field="11" count="1">
            <x v="0"/>
          </reference>
        </references>
      </pivotArea>
    </format>
    <format dxfId="1">
      <pivotArea collapsedLevelsAreSubtotals="1" fieldPosition="0">
        <references count="1">
          <reference field="11" count="1">
            <x v="1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2115D0-49BA-40A3-858B-ED0E249765E0}" name="Table3" displayName="Table3" ref="A1:O547" totalsRowCount="1">
  <autoFilter ref="A1:O546" xr:uid="{A9043FBF-FEC7-46CA-A98E-F9833D573C09}"/>
  <tableColumns count="15">
    <tableColumn id="1" xr3:uid="{EDBB8192-2444-42F4-B241-805E3AD349B5}" name="price" dataDxfId="4" totalsRowDxfId="3"/>
    <tableColumn id="2" xr3:uid="{E4D71D4C-4D0E-46A3-80CD-7559C91A6E55}" name="area"/>
    <tableColumn id="3" xr3:uid="{FD4BD0C4-98E8-41E7-87CE-2FB74255FFE8}" name="bedrooms"/>
    <tableColumn id="4" xr3:uid="{5358EE55-FAC7-4AD7-BD16-33520B752B46}" name="bathrooms"/>
    <tableColumn id="5" xr3:uid="{3938E7E4-C159-4F4D-8213-BE49D2E47B4B}" name="stories"/>
    <tableColumn id="6" xr3:uid="{91694561-8AEE-4AFD-9D17-D4C1C4EE07C1}" name="mainroad"/>
    <tableColumn id="7" xr3:uid="{3BCB899B-75FD-4CD3-837B-B7BDCBDCE7A8}" name="guestroom"/>
    <tableColumn id="8" xr3:uid="{671D6777-90BB-4A06-982D-375DE2BF2D14}" name="basement"/>
    <tableColumn id="9" xr3:uid="{09DC8E84-6148-4B7E-B580-81319133CE77}" name="hotwaterheating"/>
    <tableColumn id="10" xr3:uid="{42D713B5-56AC-4469-8BCF-BE086C7FE135}" name="airconditioning"/>
    <tableColumn id="11" xr3:uid="{98568399-CACC-447B-829C-EFB0D31FD713}" name="parking"/>
    <tableColumn id="12" xr3:uid="{BE478207-4AA4-42C1-BF6A-AABD091AD30C}" name="prefarea"/>
    <tableColumn id="13" xr3:uid="{3BDDA5A0-7C64-4906-9D26-B4C14BCCB779}" name="furnishingstatus"/>
    <tableColumn id="14" xr3:uid="{FF80361F-A511-4525-AE1B-91BEDF9E63A7}" name="Price Level"/>
    <tableColumn id="15" xr3:uid="{633D7AFB-7617-45BD-99E5-0BF1519BCEAB}" name="Storey Level">
      <calculatedColumnFormula>AND(Table3[[#This Row],[price]]&gt;6000000,Table3[[#This Row],[stories]]&gt;2)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07E5E-73AB-47C2-A51C-DFCDDA0157CB}">
  <dimension ref="A3:M30"/>
  <sheetViews>
    <sheetView topLeftCell="A21" workbookViewId="0">
      <selection activeCell="C17" sqref="C17:C21"/>
    </sheetView>
  </sheetViews>
  <sheetFormatPr defaultRowHeight="15" x14ac:dyDescent="0.25"/>
  <cols>
    <col min="1" max="1" width="12.42578125" bestFit="1" customWidth="1"/>
    <col min="2" max="2" width="15.42578125" bestFit="1" customWidth="1"/>
    <col min="3" max="3" width="15" bestFit="1" customWidth="1"/>
    <col min="5" max="5" width="12.42578125" bestFit="1" customWidth="1"/>
    <col min="6" max="6" width="14" bestFit="1" customWidth="1"/>
    <col min="7" max="7" width="14.42578125" bestFit="1" customWidth="1"/>
    <col min="8" max="8" width="12.42578125" bestFit="1" customWidth="1"/>
    <col min="9" max="9" width="14.85546875" bestFit="1" customWidth="1"/>
    <col min="11" max="11" width="13.140625" bestFit="1" customWidth="1"/>
    <col min="12" max="12" width="16.42578125" bestFit="1" customWidth="1"/>
    <col min="13" max="13" width="23.7109375" bestFit="1" customWidth="1"/>
  </cols>
  <sheetData>
    <row r="3" spans="1:12" x14ac:dyDescent="0.25">
      <c r="A3" s="1" t="s">
        <v>18</v>
      </c>
      <c r="B3" s="3" t="s">
        <v>19</v>
      </c>
      <c r="D3">
        <v>3</v>
      </c>
      <c r="E3" s="1" t="s">
        <v>18</v>
      </c>
      <c r="F3" t="s">
        <v>19</v>
      </c>
    </row>
    <row r="4" spans="1:12" x14ac:dyDescent="0.25">
      <c r="A4" s="2">
        <v>5</v>
      </c>
      <c r="B4" s="3">
        <v>5819800</v>
      </c>
      <c r="E4" s="2">
        <v>4</v>
      </c>
      <c r="F4" s="3">
        <v>7208449.7560975607</v>
      </c>
      <c r="J4">
        <v>7</v>
      </c>
      <c r="K4" s="1" t="s">
        <v>18</v>
      </c>
      <c r="L4" t="s">
        <v>19</v>
      </c>
    </row>
    <row r="5" spans="1:12" x14ac:dyDescent="0.25">
      <c r="A5" s="2">
        <v>4</v>
      </c>
      <c r="B5" s="3">
        <v>5729757.8947368423</v>
      </c>
      <c r="E5" s="2">
        <v>3</v>
      </c>
      <c r="F5" s="3">
        <v>5685435.897435897</v>
      </c>
      <c r="K5" s="2" t="s">
        <v>13</v>
      </c>
      <c r="L5" s="3">
        <v>4191939.6782841822</v>
      </c>
    </row>
    <row r="6" spans="1:12" x14ac:dyDescent="0.25">
      <c r="A6" s="2">
        <v>3</v>
      </c>
      <c r="B6" s="3">
        <v>4954598.1333333338</v>
      </c>
      <c r="E6" s="2">
        <v>2</v>
      </c>
      <c r="F6" s="3">
        <v>4764073.5294117648</v>
      </c>
      <c r="K6" s="2" t="s">
        <v>15</v>
      </c>
      <c r="L6" s="3">
        <v>6013220.5813953485</v>
      </c>
    </row>
    <row r="7" spans="1:12" x14ac:dyDescent="0.25">
      <c r="A7" s="2">
        <v>6</v>
      </c>
      <c r="B7" s="3">
        <v>4791500</v>
      </c>
      <c r="E7" s="2">
        <v>1</v>
      </c>
      <c r="F7" s="3">
        <v>4170658.5903083701</v>
      </c>
      <c r="K7" s="2" t="s">
        <v>20</v>
      </c>
      <c r="L7" s="3">
        <v>4766729.2477064217</v>
      </c>
    </row>
    <row r="8" spans="1:12" x14ac:dyDescent="0.25">
      <c r="A8" s="2">
        <v>2</v>
      </c>
      <c r="B8" s="3">
        <v>3632022.0588235296</v>
      </c>
      <c r="E8" s="2" t="s">
        <v>20</v>
      </c>
      <c r="F8" s="3">
        <v>4766729.2477064217</v>
      </c>
    </row>
    <row r="9" spans="1:12" x14ac:dyDescent="0.25">
      <c r="A9" s="2">
        <v>1</v>
      </c>
      <c r="B9" s="3">
        <v>2712500</v>
      </c>
    </row>
    <row r="10" spans="1:12" x14ac:dyDescent="0.25">
      <c r="A10" s="2" t="s">
        <v>20</v>
      </c>
      <c r="B10" s="3">
        <v>4766729.2477064217</v>
      </c>
    </row>
    <row r="13" spans="1:12" x14ac:dyDescent="0.25">
      <c r="G13">
        <v>4</v>
      </c>
      <c r="H13" s="1" t="s">
        <v>18</v>
      </c>
      <c r="I13" t="s">
        <v>21</v>
      </c>
    </row>
    <row r="14" spans="1:12" x14ac:dyDescent="0.25">
      <c r="H14" s="2">
        <v>1</v>
      </c>
      <c r="I14">
        <v>227</v>
      </c>
    </row>
    <row r="15" spans="1:12" x14ac:dyDescent="0.25">
      <c r="H15" s="2">
        <v>2</v>
      </c>
      <c r="I15">
        <v>238</v>
      </c>
    </row>
    <row r="16" spans="1:12" x14ac:dyDescent="0.25">
      <c r="B16" s="1" t="s">
        <v>18</v>
      </c>
      <c r="C16" t="s">
        <v>19</v>
      </c>
      <c r="H16" s="2">
        <v>3</v>
      </c>
      <c r="I16">
        <v>39</v>
      </c>
    </row>
    <row r="17" spans="1:13" x14ac:dyDescent="0.25">
      <c r="B17" s="2">
        <v>1</v>
      </c>
      <c r="C17" s="3">
        <v>4206912.718204489</v>
      </c>
      <c r="H17" s="2">
        <v>4</v>
      </c>
      <c r="I17">
        <v>41</v>
      </c>
    </row>
    <row r="18" spans="1:13" x14ac:dyDescent="0.25">
      <c r="B18" s="2">
        <v>2</v>
      </c>
      <c r="C18" s="3">
        <v>6209206.3157894732</v>
      </c>
      <c r="H18" s="2" t="s">
        <v>20</v>
      </c>
      <c r="I18">
        <v>545</v>
      </c>
      <c r="K18">
        <v>8</v>
      </c>
      <c r="L18" s="1" t="s">
        <v>18</v>
      </c>
      <c r="M18" t="s">
        <v>34</v>
      </c>
    </row>
    <row r="19" spans="1:13" x14ac:dyDescent="0.25">
      <c r="B19" s="2">
        <v>3</v>
      </c>
      <c r="C19" s="3">
        <v>7282100</v>
      </c>
      <c r="L19" s="2" t="s">
        <v>16</v>
      </c>
      <c r="M19" s="5">
        <v>140</v>
      </c>
    </row>
    <row r="20" spans="1:13" x14ac:dyDescent="0.25">
      <c r="B20" s="2">
        <v>4</v>
      </c>
      <c r="C20" s="3">
        <v>12250000</v>
      </c>
      <c r="L20" s="2" t="s">
        <v>17</v>
      </c>
      <c r="M20" s="5">
        <v>227</v>
      </c>
    </row>
    <row r="21" spans="1:13" x14ac:dyDescent="0.25">
      <c r="B21" s="2" t="s">
        <v>20</v>
      </c>
      <c r="C21" s="3">
        <v>4766729.2477064217</v>
      </c>
      <c r="E21">
        <v>5</v>
      </c>
      <c r="F21" s="1" t="s">
        <v>18</v>
      </c>
      <c r="G21" t="s">
        <v>19</v>
      </c>
      <c r="L21" s="2" t="s">
        <v>14</v>
      </c>
      <c r="M21" s="5">
        <v>178</v>
      </c>
    </row>
    <row r="22" spans="1:13" x14ac:dyDescent="0.25">
      <c r="F22" s="2" t="s">
        <v>15</v>
      </c>
      <c r="G22" s="3">
        <v>5242615.1832460733</v>
      </c>
      <c r="L22" s="2" t="s">
        <v>20</v>
      </c>
      <c r="M22" s="5">
        <v>545</v>
      </c>
    </row>
    <row r="23" spans="1:13" x14ac:dyDescent="0.25">
      <c r="F23" s="2" t="s">
        <v>13</v>
      </c>
      <c r="G23" s="3">
        <v>4509965.9322033897</v>
      </c>
    </row>
    <row r="24" spans="1:13" x14ac:dyDescent="0.25">
      <c r="F24" s="2" t="s">
        <v>20</v>
      </c>
      <c r="G24" s="3">
        <v>4766729.2477064217</v>
      </c>
    </row>
    <row r="26" spans="1:13" x14ac:dyDescent="0.25">
      <c r="A26">
        <v>6</v>
      </c>
      <c r="B26" s="4" t="s">
        <v>22</v>
      </c>
    </row>
    <row r="27" spans="1:13" x14ac:dyDescent="0.25">
      <c r="A27" s="1" t="s">
        <v>18</v>
      </c>
      <c r="B27" s="1" t="s">
        <v>19</v>
      </c>
      <c r="C27" s="1"/>
      <c r="D27" s="1"/>
      <c r="E27" s="1"/>
      <c r="F27" s="1"/>
      <c r="G27" s="1"/>
      <c r="H27" s="1"/>
      <c r="I27" s="1"/>
      <c r="J27" s="1"/>
      <c r="K27" s="1"/>
    </row>
    <row r="28" spans="1:13" x14ac:dyDescent="0.25">
      <c r="A28" s="2" t="s">
        <v>13</v>
      </c>
      <c r="B28" s="3">
        <v>4425298.7769784173</v>
      </c>
    </row>
    <row r="29" spans="1:13" x14ac:dyDescent="0.25">
      <c r="A29" s="2" t="s">
        <v>15</v>
      </c>
      <c r="B29" s="3">
        <v>5879045.703125</v>
      </c>
    </row>
    <row r="30" spans="1:13" x14ac:dyDescent="0.25">
      <c r="A30" s="2" t="s">
        <v>20</v>
      </c>
      <c r="B30" s="3">
        <v>4766729.2477064217</v>
      </c>
    </row>
  </sheetData>
  <pageMargins left="0.7" right="0.7" top="0.75" bottom="0.75" header="0.3" footer="0.3"/>
  <pageSetup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1"/>
  <sheetViews>
    <sheetView zoomScale="101" workbookViewId="0">
      <pane ySplit="1" topLeftCell="A532" activePane="bottomLeft" state="frozen"/>
      <selection pane="bottomLeft"/>
    </sheetView>
  </sheetViews>
  <sheetFormatPr defaultRowHeight="15" x14ac:dyDescent="0.25"/>
  <cols>
    <col min="1" max="1" width="17.7109375" style="3" bestFit="1" customWidth="1"/>
    <col min="3" max="3" width="11.28515625" customWidth="1"/>
    <col min="4" max="4" width="12" customWidth="1"/>
    <col min="6" max="6" width="10.85546875" customWidth="1"/>
    <col min="7" max="7" width="19.7109375" customWidth="1"/>
    <col min="8" max="8" width="11.140625" customWidth="1"/>
    <col min="9" max="9" width="16.7109375" customWidth="1"/>
    <col min="10" max="10" width="15.140625" customWidth="1"/>
    <col min="11" max="11" width="9" customWidth="1"/>
    <col min="12" max="12" width="9.85546875" customWidth="1"/>
    <col min="13" max="13" width="16.140625" customWidth="1"/>
    <col min="14" max="14" width="18.7109375" customWidth="1"/>
    <col min="15" max="15" width="17.28515625" customWidth="1"/>
    <col min="16" max="16" width="19.7109375" customWidth="1"/>
  </cols>
  <sheetData>
    <row r="1" spans="1:21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</v>
      </c>
      <c r="O1" t="s">
        <v>24</v>
      </c>
      <c r="P1" t="s">
        <v>24</v>
      </c>
    </row>
    <row r="2" spans="1:21" x14ac:dyDescent="0.25">
      <c r="A2" s="3">
        <v>13300000</v>
      </c>
      <c r="B2">
        <v>7420</v>
      </c>
      <c r="C2">
        <v>4</v>
      </c>
      <c r="D2">
        <v>2</v>
      </c>
      <c r="E2">
        <v>3</v>
      </c>
      <c r="F2" t="s">
        <v>15</v>
      </c>
      <c r="G2" t="s">
        <v>13</v>
      </c>
      <c r="H2" t="s">
        <v>13</v>
      </c>
      <c r="I2" t="s">
        <v>13</v>
      </c>
      <c r="J2" t="s">
        <v>15</v>
      </c>
      <c r="K2">
        <v>2</v>
      </c>
      <c r="L2" t="s">
        <v>15</v>
      </c>
      <c r="M2" t="s">
        <v>16</v>
      </c>
      <c r="N2" t="str">
        <f>IF(Table3[[#This Row],[bedrooms]]&gt;3,"Expensive","Cheap")</f>
        <v>Expensive</v>
      </c>
      <c r="O2" t="b">
        <f>AND(Table3[[#This Row],[price]]&gt;6000000,Table3[[#This Row],[stories]]&gt;2)</f>
        <v>1</v>
      </c>
      <c r="P2" t="b">
        <f>OR(Table3[[#This Row],[price]]&gt;7000000,Table3[[#This Row],[bathrooms]]&gt;2)</f>
        <v>1</v>
      </c>
      <c r="U2" t="s">
        <v>25</v>
      </c>
    </row>
    <row r="3" spans="1:21" x14ac:dyDescent="0.25">
      <c r="A3" s="3">
        <v>12250000</v>
      </c>
      <c r="B3">
        <v>8960</v>
      </c>
      <c r="C3">
        <v>4</v>
      </c>
      <c r="D3">
        <v>4</v>
      </c>
      <c r="E3">
        <v>4</v>
      </c>
      <c r="F3" t="s">
        <v>15</v>
      </c>
      <c r="G3" t="s">
        <v>13</v>
      </c>
      <c r="H3" t="s">
        <v>13</v>
      </c>
      <c r="I3" t="s">
        <v>13</v>
      </c>
      <c r="J3" t="s">
        <v>15</v>
      </c>
      <c r="K3">
        <v>3</v>
      </c>
      <c r="L3" t="s">
        <v>13</v>
      </c>
      <c r="M3" t="s">
        <v>16</v>
      </c>
      <c r="N3" t="str">
        <f>IF(Table3[[#This Row],[bedrooms]]&gt;3,"Expensive","Cheap")</f>
        <v>Expensive</v>
      </c>
      <c r="O3" t="b">
        <f>AND(Table3[[#This Row],[price]]&gt;6000000,Table3[[#This Row],[stories]]&gt;2)</f>
        <v>1</v>
      </c>
      <c r="P3" t="b">
        <f>OR(Table3[[#This Row],[price]]&gt;7000000,Table3[[#This Row],[bathrooms]]&gt;2)</f>
        <v>1</v>
      </c>
      <c r="U3">
        <v>1155000</v>
      </c>
    </row>
    <row r="4" spans="1:21" x14ac:dyDescent="0.25">
      <c r="A4" s="3">
        <v>12250000</v>
      </c>
      <c r="B4">
        <v>9960</v>
      </c>
      <c r="C4">
        <v>3</v>
      </c>
      <c r="D4">
        <v>2</v>
      </c>
      <c r="E4">
        <v>2</v>
      </c>
      <c r="F4" t="s">
        <v>15</v>
      </c>
      <c r="G4" t="s">
        <v>13</v>
      </c>
      <c r="H4" t="s">
        <v>15</v>
      </c>
      <c r="I4" t="s">
        <v>13</v>
      </c>
      <c r="J4" t="s">
        <v>13</v>
      </c>
      <c r="K4">
        <v>2</v>
      </c>
      <c r="L4" t="s">
        <v>15</v>
      </c>
      <c r="M4" t="s">
        <v>17</v>
      </c>
      <c r="N4" t="str">
        <f>IF(Table3[[#This Row],[bedrooms]]&gt;3,"Expensive","Cheap")</f>
        <v>Cheap</v>
      </c>
      <c r="O4" t="b">
        <f>AND(Table3[[#This Row],[price]]&gt;6000000,Table3[[#This Row],[stories]]&gt;2)</f>
        <v>0</v>
      </c>
      <c r="P4" t="b">
        <f>OR(Table3[[#This Row],[price]]&gt;7000000,Table3[[#This Row],[bathrooms]]&gt;2)</f>
        <v>1</v>
      </c>
      <c r="U4">
        <f>U3*2</f>
        <v>2310000</v>
      </c>
    </row>
    <row r="5" spans="1:21" x14ac:dyDescent="0.25">
      <c r="A5" s="3">
        <v>12215000</v>
      </c>
      <c r="B5">
        <v>7500</v>
      </c>
      <c r="C5">
        <v>4</v>
      </c>
      <c r="D5">
        <v>2</v>
      </c>
      <c r="E5">
        <v>2</v>
      </c>
      <c r="F5" t="s">
        <v>15</v>
      </c>
      <c r="G5" t="s">
        <v>13</v>
      </c>
      <c r="H5" t="s">
        <v>15</v>
      </c>
      <c r="I5" t="s">
        <v>13</v>
      </c>
      <c r="J5" t="s">
        <v>15</v>
      </c>
      <c r="K5">
        <v>3</v>
      </c>
      <c r="L5" t="s">
        <v>15</v>
      </c>
      <c r="M5" t="s">
        <v>16</v>
      </c>
      <c r="N5" t="str">
        <f>IF(Table3[[#This Row],[bedrooms]]&gt;3,"Expensive","Cheap")</f>
        <v>Expensive</v>
      </c>
      <c r="O5" t="b">
        <f>AND(Table3[[#This Row],[price]]&gt;6000000,Table3[[#This Row],[stories]]&gt;2)</f>
        <v>0</v>
      </c>
      <c r="P5" t="b">
        <f>OR(Table3[[#This Row],[price]]&gt;7000000,Table3[[#This Row],[bathrooms]]&gt;2)</f>
        <v>1</v>
      </c>
      <c r="U5">
        <f>U4+$U$3</f>
        <v>3465000</v>
      </c>
    </row>
    <row r="6" spans="1:21" x14ac:dyDescent="0.25">
      <c r="A6" s="3">
        <v>11410000</v>
      </c>
      <c r="B6">
        <v>7420</v>
      </c>
      <c r="C6">
        <v>4</v>
      </c>
      <c r="D6">
        <v>1</v>
      </c>
      <c r="E6">
        <v>2</v>
      </c>
      <c r="F6" t="s">
        <v>15</v>
      </c>
      <c r="G6" t="s">
        <v>15</v>
      </c>
      <c r="H6" t="s">
        <v>15</v>
      </c>
      <c r="I6" t="s">
        <v>13</v>
      </c>
      <c r="J6" t="s">
        <v>15</v>
      </c>
      <c r="K6">
        <v>2</v>
      </c>
      <c r="L6" t="s">
        <v>13</v>
      </c>
      <c r="M6" t="s">
        <v>16</v>
      </c>
      <c r="N6" t="str">
        <f>IF(Table3[[#This Row],[bedrooms]]&gt;3,"Expensive","Cheap")</f>
        <v>Expensive</v>
      </c>
      <c r="O6" t="b">
        <f>AND(Table3[[#This Row],[price]]&gt;6000000,Table3[[#This Row],[stories]]&gt;2)</f>
        <v>0</v>
      </c>
      <c r="P6" t="b">
        <f>OR(Table3[[#This Row],[price]]&gt;7000000,Table3[[#This Row],[bathrooms]]&gt;2)</f>
        <v>1</v>
      </c>
      <c r="U6">
        <f>U5+$U$3</f>
        <v>4620000</v>
      </c>
    </row>
    <row r="7" spans="1:21" x14ac:dyDescent="0.25">
      <c r="A7" s="3">
        <v>10850000</v>
      </c>
      <c r="B7">
        <v>7500</v>
      </c>
      <c r="C7">
        <v>3</v>
      </c>
      <c r="D7">
        <v>3</v>
      </c>
      <c r="E7">
        <v>1</v>
      </c>
      <c r="F7" t="s">
        <v>15</v>
      </c>
      <c r="G7" t="s">
        <v>13</v>
      </c>
      <c r="H7" t="s">
        <v>15</v>
      </c>
      <c r="I7" t="s">
        <v>13</v>
      </c>
      <c r="J7" t="s">
        <v>15</v>
      </c>
      <c r="K7">
        <v>2</v>
      </c>
      <c r="L7" t="s">
        <v>15</v>
      </c>
      <c r="M7" t="s">
        <v>17</v>
      </c>
      <c r="N7" t="str">
        <f>IF(Table3[[#This Row],[bedrooms]]&gt;3,"Expensive","Cheap")</f>
        <v>Cheap</v>
      </c>
      <c r="O7" t="b">
        <f>AND(Table3[[#This Row],[price]]&gt;6000000,Table3[[#This Row],[stories]]&gt;2)</f>
        <v>0</v>
      </c>
      <c r="P7" t="b">
        <f>OR(Table3[[#This Row],[price]]&gt;7000000,Table3[[#This Row],[bathrooms]]&gt;2)</f>
        <v>1</v>
      </c>
      <c r="U7">
        <f>U6+$U$3</f>
        <v>5775000</v>
      </c>
    </row>
    <row r="8" spans="1:21" x14ac:dyDescent="0.25">
      <c r="A8" s="3">
        <v>10150000</v>
      </c>
      <c r="B8">
        <v>8580</v>
      </c>
      <c r="C8">
        <v>4</v>
      </c>
      <c r="D8">
        <v>3</v>
      </c>
      <c r="E8">
        <v>4</v>
      </c>
      <c r="F8" t="s">
        <v>15</v>
      </c>
      <c r="G8" t="s">
        <v>13</v>
      </c>
      <c r="H8" t="s">
        <v>13</v>
      </c>
      <c r="I8" t="s">
        <v>13</v>
      </c>
      <c r="J8" t="s">
        <v>15</v>
      </c>
      <c r="K8">
        <v>2</v>
      </c>
      <c r="L8" t="s">
        <v>15</v>
      </c>
      <c r="M8" t="s">
        <v>17</v>
      </c>
      <c r="N8" t="str">
        <f>IF(Table3[[#This Row],[bedrooms]]&gt;3,"Expensive","Cheap")</f>
        <v>Expensive</v>
      </c>
      <c r="O8" t="b">
        <f>AND(Table3[[#This Row],[price]]&gt;6000000,Table3[[#This Row],[stories]]&gt;2)</f>
        <v>1</v>
      </c>
      <c r="P8" t="b">
        <f>OR(Table3[[#This Row],[price]]&gt;7000000,Table3[[#This Row],[bathrooms]]&gt;2)</f>
        <v>1</v>
      </c>
      <c r="U8">
        <f>U7+$U$3</f>
        <v>6930000</v>
      </c>
    </row>
    <row r="9" spans="1:21" x14ac:dyDescent="0.25">
      <c r="A9" s="3">
        <v>10150000</v>
      </c>
      <c r="B9">
        <v>16200</v>
      </c>
      <c r="C9">
        <v>5</v>
      </c>
      <c r="D9">
        <v>3</v>
      </c>
      <c r="E9">
        <v>2</v>
      </c>
      <c r="F9" t="s">
        <v>15</v>
      </c>
      <c r="G9" t="s">
        <v>13</v>
      </c>
      <c r="H9" t="s">
        <v>13</v>
      </c>
      <c r="I9" t="s">
        <v>13</v>
      </c>
      <c r="J9" t="s">
        <v>13</v>
      </c>
      <c r="K9">
        <v>0</v>
      </c>
      <c r="L9" t="s">
        <v>13</v>
      </c>
      <c r="M9" t="s">
        <v>14</v>
      </c>
      <c r="N9" t="str">
        <f>IF(Table3[[#This Row],[bedrooms]]&gt;3,"Expensive","Cheap")</f>
        <v>Expensive</v>
      </c>
      <c r="O9" t="b">
        <f>AND(Table3[[#This Row],[price]]&gt;6000000,Table3[[#This Row],[stories]]&gt;2)</f>
        <v>0</v>
      </c>
      <c r="P9" t="b">
        <f>OR(Table3[[#This Row],[price]]&gt;7000000,Table3[[#This Row],[bathrooms]]&gt;2)</f>
        <v>1</v>
      </c>
      <c r="U9">
        <f t="shared" ref="U9:U10" si="0">U8+$U$3</f>
        <v>8085000</v>
      </c>
    </row>
    <row r="10" spans="1:21" x14ac:dyDescent="0.25">
      <c r="A10" s="3">
        <v>9870000</v>
      </c>
      <c r="B10">
        <v>8100</v>
      </c>
      <c r="C10">
        <v>4</v>
      </c>
      <c r="D10">
        <v>1</v>
      </c>
      <c r="E10">
        <v>2</v>
      </c>
      <c r="F10" t="s">
        <v>15</v>
      </c>
      <c r="G10" t="s">
        <v>15</v>
      </c>
      <c r="H10" t="s">
        <v>15</v>
      </c>
      <c r="I10" t="s">
        <v>13</v>
      </c>
      <c r="J10" t="s">
        <v>15</v>
      </c>
      <c r="K10">
        <v>2</v>
      </c>
      <c r="L10" t="s">
        <v>15</v>
      </c>
      <c r="M10" t="s">
        <v>16</v>
      </c>
      <c r="N10" t="str">
        <f>IF(Table3[[#This Row],[bedrooms]]&gt;3,"Expensive","Cheap")</f>
        <v>Expensive</v>
      </c>
      <c r="O10" t="b">
        <f>AND(Table3[[#This Row],[price]]&gt;6000000,Table3[[#This Row],[stories]]&gt;2)</f>
        <v>0</v>
      </c>
      <c r="P10" t="b">
        <f>OR(Table3[[#This Row],[price]]&gt;7000000,Table3[[#This Row],[bathrooms]]&gt;2)</f>
        <v>1</v>
      </c>
      <c r="U10">
        <f t="shared" si="0"/>
        <v>9240000</v>
      </c>
    </row>
    <row r="11" spans="1:21" x14ac:dyDescent="0.25">
      <c r="A11" s="3">
        <v>9800000</v>
      </c>
      <c r="B11">
        <v>5750</v>
      </c>
      <c r="C11">
        <v>3</v>
      </c>
      <c r="D11">
        <v>2</v>
      </c>
      <c r="E11">
        <v>4</v>
      </c>
      <c r="F11" t="s">
        <v>15</v>
      </c>
      <c r="G11" t="s">
        <v>15</v>
      </c>
      <c r="H11" t="s">
        <v>13</v>
      </c>
      <c r="I11" t="s">
        <v>13</v>
      </c>
      <c r="J11" t="s">
        <v>15</v>
      </c>
      <c r="K11">
        <v>1</v>
      </c>
      <c r="L11" t="s">
        <v>15</v>
      </c>
      <c r="M11" t="s">
        <v>14</v>
      </c>
      <c r="N11" t="str">
        <f>IF(Table3[[#This Row],[bedrooms]]&gt;3,"Expensive","Cheap")</f>
        <v>Cheap</v>
      </c>
      <c r="O11" t="b">
        <f>AND(Table3[[#This Row],[price]]&gt;6000000,Table3[[#This Row],[stories]]&gt;2)</f>
        <v>1</v>
      </c>
      <c r="P11" t="b">
        <f>OR(Table3[[#This Row],[price]]&gt;7000000,Table3[[#This Row],[bathrooms]]&gt;2)</f>
        <v>1</v>
      </c>
      <c r="U11">
        <f>U10+$U$3</f>
        <v>10395000</v>
      </c>
    </row>
    <row r="12" spans="1:21" x14ac:dyDescent="0.25">
      <c r="A12" s="3">
        <v>9800000</v>
      </c>
      <c r="B12">
        <v>13200</v>
      </c>
      <c r="C12">
        <v>3</v>
      </c>
      <c r="D12">
        <v>1</v>
      </c>
      <c r="E12">
        <v>2</v>
      </c>
      <c r="F12" t="s">
        <v>15</v>
      </c>
      <c r="G12" t="s">
        <v>13</v>
      </c>
      <c r="H12" t="s">
        <v>15</v>
      </c>
      <c r="I12" t="s">
        <v>13</v>
      </c>
      <c r="J12" t="s">
        <v>15</v>
      </c>
      <c r="K12">
        <v>2</v>
      </c>
      <c r="L12" t="s">
        <v>15</v>
      </c>
      <c r="M12" t="s">
        <v>16</v>
      </c>
      <c r="N12" t="str">
        <f>IF(Table3[[#This Row],[bedrooms]]&gt;3,"Expensive","Cheap")</f>
        <v>Cheap</v>
      </c>
      <c r="O12" t="b">
        <f>AND(Table3[[#This Row],[price]]&gt;6000000,Table3[[#This Row],[stories]]&gt;2)</f>
        <v>0</v>
      </c>
      <c r="P12" t="b">
        <f>OR(Table3[[#This Row],[price]]&gt;7000000,Table3[[#This Row],[bathrooms]]&gt;2)</f>
        <v>1</v>
      </c>
      <c r="U12">
        <f t="shared" ref="U12" si="1">U11+$U$3</f>
        <v>11550000</v>
      </c>
    </row>
    <row r="13" spans="1:21" x14ac:dyDescent="0.25">
      <c r="A13" s="3">
        <v>9681000</v>
      </c>
      <c r="B13">
        <v>6000</v>
      </c>
      <c r="C13">
        <v>4</v>
      </c>
      <c r="D13">
        <v>3</v>
      </c>
      <c r="E13">
        <v>2</v>
      </c>
      <c r="F13" t="s">
        <v>15</v>
      </c>
      <c r="G13" t="s">
        <v>15</v>
      </c>
      <c r="H13" t="s">
        <v>15</v>
      </c>
      <c r="I13" t="s">
        <v>15</v>
      </c>
      <c r="J13" t="s">
        <v>13</v>
      </c>
      <c r="K13">
        <v>2</v>
      </c>
      <c r="L13" t="s">
        <v>13</v>
      </c>
      <c r="M13" t="s">
        <v>17</v>
      </c>
      <c r="N13" t="str">
        <f>IF(Table3[[#This Row],[bedrooms]]&gt;3,"Expensive","Cheap")</f>
        <v>Expensive</v>
      </c>
      <c r="O13" t="b">
        <f>AND(Table3[[#This Row],[price]]&gt;6000000,Table3[[#This Row],[stories]]&gt;2)</f>
        <v>0</v>
      </c>
      <c r="P13" t="b">
        <f>OR(Table3[[#This Row],[price]]&gt;7000000,Table3[[#This Row],[bathrooms]]&gt;2)</f>
        <v>1</v>
      </c>
    </row>
    <row r="14" spans="1:21" x14ac:dyDescent="0.25">
      <c r="A14" s="3">
        <v>9310000</v>
      </c>
      <c r="B14">
        <v>6550</v>
      </c>
      <c r="C14">
        <v>4</v>
      </c>
      <c r="D14">
        <v>2</v>
      </c>
      <c r="E14">
        <v>2</v>
      </c>
      <c r="F14" t="s">
        <v>15</v>
      </c>
      <c r="G14" t="s">
        <v>13</v>
      </c>
      <c r="H14" t="s">
        <v>13</v>
      </c>
      <c r="I14" t="s">
        <v>13</v>
      </c>
      <c r="J14" t="s">
        <v>15</v>
      </c>
      <c r="K14">
        <v>1</v>
      </c>
      <c r="L14" t="s">
        <v>15</v>
      </c>
      <c r="M14" t="s">
        <v>17</v>
      </c>
      <c r="N14" t="str">
        <f>IF(Table3[[#This Row],[bedrooms]]&gt;3,"Expensive","Cheap")</f>
        <v>Expensive</v>
      </c>
      <c r="O14" t="b">
        <f>AND(Table3[[#This Row],[price]]&gt;6000000,Table3[[#This Row],[stories]]&gt;2)</f>
        <v>0</v>
      </c>
      <c r="P14" t="b">
        <f>OR(Table3[[#This Row],[price]]&gt;7000000,Table3[[#This Row],[bathrooms]]&gt;2)</f>
        <v>1</v>
      </c>
    </row>
    <row r="15" spans="1:21" x14ac:dyDescent="0.25">
      <c r="A15" s="3">
        <v>9240000</v>
      </c>
      <c r="B15">
        <v>3500</v>
      </c>
      <c r="C15">
        <v>4</v>
      </c>
      <c r="D15">
        <v>2</v>
      </c>
      <c r="E15">
        <v>2</v>
      </c>
      <c r="F15" t="s">
        <v>15</v>
      </c>
      <c r="G15" t="s">
        <v>13</v>
      </c>
      <c r="H15" t="s">
        <v>13</v>
      </c>
      <c r="I15" t="s">
        <v>15</v>
      </c>
      <c r="J15" t="s">
        <v>13</v>
      </c>
      <c r="K15">
        <v>2</v>
      </c>
      <c r="L15" t="s">
        <v>13</v>
      </c>
      <c r="M15" t="s">
        <v>16</v>
      </c>
      <c r="N15" t="str">
        <f>IF(Table3[[#This Row],[bedrooms]]&gt;3,"Expensive","Cheap")</f>
        <v>Expensive</v>
      </c>
      <c r="O15" t="b">
        <f>AND(Table3[[#This Row],[price]]&gt;6000000,Table3[[#This Row],[stories]]&gt;2)</f>
        <v>0</v>
      </c>
      <c r="P15" t="b">
        <f>OR(Table3[[#This Row],[price]]&gt;7000000,Table3[[#This Row],[bathrooms]]&gt;2)</f>
        <v>1</v>
      </c>
    </row>
    <row r="16" spans="1:21" x14ac:dyDescent="0.25">
      <c r="A16" s="3">
        <v>9240000</v>
      </c>
      <c r="B16">
        <v>7800</v>
      </c>
      <c r="C16">
        <v>3</v>
      </c>
      <c r="D16">
        <v>2</v>
      </c>
      <c r="E16">
        <v>2</v>
      </c>
      <c r="F16" t="s">
        <v>15</v>
      </c>
      <c r="G16" t="s">
        <v>13</v>
      </c>
      <c r="H16" t="s">
        <v>13</v>
      </c>
      <c r="I16" t="s">
        <v>13</v>
      </c>
      <c r="J16" t="s">
        <v>13</v>
      </c>
      <c r="K16">
        <v>0</v>
      </c>
      <c r="L16" t="s">
        <v>15</v>
      </c>
      <c r="M16" t="s">
        <v>17</v>
      </c>
      <c r="N16" t="str">
        <f>IF(Table3[[#This Row],[bedrooms]]&gt;3,"Expensive","Cheap")</f>
        <v>Cheap</v>
      </c>
      <c r="O16" t="b">
        <f>AND(Table3[[#This Row],[price]]&gt;6000000,Table3[[#This Row],[stories]]&gt;2)</f>
        <v>0</v>
      </c>
      <c r="P16" t="b">
        <f>OR(Table3[[#This Row],[price]]&gt;7000000,Table3[[#This Row],[bathrooms]]&gt;2)</f>
        <v>1</v>
      </c>
    </row>
    <row r="17" spans="1:16" x14ac:dyDescent="0.25">
      <c r="A17" s="3">
        <v>9100000</v>
      </c>
      <c r="B17">
        <v>6000</v>
      </c>
      <c r="C17">
        <v>4</v>
      </c>
      <c r="D17">
        <v>1</v>
      </c>
      <c r="E17">
        <v>2</v>
      </c>
      <c r="F17" t="s">
        <v>15</v>
      </c>
      <c r="G17" t="s">
        <v>13</v>
      </c>
      <c r="H17" t="s">
        <v>15</v>
      </c>
      <c r="I17" t="s">
        <v>13</v>
      </c>
      <c r="J17" t="s">
        <v>13</v>
      </c>
      <c r="K17">
        <v>2</v>
      </c>
      <c r="L17" t="s">
        <v>13</v>
      </c>
      <c r="M17" t="s">
        <v>17</v>
      </c>
      <c r="N17" t="str">
        <f>IF(Table3[[#This Row],[bedrooms]]&gt;3,"Expensive","Cheap")</f>
        <v>Expensive</v>
      </c>
      <c r="O17" t="b">
        <f>AND(Table3[[#This Row],[price]]&gt;6000000,Table3[[#This Row],[stories]]&gt;2)</f>
        <v>0</v>
      </c>
      <c r="P17" t="b">
        <f>OR(Table3[[#This Row],[price]]&gt;7000000,Table3[[#This Row],[bathrooms]]&gt;2)</f>
        <v>1</v>
      </c>
    </row>
    <row r="18" spans="1:16" x14ac:dyDescent="0.25">
      <c r="A18" s="3">
        <v>9100000</v>
      </c>
      <c r="B18">
        <v>6600</v>
      </c>
      <c r="C18">
        <v>4</v>
      </c>
      <c r="D18">
        <v>2</v>
      </c>
      <c r="E18">
        <v>2</v>
      </c>
      <c r="F18" t="s">
        <v>15</v>
      </c>
      <c r="G18" t="s">
        <v>15</v>
      </c>
      <c r="H18" t="s">
        <v>15</v>
      </c>
      <c r="I18" t="s">
        <v>13</v>
      </c>
      <c r="J18" t="s">
        <v>15</v>
      </c>
      <c r="K18">
        <v>1</v>
      </c>
      <c r="L18" t="s">
        <v>15</v>
      </c>
      <c r="M18" t="s">
        <v>14</v>
      </c>
      <c r="N18" t="str">
        <f>IF(Table3[[#This Row],[bedrooms]]&gt;3,"Expensive","Cheap")</f>
        <v>Expensive</v>
      </c>
      <c r="O18" t="b">
        <f>AND(Table3[[#This Row],[price]]&gt;6000000,Table3[[#This Row],[stories]]&gt;2)</f>
        <v>0</v>
      </c>
      <c r="P18" t="b">
        <f>OR(Table3[[#This Row],[price]]&gt;7000000,Table3[[#This Row],[bathrooms]]&gt;2)</f>
        <v>1</v>
      </c>
    </row>
    <row r="19" spans="1:16" x14ac:dyDescent="0.25">
      <c r="A19" s="3">
        <v>8960000</v>
      </c>
      <c r="B19">
        <v>8500</v>
      </c>
      <c r="C19">
        <v>3</v>
      </c>
      <c r="D19">
        <v>2</v>
      </c>
      <c r="E19">
        <v>4</v>
      </c>
      <c r="F19" t="s">
        <v>15</v>
      </c>
      <c r="G19" t="s">
        <v>13</v>
      </c>
      <c r="H19" t="s">
        <v>13</v>
      </c>
      <c r="I19" t="s">
        <v>13</v>
      </c>
      <c r="J19" t="s">
        <v>15</v>
      </c>
      <c r="K19">
        <v>2</v>
      </c>
      <c r="L19" t="s">
        <v>13</v>
      </c>
      <c r="M19" t="s">
        <v>16</v>
      </c>
      <c r="N19" t="str">
        <f>IF(Table3[[#This Row],[bedrooms]]&gt;3,"Expensive","Cheap")</f>
        <v>Cheap</v>
      </c>
      <c r="O19" t="b">
        <f>AND(Table3[[#This Row],[price]]&gt;6000000,Table3[[#This Row],[stories]]&gt;2)</f>
        <v>1</v>
      </c>
      <c r="P19" t="b">
        <f>OR(Table3[[#This Row],[price]]&gt;7000000,Table3[[#This Row],[bathrooms]]&gt;2)</f>
        <v>1</v>
      </c>
    </row>
    <row r="20" spans="1:16" x14ac:dyDescent="0.25">
      <c r="A20" s="3">
        <v>8890000</v>
      </c>
      <c r="B20">
        <v>4600</v>
      </c>
      <c r="C20">
        <v>3</v>
      </c>
      <c r="D20">
        <v>2</v>
      </c>
      <c r="E20">
        <v>2</v>
      </c>
      <c r="F20" t="s">
        <v>15</v>
      </c>
      <c r="G20" t="s">
        <v>15</v>
      </c>
      <c r="H20" t="s">
        <v>13</v>
      </c>
      <c r="I20" t="s">
        <v>13</v>
      </c>
      <c r="J20" t="s">
        <v>15</v>
      </c>
      <c r="K20">
        <v>2</v>
      </c>
      <c r="L20" t="s">
        <v>13</v>
      </c>
      <c r="M20" t="s">
        <v>16</v>
      </c>
      <c r="N20" t="str">
        <f>IF(Table3[[#This Row],[bedrooms]]&gt;3,"Expensive","Cheap")</f>
        <v>Cheap</v>
      </c>
      <c r="O20" t="b">
        <f>AND(Table3[[#This Row],[price]]&gt;6000000,Table3[[#This Row],[stories]]&gt;2)</f>
        <v>0</v>
      </c>
      <c r="P20" t="b">
        <f>OR(Table3[[#This Row],[price]]&gt;7000000,Table3[[#This Row],[bathrooms]]&gt;2)</f>
        <v>1</v>
      </c>
    </row>
    <row r="21" spans="1:16" x14ac:dyDescent="0.25">
      <c r="A21" s="3">
        <v>8855000</v>
      </c>
      <c r="B21">
        <v>6420</v>
      </c>
      <c r="C21">
        <v>3</v>
      </c>
      <c r="D21">
        <v>2</v>
      </c>
      <c r="E21">
        <v>2</v>
      </c>
      <c r="F21" t="s">
        <v>15</v>
      </c>
      <c r="G21" t="s">
        <v>13</v>
      </c>
      <c r="H21" t="s">
        <v>13</v>
      </c>
      <c r="I21" t="s">
        <v>13</v>
      </c>
      <c r="J21" t="s">
        <v>15</v>
      </c>
      <c r="K21">
        <v>1</v>
      </c>
      <c r="L21" t="s">
        <v>15</v>
      </c>
      <c r="M21" t="s">
        <v>17</v>
      </c>
      <c r="N21" t="str">
        <f>IF(Table3[[#This Row],[bedrooms]]&gt;3,"Expensive","Cheap")</f>
        <v>Cheap</v>
      </c>
      <c r="O21" t="b">
        <f>AND(Table3[[#This Row],[price]]&gt;6000000,Table3[[#This Row],[stories]]&gt;2)</f>
        <v>0</v>
      </c>
      <c r="P21" t="b">
        <f>OR(Table3[[#This Row],[price]]&gt;7000000,Table3[[#This Row],[bathrooms]]&gt;2)</f>
        <v>1</v>
      </c>
    </row>
    <row r="22" spans="1:16" x14ac:dyDescent="0.25">
      <c r="A22" s="3">
        <v>8750000</v>
      </c>
      <c r="B22">
        <v>4320</v>
      </c>
      <c r="C22">
        <v>3</v>
      </c>
      <c r="D22">
        <v>1</v>
      </c>
      <c r="E22">
        <v>2</v>
      </c>
      <c r="F22" t="s">
        <v>15</v>
      </c>
      <c r="G22" t="s">
        <v>13</v>
      </c>
      <c r="H22" t="s">
        <v>15</v>
      </c>
      <c r="I22" t="s">
        <v>15</v>
      </c>
      <c r="J22" t="s">
        <v>13</v>
      </c>
      <c r="K22">
        <v>2</v>
      </c>
      <c r="L22" t="s">
        <v>13</v>
      </c>
      <c r="M22" t="s">
        <v>17</v>
      </c>
      <c r="N22" t="str">
        <f>IF(Table3[[#This Row],[bedrooms]]&gt;3,"Expensive","Cheap")</f>
        <v>Cheap</v>
      </c>
      <c r="O22" t="b">
        <f>AND(Table3[[#This Row],[price]]&gt;6000000,Table3[[#This Row],[stories]]&gt;2)</f>
        <v>0</v>
      </c>
      <c r="P22" t="b">
        <f>OR(Table3[[#This Row],[price]]&gt;7000000,Table3[[#This Row],[bathrooms]]&gt;2)</f>
        <v>1</v>
      </c>
    </row>
    <row r="23" spans="1:16" x14ac:dyDescent="0.25">
      <c r="A23" s="3">
        <v>8680000</v>
      </c>
      <c r="B23">
        <v>7155</v>
      </c>
      <c r="C23">
        <v>3</v>
      </c>
      <c r="D23">
        <v>2</v>
      </c>
      <c r="E23">
        <v>1</v>
      </c>
      <c r="F23" t="s">
        <v>15</v>
      </c>
      <c r="G23" t="s">
        <v>15</v>
      </c>
      <c r="H23" t="s">
        <v>15</v>
      </c>
      <c r="I23" t="s">
        <v>13</v>
      </c>
      <c r="J23" t="s">
        <v>15</v>
      </c>
      <c r="K23">
        <v>2</v>
      </c>
      <c r="L23" t="s">
        <v>13</v>
      </c>
      <c r="M23" t="s">
        <v>14</v>
      </c>
      <c r="N23" t="str">
        <f>IF(Table3[[#This Row],[bedrooms]]&gt;3,"Expensive","Cheap")</f>
        <v>Cheap</v>
      </c>
      <c r="O23" t="b">
        <f>AND(Table3[[#This Row],[price]]&gt;6000000,Table3[[#This Row],[stories]]&gt;2)</f>
        <v>0</v>
      </c>
      <c r="P23" t="b">
        <f>OR(Table3[[#This Row],[price]]&gt;7000000,Table3[[#This Row],[bathrooms]]&gt;2)</f>
        <v>1</v>
      </c>
    </row>
    <row r="24" spans="1:16" x14ac:dyDescent="0.25">
      <c r="A24" s="3">
        <v>8645000</v>
      </c>
      <c r="B24">
        <v>8050</v>
      </c>
      <c r="C24">
        <v>3</v>
      </c>
      <c r="D24">
        <v>1</v>
      </c>
      <c r="E24">
        <v>1</v>
      </c>
      <c r="F24" t="s">
        <v>15</v>
      </c>
      <c r="G24" t="s">
        <v>15</v>
      </c>
      <c r="H24" t="s">
        <v>15</v>
      </c>
      <c r="I24" t="s">
        <v>13</v>
      </c>
      <c r="J24" t="s">
        <v>15</v>
      </c>
      <c r="K24">
        <v>1</v>
      </c>
      <c r="L24" t="s">
        <v>13</v>
      </c>
      <c r="M24" t="s">
        <v>16</v>
      </c>
      <c r="N24" t="str">
        <f>IF(Table3[[#This Row],[bedrooms]]&gt;3,"Expensive","Cheap")</f>
        <v>Cheap</v>
      </c>
      <c r="O24" t="b">
        <f>AND(Table3[[#This Row],[price]]&gt;6000000,Table3[[#This Row],[stories]]&gt;2)</f>
        <v>0</v>
      </c>
      <c r="P24" t="b">
        <f>OR(Table3[[#This Row],[price]]&gt;7000000,Table3[[#This Row],[bathrooms]]&gt;2)</f>
        <v>1</v>
      </c>
    </row>
    <row r="25" spans="1:16" x14ac:dyDescent="0.25">
      <c r="A25" s="3">
        <v>8645000</v>
      </c>
      <c r="B25">
        <v>4560</v>
      </c>
      <c r="C25">
        <v>3</v>
      </c>
      <c r="D25">
        <v>2</v>
      </c>
      <c r="E25">
        <v>2</v>
      </c>
      <c r="F25" t="s">
        <v>15</v>
      </c>
      <c r="G25" t="s">
        <v>15</v>
      </c>
      <c r="H25" t="s">
        <v>15</v>
      </c>
      <c r="I25" t="s">
        <v>13</v>
      </c>
      <c r="J25" t="s">
        <v>15</v>
      </c>
      <c r="K25">
        <v>1</v>
      </c>
      <c r="L25" t="s">
        <v>13</v>
      </c>
      <c r="M25" t="s">
        <v>16</v>
      </c>
      <c r="N25" t="str">
        <f>IF(Table3[[#This Row],[bedrooms]]&gt;3,"Expensive","Cheap")</f>
        <v>Cheap</v>
      </c>
      <c r="O25" t="b">
        <f>AND(Table3[[#This Row],[price]]&gt;6000000,Table3[[#This Row],[stories]]&gt;2)</f>
        <v>0</v>
      </c>
      <c r="P25" t="b">
        <f>OR(Table3[[#This Row],[price]]&gt;7000000,Table3[[#This Row],[bathrooms]]&gt;2)</f>
        <v>1</v>
      </c>
    </row>
    <row r="26" spans="1:16" x14ac:dyDescent="0.25">
      <c r="A26" s="3">
        <v>8575000</v>
      </c>
      <c r="B26">
        <v>8800</v>
      </c>
      <c r="C26">
        <v>3</v>
      </c>
      <c r="D26">
        <v>2</v>
      </c>
      <c r="E26">
        <v>2</v>
      </c>
      <c r="F26" t="s">
        <v>15</v>
      </c>
      <c r="G26" t="s">
        <v>13</v>
      </c>
      <c r="H26" t="s">
        <v>13</v>
      </c>
      <c r="I26" t="s">
        <v>13</v>
      </c>
      <c r="J26" t="s">
        <v>15</v>
      </c>
      <c r="K26">
        <v>2</v>
      </c>
      <c r="L26" t="s">
        <v>13</v>
      </c>
      <c r="M26" t="s">
        <v>16</v>
      </c>
      <c r="N26" t="str">
        <f>IF(Table3[[#This Row],[bedrooms]]&gt;3,"Expensive","Cheap")</f>
        <v>Cheap</v>
      </c>
      <c r="O26" t="b">
        <f>AND(Table3[[#This Row],[price]]&gt;6000000,Table3[[#This Row],[stories]]&gt;2)</f>
        <v>0</v>
      </c>
      <c r="P26" t="b">
        <f>OR(Table3[[#This Row],[price]]&gt;7000000,Table3[[#This Row],[bathrooms]]&gt;2)</f>
        <v>1</v>
      </c>
    </row>
    <row r="27" spans="1:16" x14ac:dyDescent="0.25">
      <c r="A27" s="3">
        <v>8540000</v>
      </c>
      <c r="B27">
        <v>6540</v>
      </c>
      <c r="C27">
        <v>4</v>
      </c>
      <c r="D27">
        <v>2</v>
      </c>
      <c r="E27">
        <v>2</v>
      </c>
      <c r="F27" t="s">
        <v>15</v>
      </c>
      <c r="G27" t="s">
        <v>15</v>
      </c>
      <c r="H27" t="s">
        <v>15</v>
      </c>
      <c r="I27" t="s">
        <v>13</v>
      </c>
      <c r="J27" t="s">
        <v>15</v>
      </c>
      <c r="K27">
        <v>2</v>
      </c>
      <c r="L27" t="s">
        <v>15</v>
      </c>
      <c r="M27" t="s">
        <v>16</v>
      </c>
      <c r="N27" t="str">
        <f>IF(Table3[[#This Row],[bedrooms]]&gt;3,"Expensive","Cheap")</f>
        <v>Expensive</v>
      </c>
      <c r="O27" t="b">
        <f>AND(Table3[[#This Row],[price]]&gt;6000000,Table3[[#This Row],[stories]]&gt;2)</f>
        <v>0</v>
      </c>
      <c r="P27" t="b">
        <f>OR(Table3[[#This Row],[price]]&gt;7000000,Table3[[#This Row],[bathrooms]]&gt;2)</f>
        <v>1</v>
      </c>
    </row>
    <row r="28" spans="1:16" x14ac:dyDescent="0.25">
      <c r="A28" s="3">
        <v>8463000</v>
      </c>
      <c r="B28">
        <v>6000</v>
      </c>
      <c r="C28">
        <v>3</v>
      </c>
      <c r="D28">
        <v>2</v>
      </c>
      <c r="E28">
        <v>4</v>
      </c>
      <c r="F28" t="s">
        <v>15</v>
      </c>
      <c r="G28" t="s">
        <v>15</v>
      </c>
      <c r="H28" t="s">
        <v>15</v>
      </c>
      <c r="I28" t="s">
        <v>13</v>
      </c>
      <c r="J28" t="s">
        <v>15</v>
      </c>
      <c r="K28">
        <v>0</v>
      </c>
      <c r="L28" t="s">
        <v>15</v>
      </c>
      <c r="M28" t="s">
        <v>17</v>
      </c>
      <c r="N28" t="str">
        <f>IF(Table3[[#This Row],[bedrooms]]&gt;3,"Expensive","Cheap")</f>
        <v>Cheap</v>
      </c>
      <c r="O28" t="b">
        <f>AND(Table3[[#This Row],[price]]&gt;6000000,Table3[[#This Row],[stories]]&gt;2)</f>
        <v>1</v>
      </c>
      <c r="P28" t="b">
        <f>OR(Table3[[#This Row],[price]]&gt;7000000,Table3[[#This Row],[bathrooms]]&gt;2)</f>
        <v>1</v>
      </c>
    </row>
    <row r="29" spans="1:16" x14ac:dyDescent="0.25">
      <c r="A29" s="3">
        <v>8400000</v>
      </c>
      <c r="B29">
        <v>8875</v>
      </c>
      <c r="C29">
        <v>3</v>
      </c>
      <c r="D29">
        <v>1</v>
      </c>
      <c r="E29">
        <v>1</v>
      </c>
      <c r="F29" t="s">
        <v>15</v>
      </c>
      <c r="G29" t="s">
        <v>13</v>
      </c>
      <c r="H29" t="s">
        <v>13</v>
      </c>
      <c r="I29" t="s">
        <v>13</v>
      </c>
      <c r="J29" t="s">
        <v>13</v>
      </c>
      <c r="K29">
        <v>1</v>
      </c>
      <c r="L29" t="s">
        <v>13</v>
      </c>
      <c r="M29" t="s">
        <v>17</v>
      </c>
      <c r="N29" t="str">
        <f>IF(Table3[[#This Row],[bedrooms]]&gt;3,"Expensive","Cheap")</f>
        <v>Cheap</v>
      </c>
      <c r="O29" t="b">
        <f>AND(Table3[[#This Row],[price]]&gt;6000000,Table3[[#This Row],[stories]]&gt;2)</f>
        <v>0</v>
      </c>
      <c r="P29" t="b">
        <f>OR(Table3[[#This Row],[price]]&gt;7000000,Table3[[#This Row],[bathrooms]]&gt;2)</f>
        <v>1</v>
      </c>
    </row>
    <row r="30" spans="1:16" x14ac:dyDescent="0.25">
      <c r="A30" s="3">
        <v>8400000</v>
      </c>
      <c r="B30">
        <v>7950</v>
      </c>
      <c r="C30">
        <v>5</v>
      </c>
      <c r="D30">
        <v>2</v>
      </c>
      <c r="E30">
        <v>2</v>
      </c>
      <c r="F30" t="s">
        <v>15</v>
      </c>
      <c r="G30" t="s">
        <v>13</v>
      </c>
      <c r="H30" t="s">
        <v>15</v>
      </c>
      <c r="I30" t="s">
        <v>15</v>
      </c>
      <c r="J30" t="s">
        <v>13</v>
      </c>
      <c r="K30">
        <v>2</v>
      </c>
      <c r="L30" t="s">
        <v>13</v>
      </c>
      <c r="M30" t="s">
        <v>14</v>
      </c>
      <c r="N30" t="str">
        <f>IF(Table3[[#This Row],[bedrooms]]&gt;3,"Expensive","Cheap")</f>
        <v>Expensive</v>
      </c>
      <c r="O30" t="b">
        <f>AND(Table3[[#This Row],[price]]&gt;6000000,Table3[[#This Row],[stories]]&gt;2)</f>
        <v>0</v>
      </c>
      <c r="P30" t="b">
        <f>OR(Table3[[#This Row],[price]]&gt;7000000,Table3[[#This Row],[bathrooms]]&gt;2)</f>
        <v>1</v>
      </c>
    </row>
    <row r="31" spans="1:16" x14ac:dyDescent="0.25">
      <c r="A31" s="3">
        <v>8400000</v>
      </c>
      <c r="B31">
        <v>5500</v>
      </c>
      <c r="C31">
        <v>4</v>
      </c>
      <c r="D31">
        <v>2</v>
      </c>
      <c r="E31">
        <v>2</v>
      </c>
      <c r="F31" t="s">
        <v>15</v>
      </c>
      <c r="G31" t="s">
        <v>13</v>
      </c>
      <c r="H31" t="s">
        <v>15</v>
      </c>
      <c r="I31" t="s">
        <v>13</v>
      </c>
      <c r="J31" t="s">
        <v>15</v>
      </c>
      <c r="K31">
        <v>1</v>
      </c>
      <c r="L31" t="s">
        <v>15</v>
      </c>
      <c r="M31" t="s">
        <v>17</v>
      </c>
      <c r="N31" t="str">
        <f>IF(Table3[[#This Row],[bedrooms]]&gt;3,"Expensive","Cheap")</f>
        <v>Expensive</v>
      </c>
      <c r="O31" t="b">
        <f>AND(Table3[[#This Row],[price]]&gt;6000000,Table3[[#This Row],[stories]]&gt;2)</f>
        <v>0</v>
      </c>
      <c r="P31" t="b">
        <f>OR(Table3[[#This Row],[price]]&gt;7000000,Table3[[#This Row],[bathrooms]]&gt;2)</f>
        <v>1</v>
      </c>
    </row>
    <row r="32" spans="1:16" x14ac:dyDescent="0.25">
      <c r="A32" s="3">
        <v>8400000</v>
      </c>
      <c r="B32">
        <v>7475</v>
      </c>
      <c r="C32">
        <v>3</v>
      </c>
      <c r="D32">
        <v>2</v>
      </c>
      <c r="E32">
        <v>4</v>
      </c>
      <c r="F32" t="s">
        <v>15</v>
      </c>
      <c r="G32" t="s">
        <v>13</v>
      </c>
      <c r="H32" t="s">
        <v>13</v>
      </c>
      <c r="I32" t="s">
        <v>13</v>
      </c>
      <c r="J32" t="s">
        <v>15</v>
      </c>
      <c r="K32">
        <v>2</v>
      </c>
      <c r="L32" t="s">
        <v>13</v>
      </c>
      <c r="M32" t="s">
        <v>14</v>
      </c>
      <c r="N32" t="str">
        <f>IF(Table3[[#This Row],[bedrooms]]&gt;3,"Expensive","Cheap")</f>
        <v>Cheap</v>
      </c>
      <c r="O32" t="b">
        <f>AND(Table3[[#This Row],[price]]&gt;6000000,Table3[[#This Row],[stories]]&gt;2)</f>
        <v>1</v>
      </c>
      <c r="P32" t="b">
        <f>OR(Table3[[#This Row],[price]]&gt;7000000,Table3[[#This Row],[bathrooms]]&gt;2)</f>
        <v>1</v>
      </c>
    </row>
    <row r="33" spans="1:16" x14ac:dyDescent="0.25">
      <c r="A33" s="3">
        <v>8400000</v>
      </c>
      <c r="B33">
        <v>7000</v>
      </c>
      <c r="C33">
        <v>3</v>
      </c>
      <c r="D33">
        <v>1</v>
      </c>
      <c r="E33">
        <v>4</v>
      </c>
      <c r="F33" t="s">
        <v>15</v>
      </c>
      <c r="G33" t="s">
        <v>13</v>
      </c>
      <c r="H33" t="s">
        <v>13</v>
      </c>
      <c r="I33" t="s">
        <v>13</v>
      </c>
      <c r="J33" t="s">
        <v>15</v>
      </c>
      <c r="K33">
        <v>2</v>
      </c>
      <c r="L33" t="s">
        <v>13</v>
      </c>
      <c r="M33" t="s">
        <v>17</v>
      </c>
      <c r="N33" t="str">
        <f>IF(Table3[[#This Row],[bedrooms]]&gt;3,"Expensive","Cheap")</f>
        <v>Cheap</v>
      </c>
      <c r="O33" t="b">
        <f>AND(Table3[[#This Row],[price]]&gt;6000000,Table3[[#This Row],[stories]]&gt;2)</f>
        <v>1</v>
      </c>
      <c r="P33" t="b">
        <f>OR(Table3[[#This Row],[price]]&gt;7000000,Table3[[#This Row],[bathrooms]]&gt;2)</f>
        <v>1</v>
      </c>
    </row>
    <row r="34" spans="1:16" x14ac:dyDescent="0.25">
      <c r="A34" s="3">
        <v>8295000</v>
      </c>
      <c r="B34">
        <v>4880</v>
      </c>
      <c r="C34">
        <v>4</v>
      </c>
      <c r="D34">
        <v>2</v>
      </c>
      <c r="E34">
        <v>2</v>
      </c>
      <c r="F34" t="s">
        <v>15</v>
      </c>
      <c r="G34" t="s">
        <v>13</v>
      </c>
      <c r="H34" t="s">
        <v>13</v>
      </c>
      <c r="I34" t="s">
        <v>13</v>
      </c>
      <c r="J34" t="s">
        <v>15</v>
      </c>
      <c r="K34">
        <v>1</v>
      </c>
      <c r="L34" t="s">
        <v>15</v>
      </c>
      <c r="M34" t="s">
        <v>16</v>
      </c>
      <c r="N34" t="str">
        <f>IF(Table3[[#This Row],[bedrooms]]&gt;3,"Expensive","Cheap")</f>
        <v>Expensive</v>
      </c>
      <c r="O34" t="b">
        <f>AND(Table3[[#This Row],[price]]&gt;6000000,Table3[[#This Row],[stories]]&gt;2)</f>
        <v>0</v>
      </c>
      <c r="P34" t="b">
        <f>OR(Table3[[#This Row],[price]]&gt;7000000,Table3[[#This Row],[bathrooms]]&gt;2)</f>
        <v>1</v>
      </c>
    </row>
    <row r="35" spans="1:16" x14ac:dyDescent="0.25">
      <c r="A35" s="3">
        <v>8190000</v>
      </c>
      <c r="B35">
        <v>5960</v>
      </c>
      <c r="C35">
        <v>3</v>
      </c>
      <c r="D35">
        <v>3</v>
      </c>
      <c r="E35">
        <v>2</v>
      </c>
      <c r="F35" t="s">
        <v>15</v>
      </c>
      <c r="G35" t="s">
        <v>15</v>
      </c>
      <c r="H35" t="s">
        <v>15</v>
      </c>
      <c r="I35" t="s">
        <v>13</v>
      </c>
      <c r="J35" t="s">
        <v>13</v>
      </c>
      <c r="K35">
        <v>1</v>
      </c>
      <c r="L35" t="s">
        <v>13</v>
      </c>
      <c r="M35" t="s">
        <v>14</v>
      </c>
      <c r="N35" t="str">
        <f>IF(Table3[[#This Row],[bedrooms]]&gt;3,"Expensive","Cheap")</f>
        <v>Cheap</v>
      </c>
      <c r="O35" t="b">
        <f>AND(Table3[[#This Row],[price]]&gt;6000000,Table3[[#This Row],[stories]]&gt;2)</f>
        <v>0</v>
      </c>
      <c r="P35" t="b">
        <f>OR(Table3[[#This Row],[price]]&gt;7000000,Table3[[#This Row],[bathrooms]]&gt;2)</f>
        <v>1</v>
      </c>
    </row>
    <row r="36" spans="1:16" x14ac:dyDescent="0.25">
      <c r="A36" s="3">
        <v>8120000</v>
      </c>
      <c r="B36">
        <v>6840</v>
      </c>
      <c r="C36">
        <v>5</v>
      </c>
      <c r="D36">
        <v>1</v>
      </c>
      <c r="E36">
        <v>2</v>
      </c>
      <c r="F36" t="s">
        <v>15</v>
      </c>
      <c r="G36" t="s">
        <v>15</v>
      </c>
      <c r="H36" t="s">
        <v>15</v>
      </c>
      <c r="I36" t="s">
        <v>13</v>
      </c>
      <c r="J36" t="s">
        <v>15</v>
      </c>
      <c r="K36">
        <v>1</v>
      </c>
      <c r="L36" t="s">
        <v>13</v>
      </c>
      <c r="M36" t="s">
        <v>16</v>
      </c>
      <c r="N36" t="str">
        <f>IF(Table3[[#This Row],[bedrooms]]&gt;3,"Expensive","Cheap")</f>
        <v>Expensive</v>
      </c>
      <c r="O36" t="b">
        <f>AND(Table3[[#This Row],[price]]&gt;6000000,Table3[[#This Row],[stories]]&gt;2)</f>
        <v>0</v>
      </c>
      <c r="P36" t="b">
        <f>OR(Table3[[#This Row],[price]]&gt;7000000,Table3[[#This Row],[bathrooms]]&gt;2)</f>
        <v>1</v>
      </c>
    </row>
    <row r="37" spans="1:16" x14ac:dyDescent="0.25">
      <c r="A37" s="3">
        <v>8080940</v>
      </c>
      <c r="B37">
        <v>7000</v>
      </c>
      <c r="C37">
        <v>3</v>
      </c>
      <c r="D37">
        <v>2</v>
      </c>
      <c r="E37">
        <v>4</v>
      </c>
      <c r="F37" t="s">
        <v>15</v>
      </c>
      <c r="G37" t="s">
        <v>13</v>
      </c>
      <c r="H37" t="s">
        <v>13</v>
      </c>
      <c r="I37" t="s">
        <v>13</v>
      </c>
      <c r="J37" t="s">
        <v>15</v>
      </c>
      <c r="K37">
        <v>2</v>
      </c>
      <c r="L37" t="s">
        <v>13</v>
      </c>
      <c r="M37" t="s">
        <v>16</v>
      </c>
      <c r="N37" t="str">
        <f>IF(Table3[[#This Row],[bedrooms]]&gt;3,"Expensive","Cheap")</f>
        <v>Cheap</v>
      </c>
      <c r="O37" t="b">
        <f>AND(Table3[[#This Row],[price]]&gt;6000000,Table3[[#This Row],[stories]]&gt;2)</f>
        <v>1</v>
      </c>
      <c r="P37" t="b">
        <f>OR(Table3[[#This Row],[price]]&gt;7000000,Table3[[#This Row],[bathrooms]]&gt;2)</f>
        <v>1</v>
      </c>
    </row>
    <row r="38" spans="1:16" x14ac:dyDescent="0.25">
      <c r="A38" s="3">
        <v>8043000</v>
      </c>
      <c r="B38">
        <v>7482</v>
      </c>
      <c r="C38">
        <v>3</v>
      </c>
      <c r="D38">
        <v>2</v>
      </c>
      <c r="E38">
        <v>3</v>
      </c>
      <c r="F38" t="s">
        <v>15</v>
      </c>
      <c r="G38" t="s">
        <v>13</v>
      </c>
      <c r="H38" t="s">
        <v>13</v>
      </c>
      <c r="I38" t="s">
        <v>15</v>
      </c>
      <c r="J38" t="s">
        <v>13</v>
      </c>
      <c r="K38">
        <v>1</v>
      </c>
      <c r="L38" t="s">
        <v>15</v>
      </c>
      <c r="M38" t="s">
        <v>16</v>
      </c>
      <c r="N38" t="str">
        <f>IF(Table3[[#This Row],[bedrooms]]&gt;3,"Expensive","Cheap")</f>
        <v>Cheap</v>
      </c>
      <c r="O38" t="b">
        <f>AND(Table3[[#This Row],[price]]&gt;6000000,Table3[[#This Row],[stories]]&gt;2)</f>
        <v>1</v>
      </c>
      <c r="P38" t="b">
        <f>OR(Table3[[#This Row],[price]]&gt;7000000,Table3[[#This Row],[bathrooms]]&gt;2)</f>
        <v>1</v>
      </c>
    </row>
    <row r="39" spans="1:16" x14ac:dyDescent="0.25">
      <c r="A39" s="3">
        <v>7980000</v>
      </c>
      <c r="B39">
        <v>9000</v>
      </c>
      <c r="C39">
        <v>4</v>
      </c>
      <c r="D39">
        <v>2</v>
      </c>
      <c r="E39">
        <v>4</v>
      </c>
      <c r="F39" t="s">
        <v>15</v>
      </c>
      <c r="G39" t="s">
        <v>13</v>
      </c>
      <c r="H39" t="s">
        <v>13</v>
      </c>
      <c r="I39" t="s">
        <v>13</v>
      </c>
      <c r="J39" t="s">
        <v>15</v>
      </c>
      <c r="K39">
        <v>2</v>
      </c>
      <c r="L39" t="s">
        <v>13</v>
      </c>
      <c r="M39" t="s">
        <v>16</v>
      </c>
      <c r="N39" t="str">
        <f>IF(Table3[[#This Row],[bedrooms]]&gt;3,"Expensive","Cheap")</f>
        <v>Expensive</v>
      </c>
      <c r="O39" t="b">
        <f>AND(Table3[[#This Row],[price]]&gt;6000000,Table3[[#This Row],[stories]]&gt;2)</f>
        <v>1</v>
      </c>
      <c r="P39" t="b">
        <f>OR(Table3[[#This Row],[price]]&gt;7000000,Table3[[#This Row],[bathrooms]]&gt;2)</f>
        <v>1</v>
      </c>
    </row>
    <row r="40" spans="1:16" x14ac:dyDescent="0.25">
      <c r="A40" s="3">
        <v>7962500</v>
      </c>
      <c r="B40">
        <v>6000</v>
      </c>
      <c r="C40">
        <v>3</v>
      </c>
      <c r="D40">
        <v>1</v>
      </c>
      <c r="E40">
        <v>4</v>
      </c>
      <c r="F40" t="s">
        <v>15</v>
      </c>
      <c r="G40" t="s">
        <v>15</v>
      </c>
      <c r="H40" t="s">
        <v>13</v>
      </c>
      <c r="I40" t="s">
        <v>13</v>
      </c>
      <c r="J40" t="s">
        <v>15</v>
      </c>
      <c r="K40">
        <v>2</v>
      </c>
      <c r="L40" t="s">
        <v>13</v>
      </c>
      <c r="M40" t="s">
        <v>14</v>
      </c>
      <c r="N40" t="str">
        <f>IF(Table3[[#This Row],[bedrooms]]&gt;3,"Expensive","Cheap")</f>
        <v>Cheap</v>
      </c>
      <c r="O40" t="b">
        <f>AND(Table3[[#This Row],[price]]&gt;6000000,Table3[[#This Row],[stories]]&gt;2)</f>
        <v>1</v>
      </c>
      <c r="P40" t="b">
        <f>OR(Table3[[#This Row],[price]]&gt;7000000,Table3[[#This Row],[bathrooms]]&gt;2)</f>
        <v>1</v>
      </c>
    </row>
    <row r="41" spans="1:16" x14ac:dyDescent="0.25">
      <c r="A41" s="3">
        <v>7910000</v>
      </c>
      <c r="B41">
        <v>6000</v>
      </c>
      <c r="C41">
        <v>4</v>
      </c>
      <c r="D41">
        <v>2</v>
      </c>
      <c r="E41">
        <v>4</v>
      </c>
      <c r="F41" t="s">
        <v>15</v>
      </c>
      <c r="G41" t="s">
        <v>13</v>
      </c>
      <c r="H41" t="s">
        <v>13</v>
      </c>
      <c r="I41" t="s">
        <v>13</v>
      </c>
      <c r="J41" t="s">
        <v>15</v>
      </c>
      <c r="K41">
        <v>1</v>
      </c>
      <c r="L41" t="s">
        <v>13</v>
      </c>
      <c r="M41" t="s">
        <v>17</v>
      </c>
      <c r="N41" t="str">
        <f>IF(Table3[[#This Row],[bedrooms]]&gt;3,"Expensive","Cheap")</f>
        <v>Expensive</v>
      </c>
      <c r="O41" t="b">
        <f>AND(Table3[[#This Row],[price]]&gt;6000000,Table3[[#This Row],[stories]]&gt;2)</f>
        <v>1</v>
      </c>
      <c r="P41" t="b">
        <f>OR(Table3[[#This Row],[price]]&gt;7000000,Table3[[#This Row],[bathrooms]]&gt;2)</f>
        <v>1</v>
      </c>
    </row>
    <row r="42" spans="1:16" x14ac:dyDescent="0.25">
      <c r="A42" s="3">
        <v>7875000</v>
      </c>
      <c r="B42">
        <v>6550</v>
      </c>
      <c r="C42">
        <v>3</v>
      </c>
      <c r="D42">
        <v>1</v>
      </c>
      <c r="E42">
        <v>2</v>
      </c>
      <c r="F42" t="s">
        <v>15</v>
      </c>
      <c r="G42" t="s">
        <v>13</v>
      </c>
      <c r="H42" t="s">
        <v>15</v>
      </c>
      <c r="I42" t="s">
        <v>13</v>
      </c>
      <c r="J42" t="s">
        <v>15</v>
      </c>
      <c r="K42">
        <v>0</v>
      </c>
      <c r="L42" t="s">
        <v>15</v>
      </c>
      <c r="M42" t="s">
        <v>16</v>
      </c>
      <c r="N42" t="str">
        <f>IF(Table3[[#This Row],[bedrooms]]&gt;3,"Expensive","Cheap")</f>
        <v>Cheap</v>
      </c>
      <c r="O42" t="b">
        <f>AND(Table3[[#This Row],[price]]&gt;6000000,Table3[[#This Row],[stories]]&gt;2)</f>
        <v>0</v>
      </c>
      <c r="P42" t="b">
        <f>OR(Table3[[#This Row],[price]]&gt;7000000,Table3[[#This Row],[bathrooms]]&gt;2)</f>
        <v>1</v>
      </c>
    </row>
    <row r="43" spans="1:16" x14ac:dyDescent="0.25">
      <c r="A43" s="3">
        <v>7840000</v>
      </c>
      <c r="B43">
        <v>6360</v>
      </c>
      <c r="C43">
        <v>3</v>
      </c>
      <c r="D43">
        <v>2</v>
      </c>
      <c r="E43">
        <v>4</v>
      </c>
      <c r="F43" t="s">
        <v>15</v>
      </c>
      <c r="G43" t="s">
        <v>13</v>
      </c>
      <c r="H43" t="s">
        <v>13</v>
      </c>
      <c r="I43" t="s">
        <v>13</v>
      </c>
      <c r="J43" t="s">
        <v>15</v>
      </c>
      <c r="K43">
        <v>0</v>
      </c>
      <c r="L43" t="s">
        <v>15</v>
      </c>
      <c r="M43" t="s">
        <v>16</v>
      </c>
      <c r="N43" t="str">
        <f>IF(Table3[[#This Row],[bedrooms]]&gt;3,"Expensive","Cheap")</f>
        <v>Cheap</v>
      </c>
      <c r="O43" t="b">
        <f>AND(Table3[[#This Row],[price]]&gt;6000000,Table3[[#This Row],[stories]]&gt;2)</f>
        <v>1</v>
      </c>
      <c r="P43" t="b">
        <f>OR(Table3[[#This Row],[price]]&gt;7000000,Table3[[#This Row],[bathrooms]]&gt;2)</f>
        <v>1</v>
      </c>
    </row>
    <row r="44" spans="1:16" x14ac:dyDescent="0.25">
      <c r="A44" s="3">
        <v>7700000</v>
      </c>
      <c r="B44">
        <v>6480</v>
      </c>
      <c r="C44">
        <v>3</v>
      </c>
      <c r="D44">
        <v>2</v>
      </c>
      <c r="E44">
        <v>4</v>
      </c>
      <c r="F44" t="s">
        <v>15</v>
      </c>
      <c r="G44" t="s">
        <v>13</v>
      </c>
      <c r="H44" t="s">
        <v>13</v>
      </c>
      <c r="I44" t="s">
        <v>13</v>
      </c>
      <c r="J44" t="s">
        <v>15</v>
      </c>
      <c r="K44">
        <v>2</v>
      </c>
      <c r="L44" t="s">
        <v>13</v>
      </c>
      <c r="M44" t="s">
        <v>14</v>
      </c>
      <c r="N44" t="str">
        <f>IF(Table3[[#This Row],[bedrooms]]&gt;3,"Expensive","Cheap")</f>
        <v>Cheap</v>
      </c>
      <c r="O44" t="b">
        <f>AND(Table3[[#This Row],[price]]&gt;6000000,Table3[[#This Row],[stories]]&gt;2)</f>
        <v>1</v>
      </c>
      <c r="P44" t="b">
        <f>OR(Table3[[#This Row],[price]]&gt;7000000,Table3[[#This Row],[bathrooms]]&gt;2)</f>
        <v>1</v>
      </c>
    </row>
    <row r="45" spans="1:16" x14ac:dyDescent="0.25">
      <c r="A45" s="3">
        <v>7700000</v>
      </c>
      <c r="B45">
        <v>6000</v>
      </c>
      <c r="C45">
        <v>4</v>
      </c>
      <c r="D45">
        <v>2</v>
      </c>
      <c r="E45">
        <v>4</v>
      </c>
      <c r="F45" t="s">
        <v>15</v>
      </c>
      <c r="G45" t="s">
        <v>13</v>
      </c>
      <c r="H45" t="s">
        <v>13</v>
      </c>
      <c r="I45" t="s">
        <v>13</v>
      </c>
      <c r="J45" t="s">
        <v>13</v>
      </c>
      <c r="K45">
        <v>2</v>
      </c>
      <c r="L45" t="s">
        <v>13</v>
      </c>
      <c r="M45" t="s">
        <v>17</v>
      </c>
      <c r="N45" t="str">
        <f>IF(Table3[[#This Row],[bedrooms]]&gt;3,"Expensive","Cheap")</f>
        <v>Expensive</v>
      </c>
      <c r="O45" t="b">
        <f>AND(Table3[[#This Row],[price]]&gt;6000000,Table3[[#This Row],[stories]]&gt;2)</f>
        <v>1</v>
      </c>
      <c r="P45" t="b">
        <f>OR(Table3[[#This Row],[price]]&gt;7000000,Table3[[#This Row],[bathrooms]]&gt;2)</f>
        <v>1</v>
      </c>
    </row>
    <row r="46" spans="1:16" x14ac:dyDescent="0.25">
      <c r="A46" s="3">
        <v>7560000</v>
      </c>
      <c r="B46">
        <v>6000</v>
      </c>
      <c r="C46">
        <v>4</v>
      </c>
      <c r="D46">
        <v>2</v>
      </c>
      <c r="E46">
        <v>4</v>
      </c>
      <c r="F46" t="s">
        <v>15</v>
      </c>
      <c r="G46" t="s">
        <v>13</v>
      </c>
      <c r="H46" t="s">
        <v>13</v>
      </c>
      <c r="I46" t="s">
        <v>13</v>
      </c>
      <c r="J46" t="s">
        <v>15</v>
      </c>
      <c r="K46">
        <v>1</v>
      </c>
      <c r="L46" t="s">
        <v>13</v>
      </c>
      <c r="M46" t="s">
        <v>16</v>
      </c>
      <c r="N46" t="str">
        <f>IF(Table3[[#This Row],[bedrooms]]&gt;3,"Expensive","Cheap")</f>
        <v>Expensive</v>
      </c>
      <c r="O46" t="b">
        <f>AND(Table3[[#This Row],[price]]&gt;6000000,Table3[[#This Row],[stories]]&gt;2)</f>
        <v>1</v>
      </c>
      <c r="P46" t="b">
        <f>OR(Table3[[#This Row],[price]]&gt;7000000,Table3[[#This Row],[bathrooms]]&gt;2)</f>
        <v>1</v>
      </c>
    </row>
    <row r="47" spans="1:16" x14ac:dyDescent="0.25">
      <c r="A47" s="3">
        <v>7560000</v>
      </c>
      <c r="B47">
        <v>6000</v>
      </c>
      <c r="C47">
        <v>3</v>
      </c>
      <c r="D47">
        <v>2</v>
      </c>
      <c r="E47">
        <v>3</v>
      </c>
      <c r="F47" t="s">
        <v>15</v>
      </c>
      <c r="G47" t="s">
        <v>13</v>
      </c>
      <c r="H47" t="s">
        <v>13</v>
      </c>
      <c r="I47" t="s">
        <v>13</v>
      </c>
      <c r="J47" t="s">
        <v>15</v>
      </c>
      <c r="K47">
        <v>0</v>
      </c>
      <c r="L47" t="s">
        <v>13</v>
      </c>
      <c r="M47" t="s">
        <v>17</v>
      </c>
      <c r="N47" t="str">
        <f>IF(Table3[[#This Row],[bedrooms]]&gt;3,"Expensive","Cheap")</f>
        <v>Cheap</v>
      </c>
      <c r="O47" t="b">
        <f>AND(Table3[[#This Row],[price]]&gt;6000000,Table3[[#This Row],[stories]]&gt;2)</f>
        <v>1</v>
      </c>
      <c r="P47" t="b">
        <f>OR(Table3[[#This Row],[price]]&gt;7000000,Table3[[#This Row],[bathrooms]]&gt;2)</f>
        <v>1</v>
      </c>
    </row>
    <row r="48" spans="1:16" x14ac:dyDescent="0.25">
      <c r="A48" s="3">
        <v>7525000</v>
      </c>
      <c r="B48">
        <v>6000</v>
      </c>
      <c r="C48">
        <v>3</v>
      </c>
      <c r="D48">
        <v>2</v>
      </c>
      <c r="E48">
        <v>4</v>
      </c>
      <c r="F48" t="s">
        <v>15</v>
      </c>
      <c r="G48" t="s">
        <v>13</v>
      </c>
      <c r="H48" t="s">
        <v>13</v>
      </c>
      <c r="I48" t="s">
        <v>13</v>
      </c>
      <c r="J48" t="s">
        <v>15</v>
      </c>
      <c r="K48">
        <v>1</v>
      </c>
      <c r="L48" t="s">
        <v>13</v>
      </c>
      <c r="M48" t="s">
        <v>16</v>
      </c>
      <c r="N48" t="str">
        <f>IF(Table3[[#This Row],[bedrooms]]&gt;3,"Expensive","Cheap")</f>
        <v>Cheap</v>
      </c>
      <c r="O48" t="b">
        <f>AND(Table3[[#This Row],[price]]&gt;6000000,Table3[[#This Row],[stories]]&gt;2)</f>
        <v>1</v>
      </c>
      <c r="P48" t="b">
        <f>OR(Table3[[#This Row],[price]]&gt;7000000,Table3[[#This Row],[bathrooms]]&gt;2)</f>
        <v>1</v>
      </c>
    </row>
    <row r="49" spans="1:16" x14ac:dyDescent="0.25">
      <c r="A49" s="3">
        <v>7490000</v>
      </c>
      <c r="B49">
        <v>6600</v>
      </c>
      <c r="C49">
        <v>3</v>
      </c>
      <c r="D49">
        <v>1</v>
      </c>
      <c r="E49">
        <v>4</v>
      </c>
      <c r="F49" t="s">
        <v>15</v>
      </c>
      <c r="G49" t="s">
        <v>13</v>
      </c>
      <c r="H49" t="s">
        <v>13</v>
      </c>
      <c r="I49" t="s">
        <v>13</v>
      </c>
      <c r="J49" t="s">
        <v>15</v>
      </c>
      <c r="K49">
        <v>3</v>
      </c>
      <c r="L49" t="s">
        <v>15</v>
      </c>
      <c r="M49" t="s">
        <v>16</v>
      </c>
      <c r="N49" t="str">
        <f>IF(Table3[[#This Row],[bedrooms]]&gt;3,"Expensive","Cheap")</f>
        <v>Cheap</v>
      </c>
      <c r="O49" t="b">
        <f>AND(Table3[[#This Row],[price]]&gt;6000000,Table3[[#This Row],[stories]]&gt;2)</f>
        <v>1</v>
      </c>
      <c r="P49" t="b">
        <f>OR(Table3[[#This Row],[price]]&gt;7000000,Table3[[#This Row],[bathrooms]]&gt;2)</f>
        <v>1</v>
      </c>
    </row>
    <row r="50" spans="1:16" x14ac:dyDescent="0.25">
      <c r="A50" s="3">
        <v>7455000</v>
      </c>
      <c r="B50">
        <v>4300</v>
      </c>
      <c r="C50">
        <v>3</v>
      </c>
      <c r="D50">
        <v>2</v>
      </c>
      <c r="E50">
        <v>2</v>
      </c>
      <c r="F50" t="s">
        <v>15</v>
      </c>
      <c r="G50" t="s">
        <v>13</v>
      </c>
      <c r="H50" t="s">
        <v>15</v>
      </c>
      <c r="I50" t="s">
        <v>13</v>
      </c>
      <c r="J50" t="s">
        <v>13</v>
      </c>
      <c r="K50">
        <v>1</v>
      </c>
      <c r="L50" t="s">
        <v>13</v>
      </c>
      <c r="M50" t="s">
        <v>14</v>
      </c>
      <c r="N50" t="str">
        <f>IF(Table3[[#This Row],[bedrooms]]&gt;3,"Expensive","Cheap")</f>
        <v>Cheap</v>
      </c>
      <c r="O50" t="b">
        <f>AND(Table3[[#This Row],[price]]&gt;6000000,Table3[[#This Row],[stories]]&gt;2)</f>
        <v>0</v>
      </c>
      <c r="P50" t="b">
        <f>OR(Table3[[#This Row],[price]]&gt;7000000,Table3[[#This Row],[bathrooms]]&gt;2)</f>
        <v>1</v>
      </c>
    </row>
    <row r="51" spans="1:16" x14ac:dyDescent="0.25">
      <c r="A51" s="3">
        <v>7420000</v>
      </c>
      <c r="B51">
        <v>7440</v>
      </c>
      <c r="C51">
        <v>3</v>
      </c>
      <c r="D51">
        <v>2</v>
      </c>
      <c r="E51">
        <v>1</v>
      </c>
      <c r="F51" t="s">
        <v>15</v>
      </c>
      <c r="G51" t="s">
        <v>15</v>
      </c>
      <c r="H51" t="s">
        <v>15</v>
      </c>
      <c r="I51" t="s">
        <v>13</v>
      </c>
      <c r="J51" t="s">
        <v>15</v>
      </c>
      <c r="K51">
        <v>0</v>
      </c>
      <c r="L51" t="s">
        <v>15</v>
      </c>
      <c r="M51" t="s">
        <v>17</v>
      </c>
      <c r="N51" t="str">
        <f>IF(Table3[[#This Row],[bedrooms]]&gt;3,"Expensive","Cheap")</f>
        <v>Cheap</v>
      </c>
      <c r="O51" t="b">
        <f>AND(Table3[[#This Row],[price]]&gt;6000000,Table3[[#This Row],[stories]]&gt;2)</f>
        <v>0</v>
      </c>
      <c r="P51" t="b">
        <f>OR(Table3[[#This Row],[price]]&gt;7000000,Table3[[#This Row],[bathrooms]]&gt;2)</f>
        <v>1</v>
      </c>
    </row>
    <row r="52" spans="1:16" x14ac:dyDescent="0.25">
      <c r="A52" s="3">
        <v>7420000</v>
      </c>
      <c r="B52">
        <v>7440</v>
      </c>
      <c r="C52">
        <v>3</v>
      </c>
      <c r="D52">
        <v>2</v>
      </c>
      <c r="E52">
        <v>4</v>
      </c>
      <c r="F52" t="s">
        <v>15</v>
      </c>
      <c r="G52" t="s">
        <v>13</v>
      </c>
      <c r="H52" t="s">
        <v>13</v>
      </c>
      <c r="I52" t="s">
        <v>13</v>
      </c>
      <c r="J52" t="s">
        <v>13</v>
      </c>
      <c r="K52">
        <v>1</v>
      </c>
      <c r="L52" t="s">
        <v>15</v>
      </c>
      <c r="M52" t="s">
        <v>14</v>
      </c>
      <c r="N52" t="str">
        <f>IF(Table3[[#This Row],[bedrooms]]&gt;3,"Expensive","Cheap")</f>
        <v>Cheap</v>
      </c>
      <c r="O52" t="b">
        <f>AND(Table3[[#This Row],[price]]&gt;6000000,Table3[[#This Row],[stories]]&gt;2)</f>
        <v>1</v>
      </c>
      <c r="P52" t="b">
        <f>OR(Table3[[#This Row],[price]]&gt;7000000,Table3[[#This Row],[bathrooms]]&gt;2)</f>
        <v>1</v>
      </c>
    </row>
    <row r="53" spans="1:16" x14ac:dyDescent="0.25">
      <c r="A53" s="3">
        <v>7420000</v>
      </c>
      <c r="B53">
        <v>6325</v>
      </c>
      <c r="C53">
        <v>3</v>
      </c>
      <c r="D53">
        <v>1</v>
      </c>
      <c r="E53">
        <v>4</v>
      </c>
      <c r="F53" t="s">
        <v>15</v>
      </c>
      <c r="G53" t="s">
        <v>13</v>
      </c>
      <c r="H53" t="s">
        <v>13</v>
      </c>
      <c r="I53" t="s">
        <v>13</v>
      </c>
      <c r="J53" t="s">
        <v>15</v>
      </c>
      <c r="K53">
        <v>1</v>
      </c>
      <c r="L53" t="s">
        <v>13</v>
      </c>
      <c r="M53" t="s">
        <v>14</v>
      </c>
      <c r="N53" t="str">
        <f>IF(Table3[[#This Row],[bedrooms]]&gt;3,"Expensive","Cheap")</f>
        <v>Cheap</v>
      </c>
      <c r="O53" t="b">
        <f>AND(Table3[[#This Row],[price]]&gt;6000000,Table3[[#This Row],[stories]]&gt;2)</f>
        <v>1</v>
      </c>
      <c r="P53" t="b">
        <f>OR(Table3[[#This Row],[price]]&gt;7000000,Table3[[#This Row],[bathrooms]]&gt;2)</f>
        <v>1</v>
      </c>
    </row>
    <row r="54" spans="1:16" x14ac:dyDescent="0.25">
      <c r="A54" s="3">
        <v>7350000</v>
      </c>
      <c r="B54">
        <v>6000</v>
      </c>
      <c r="C54">
        <v>4</v>
      </c>
      <c r="D54">
        <v>2</v>
      </c>
      <c r="E54">
        <v>4</v>
      </c>
      <c r="F54" t="s">
        <v>15</v>
      </c>
      <c r="G54" t="s">
        <v>15</v>
      </c>
      <c r="H54" t="s">
        <v>13</v>
      </c>
      <c r="I54" t="s">
        <v>13</v>
      </c>
      <c r="J54" t="s">
        <v>15</v>
      </c>
      <c r="K54">
        <v>1</v>
      </c>
      <c r="L54" t="s">
        <v>13</v>
      </c>
      <c r="M54" t="s">
        <v>16</v>
      </c>
      <c r="N54" t="str">
        <f>IF(Table3[[#This Row],[bedrooms]]&gt;3,"Expensive","Cheap")</f>
        <v>Expensive</v>
      </c>
      <c r="O54" t="b">
        <f>AND(Table3[[#This Row],[price]]&gt;6000000,Table3[[#This Row],[stories]]&gt;2)</f>
        <v>1</v>
      </c>
      <c r="P54" t="b">
        <f>OR(Table3[[#This Row],[price]]&gt;7000000,Table3[[#This Row],[bathrooms]]&gt;2)</f>
        <v>1</v>
      </c>
    </row>
    <row r="55" spans="1:16" x14ac:dyDescent="0.25">
      <c r="A55" s="3">
        <v>7350000</v>
      </c>
      <c r="B55">
        <v>5150</v>
      </c>
      <c r="C55">
        <v>3</v>
      </c>
      <c r="D55">
        <v>2</v>
      </c>
      <c r="E55">
        <v>4</v>
      </c>
      <c r="F55" t="s">
        <v>15</v>
      </c>
      <c r="G55" t="s">
        <v>13</v>
      </c>
      <c r="H55" t="s">
        <v>13</v>
      </c>
      <c r="I55" t="s">
        <v>13</v>
      </c>
      <c r="J55" t="s">
        <v>15</v>
      </c>
      <c r="K55">
        <v>2</v>
      </c>
      <c r="L55" t="s">
        <v>13</v>
      </c>
      <c r="M55" t="s">
        <v>17</v>
      </c>
      <c r="N55" t="str">
        <f>IF(Table3[[#This Row],[bedrooms]]&gt;3,"Expensive","Cheap")</f>
        <v>Cheap</v>
      </c>
      <c r="O55" t="b">
        <f>AND(Table3[[#This Row],[price]]&gt;6000000,Table3[[#This Row],[stories]]&gt;2)</f>
        <v>1</v>
      </c>
      <c r="P55" t="b">
        <f>OR(Table3[[#This Row],[price]]&gt;7000000,Table3[[#This Row],[bathrooms]]&gt;2)</f>
        <v>1</v>
      </c>
    </row>
    <row r="56" spans="1:16" x14ac:dyDescent="0.25">
      <c r="A56" s="3">
        <v>7350000</v>
      </c>
      <c r="B56">
        <v>6000</v>
      </c>
      <c r="C56">
        <v>3</v>
      </c>
      <c r="D56">
        <v>2</v>
      </c>
      <c r="E56">
        <v>2</v>
      </c>
      <c r="F56" t="s">
        <v>15</v>
      </c>
      <c r="G56" t="s">
        <v>15</v>
      </c>
      <c r="H56" t="s">
        <v>13</v>
      </c>
      <c r="I56" t="s">
        <v>13</v>
      </c>
      <c r="J56" t="s">
        <v>15</v>
      </c>
      <c r="K56">
        <v>1</v>
      </c>
      <c r="L56" t="s">
        <v>13</v>
      </c>
      <c r="M56" t="s">
        <v>17</v>
      </c>
      <c r="N56" t="str">
        <f>IF(Table3[[#This Row],[bedrooms]]&gt;3,"Expensive","Cheap")</f>
        <v>Cheap</v>
      </c>
      <c r="O56" t="b">
        <f>AND(Table3[[#This Row],[price]]&gt;6000000,Table3[[#This Row],[stories]]&gt;2)</f>
        <v>0</v>
      </c>
      <c r="P56" t="b">
        <f>OR(Table3[[#This Row],[price]]&gt;7000000,Table3[[#This Row],[bathrooms]]&gt;2)</f>
        <v>1</v>
      </c>
    </row>
    <row r="57" spans="1:16" x14ac:dyDescent="0.25">
      <c r="A57" s="3">
        <v>7350000</v>
      </c>
      <c r="B57">
        <v>6000</v>
      </c>
      <c r="C57">
        <v>3</v>
      </c>
      <c r="D57">
        <v>1</v>
      </c>
      <c r="E57">
        <v>2</v>
      </c>
      <c r="F57" t="s">
        <v>15</v>
      </c>
      <c r="G57" t="s">
        <v>13</v>
      </c>
      <c r="H57" t="s">
        <v>13</v>
      </c>
      <c r="I57" t="s">
        <v>13</v>
      </c>
      <c r="J57" t="s">
        <v>15</v>
      </c>
      <c r="K57">
        <v>1</v>
      </c>
      <c r="L57" t="s">
        <v>13</v>
      </c>
      <c r="M57" t="s">
        <v>14</v>
      </c>
      <c r="N57" t="str">
        <f>IF(Table3[[#This Row],[bedrooms]]&gt;3,"Expensive","Cheap")</f>
        <v>Cheap</v>
      </c>
      <c r="O57" t="b">
        <f>AND(Table3[[#This Row],[price]]&gt;6000000,Table3[[#This Row],[stories]]&gt;2)</f>
        <v>0</v>
      </c>
      <c r="P57" t="b">
        <f>OR(Table3[[#This Row],[price]]&gt;7000000,Table3[[#This Row],[bathrooms]]&gt;2)</f>
        <v>1</v>
      </c>
    </row>
    <row r="58" spans="1:16" x14ac:dyDescent="0.25">
      <c r="A58" s="3">
        <v>7343000</v>
      </c>
      <c r="B58">
        <v>11440</v>
      </c>
      <c r="C58">
        <v>4</v>
      </c>
      <c r="D58">
        <v>1</v>
      </c>
      <c r="E58">
        <v>2</v>
      </c>
      <c r="F58" t="s">
        <v>15</v>
      </c>
      <c r="G58" t="s">
        <v>13</v>
      </c>
      <c r="H58" t="s">
        <v>15</v>
      </c>
      <c r="I58" t="s">
        <v>13</v>
      </c>
      <c r="J58" t="s">
        <v>13</v>
      </c>
      <c r="K58">
        <v>1</v>
      </c>
      <c r="L58" t="s">
        <v>15</v>
      </c>
      <c r="M58" t="s">
        <v>17</v>
      </c>
      <c r="N58" t="str">
        <f>IF(Table3[[#This Row],[bedrooms]]&gt;3,"Expensive","Cheap")</f>
        <v>Expensive</v>
      </c>
      <c r="O58" t="b">
        <f>AND(Table3[[#This Row],[price]]&gt;6000000,Table3[[#This Row],[stories]]&gt;2)</f>
        <v>0</v>
      </c>
      <c r="P58" t="b">
        <f>OR(Table3[[#This Row],[price]]&gt;7000000,Table3[[#This Row],[bathrooms]]&gt;2)</f>
        <v>1</v>
      </c>
    </row>
    <row r="59" spans="1:16" x14ac:dyDescent="0.25">
      <c r="A59" s="3">
        <v>7245000</v>
      </c>
      <c r="B59">
        <v>9000</v>
      </c>
      <c r="C59">
        <v>4</v>
      </c>
      <c r="D59">
        <v>2</v>
      </c>
      <c r="E59">
        <v>4</v>
      </c>
      <c r="F59" t="s">
        <v>15</v>
      </c>
      <c r="G59" t="s">
        <v>15</v>
      </c>
      <c r="H59" t="s">
        <v>13</v>
      </c>
      <c r="I59" t="s">
        <v>13</v>
      </c>
      <c r="J59" t="s">
        <v>15</v>
      </c>
      <c r="K59">
        <v>1</v>
      </c>
      <c r="L59" t="s">
        <v>15</v>
      </c>
      <c r="M59" t="s">
        <v>16</v>
      </c>
      <c r="N59" t="str">
        <f>IF(Table3[[#This Row],[bedrooms]]&gt;3,"Expensive","Cheap")</f>
        <v>Expensive</v>
      </c>
      <c r="O59" t="b">
        <f>AND(Table3[[#This Row],[price]]&gt;6000000,Table3[[#This Row],[stories]]&gt;2)</f>
        <v>1</v>
      </c>
      <c r="P59" t="b">
        <f>OR(Table3[[#This Row],[price]]&gt;7000000,Table3[[#This Row],[bathrooms]]&gt;2)</f>
        <v>1</v>
      </c>
    </row>
    <row r="60" spans="1:16" x14ac:dyDescent="0.25">
      <c r="A60" s="3">
        <v>7210000</v>
      </c>
      <c r="B60">
        <v>7680</v>
      </c>
      <c r="C60">
        <v>4</v>
      </c>
      <c r="D60">
        <v>2</v>
      </c>
      <c r="E60">
        <v>4</v>
      </c>
      <c r="F60" t="s">
        <v>15</v>
      </c>
      <c r="G60" t="s">
        <v>15</v>
      </c>
      <c r="H60" t="s">
        <v>13</v>
      </c>
      <c r="I60" t="s">
        <v>13</v>
      </c>
      <c r="J60" t="s">
        <v>15</v>
      </c>
      <c r="K60">
        <v>1</v>
      </c>
      <c r="L60" t="s">
        <v>13</v>
      </c>
      <c r="M60" t="s">
        <v>17</v>
      </c>
      <c r="N60" t="str">
        <f>IF(Table3[[#This Row],[bedrooms]]&gt;3,"Expensive","Cheap")</f>
        <v>Expensive</v>
      </c>
      <c r="O60" t="b">
        <f>AND(Table3[[#This Row],[price]]&gt;6000000,Table3[[#This Row],[stories]]&gt;2)</f>
        <v>1</v>
      </c>
      <c r="P60" t="b">
        <f>OR(Table3[[#This Row],[price]]&gt;7000000,Table3[[#This Row],[bathrooms]]&gt;2)</f>
        <v>1</v>
      </c>
    </row>
    <row r="61" spans="1:16" x14ac:dyDescent="0.25">
      <c r="A61" s="3">
        <v>7210000</v>
      </c>
      <c r="B61">
        <v>6000</v>
      </c>
      <c r="C61">
        <v>3</v>
      </c>
      <c r="D61">
        <v>2</v>
      </c>
      <c r="E61">
        <v>4</v>
      </c>
      <c r="F61" t="s">
        <v>15</v>
      </c>
      <c r="G61" t="s">
        <v>15</v>
      </c>
      <c r="H61" t="s">
        <v>13</v>
      </c>
      <c r="I61" t="s">
        <v>13</v>
      </c>
      <c r="J61" t="s">
        <v>15</v>
      </c>
      <c r="K61">
        <v>1</v>
      </c>
      <c r="L61" t="s">
        <v>13</v>
      </c>
      <c r="M61" t="s">
        <v>16</v>
      </c>
      <c r="N61" t="str">
        <f>IF(Table3[[#This Row],[bedrooms]]&gt;3,"Expensive","Cheap")</f>
        <v>Cheap</v>
      </c>
      <c r="O61" t="b">
        <f>AND(Table3[[#This Row],[price]]&gt;6000000,Table3[[#This Row],[stories]]&gt;2)</f>
        <v>1</v>
      </c>
      <c r="P61" t="b">
        <f>OR(Table3[[#This Row],[price]]&gt;7000000,Table3[[#This Row],[bathrooms]]&gt;2)</f>
        <v>1</v>
      </c>
    </row>
    <row r="62" spans="1:16" x14ac:dyDescent="0.25">
      <c r="A62" s="3">
        <v>7140000</v>
      </c>
      <c r="B62">
        <v>6000</v>
      </c>
      <c r="C62">
        <v>3</v>
      </c>
      <c r="D62">
        <v>2</v>
      </c>
      <c r="E62">
        <v>2</v>
      </c>
      <c r="F62" t="s">
        <v>15</v>
      </c>
      <c r="G62" t="s">
        <v>15</v>
      </c>
      <c r="H62" t="s">
        <v>13</v>
      </c>
      <c r="I62" t="s">
        <v>13</v>
      </c>
      <c r="J62" t="s">
        <v>13</v>
      </c>
      <c r="K62">
        <v>1</v>
      </c>
      <c r="L62" t="s">
        <v>13</v>
      </c>
      <c r="M62" t="s">
        <v>17</v>
      </c>
      <c r="N62" t="str">
        <f>IF(Table3[[#This Row],[bedrooms]]&gt;3,"Expensive","Cheap")</f>
        <v>Cheap</v>
      </c>
      <c r="O62" t="b">
        <f>AND(Table3[[#This Row],[price]]&gt;6000000,Table3[[#This Row],[stories]]&gt;2)</f>
        <v>0</v>
      </c>
      <c r="P62" t="b">
        <f>OR(Table3[[#This Row],[price]]&gt;7000000,Table3[[#This Row],[bathrooms]]&gt;2)</f>
        <v>1</v>
      </c>
    </row>
    <row r="63" spans="1:16" x14ac:dyDescent="0.25">
      <c r="A63" s="3">
        <v>7070000</v>
      </c>
      <c r="B63">
        <v>8880</v>
      </c>
      <c r="C63">
        <v>2</v>
      </c>
      <c r="D63">
        <v>1</v>
      </c>
      <c r="E63">
        <v>1</v>
      </c>
      <c r="F63" t="s">
        <v>15</v>
      </c>
      <c r="G63" t="s">
        <v>13</v>
      </c>
      <c r="H63" t="s">
        <v>13</v>
      </c>
      <c r="I63" t="s">
        <v>13</v>
      </c>
      <c r="J63" t="s">
        <v>15</v>
      </c>
      <c r="K63">
        <v>1</v>
      </c>
      <c r="L63" t="s">
        <v>13</v>
      </c>
      <c r="M63" t="s">
        <v>17</v>
      </c>
      <c r="N63" t="str">
        <f>IF(Table3[[#This Row],[bedrooms]]&gt;3,"Expensive","Cheap")</f>
        <v>Cheap</v>
      </c>
      <c r="O63" t="b">
        <f>AND(Table3[[#This Row],[price]]&gt;6000000,Table3[[#This Row],[stories]]&gt;2)</f>
        <v>0</v>
      </c>
      <c r="P63" t="b">
        <f>OR(Table3[[#This Row],[price]]&gt;7000000,Table3[[#This Row],[bathrooms]]&gt;2)</f>
        <v>1</v>
      </c>
    </row>
    <row r="64" spans="1:16" x14ac:dyDescent="0.25">
      <c r="A64" s="3">
        <v>7070000</v>
      </c>
      <c r="B64">
        <v>6240</v>
      </c>
      <c r="C64">
        <v>4</v>
      </c>
      <c r="D64">
        <v>2</v>
      </c>
      <c r="E64">
        <v>2</v>
      </c>
      <c r="F64" t="s">
        <v>15</v>
      </c>
      <c r="G64" t="s">
        <v>13</v>
      </c>
      <c r="H64" t="s">
        <v>13</v>
      </c>
      <c r="I64" t="s">
        <v>13</v>
      </c>
      <c r="J64" t="s">
        <v>15</v>
      </c>
      <c r="K64">
        <v>1</v>
      </c>
      <c r="L64" t="s">
        <v>13</v>
      </c>
      <c r="M64" t="s">
        <v>16</v>
      </c>
      <c r="N64" t="str">
        <f>IF(Table3[[#This Row],[bedrooms]]&gt;3,"Expensive","Cheap")</f>
        <v>Expensive</v>
      </c>
      <c r="O64" t="b">
        <f>AND(Table3[[#This Row],[price]]&gt;6000000,Table3[[#This Row],[stories]]&gt;2)</f>
        <v>0</v>
      </c>
      <c r="P64" t="b">
        <f>OR(Table3[[#This Row],[price]]&gt;7000000,Table3[[#This Row],[bathrooms]]&gt;2)</f>
        <v>1</v>
      </c>
    </row>
    <row r="65" spans="1:16" x14ac:dyDescent="0.25">
      <c r="A65" s="3">
        <v>7035000</v>
      </c>
      <c r="B65">
        <v>6360</v>
      </c>
      <c r="C65">
        <v>4</v>
      </c>
      <c r="D65">
        <v>2</v>
      </c>
      <c r="E65">
        <v>3</v>
      </c>
      <c r="F65" t="s">
        <v>15</v>
      </c>
      <c r="G65" t="s">
        <v>13</v>
      </c>
      <c r="H65" t="s">
        <v>13</v>
      </c>
      <c r="I65" t="s">
        <v>13</v>
      </c>
      <c r="J65" t="s">
        <v>15</v>
      </c>
      <c r="K65">
        <v>2</v>
      </c>
      <c r="L65" t="s">
        <v>15</v>
      </c>
      <c r="M65" t="s">
        <v>16</v>
      </c>
      <c r="N65" t="str">
        <f>IF(Table3[[#This Row],[bedrooms]]&gt;3,"Expensive","Cheap")</f>
        <v>Expensive</v>
      </c>
      <c r="O65" t="b">
        <f>AND(Table3[[#This Row],[price]]&gt;6000000,Table3[[#This Row],[stories]]&gt;2)</f>
        <v>1</v>
      </c>
      <c r="P65" t="b">
        <f>OR(Table3[[#This Row],[price]]&gt;7000000,Table3[[#This Row],[bathrooms]]&gt;2)</f>
        <v>1</v>
      </c>
    </row>
    <row r="66" spans="1:16" x14ac:dyDescent="0.25">
      <c r="A66" s="3">
        <v>7000000</v>
      </c>
      <c r="B66">
        <v>11175</v>
      </c>
      <c r="C66">
        <v>3</v>
      </c>
      <c r="D66">
        <v>1</v>
      </c>
      <c r="E66">
        <v>1</v>
      </c>
      <c r="F66" t="s">
        <v>15</v>
      </c>
      <c r="G66" t="s">
        <v>13</v>
      </c>
      <c r="H66" t="s">
        <v>15</v>
      </c>
      <c r="I66" t="s">
        <v>13</v>
      </c>
      <c r="J66" t="s">
        <v>15</v>
      </c>
      <c r="K66">
        <v>1</v>
      </c>
      <c r="L66" t="s">
        <v>15</v>
      </c>
      <c r="M66" t="s">
        <v>16</v>
      </c>
      <c r="N66" t="str">
        <f>IF(Table3[[#This Row],[bedrooms]]&gt;3,"Expensive","Cheap")</f>
        <v>Cheap</v>
      </c>
      <c r="O66" t="b">
        <f>AND(Table3[[#This Row],[price]]&gt;6000000,Table3[[#This Row],[stories]]&gt;2)</f>
        <v>0</v>
      </c>
      <c r="P66" t="b">
        <f>OR(Table3[[#This Row],[price]]&gt;7000000,Table3[[#This Row],[bathrooms]]&gt;2)</f>
        <v>0</v>
      </c>
    </row>
    <row r="67" spans="1:16" x14ac:dyDescent="0.25">
      <c r="A67" s="3">
        <v>6930000</v>
      </c>
      <c r="B67">
        <v>8880</v>
      </c>
      <c r="C67">
        <v>3</v>
      </c>
      <c r="D67">
        <v>2</v>
      </c>
      <c r="E67">
        <v>2</v>
      </c>
      <c r="F67" t="s">
        <v>15</v>
      </c>
      <c r="G67" t="s">
        <v>13</v>
      </c>
      <c r="H67" t="s">
        <v>15</v>
      </c>
      <c r="I67" t="s">
        <v>13</v>
      </c>
      <c r="J67" t="s">
        <v>15</v>
      </c>
      <c r="K67">
        <v>1</v>
      </c>
      <c r="L67" t="s">
        <v>13</v>
      </c>
      <c r="M67" t="s">
        <v>16</v>
      </c>
      <c r="N67" t="str">
        <f>IF(Table3[[#This Row],[bedrooms]]&gt;3,"Expensive","Cheap")</f>
        <v>Cheap</v>
      </c>
      <c r="O67" t="b">
        <f>AND(Table3[[#This Row],[price]]&gt;6000000,Table3[[#This Row],[stories]]&gt;2)</f>
        <v>0</v>
      </c>
      <c r="P67" t="b">
        <f>OR(Table3[[#This Row],[price]]&gt;7000000,Table3[[#This Row],[bathrooms]]&gt;2)</f>
        <v>0</v>
      </c>
    </row>
    <row r="68" spans="1:16" x14ac:dyDescent="0.25">
      <c r="A68" s="3">
        <v>6930000</v>
      </c>
      <c r="B68">
        <v>13200</v>
      </c>
      <c r="C68">
        <v>2</v>
      </c>
      <c r="D68">
        <v>1</v>
      </c>
      <c r="E68">
        <v>1</v>
      </c>
      <c r="F68" t="s">
        <v>15</v>
      </c>
      <c r="G68" t="s">
        <v>13</v>
      </c>
      <c r="H68" t="s">
        <v>15</v>
      </c>
      <c r="I68" t="s">
        <v>15</v>
      </c>
      <c r="J68" t="s">
        <v>13</v>
      </c>
      <c r="K68">
        <v>1</v>
      </c>
      <c r="L68" t="s">
        <v>13</v>
      </c>
      <c r="M68" t="s">
        <v>16</v>
      </c>
      <c r="N68" t="str">
        <f>IF(Table3[[#This Row],[bedrooms]]&gt;3,"Expensive","Cheap")</f>
        <v>Cheap</v>
      </c>
      <c r="O68" t="b">
        <f>AND(Table3[[#This Row],[price]]&gt;6000000,Table3[[#This Row],[stories]]&gt;2)</f>
        <v>0</v>
      </c>
      <c r="P68" t="b">
        <f>OR(Table3[[#This Row],[price]]&gt;7000000,Table3[[#This Row],[bathrooms]]&gt;2)</f>
        <v>0</v>
      </c>
    </row>
    <row r="69" spans="1:16" x14ac:dyDescent="0.25">
      <c r="A69" s="3">
        <v>6895000</v>
      </c>
      <c r="B69">
        <v>7700</v>
      </c>
      <c r="C69">
        <v>3</v>
      </c>
      <c r="D69">
        <v>2</v>
      </c>
      <c r="E69">
        <v>1</v>
      </c>
      <c r="F69" t="s">
        <v>15</v>
      </c>
      <c r="G69" t="s">
        <v>13</v>
      </c>
      <c r="H69" t="s">
        <v>13</v>
      </c>
      <c r="I69" t="s">
        <v>13</v>
      </c>
      <c r="J69" t="s">
        <v>13</v>
      </c>
      <c r="K69">
        <v>2</v>
      </c>
      <c r="L69" t="s">
        <v>13</v>
      </c>
      <c r="M69" t="s">
        <v>14</v>
      </c>
      <c r="N69" t="str">
        <f>IF(Table3[[#This Row],[bedrooms]]&gt;3,"Expensive","Cheap")</f>
        <v>Cheap</v>
      </c>
      <c r="O69" t="b">
        <f>AND(Table3[[#This Row],[price]]&gt;6000000,Table3[[#This Row],[stories]]&gt;2)</f>
        <v>0</v>
      </c>
      <c r="P69" t="b">
        <f>OR(Table3[[#This Row],[price]]&gt;7000000,Table3[[#This Row],[bathrooms]]&gt;2)</f>
        <v>0</v>
      </c>
    </row>
    <row r="70" spans="1:16" x14ac:dyDescent="0.25">
      <c r="A70" s="3">
        <v>6860000</v>
      </c>
      <c r="B70">
        <v>6000</v>
      </c>
      <c r="C70">
        <v>3</v>
      </c>
      <c r="D70">
        <v>1</v>
      </c>
      <c r="E70">
        <v>1</v>
      </c>
      <c r="F70" t="s">
        <v>15</v>
      </c>
      <c r="G70" t="s">
        <v>13</v>
      </c>
      <c r="H70" t="s">
        <v>13</v>
      </c>
      <c r="I70" t="s">
        <v>13</v>
      </c>
      <c r="J70" t="s">
        <v>15</v>
      </c>
      <c r="K70">
        <v>1</v>
      </c>
      <c r="L70" t="s">
        <v>13</v>
      </c>
      <c r="M70" t="s">
        <v>16</v>
      </c>
      <c r="N70" t="str">
        <f>IF(Table3[[#This Row],[bedrooms]]&gt;3,"Expensive","Cheap")</f>
        <v>Cheap</v>
      </c>
      <c r="O70" t="b">
        <f>AND(Table3[[#This Row],[price]]&gt;6000000,Table3[[#This Row],[stories]]&gt;2)</f>
        <v>0</v>
      </c>
      <c r="P70" t="b">
        <f>OR(Table3[[#This Row],[price]]&gt;7000000,Table3[[#This Row],[bathrooms]]&gt;2)</f>
        <v>0</v>
      </c>
    </row>
    <row r="71" spans="1:16" x14ac:dyDescent="0.25">
      <c r="A71" s="3">
        <v>6790000</v>
      </c>
      <c r="B71">
        <v>12090</v>
      </c>
      <c r="C71">
        <v>4</v>
      </c>
      <c r="D71">
        <v>2</v>
      </c>
      <c r="E71">
        <v>2</v>
      </c>
      <c r="F71" t="s">
        <v>15</v>
      </c>
      <c r="G71" t="s">
        <v>13</v>
      </c>
      <c r="H71" t="s">
        <v>13</v>
      </c>
      <c r="I71" t="s">
        <v>13</v>
      </c>
      <c r="J71" t="s">
        <v>13</v>
      </c>
      <c r="K71">
        <v>2</v>
      </c>
      <c r="L71" t="s">
        <v>15</v>
      </c>
      <c r="M71" t="s">
        <v>16</v>
      </c>
      <c r="N71" t="str">
        <f>IF(Table3[[#This Row],[bedrooms]]&gt;3,"Expensive","Cheap")</f>
        <v>Expensive</v>
      </c>
      <c r="O71" t="b">
        <f>AND(Table3[[#This Row],[price]]&gt;6000000,Table3[[#This Row],[stories]]&gt;2)</f>
        <v>0</v>
      </c>
      <c r="P71" t="b">
        <f>OR(Table3[[#This Row],[price]]&gt;7000000,Table3[[#This Row],[bathrooms]]&gt;2)</f>
        <v>0</v>
      </c>
    </row>
    <row r="72" spans="1:16" x14ac:dyDescent="0.25">
      <c r="A72" s="3">
        <v>6790000</v>
      </c>
      <c r="B72">
        <v>4000</v>
      </c>
      <c r="C72">
        <v>3</v>
      </c>
      <c r="D72">
        <v>2</v>
      </c>
      <c r="E72">
        <v>2</v>
      </c>
      <c r="F72" t="s">
        <v>15</v>
      </c>
      <c r="G72" t="s">
        <v>13</v>
      </c>
      <c r="H72" t="s">
        <v>15</v>
      </c>
      <c r="I72" t="s">
        <v>13</v>
      </c>
      <c r="J72" t="s">
        <v>15</v>
      </c>
      <c r="K72">
        <v>0</v>
      </c>
      <c r="L72" t="s">
        <v>15</v>
      </c>
      <c r="M72" t="s">
        <v>17</v>
      </c>
      <c r="N72" t="str">
        <f>IF(Table3[[#This Row],[bedrooms]]&gt;3,"Expensive","Cheap")</f>
        <v>Cheap</v>
      </c>
      <c r="O72" t="b">
        <f>AND(Table3[[#This Row],[price]]&gt;6000000,Table3[[#This Row],[stories]]&gt;2)</f>
        <v>0</v>
      </c>
      <c r="P72" t="b">
        <f>OR(Table3[[#This Row],[price]]&gt;7000000,Table3[[#This Row],[bathrooms]]&gt;2)</f>
        <v>0</v>
      </c>
    </row>
    <row r="73" spans="1:16" x14ac:dyDescent="0.25">
      <c r="A73" s="3">
        <v>6755000</v>
      </c>
      <c r="B73">
        <v>6000</v>
      </c>
      <c r="C73">
        <v>4</v>
      </c>
      <c r="D73">
        <v>2</v>
      </c>
      <c r="E73">
        <v>4</v>
      </c>
      <c r="F73" t="s">
        <v>15</v>
      </c>
      <c r="G73" t="s">
        <v>13</v>
      </c>
      <c r="H73" t="s">
        <v>13</v>
      </c>
      <c r="I73" t="s">
        <v>13</v>
      </c>
      <c r="J73" t="s">
        <v>15</v>
      </c>
      <c r="K73">
        <v>0</v>
      </c>
      <c r="L73" t="s">
        <v>13</v>
      </c>
      <c r="M73" t="s">
        <v>14</v>
      </c>
      <c r="N73" t="str">
        <f>IF(Table3[[#This Row],[bedrooms]]&gt;3,"Expensive","Cheap")</f>
        <v>Expensive</v>
      </c>
      <c r="O73" t="b">
        <f>AND(Table3[[#This Row],[price]]&gt;6000000,Table3[[#This Row],[stories]]&gt;2)</f>
        <v>1</v>
      </c>
      <c r="P73" t="b">
        <f>OR(Table3[[#This Row],[price]]&gt;7000000,Table3[[#This Row],[bathrooms]]&gt;2)</f>
        <v>0</v>
      </c>
    </row>
    <row r="74" spans="1:16" x14ac:dyDescent="0.25">
      <c r="A74" s="3">
        <v>6720000</v>
      </c>
      <c r="B74">
        <v>5020</v>
      </c>
      <c r="C74">
        <v>3</v>
      </c>
      <c r="D74">
        <v>1</v>
      </c>
      <c r="E74">
        <v>4</v>
      </c>
      <c r="F74" t="s">
        <v>15</v>
      </c>
      <c r="G74" t="s">
        <v>13</v>
      </c>
      <c r="H74" t="s">
        <v>13</v>
      </c>
      <c r="I74" t="s">
        <v>13</v>
      </c>
      <c r="J74" t="s">
        <v>15</v>
      </c>
      <c r="K74">
        <v>0</v>
      </c>
      <c r="L74" t="s">
        <v>15</v>
      </c>
      <c r="M74" t="s">
        <v>14</v>
      </c>
      <c r="N74" t="str">
        <f>IF(Table3[[#This Row],[bedrooms]]&gt;3,"Expensive","Cheap")</f>
        <v>Cheap</v>
      </c>
      <c r="O74" t="b">
        <f>AND(Table3[[#This Row],[price]]&gt;6000000,Table3[[#This Row],[stories]]&gt;2)</f>
        <v>1</v>
      </c>
      <c r="P74" t="b">
        <f>OR(Table3[[#This Row],[price]]&gt;7000000,Table3[[#This Row],[bathrooms]]&gt;2)</f>
        <v>0</v>
      </c>
    </row>
    <row r="75" spans="1:16" x14ac:dyDescent="0.25">
      <c r="A75" s="3">
        <v>6685000</v>
      </c>
      <c r="B75">
        <v>6600</v>
      </c>
      <c r="C75">
        <v>2</v>
      </c>
      <c r="D75">
        <v>2</v>
      </c>
      <c r="E75">
        <v>4</v>
      </c>
      <c r="F75" t="s">
        <v>15</v>
      </c>
      <c r="G75" t="s">
        <v>13</v>
      </c>
      <c r="H75" t="s">
        <v>15</v>
      </c>
      <c r="I75" t="s">
        <v>13</v>
      </c>
      <c r="J75" t="s">
        <v>13</v>
      </c>
      <c r="K75">
        <v>0</v>
      </c>
      <c r="L75" t="s">
        <v>15</v>
      </c>
      <c r="M75" t="s">
        <v>16</v>
      </c>
      <c r="N75" t="str">
        <f>IF(Table3[[#This Row],[bedrooms]]&gt;3,"Expensive","Cheap")</f>
        <v>Cheap</v>
      </c>
      <c r="O75" t="b">
        <f>AND(Table3[[#This Row],[price]]&gt;6000000,Table3[[#This Row],[stories]]&gt;2)</f>
        <v>1</v>
      </c>
      <c r="P75" t="b">
        <f>OR(Table3[[#This Row],[price]]&gt;7000000,Table3[[#This Row],[bathrooms]]&gt;2)</f>
        <v>0</v>
      </c>
    </row>
    <row r="76" spans="1:16" x14ac:dyDescent="0.25">
      <c r="A76" s="3">
        <v>6650000</v>
      </c>
      <c r="B76">
        <v>4040</v>
      </c>
      <c r="C76">
        <v>3</v>
      </c>
      <c r="D76">
        <v>1</v>
      </c>
      <c r="E76">
        <v>2</v>
      </c>
      <c r="F76" t="s">
        <v>15</v>
      </c>
      <c r="G76" t="s">
        <v>13</v>
      </c>
      <c r="H76" t="s">
        <v>15</v>
      </c>
      <c r="I76" t="s">
        <v>15</v>
      </c>
      <c r="J76" t="s">
        <v>13</v>
      </c>
      <c r="K76">
        <v>1</v>
      </c>
      <c r="L76" t="s">
        <v>13</v>
      </c>
      <c r="M76" t="s">
        <v>16</v>
      </c>
      <c r="N76" t="str">
        <f>IF(Table3[[#This Row],[bedrooms]]&gt;3,"Expensive","Cheap")</f>
        <v>Cheap</v>
      </c>
      <c r="O76" t="b">
        <f>AND(Table3[[#This Row],[price]]&gt;6000000,Table3[[#This Row],[stories]]&gt;2)</f>
        <v>0</v>
      </c>
      <c r="P76" t="b">
        <f>OR(Table3[[#This Row],[price]]&gt;7000000,Table3[[#This Row],[bathrooms]]&gt;2)</f>
        <v>0</v>
      </c>
    </row>
    <row r="77" spans="1:16" x14ac:dyDescent="0.25">
      <c r="A77" s="3">
        <v>6650000</v>
      </c>
      <c r="B77">
        <v>4260</v>
      </c>
      <c r="C77">
        <v>4</v>
      </c>
      <c r="D77">
        <v>2</v>
      </c>
      <c r="E77">
        <v>2</v>
      </c>
      <c r="F77" t="s">
        <v>15</v>
      </c>
      <c r="G77" t="s">
        <v>13</v>
      </c>
      <c r="H77" t="s">
        <v>13</v>
      </c>
      <c r="I77" t="s">
        <v>15</v>
      </c>
      <c r="J77" t="s">
        <v>13</v>
      </c>
      <c r="K77">
        <v>0</v>
      </c>
      <c r="L77" t="s">
        <v>13</v>
      </c>
      <c r="M77" t="s">
        <v>17</v>
      </c>
      <c r="N77" t="str">
        <f>IF(Table3[[#This Row],[bedrooms]]&gt;3,"Expensive","Cheap")</f>
        <v>Expensive</v>
      </c>
      <c r="O77" t="b">
        <f>AND(Table3[[#This Row],[price]]&gt;6000000,Table3[[#This Row],[stories]]&gt;2)</f>
        <v>0</v>
      </c>
      <c r="P77" t="b">
        <f>OR(Table3[[#This Row],[price]]&gt;7000000,Table3[[#This Row],[bathrooms]]&gt;2)</f>
        <v>0</v>
      </c>
    </row>
    <row r="78" spans="1:16" x14ac:dyDescent="0.25">
      <c r="A78" s="3">
        <v>6650000</v>
      </c>
      <c r="B78">
        <v>6420</v>
      </c>
      <c r="C78">
        <v>3</v>
      </c>
      <c r="D78">
        <v>2</v>
      </c>
      <c r="E78">
        <v>3</v>
      </c>
      <c r="F78" t="s">
        <v>15</v>
      </c>
      <c r="G78" t="s">
        <v>13</v>
      </c>
      <c r="H78" t="s">
        <v>13</v>
      </c>
      <c r="I78" t="s">
        <v>13</v>
      </c>
      <c r="J78" t="s">
        <v>15</v>
      </c>
      <c r="K78">
        <v>0</v>
      </c>
      <c r="L78" t="s">
        <v>15</v>
      </c>
      <c r="M78" t="s">
        <v>16</v>
      </c>
      <c r="N78" t="str">
        <f>IF(Table3[[#This Row],[bedrooms]]&gt;3,"Expensive","Cheap")</f>
        <v>Cheap</v>
      </c>
      <c r="O78" t="b">
        <f>AND(Table3[[#This Row],[price]]&gt;6000000,Table3[[#This Row],[stories]]&gt;2)</f>
        <v>1</v>
      </c>
      <c r="P78" t="b">
        <f>OR(Table3[[#This Row],[price]]&gt;7000000,Table3[[#This Row],[bathrooms]]&gt;2)</f>
        <v>0</v>
      </c>
    </row>
    <row r="79" spans="1:16" x14ac:dyDescent="0.25">
      <c r="A79" s="3">
        <v>6650000</v>
      </c>
      <c r="B79">
        <v>6500</v>
      </c>
      <c r="C79">
        <v>3</v>
      </c>
      <c r="D79">
        <v>2</v>
      </c>
      <c r="E79">
        <v>3</v>
      </c>
      <c r="F79" t="s">
        <v>15</v>
      </c>
      <c r="G79" t="s">
        <v>13</v>
      </c>
      <c r="H79" t="s">
        <v>13</v>
      </c>
      <c r="I79" t="s">
        <v>13</v>
      </c>
      <c r="J79" t="s">
        <v>15</v>
      </c>
      <c r="K79">
        <v>0</v>
      </c>
      <c r="L79" t="s">
        <v>15</v>
      </c>
      <c r="M79" t="s">
        <v>16</v>
      </c>
      <c r="N79" t="str">
        <f>IF(Table3[[#This Row],[bedrooms]]&gt;3,"Expensive","Cheap")</f>
        <v>Cheap</v>
      </c>
      <c r="O79" t="b">
        <f>AND(Table3[[#This Row],[price]]&gt;6000000,Table3[[#This Row],[stories]]&gt;2)</f>
        <v>1</v>
      </c>
      <c r="P79" t="b">
        <f>OR(Table3[[#This Row],[price]]&gt;7000000,Table3[[#This Row],[bathrooms]]&gt;2)</f>
        <v>0</v>
      </c>
    </row>
    <row r="80" spans="1:16" x14ac:dyDescent="0.25">
      <c r="A80" s="3">
        <v>6650000</v>
      </c>
      <c r="B80">
        <v>5700</v>
      </c>
      <c r="C80">
        <v>3</v>
      </c>
      <c r="D80">
        <v>1</v>
      </c>
      <c r="E80">
        <v>1</v>
      </c>
      <c r="F80" t="s">
        <v>15</v>
      </c>
      <c r="G80" t="s">
        <v>15</v>
      </c>
      <c r="H80" t="s">
        <v>15</v>
      </c>
      <c r="I80" t="s">
        <v>13</v>
      </c>
      <c r="J80" t="s">
        <v>15</v>
      </c>
      <c r="K80">
        <v>2</v>
      </c>
      <c r="L80" t="s">
        <v>15</v>
      </c>
      <c r="M80" t="s">
        <v>16</v>
      </c>
      <c r="N80" t="str">
        <f>IF(Table3[[#This Row],[bedrooms]]&gt;3,"Expensive","Cheap")</f>
        <v>Cheap</v>
      </c>
      <c r="O80" t="b">
        <f>AND(Table3[[#This Row],[price]]&gt;6000000,Table3[[#This Row],[stories]]&gt;2)</f>
        <v>0</v>
      </c>
      <c r="P80" t="b">
        <f>OR(Table3[[#This Row],[price]]&gt;7000000,Table3[[#This Row],[bathrooms]]&gt;2)</f>
        <v>0</v>
      </c>
    </row>
    <row r="81" spans="1:16" x14ac:dyDescent="0.25">
      <c r="A81" s="3">
        <v>6650000</v>
      </c>
      <c r="B81">
        <v>6000</v>
      </c>
      <c r="C81">
        <v>3</v>
      </c>
      <c r="D81">
        <v>2</v>
      </c>
      <c r="E81">
        <v>3</v>
      </c>
      <c r="F81" t="s">
        <v>15</v>
      </c>
      <c r="G81" t="s">
        <v>15</v>
      </c>
      <c r="H81" t="s">
        <v>13</v>
      </c>
      <c r="I81" t="s">
        <v>13</v>
      </c>
      <c r="J81" t="s">
        <v>15</v>
      </c>
      <c r="K81">
        <v>0</v>
      </c>
      <c r="L81" t="s">
        <v>13</v>
      </c>
      <c r="M81" t="s">
        <v>16</v>
      </c>
      <c r="N81" t="str">
        <f>IF(Table3[[#This Row],[bedrooms]]&gt;3,"Expensive","Cheap")</f>
        <v>Cheap</v>
      </c>
      <c r="O81" t="b">
        <f>AND(Table3[[#This Row],[price]]&gt;6000000,Table3[[#This Row],[stories]]&gt;2)</f>
        <v>1</v>
      </c>
      <c r="P81" t="b">
        <f>OR(Table3[[#This Row],[price]]&gt;7000000,Table3[[#This Row],[bathrooms]]&gt;2)</f>
        <v>0</v>
      </c>
    </row>
    <row r="82" spans="1:16" x14ac:dyDescent="0.25">
      <c r="A82" s="3">
        <v>6629000</v>
      </c>
      <c r="B82">
        <v>6000</v>
      </c>
      <c r="C82">
        <v>3</v>
      </c>
      <c r="D82">
        <v>1</v>
      </c>
      <c r="E82">
        <v>2</v>
      </c>
      <c r="F82" t="s">
        <v>15</v>
      </c>
      <c r="G82" t="s">
        <v>13</v>
      </c>
      <c r="H82" t="s">
        <v>13</v>
      </c>
      <c r="I82" t="s">
        <v>15</v>
      </c>
      <c r="J82" t="s">
        <v>13</v>
      </c>
      <c r="K82">
        <v>1</v>
      </c>
      <c r="L82" t="s">
        <v>15</v>
      </c>
      <c r="M82" t="s">
        <v>17</v>
      </c>
      <c r="N82" t="str">
        <f>IF(Table3[[#This Row],[bedrooms]]&gt;3,"Expensive","Cheap")</f>
        <v>Cheap</v>
      </c>
      <c r="O82" t="b">
        <f>AND(Table3[[#This Row],[price]]&gt;6000000,Table3[[#This Row],[stories]]&gt;2)</f>
        <v>0</v>
      </c>
      <c r="P82" t="b">
        <f>OR(Table3[[#This Row],[price]]&gt;7000000,Table3[[#This Row],[bathrooms]]&gt;2)</f>
        <v>0</v>
      </c>
    </row>
    <row r="83" spans="1:16" x14ac:dyDescent="0.25">
      <c r="A83" s="3">
        <v>6615000</v>
      </c>
      <c r="B83">
        <v>4000</v>
      </c>
      <c r="C83">
        <v>3</v>
      </c>
      <c r="D83">
        <v>2</v>
      </c>
      <c r="E83">
        <v>2</v>
      </c>
      <c r="F83" t="s">
        <v>15</v>
      </c>
      <c r="G83" t="s">
        <v>13</v>
      </c>
      <c r="H83" t="s">
        <v>15</v>
      </c>
      <c r="I83" t="s">
        <v>13</v>
      </c>
      <c r="J83" t="s">
        <v>15</v>
      </c>
      <c r="K83">
        <v>1</v>
      </c>
      <c r="L83" t="s">
        <v>13</v>
      </c>
      <c r="M83" t="s">
        <v>17</v>
      </c>
      <c r="N83" t="str">
        <f>IF(Table3[[#This Row],[bedrooms]]&gt;3,"Expensive","Cheap")</f>
        <v>Cheap</v>
      </c>
      <c r="O83" t="b">
        <f>AND(Table3[[#This Row],[price]]&gt;6000000,Table3[[#This Row],[stories]]&gt;2)</f>
        <v>0</v>
      </c>
      <c r="P83" t="b">
        <f>OR(Table3[[#This Row],[price]]&gt;7000000,Table3[[#This Row],[bathrooms]]&gt;2)</f>
        <v>0</v>
      </c>
    </row>
    <row r="84" spans="1:16" x14ac:dyDescent="0.25">
      <c r="A84" s="3">
        <v>6615000</v>
      </c>
      <c r="B84">
        <v>10500</v>
      </c>
      <c r="C84">
        <v>3</v>
      </c>
      <c r="D84">
        <v>2</v>
      </c>
      <c r="E84">
        <v>1</v>
      </c>
      <c r="F84" t="s">
        <v>15</v>
      </c>
      <c r="G84" t="s">
        <v>13</v>
      </c>
      <c r="H84" t="s">
        <v>15</v>
      </c>
      <c r="I84" t="s">
        <v>13</v>
      </c>
      <c r="J84" t="s">
        <v>15</v>
      </c>
      <c r="K84">
        <v>1</v>
      </c>
      <c r="L84" t="s">
        <v>15</v>
      </c>
      <c r="M84" t="s">
        <v>16</v>
      </c>
      <c r="N84" t="str">
        <f>IF(Table3[[#This Row],[bedrooms]]&gt;3,"Expensive","Cheap")</f>
        <v>Cheap</v>
      </c>
      <c r="O84" t="b">
        <f>AND(Table3[[#This Row],[price]]&gt;6000000,Table3[[#This Row],[stories]]&gt;2)</f>
        <v>0</v>
      </c>
      <c r="P84" t="b">
        <f>OR(Table3[[#This Row],[price]]&gt;7000000,Table3[[#This Row],[bathrooms]]&gt;2)</f>
        <v>0</v>
      </c>
    </row>
    <row r="85" spans="1:16" x14ac:dyDescent="0.25">
      <c r="A85" s="3">
        <v>6580000</v>
      </c>
      <c r="B85">
        <v>6000</v>
      </c>
      <c r="C85">
        <v>3</v>
      </c>
      <c r="D85">
        <v>2</v>
      </c>
      <c r="E85">
        <v>4</v>
      </c>
      <c r="F85" t="s">
        <v>15</v>
      </c>
      <c r="G85" t="s">
        <v>13</v>
      </c>
      <c r="H85" t="s">
        <v>13</v>
      </c>
      <c r="I85" t="s">
        <v>13</v>
      </c>
      <c r="J85" t="s">
        <v>15</v>
      </c>
      <c r="K85">
        <v>0</v>
      </c>
      <c r="L85" t="s">
        <v>13</v>
      </c>
      <c r="M85" t="s">
        <v>17</v>
      </c>
      <c r="N85" t="str">
        <f>IF(Table3[[#This Row],[bedrooms]]&gt;3,"Expensive","Cheap")</f>
        <v>Cheap</v>
      </c>
      <c r="O85" t="b">
        <f>AND(Table3[[#This Row],[price]]&gt;6000000,Table3[[#This Row],[stories]]&gt;2)</f>
        <v>1</v>
      </c>
      <c r="P85" t="b">
        <f>OR(Table3[[#This Row],[price]]&gt;7000000,Table3[[#This Row],[bathrooms]]&gt;2)</f>
        <v>0</v>
      </c>
    </row>
    <row r="86" spans="1:16" x14ac:dyDescent="0.25">
      <c r="A86" s="3">
        <v>6510000</v>
      </c>
      <c r="B86">
        <v>3760</v>
      </c>
      <c r="C86">
        <v>3</v>
      </c>
      <c r="D86">
        <v>1</v>
      </c>
      <c r="E86">
        <v>2</v>
      </c>
      <c r="F86" t="s">
        <v>15</v>
      </c>
      <c r="G86" t="s">
        <v>13</v>
      </c>
      <c r="H86" t="s">
        <v>13</v>
      </c>
      <c r="I86" t="s">
        <v>15</v>
      </c>
      <c r="J86" t="s">
        <v>13</v>
      </c>
      <c r="K86">
        <v>2</v>
      </c>
      <c r="L86" t="s">
        <v>13</v>
      </c>
      <c r="M86" t="s">
        <v>17</v>
      </c>
      <c r="N86" t="str">
        <f>IF(Table3[[#This Row],[bedrooms]]&gt;3,"Expensive","Cheap")</f>
        <v>Cheap</v>
      </c>
      <c r="O86" t="b">
        <f>AND(Table3[[#This Row],[price]]&gt;6000000,Table3[[#This Row],[stories]]&gt;2)</f>
        <v>0</v>
      </c>
      <c r="P86" t="b">
        <f>OR(Table3[[#This Row],[price]]&gt;7000000,Table3[[#This Row],[bathrooms]]&gt;2)</f>
        <v>0</v>
      </c>
    </row>
    <row r="87" spans="1:16" x14ac:dyDescent="0.25">
      <c r="A87" s="3">
        <v>6510000</v>
      </c>
      <c r="B87">
        <v>8250</v>
      </c>
      <c r="C87">
        <v>3</v>
      </c>
      <c r="D87">
        <v>2</v>
      </c>
      <c r="E87">
        <v>3</v>
      </c>
      <c r="F87" t="s">
        <v>15</v>
      </c>
      <c r="G87" t="s">
        <v>13</v>
      </c>
      <c r="H87" t="s">
        <v>13</v>
      </c>
      <c r="I87" t="s">
        <v>13</v>
      </c>
      <c r="J87" t="s">
        <v>15</v>
      </c>
      <c r="K87">
        <v>0</v>
      </c>
      <c r="L87" t="s">
        <v>13</v>
      </c>
      <c r="M87" t="s">
        <v>16</v>
      </c>
      <c r="N87" t="str">
        <f>IF(Table3[[#This Row],[bedrooms]]&gt;3,"Expensive","Cheap")</f>
        <v>Cheap</v>
      </c>
      <c r="O87" t="b">
        <f>AND(Table3[[#This Row],[price]]&gt;6000000,Table3[[#This Row],[stories]]&gt;2)</f>
        <v>1</v>
      </c>
      <c r="P87" t="b">
        <f>OR(Table3[[#This Row],[price]]&gt;7000000,Table3[[#This Row],[bathrooms]]&gt;2)</f>
        <v>0</v>
      </c>
    </row>
    <row r="88" spans="1:16" x14ac:dyDescent="0.25">
      <c r="A88" s="3">
        <v>6510000</v>
      </c>
      <c r="B88">
        <v>6670</v>
      </c>
      <c r="C88">
        <v>3</v>
      </c>
      <c r="D88">
        <v>1</v>
      </c>
      <c r="E88">
        <v>3</v>
      </c>
      <c r="F88" t="s">
        <v>15</v>
      </c>
      <c r="G88" t="s">
        <v>13</v>
      </c>
      <c r="H88" t="s">
        <v>15</v>
      </c>
      <c r="I88" t="s">
        <v>13</v>
      </c>
      <c r="J88" t="s">
        <v>13</v>
      </c>
      <c r="K88">
        <v>0</v>
      </c>
      <c r="L88" t="s">
        <v>15</v>
      </c>
      <c r="M88" t="s">
        <v>14</v>
      </c>
      <c r="N88" t="str">
        <f>IF(Table3[[#This Row],[bedrooms]]&gt;3,"Expensive","Cheap")</f>
        <v>Cheap</v>
      </c>
      <c r="O88" t="b">
        <f>AND(Table3[[#This Row],[price]]&gt;6000000,Table3[[#This Row],[stories]]&gt;2)</f>
        <v>1</v>
      </c>
      <c r="P88" t="b">
        <f>OR(Table3[[#This Row],[price]]&gt;7000000,Table3[[#This Row],[bathrooms]]&gt;2)</f>
        <v>0</v>
      </c>
    </row>
    <row r="89" spans="1:16" x14ac:dyDescent="0.25">
      <c r="A89" s="3">
        <v>6475000</v>
      </c>
      <c r="B89">
        <v>3960</v>
      </c>
      <c r="C89">
        <v>3</v>
      </c>
      <c r="D89">
        <v>1</v>
      </c>
      <c r="E89">
        <v>1</v>
      </c>
      <c r="F89" t="s">
        <v>15</v>
      </c>
      <c r="G89" t="s">
        <v>13</v>
      </c>
      <c r="H89" t="s">
        <v>15</v>
      </c>
      <c r="I89" t="s">
        <v>13</v>
      </c>
      <c r="J89" t="s">
        <v>13</v>
      </c>
      <c r="K89">
        <v>2</v>
      </c>
      <c r="L89" t="s">
        <v>13</v>
      </c>
      <c r="M89" t="s">
        <v>17</v>
      </c>
      <c r="N89" t="str">
        <f>IF(Table3[[#This Row],[bedrooms]]&gt;3,"Expensive","Cheap")</f>
        <v>Cheap</v>
      </c>
      <c r="O89" t="b">
        <f>AND(Table3[[#This Row],[price]]&gt;6000000,Table3[[#This Row],[stories]]&gt;2)</f>
        <v>0</v>
      </c>
      <c r="P89" t="b">
        <f>OR(Table3[[#This Row],[price]]&gt;7000000,Table3[[#This Row],[bathrooms]]&gt;2)</f>
        <v>0</v>
      </c>
    </row>
    <row r="90" spans="1:16" x14ac:dyDescent="0.25">
      <c r="A90" s="3">
        <v>6475000</v>
      </c>
      <c r="B90">
        <v>7410</v>
      </c>
      <c r="C90">
        <v>3</v>
      </c>
      <c r="D90">
        <v>1</v>
      </c>
      <c r="E90">
        <v>1</v>
      </c>
      <c r="F90" t="s">
        <v>15</v>
      </c>
      <c r="G90" t="s">
        <v>15</v>
      </c>
      <c r="H90" t="s">
        <v>15</v>
      </c>
      <c r="I90" t="s">
        <v>13</v>
      </c>
      <c r="J90" t="s">
        <v>15</v>
      </c>
      <c r="K90">
        <v>2</v>
      </c>
      <c r="L90" t="s">
        <v>15</v>
      </c>
      <c r="M90" t="s">
        <v>14</v>
      </c>
      <c r="N90" t="str">
        <f>IF(Table3[[#This Row],[bedrooms]]&gt;3,"Expensive","Cheap")</f>
        <v>Cheap</v>
      </c>
      <c r="O90" t="b">
        <f>AND(Table3[[#This Row],[price]]&gt;6000000,Table3[[#This Row],[stories]]&gt;2)</f>
        <v>0</v>
      </c>
      <c r="P90" t="b">
        <f>OR(Table3[[#This Row],[price]]&gt;7000000,Table3[[#This Row],[bathrooms]]&gt;2)</f>
        <v>0</v>
      </c>
    </row>
    <row r="91" spans="1:16" x14ac:dyDescent="0.25">
      <c r="A91" s="3">
        <v>6440000</v>
      </c>
      <c r="B91">
        <v>8580</v>
      </c>
      <c r="C91">
        <v>5</v>
      </c>
      <c r="D91">
        <v>3</v>
      </c>
      <c r="E91">
        <v>2</v>
      </c>
      <c r="F91" t="s">
        <v>15</v>
      </c>
      <c r="G91" t="s">
        <v>13</v>
      </c>
      <c r="H91" t="s">
        <v>13</v>
      </c>
      <c r="I91" t="s">
        <v>13</v>
      </c>
      <c r="J91" t="s">
        <v>13</v>
      </c>
      <c r="K91">
        <v>2</v>
      </c>
      <c r="L91" t="s">
        <v>13</v>
      </c>
      <c r="M91" t="s">
        <v>16</v>
      </c>
      <c r="N91" t="str">
        <f>IF(Table3[[#This Row],[bedrooms]]&gt;3,"Expensive","Cheap")</f>
        <v>Expensive</v>
      </c>
      <c r="O91" t="b">
        <f>AND(Table3[[#This Row],[price]]&gt;6000000,Table3[[#This Row],[stories]]&gt;2)</f>
        <v>0</v>
      </c>
      <c r="P91" t="b">
        <f>OR(Table3[[#This Row],[price]]&gt;7000000,Table3[[#This Row],[bathrooms]]&gt;2)</f>
        <v>1</v>
      </c>
    </row>
    <row r="92" spans="1:16" x14ac:dyDescent="0.25">
      <c r="A92" s="3">
        <v>6440000</v>
      </c>
      <c r="B92">
        <v>5000</v>
      </c>
      <c r="C92">
        <v>3</v>
      </c>
      <c r="D92">
        <v>1</v>
      </c>
      <c r="E92">
        <v>2</v>
      </c>
      <c r="F92" t="s">
        <v>15</v>
      </c>
      <c r="G92" t="s">
        <v>13</v>
      </c>
      <c r="H92" t="s">
        <v>13</v>
      </c>
      <c r="I92" t="s">
        <v>13</v>
      </c>
      <c r="J92" t="s">
        <v>15</v>
      </c>
      <c r="K92">
        <v>0</v>
      </c>
      <c r="L92" t="s">
        <v>13</v>
      </c>
      <c r="M92" t="s">
        <v>17</v>
      </c>
      <c r="N92" t="str">
        <f>IF(Table3[[#This Row],[bedrooms]]&gt;3,"Expensive","Cheap")</f>
        <v>Cheap</v>
      </c>
      <c r="O92" t="b">
        <f>AND(Table3[[#This Row],[price]]&gt;6000000,Table3[[#This Row],[stories]]&gt;2)</f>
        <v>0</v>
      </c>
      <c r="P92" t="b">
        <f>OR(Table3[[#This Row],[price]]&gt;7000000,Table3[[#This Row],[bathrooms]]&gt;2)</f>
        <v>0</v>
      </c>
    </row>
    <row r="93" spans="1:16" x14ac:dyDescent="0.25">
      <c r="A93" s="3">
        <v>6419000</v>
      </c>
      <c r="B93">
        <v>6750</v>
      </c>
      <c r="C93">
        <v>2</v>
      </c>
      <c r="D93">
        <v>1</v>
      </c>
      <c r="E93">
        <v>1</v>
      </c>
      <c r="F93" t="s">
        <v>15</v>
      </c>
      <c r="G93" t="s">
        <v>15</v>
      </c>
      <c r="H93" t="s">
        <v>15</v>
      </c>
      <c r="I93" t="s">
        <v>13</v>
      </c>
      <c r="J93" t="s">
        <v>13</v>
      </c>
      <c r="K93">
        <v>2</v>
      </c>
      <c r="L93" t="s">
        <v>15</v>
      </c>
      <c r="M93" t="s">
        <v>16</v>
      </c>
      <c r="N93" t="str">
        <f>IF(Table3[[#This Row],[bedrooms]]&gt;3,"Expensive","Cheap")</f>
        <v>Cheap</v>
      </c>
      <c r="O93" t="b">
        <f>AND(Table3[[#This Row],[price]]&gt;6000000,Table3[[#This Row],[stories]]&gt;2)</f>
        <v>0</v>
      </c>
      <c r="P93" t="b">
        <f>OR(Table3[[#This Row],[price]]&gt;7000000,Table3[[#This Row],[bathrooms]]&gt;2)</f>
        <v>0</v>
      </c>
    </row>
    <row r="94" spans="1:16" x14ac:dyDescent="0.25">
      <c r="A94" s="3">
        <v>6405000</v>
      </c>
      <c r="B94">
        <v>4800</v>
      </c>
      <c r="C94">
        <v>3</v>
      </c>
      <c r="D94">
        <v>2</v>
      </c>
      <c r="E94">
        <v>4</v>
      </c>
      <c r="F94" t="s">
        <v>15</v>
      </c>
      <c r="G94" t="s">
        <v>15</v>
      </c>
      <c r="H94" t="s">
        <v>13</v>
      </c>
      <c r="I94" t="s">
        <v>13</v>
      </c>
      <c r="J94" t="s">
        <v>15</v>
      </c>
      <c r="K94">
        <v>0</v>
      </c>
      <c r="L94" t="s">
        <v>13</v>
      </c>
      <c r="M94" t="s">
        <v>16</v>
      </c>
      <c r="N94" t="str">
        <f>IF(Table3[[#This Row],[bedrooms]]&gt;3,"Expensive","Cheap")</f>
        <v>Cheap</v>
      </c>
      <c r="O94" t="b">
        <f>AND(Table3[[#This Row],[price]]&gt;6000000,Table3[[#This Row],[stories]]&gt;2)</f>
        <v>1</v>
      </c>
      <c r="P94" t="b">
        <f>OR(Table3[[#This Row],[price]]&gt;7000000,Table3[[#This Row],[bathrooms]]&gt;2)</f>
        <v>0</v>
      </c>
    </row>
    <row r="95" spans="1:16" x14ac:dyDescent="0.25">
      <c r="A95" s="3">
        <v>6300000</v>
      </c>
      <c r="B95">
        <v>7200</v>
      </c>
      <c r="C95">
        <v>3</v>
      </c>
      <c r="D95">
        <v>2</v>
      </c>
      <c r="E95">
        <v>1</v>
      </c>
      <c r="F95" t="s">
        <v>15</v>
      </c>
      <c r="G95" t="s">
        <v>13</v>
      </c>
      <c r="H95" t="s">
        <v>15</v>
      </c>
      <c r="I95" t="s">
        <v>13</v>
      </c>
      <c r="J95" t="s">
        <v>15</v>
      </c>
      <c r="K95">
        <v>3</v>
      </c>
      <c r="L95" t="s">
        <v>13</v>
      </c>
      <c r="M95" t="s">
        <v>17</v>
      </c>
      <c r="N95" t="str">
        <f>IF(Table3[[#This Row],[bedrooms]]&gt;3,"Expensive","Cheap")</f>
        <v>Cheap</v>
      </c>
      <c r="O95" t="b">
        <f>AND(Table3[[#This Row],[price]]&gt;6000000,Table3[[#This Row],[stories]]&gt;2)</f>
        <v>0</v>
      </c>
      <c r="P95" t="b">
        <f>OR(Table3[[#This Row],[price]]&gt;7000000,Table3[[#This Row],[bathrooms]]&gt;2)</f>
        <v>0</v>
      </c>
    </row>
    <row r="96" spans="1:16" x14ac:dyDescent="0.25">
      <c r="A96" s="3">
        <v>6300000</v>
      </c>
      <c r="B96">
        <v>6000</v>
      </c>
      <c r="C96">
        <v>4</v>
      </c>
      <c r="D96">
        <v>2</v>
      </c>
      <c r="E96">
        <v>4</v>
      </c>
      <c r="F96" t="s">
        <v>15</v>
      </c>
      <c r="G96" t="s">
        <v>13</v>
      </c>
      <c r="H96" t="s">
        <v>13</v>
      </c>
      <c r="I96" t="s">
        <v>13</v>
      </c>
      <c r="J96" t="s">
        <v>13</v>
      </c>
      <c r="K96">
        <v>1</v>
      </c>
      <c r="L96" t="s">
        <v>13</v>
      </c>
      <c r="M96" t="s">
        <v>17</v>
      </c>
      <c r="N96" t="str">
        <f>IF(Table3[[#This Row],[bedrooms]]&gt;3,"Expensive","Cheap")</f>
        <v>Expensive</v>
      </c>
      <c r="O96" t="b">
        <f>AND(Table3[[#This Row],[price]]&gt;6000000,Table3[[#This Row],[stories]]&gt;2)</f>
        <v>1</v>
      </c>
      <c r="P96" t="b">
        <f>OR(Table3[[#This Row],[price]]&gt;7000000,Table3[[#This Row],[bathrooms]]&gt;2)</f>
        <v>0</v>
      </c>
    </row>
    <row r="97" spans="1:16" x14ac:dyDescent="0.25">
      <c r="A97" s="3">
        <v>6300000</v>
      </c>
      <c r="B97">
        <v>4100</v>
      </c>
      <c r="C97">
        <v>3</v>
      </c>
      <c r="D97">
        <v>2</v>
      </c>
      <c r="E97">
        <v>3</v>
      </c>
      <c r="F97" t="s">
        <v>15</v>
      </c>
      <c r="G97" t="s">
        <v>13</v>
      </c>
      <c r="H97" t="s">
        <v>13</v>
      </c>
      <c r="I97" t="s">
        <v>13</v>
      </c>
      <c r="J97" t="s">
        <v>15</v>
      </c>
      <c r="K97">
        <v>2</v>
      </c>
      <c r="L97" t="s">
        <v>13</v>
      </c>
      <c r="M97" t="s">
        <v>17</v>
      </c>
      <c r="N97" t="str">
        <f>IF(Table3[[#This Row],[bedrooms]]&gt;3,"Expensive","Cheap")</f>
        <v>Cheap</v>
      </c>
      <c r="O97" t="b">
        <f>AND(Table3[[#This Row],[price]]&gt;6000000,Table3[[#This Row],[stories]]&gt;2)</f>
        <v>1</v>
      </c>
      <c r="P97" t="b">
        <f>OR(Table3[[#This Row],[price]]&gt;7000000,Table3[[#This Row],[bathrooms]]&gt;2)</f>
        <v>0</v>
      </c>
    </row>
    <row r="98" spans="1:16" x14ac:dyDescent="0.25">
      <c r="A98" s="3">
        <v>6300000</v>
      </c>
      <c r="B98">
        <v>9000</v>
      </c>
      <c r="C98">
        <v>3</v>
      </c>
      <c r="D98">
        <v>1</v>
      </c>
      <c r="E98">
        <v>1</v>
      </c>
      <c r="F98" t="s">
        <v>15</v>
      </c>
      <c r="G98" t="s">
        <v>13</v>
      </c>
      <c r="H98" t="s">
        <v>15</v>
      </c>
      <c r="I98" t="s">
        <v>13</v>
      </c>
      <c r="J98" t="s">
        <v>13</v>
      </c>
      <c r="K98">
        <v>1</v>
      </c>
      <c r="L98" t="s">
        <v>15</v>
      </c>
      <c r="M98" t="s">
        <v>16</v>
      </c>
      <c r="N98" t="str">
        <f>IF(Table3[[#This Row],[bedrooms]]&gt;3,"Expensive","Cheap")</f>
        <v>Cheap</v>
      </c>
      <c r="O98" t="b">
        <f>AND(Table3[[#This Row],[price]]&gt;6000000,Table3[[#This Row],[stories]]&gt;2)</f>
        <v>0</v>
      </c>
      <c r="P98" t="b">
        <f>OR(Table3[[#This Row],[price]]&gt;7000000,Table3[[#This Row],[bathrooms]]&gt;2)</f>
        <v>0</v>
      </c>
    </row>
    <row r="99" spans="1:16" x14ac:dyDescent="0.25">
      <c r="A99" s="3">
        <v>6300000</v>
      </c>
      <c r="B99">
        <v>6400</v>
      </c>
      <c r="C99">
        <v>3</v>
      </c>
      <c r="D99">
        <v>1</v>
      </c>
      <c r="E99">
        <v>1</v>
      </c>
      <c r="F99" t="s">
        <v>15</v>
      </c>
      <c r="G99" t="s">
        <v>15</v>
      </c>
      <c r="H99" t="s">
        <v>15</v>
      </c>
      <c r="I99" t="s">
        <v>13</v>
      </c>
      <c r="J99" t="s">
        <v>15</v>
      </c>
      <c r="K99">
        <v>1</v>
      </c>
      <c r="L99" t="s">
        <v>15</v>
      </c>
      <c r="M99" t="s">
        <v>17</v>
      </c>
      <c r="N99" t="str">
        <f>IF(Table3[[#This Row],[bedrooms]]&gt;3,"Expensive","Cheap")</f>
        <v>Cheap</v>
      </c>
      <c r="O99" t="b">
        <f>AND(Table3[[#This Row],[price]]&gt;6000000,Table3[[#This Row],[stories]]&gt;2)</f>
        <v>0</v>
      </c>
      <c r="P99" t="b">
        <f>OR(Table3[[#This Row],[price]]&gt;7000000,Table3[[#This Row],[bathrooms]]&gt;2)</f>
        <v>0</v>
      </c>
    </row>
    <row r="100" spans="1:16" x14ac:dyDescent="0.25">
      <c r="A100" s="3">
        <v>6293000</v>
      </c>
      <c r="B100">
        <v>6600</v>
      </c>
      <c r="C100">
        <v>3</v>
      </c>
      <c r="D100">
        <v>2</v>
      </c>
      <c r="E100">
        <v>3</v>
      </c>
      <c r="F100" t="s">
        <v>15</v>
      </c>
      <c r="G100" t="s">
        <v>13</v>
      </c>
      <c r="H100" t="s">
        <v>13</v>
      </c>
      <c r="I100" t="s">
        <v>13</v>
      </c>
      <c r="J100" t="s">
        <v>15</v>
      </c>
      <c r="K100">
        <v>0</v>
      </c>
      <c r="L100" t="s">
        <v>15</v>
      </c>
      <c r="M100" t="s">
        <v>14</v>
      </c>
      <c r="N100" t="str">
        <f>IF(Table3[[#This Row],[bedrooms]]&gt;3,"Expensive","Cheap")</f>
        <v>Cheap</v>
      </c>
      <c r="O100" t="b">
        <f>AND(Table3[[#This Row],[price]]&gt;6000000,Table3[[#This Row],[stories]]&gt;2)</f>
        <v>1</v>
      </c>
      <c r="P100" t="b">
        <f>OR(Table3[[#This Row],[price]]&gt;7000000,Table3[[#This Row],[bathrooms]]&gt;2)</f>
        <v>0</v>
      </c>
    </row>
    <row r="101" spans="1:16" x14ac:dyDescent="0.25">
      <c r="A101" s="3">
        <v>6265000</v>
      </c>
      <c r="B101">
        <v>6000</v>
      </c>
      <c r="C101">
        <v>4</v>
      </c>
      <c r="D101">
        <v>1</v>
      </c>
      <c r="E101">
        <v>3</v>
      </c>
      <c r="F101" t="s">
        <v>15</v>
      </c>
      <c r="G101" t="s">
        <v>15</v>
      </c>
      <c r="H101" t="s">
        <v>15</v>
      </c>
      <c r="I101" t="s">
        <v>13</v>
      </c>
      <c r="J101" t="s">
        <v>13</v>
      </c>
      <c r="K101">
        <v>0</v>
      </c>
      <c r="L101" t="s">
        <v>15</v>
      </c>
      <c r="M101" t="s">
        <v>14</v>
      </c>
      <c r="N101" t="str">
        <f>IF(Table3[[#This Row],[bedrooms]]&gt;3,"Expensive","Cheap")</f>
        <v>Expensive</v>
      </c>
      <c r="O101" t="b">
        <f>AND(Table3[[#This Row],[price]]&gt;6000000,Table3[[#This Row],[stories]]&gt;2)</f>
        <v>1</v>
      </c>
      <c r="P101" t="b">
        <f>OR(Table3[[#This Row],[price]]&gt;7000000,Table3[[#This Row],[bathrooms]]&gt;2)</f>
        <v>0</v>
      </c>
    </row>
    <row r="102" spans="1:16" x14ac:dyDescent="0.25">
      <c r="A102" s="3">
        <v>6230000</v>
      </c>
      <c r="B102">
        <v>6600</v>
      </c>
      <c r="C102">
        <v>3</v>
      </c>
      <c r="D102">
        <v>2</v>
      </c>
      <c r="E102">
        <v>1</v>
      </c>
      <c r="F102" t="s">
        <v>15</v>
      </c>
      <c r="G102" t="s">
        <v>13</v>
      </c>
      <c r="H102" t="s">
        <v>15</v>
      </c>
      <c r="I102" t="s">
        <v>13</v>
      </c>
      <c r="J102" t="s">
        <v>15</v>
      </c>
      <c r="K102">
        <v>0</v>
      </c>
      <c r="L102" t="s">
        <v>15</v>
      </c>
      <c r="M102" t="s">
        <v>14</v>
      </c>
      <c r="N102" t="str">
        <f>IF(Table3[[#This Row],[bedrooms]]&gt;3,"Expensive","Cheap")</f>
        <v>Cheap</v>
      </c>
      <c r="O102" t="b">
        <f>AND(Table3[[#This Row],[price]]&gt;6000000,Table3[[#This Row],[stories]]&gt;2)</f>
        <v>0</v>
      </c>
      <c r="P102" t="b">
        <f>OR(Table3[[#This Row],[price]]&gt;7000000,Table3[[#This Row],[bathrooms]]&gt;2)</f>
        <v>0</v>
      </c>
    </row>
    <row r="103" spans="1:16" x14ac:dyDescent="0.25">
      <c r="A103" s="3">
        <v>6230000</v>
      </c>
      <c r="B103">
        <v>5500</v>
      </c>
      <c r="C103">
        <v>3</v>
      </c>
      <c r="D103">
        <v>1</v>
      </c>
      <c r="E103">
        <v>3</v>
      </c>
      <c r="F103" t="s">
        <v>15</v>
      </c>
      <c r="G103" t="s">
        <v>13</v>
      </c>
      <c r="H103" t="s">
        <v>13</v>
      </c>
      <c r="I103" t="s">
        <v>13</v>
      </c>
      <c r="J103" t="s">
        <v>13</v>
      </c>
      <c r="K103">
        <v>1</v>
      </c>
      <c r="L103" t="s">
        <v>15</v>
      </c>
      <c r="M103" t="s">
        <v>14</v>
      </c>
      <c r="N103" t="str">
        <f>IF(Table3[[#This Row],[bedrooms]]&gt;3,"Expensive","Cheap")</f>
        <v>Cheap</v>
      </c>
      <c r="O103" t="b">
        <f>AND(Table3[[#This Row],[price]]&gt;6000000,Table3[[#This Row],[stories]]&gt;2)</f>
        <v>1</v>
      </c>
      <c r="P103" t="b">
        <f>OR(Table3[[#This Row],[price]]&gt;7000000,Table3[[#This Row],[bathrooms]]&gt;2)</f>
        <v>0</v>
      </c>
    </row>
    <row r="104" spans="1:16" x14ac:dyDescent="0.25">
      <c r="A104" s="3">
        <v>6195000</v>
      </c>
      <c r="B104">
        <v>5500</v>
      </c>
      <c r="C104">
        <v>3</v>
      </c>
      <c r="D104">
        <v>2</v>
      </c>
      <c r="E104">
        <v>4</v>
      </c>
      <c r="F104" t="s">
        <v>15</v>
      </c>
      <c r="G104" t="s">
        <v>15</v>
      </c>
      <c r="H104" t="s">
        <v>13</v>
      </c>
      <c r="I104" t="s">
        <v>13</v>
      </c>
      <c r="J104" t="s">
        <v>15</v>
      </c>
      <c r="K104">
        <v>1</v>
      </c>
      <c r="L104" t="s">
        <v>13</v>
      </c>
      <c r="M104" t="s">
        <v>17</v>
      </c>
      <c r="N104" t="str">
        <f>IF(Table3[[#This Row],[bedrooms]]&gt;3,"Expensive","Cheap")</f>
        <v>Cheap</v>
      </c>
      <c r="O104" t="b">
        <f>AND(Table3[[#This Row],[price]]&gt;6000000,Table3[[#This Row],[stories]]&gt;2)</f>
        <v>1</v>
      </c>
      <c r="P104" t="b">
        <f>OR(Table3[[#This Row],[price]]&gt;7000000,Table3[[#This Row],[bathrooms]]&gt;2)</f>
        <v>0</v>
      </c>
    </row>
    <row r="105" spans="1:16" x14ac:dyDescent="0.25">
      <c r="A105" s="3">
        <v>6195000</v>
      </c>
      <c r="B105">
        <v>6350</v>
      </c>
      <c r="C105">
        <v>3</v>
      </c>
      <c r="D105">
        <v>2</v>
      </c>
      <c r="E105">
        <v>3</v>
      </c>
      <c r="F105" t="s">
        <v>15</v>
      </c>
      <c r="G105" t="s">
        <v>15</v>
      </c>
      <c r="H105" t="s">
        <v>13</v>
      </c>
      <c r="I105" t="s">
        <v>13</v>
      </c>
      <c r="J105" t="s">
        <v>15</v>
      </c>
      <c r="K105">
        <v>0</v>
      </c>
      <c r="L105" t="s">
        <v>13</v>
      </c>
      <c r="M105" t="s">
        <v>16</v>
      </c>
      <c r="N105" t="str">
        <f>IF(Table3[[#This Row],[bedrooms]]&gt;3,"Expensive","Cheap")</f>
        <v>Cheap</v>
      </c>
      <c r="O105" t="b">
        <f>AND(Table3[[#This Row],[price]]&gt;6000000,Table3[[#This Row],[stories]]&gt;2)</f>
        <v>1</v>
      </c>
      <c r="P105" t="b">
        <f>OR(Table3[[#This Row],[price]]&gt;7000000,Table3[[#This Row],[bathrooms]]&gt;2)</f>
        <v>0</v>
      </c>
    </row>
    <row r="106" spans="1:16" x14ac:dyDescent="0.25">
      <c r="A106" s="3">
        <v>6195000</v>
      </c>
      <c r="B106">
        <v>5500</v>
      </c>
      <c r="C106">
        <v>3</v>
      </c>
      <c r="D106">
        <v>2</v>
      </c>
      <c r="E106">
        <v>1</v>
      </c>
      <c r="F106" t="s">
        <v>15</v>
      </c>
      <c r="G106" t="s">
        <v>15</v>
      </c>
      <c r="H106" t="s">
        <v>15</v>
      </c>
      <c r="I106" t="s">
        <v>13</v>
      </c>
      <c r="J106" t="s">
        <v>13</v>
      </c>
      <c r="K106">
        <v>2</v>
      </c>
      <c r="L106" t="s">
        <v>15</v>
      </c>
      <c r="M106" t="s">
        <v>16</v>
      </c>
      <c r="N106" t="str">
        <f>IF(Table3[[#This Row],[bedrooms]]&gt;3,"Expensive","Cheap")</f>
        <v>Cheap</v>
      </c>
      <c r="O106" t="b">
        <f>AND(Table3[[#This Row],[price]]&gt;6000000,Table3[[#This Row],[stories]]&gt;2)</f>
        <v>0</v>
      </c>
      <c r="P106" t="b">
        <f>OR(Table3[[#This Row],[price]]&gt;7000000,Table3[[#This Row],[bathrooms]]&gt;2)</f>
        <v>0</v>
      </c>
    </row>
    <row r="107" spans="1:16" x14ac:dyDescent="0.25">
      <c r="A107" s="3">
        <v>6160000</v>
      </c>
      <c r="B107">
        <v>4500</v>
      </c>
      <c r="C107">
        <v>3</v>
      </c>
      <c r="D107">
        <v>1</v>
      </c>
      <c r="E107">
        <v>4</v>
      </c>
      <c r="F107" t="s">
        <v>15</v>
      </c>
      <c r="G107" t="s">
        <v>13</v>
      </c>
      <c r="H107" t="s">
        <v>13</v>
      </c>
      <c r="I107" t="s">
        <v>13</v>
      </c>
      <c r="J107" t="s">
        <v>15</v>
      </c>
      <c r="K107">
        <v>0</v>
      </c>
      <c r="L107" t="s">
        <v>13</v>
      </c>
      <c r="M107" t="s">
        <v>14</v>
      </c>
      <c r="N107" t="str">
        <f>IF(Table3[[#This Row],[bedrooms]]&gt;3,"Expensive","Cheap")</f>
        <v>Cheap</v>
      </c>
      <c r="O107" t="b">
        <f>AND(Table3[[#This Row],[price]]&gt;6000000,Table3[[#This Row],[stories]]&gt;2)</f>
        <v>1</v>
      </c>
      <c r="P107" t="b">
        <f>OR(Table3[[#This Row],[price]]&gt;7000000,Table3[[#This Row],[bathrooms]]&gt;2)</f>
        <v>0</v>
      </c>
    </row>
    <row r="108" spans="1:16" x14ac:dyDescent="0.25">
      <c r="A108" s="3">
        <v>6160000</v>
      </c>
      <c r="B108">
        <v>5450</v>
      </c>
      <c r="C108">
        <v>4</v>
      </c>
      <c r="D108">
        <v>2</v>
      </c>
      <c r="E108">
        <v>1</v>
      </c>
      <c r="F108" t="s">
        <v>15</v>
      </c>
      <c r="G108" t="s">
        <v>13</v>
      </c>
      <c r="H108" t="s">
        <v>15</v>
      </c>
      <c r="I108" t="s">
        <v>13</v>
      </c>
      <c r="J108" t="s">
        <v>15</v>
      </c>
      <c r="K108">
        <v>0</v>
      </c>
      <c r="L108" t="s">
        <v>15</v>
      </c>
      <c r="M108" t="s">
        <v>17</v>
      </c>
      <c r="N108" t="str">
        <f>IF(Table3[[#This Row],[bedrooms]]&gt;3,"Expensive","Cheap")</f>
        <v>Expensive</v>
      </c>
      <c r="O108" t="b">
        <f>AND(Table3[[#This Row],[price]]&gt;6000000,Table3[[#This Row],[stories]]&gt;2)</f>
        <v>0</v>
      </c>
      <c r="P108" t="b">
        <f>OR(Table3[[#This Row],[price]]&gt;7000000,Table3[[#This Row],[bathrooms]]&gt;2)</f>
        <v>0</v>
      </c>
    </row>
    <row r="109" spans="1:16" x14ac:dyDescent="0.25">
      <c r="A109" s="3">
        <v>6125000</v>
      </c>
      <c r="B109">
        <v>6420</v>
      </c>
      <c r="C109">
        <v>3</v>
      </c>
      <c r="D109">
        <v>1</v>
      </c>
      <c r="E109">
        <v>3</v>
      </c>
      <c r="F109" t="s">
        <v>15</v>
      </c>
      <c r="G109" t="s">
        <v>13</v>
      </c>
      <c r="H109" t="s">
        <v>15</v>
      </c>
      <c r="I109" t="s">
        <v>13</v>
      </c>
      <c r="J109" t="s">
        <v>13</v>
      </c>
      <c r="K109">
        <v>0</v>
      </c>
      <c r="L109" t="s">
        <v>15</v>
      </c>
      <c r="M109" t="s">
        <v>14</v>
      </c>
      <c r="N109" t="str">
        <f>IF(Table3[[#This Row],[bedrooms]]&gt;3,"Expensive","Cheap")</f>
        <v>Cheap</v>
      </c>
      <c r="O109" t="b">
        <f>AND(Table3[[#This Row],[price]]&gt;6000000,Table3[[#This Row],[stories]]&gt;2)</f>
        <v>1</v>
      </c>
      <c r="P109" t="b">
        <f>OR(Table3[[#This Row],[price]]&gt;7000000,Table3[[#This Row],[bathrooms]]&gt;2)</f>
        <v>0</v>
      </c>
    </row>
    <row r="110" spans="1:16" x14ac:dyDescent="0.25">
      <c r="A110" s="3">
        <v>6107500</v>
      </c>
      <c r="B110">
        <v>3240</v>
      </c>
      <c r="C110">
        <v>4</v>
      </c>
      <c r="D110">
        <v>1</v>
      </c>
      <c r="E110">
        <v>3</v>
      </c>
      <c r="F110" t="s">
        <v>15</v>
      </c>
      <c r="G110" t="s">
        <v>13</v>
      </c>
      <c r="H110" t="s">
        <v>13</v>
      </c>
      <c r="I110" t="s">
        <v>13</v>
      </c>
      <c r="J110" t="s">
        <v>13</v>
      </c>
      <c r="K110">
        <v>1</v>
      </c>
      <c r="L110" t="s">
        <v>13</v>
      </c>
      <c r="M110" t="s">
        <v>17</v>
      </c>
      <c r="N110" t="str">
        <f>IF(Table3[[#This Row],[bedrooms]]&gt;3,"Expensive","Cheap")</f>
        <v>Expensive</v>
      </c>
      <c r="O110" t="b">
        <f>AND(Table3[[#This Row],[price]]&gt;6000000,Table3[[#This Row],[stories]]&gt;2)</f>
        <v>1</v>
      </c>
      <c r="P110" t="b">
        <f>OR(Table3[[#This Row],[price]]&gt;7000000,Table3[[#This Row],[bathrooms]]&gt;2)</f>
        <v>0</v>
      </c>
    </row>
    <row r="111" spans="1:16" x14ac:dyDescent="0.25">
      <c r="A111" s="3">
        <v>6090000</v>
      </c>
      <c r="B111">
        <v>6615</v>
      </c>
      <c r="C111">
        <v>4</v>
      </c>
      <c r="D111">
        <v>2</v>
      </c>
      <c r="E111">
        <v>2</v>
      </c>
      <c r="F111" t="s">
        <v>15</v>
      </c>
      <c r="G111" t="s">
        <v>15</v>
      </c>
      <c r="H111" t="s">
        <v>13</v>
      </c>
      <c r="I111" t="s">
        <v>15</v>
      </c>
      <c r="J111" t="s">
        <v>13</v>
      </c>
      <c r="K111">
        <v>1</v>
      </c>
      <c r="L111" t="s">
        <v>13</v>
      </c>
      <c r="M111" t="s">
        <v>17</v>
      </c>
      <c r="N111" t="str">
        <f>IF(Table3[[#This Row],[bedrooms]]&gt;3,"Expensive","Cheap")</f>
        <v>Expensive</v>
      </c>
      <c r="O111" t="b">
        <f>AND(Table3[[#This Row],[price]]&gt;6000000,Table3[[#This Row],[stories]]&gt;2)</f>
        <v>0</v>
      </c>
      <c r="P111" t="b">
        <f>OR(Table3[[#This Row],[price]]&gt;7000000,Table3[[#This Row],[bathrooms]]&gt;2)</f>
        <v>0</v>
      </c>
    </row>
    <row r="112" spans="1:16" x14ac:dyDescent="0.25">
      <c r="A112" s="3">
        <v>6090000</v>
      </c>
      <c r="B112">
        <v>6600</v>
      </c>
      <c r="C112">
        <v>3</v>
      </c>
      <c r="D112">
        <v>1</v>
      </c>
      <c r="E112">
        <v>1</v>
      </c>
      <c r="F112" t="s">
        <v>15</v>
      </c>
      <c r="G112" t="s">
        <v>15</v>
      </c>
      <c r="H112" t="s">
        <v>15</v>
      </c>
      <c r="I112" t="s">
        <v>13</v>
      </c>
      <c r="J112" t="s">
        <v>13</v>
      </c>
      <c r="K112">
        <v>2</v>
      </c>
      <c r="L112" t="s">
        <v>15</v>
      </c>
      <c r="M112" t="s">
        <v>17</v>
      </c>
      <c r="N112" t="str">
        <f>IF(Table3[[#This Row],[bedrooms]]&gt;3,"Expensive","Cheap")</f>
        <v>Cheap</v>
      </c>
      <c r="O112" t="b">
        <f>AND(Table3[[#This Row],[price]]&gt;6000000,Table3[[#This Row],[stories]]&gt;2)</f>
        <v>0</v>
      </c>
      <c r="P112" t="b">
        <f>OR(Table3[[#This Row],[price]]&gt;7000000,Table3[[#This Row],[bathrooms]]&gt;2)</f>
        <v>0</v>
      </c>
    </row>
    <row r="113" spans="1:16" x14ac:dyDescent="0.25">
      <c r="A113" s="3">
        <v>6090000</v>
      </c>
      <c r="B113">
        <v>8372</v>
      </c>
      <c r="C113">
        <v>3</v>
      </c>
      <c r="D113">
        <v>1</v>
      </c>
      <c r="E113">
        <v>3</v>
      </c>
      <c r="F113" t="s">
        <v>15</v>
      </c>
      <c r="G113" t="s">
        <v>13</v>
      </c>
      <c r="H113" t="s">
        <v>13</v>
      </c>
      <c r="I113" t="s">
        <v>13</v>
      </c>
      <c r="J113" t="s">
        <v>15</v>
      </c>
      <c r="K113">
        <v>2</v>
      </c>
      <c r="L113" t="s">
        <v>13</v>
      </c>
      <c r="M113" t="s">
        <v>14</v>
      </c>
      <c r="N113" t="str">
        <f>IF(Table3[[#This Row],[bedrooms]]&gt;3,"Expensive","Cheap")</f>
        <v>Cheap</v>
      </c>
      <c r="O113" t="b">
        <f>AND(Table3[[#This Row],[price]]&gt;6000000,Table3[[#This Row],[stories]]&gt;2)</f>
        <v>1</v>
      </c>
      <c r="P113" t="b">
        <f>OR(Table3[[#This Row],[price]]&gt;7000000,Table3[[#This Row],[bathrooms]]&gt;2)</f>
        <v>0</v>
      </c>
    </row>
    <row r="114" spans="1:16" x14ac:dyDescent="0.25">
      <c r="A114" s="3">
        <v>6083000</v>
      </c>
      <c r="B114">
        <v>4300</v>
      </c>
      <c r="C114">
        <v>6</v>
      </c>
      <c r="D114">
        <v>2</v>
      </c>
      <c r="E114">
        <v>2</v>
      </c>
      <c r="F114" t="s">
        <v>15</v>
      </c>
      <c r="G114" t="s">
        <v>13</v>
      </c>
      <c r="H114" t="s">
        <v>13</v>
      </c>
      <c r="I114" t="s">
        <v>13</v>
      </c>
      <c r="J114" t="s">
        <v>13</v>
      </c>
      <c r="K114">
        <v>0</v>
      </c>
      <c r="L114" t="s">
        <v>13</v>
      </c>
      <c r="M114" t="s">
        <v>16</v>
      </c>
      <c r="N114" t="str">
        <f>IF(Table3[[#This Row],[bedrooms]]&gt;3,"Expensive","Cheap")</f>
        <v>Expensive</v>
      </c>
      <c r="O114" t="b">
        <f>AND(Table3[[#This Row],[price]]&gt;6000000,Table3[[#This Row],[stories]]&gt;2)</f>
        <v>0</v>
      </c>
      <c r="P114" t="b">
        <f>OR(Table3[[#This Row],[price]]&gt;7000000,Table3[[#This Row],[bathrooms]]&gt;2)</f>
        <v>0</v>
      </c>
    </row>
    <row r="115" spans="1:16" x14ac:dyDescent="0.25">
      <c r="A115" s="3">
        <v>6083000</v>
      </c>
      <c r="B115">
        <v>9620</v>
      </c>
      <c r="C115">
        <v>3</v>
      </c>
      <c r="D115">
        <v>1</v>
      </c>
      <c r="E115">
        <v>1</v>
      </c>
      <c r="F115" t="s">
        <v>15</v>
      </c>
      <c r="G115" t="s">
        <v>13</v>
      </c>
      <c r="H115" t="s">
        <v>15</v>
      </c>
      <c r="I115" t="s">
        <v>13</v>
      </c>
      <c r="J115" t="s">
        <v>13</v>
      </c>
      <c r="K115">
        <v>2</v>
      </c>
      <c r="L115" t="s">
        <v>15</v>
      </c>
      <c r="M115" t="s">
        <v>16</v>
      </c>
      <c r="N115" t="str">
        <f>IF(Table3[[#This Row],[bedrooms]]&gt;3,"Expensive","Cheap")</f>
        <v>Cheap</v>
      </c>
      <c r="O115" t="b">
        <f>AND(Table3[[#This Row],[price]]&gt;6000000,Table3[[#This Row],[stories]]&gt;2)</f>
        <v>0</v>
      </c>
      <c r="P115" t="b">
        <f>OR(Table3[[#This Row],[price]]&gt;7000000,Table3[[#This Row],[bathrooms]]&gt;2)</f>
        <v>0</v>
      </c>
    </row>
    <row r="116" spans="1:16" x14ac:dyDescent="0.25">
      <c r="A116" s="3">
        <v>6020000</v>
      </c>
      <c r="B116">
        <v>6800</v>
      </c>
      <c r="C116">
        <v>2</v>
      </c>
      <c r="D116">
        <v>1</v>
      </c>
      <c r="E116">
        <v>1</v>
      </c>
      <c r="F116" t="s">
        <v>15</v>
      </c>
      <c r="G116" t="s">
        <v>15</v>
      </c>
      <c r="H116" t="s">
        <v>15</v>
      </c>
      <c r="I116" t="s">
        <v>13</v>
      </c>
      <c r="J116" t="s">
        <v>13</v>
      </c>
      <c r="K116">
        <v>2</v>
      </c>
      <c r="L116" t="s">
        <v>13</v>
      </c>
      <c r="M116" t="s">
        <v>16</v>
      </c>
      <c r="N116" t="str">
        <f>IF(Table3[[#This Row],[bedrooms]]&gt;3,"Expensive","Cheap")</f>
        <v>Cheap</v>
      </c>
      <c r="O116" t="b">
        <f>AND(Table3[[#This Row],[price]]&gt;6000000,Table3[[#This Row],[stories]]&gt;2)</f>
        <v>0</v>
      </c>
      <c r="P116" t="b">
        <f>OR(Table3[[#This Row],[price]]&gt;7000000,Table3[[#This Row],[bathrooms]]&gt;2)</f>
        <v>0</v>
      </c>
    </row>
    <row r="117" spans="1:16" x14ac:dyDescent="0.25">
      <c r="A117" s="3">
        <v>6020000</v>
      </c>
      <c r="B117">
        <v>8000</v>
      </c>
      <c r="C117">
        <v>3</v>
      </c>
      <c r="D117">
        <v>1</v>
      </c>
      <c r="E117">
        <v>1</v>
      </c>
      <c r="F117" t="s">
        <v>15</v>
      </c>
      <c r="G117" t="s">
        <v>15</v>
      </c>
      <c r="H117" t="s">
        <v>15</v>
      </c>
      <c r="I117" t="s">
        <v>13</v>
      </c>
      <c r="J117" t="s">
        <v>15</v>
      </c>
      <c r="K117">
        <v>2</v>
      </c>
      <c r="L117" t="s">
        <v>15</v>
      </c>
      <c r="M117" t="s">
        <v>17</v>
      </c>
      <c r="N117" t="str">
        <f>IF(Table3[[#This Row],[bedrooms]]&gt;3,"Expensive","Cheap")</f>
        <v>Cheap</v>
      </c>
      <c r="O117" t="b">
        <f>AND(Table3[[#This Row],[price]]&gt;6000000,Table3[[#This Row],[stories]]&gt;2)</f>
        <v>0</v>
      </c>
      <c r="P117" t="b">
        <f>OR(Table3[[#This Row],[price]]&gt;7000000,Table3[[#This Row],[bathrooms]]&gt;2)</f>
        <v>0</v>
      </c>
    </row>
    <row r="118" spans="1:16" x14ac:dyDescent="0.25">
      <c r="A118" s="3">
        <v>6020000</v>
      </c>
      <c r="B118">
        <v>6900</v>
      </c>
      <c r="C118">
        <v>3</v>
      </c>
      <c r="D118">
        <v>2</v>
      </c>
      <c r="E118">
        <v>1</v>
      </c>
      <c r="F118" t="s">
        <v>15</v>
      </c>
      <c r="G118" t="s">
        <v>15</v>
      </c>
      <c r="H118" t="s">
        <v>15</v>
      </c>
      <c r="I118" t="s">
        <v>13</v>
      </c>
      <c r="J118" t="s">
        <v>13</v>
      </c>
      <c r="K118">
        <v>0</v>
      </c>
      <c r="L118" t="s">
        <v>15</v>
      </c>
      <c r="M118" t="s">
        <v>14</v>
      </c>
      <c r="N118" t="str">
        <f>IF(Table3[[#This Row],[bedrooms]]&gt;3,"Expensive","Cheap")</f>
        <v>Cheap</v>
      </c>
      <c r="O118" t="b">
        <f>AND(Table3[[#This Row],[price]]&gt;6000000,Table3[[#This Row],[stories]]&gt;2)</f>
        <v>0</v>
      </c>
      <c r="P118" t="b">
        <f>OR(Table3[[#This Row],[price]]&gt;7000000,Table3[[#This Row],[bathrooms]]&gt;2)</f>
        <v>0</v>
      </c>
    </row>
    <row r="119" spans="1:16" x14ac:dyDescent="0.25">
      <c r="A119" s="3">
        <v>5950000</v>
      </c>
      <c r="B119">
        <v>3700</v>
      </c>
      <c r="C119">
        <v>4</v>
      </c>
      <c r="D119">
        <v>1</v>
      </c>
      <c r="E119">
        <v>2</v>
      </c>
      <c r="F119" t="s">
        <v>15</v>
      </c>
      <c r="G119" t="s">
        <v>15</v>
      </c>
      <c r="H119" t="s">
        <v>13</v>
      </c>
      <c r="I119" t="s">
        <v>13</v>
      </c>
      <c r="J119" t="s">
        <v>15</v>
      </c>
      <c r="K119">
        <v>0</v>
      </c>
      <c r="L119" t="s">
        <v>13</v>
      </c>
      <c r="M119" t="s">
        <v>16</v>
      </c>
      <c r="N119" t="str">
        <f>IF(Table3[[#This Row],[bedrooms]]&gt;3,"Expensive","Cheap")</f>
        <v>Expensive</v>
      </c>
      <c r="O119" t="b">
        <f>AND(Table3[[#This Row],[price]]&gt;6000000,Table3[[#This Row],[stories]]&gt;2)</f>
        <v>0</v>
      </c>
      <c r="P119" t="b">
        <f>OR(Table3[[#This Row],[price]]&gt;7000000,Table3[[#This Row],[bathrooms]]&gt;2)</f>
        <v>0</v>
      </c>
    </row>
    <row r="120" spans="1:16" x14ac:dyDescent="0.25">
      <c r="A120" s="3">
        <v>5950000</v>
      </c>
      <c r="B120">
        <v>6420</v>
      </c>
      <c r="C120">
        <v>3</v>
      </c>
      <c r="D120">
        <v>1</v>
      </c>
      <c r="E120">
        <v>1</v>
      </c>
      <c r="F120" t="s">
        <v>15</v>
      </c>
      <c r="G120" t="s">
        <v>13</v>
      </c>
      <c r="H120" t="s">
        <v>15</v>
      </c>
      <c r="I120" t="s">
        <v>13</v>
      </c>
      <c r="J120" t="s">
        <v>15</v>
      </c>
      <c r="K120">
        <v>0</v>
      </c>
      <c r="L120" t="s">
        <v>15</v>
      </c>
      <c r="M120" t="s">
        <v>16</v>
      </c>
      <c r="N120" t="str">
        <f>IF(Table3[[#This Row],[bedrooms]]&gt;3,"Expensive","Cheap")</f>
        <v>Cheap</v>
      </c>
      <c r="O120" t="b">
        <f>AND(Table3[[#This Row],[price]]&gt;6000000,Table3[[#This Row],[stories]]&gt;2)</f>
        <v>0</v>
      </c>
      <c r="P120" t="b">
        <f>OR(Table3[[#This Row],[price]]&gt;7000000,Table3[[#This Row],[bathrooms]]&gt;2)</f>
        <v>0</v>
      </c>
    </row>
    <row r="121" spans="1:16" x14ac:dyDescent="0.25">
      <c r="A121" s="3">
        <v>5950000</v>
      </c>
      <c r="B121">
        <v>7020</v>
      </c>
      <c r="C121">
        <v>3</v>
      </c>
      <c r="D121">
        <v>1</v>
      </c>
      <c r="E121">
        <v>1</v>
      </c>
      <c r="F121" t="s">
        <v>15</v>
      </c>
      <c r="G121" t="s">
        <v>13</v>
      </c>
      <c r="H121" t="s">
        <v>15</v>
      </c>
      <c r="I121" t="s">
        <v>13</v>
      </c>
      <c r="J121" t="s">
        <v>15</v>
      </c>
      <c r="K121">
        <v>2</v>
      </c>
      <c r="L121" t="s">
        <v>15</v>
      </c>
      <c r="M121" t="s">
        <v>17</v>
      </c>
      <c r="N121" t="str">
        <f>IF(Table3[[#This Row],[bedrooms]]&gt;3,"Expensive","Cheap")</f>
        <v>Cheap</v>
      </c>
      <c r="O121" t="b">
        <f>AND(Table3[[#This Row],[price]]&gt;6000000,Table3[[#This Row],[stories]]&gt;2)</f>
        <v>0</v>
      </c>
      <c r="P121" t="b">
        <f>OR(Table3[[#This Row],[price]]&gt;7000000,Table3[[#This Row],[bathrooms]]&gt;2)</f>
        <v>0</v>
      </c>
    </row>
    <row r="122" spans="1:16" x14ac:dyDescent="0.25">
      <c r="A122" s="3">
        <v>5950000</v>
      </c>
      <c r="B122">
        <v>6540</v>
      </c>
      <c r="C122">
        <v>3</v>
      </c>
      <c r="D122">
        <v>1</v>
      </c>
      <c r="E122">
        <v>1</v>
      </c>
      <c r="F122" t="s">
        <v>15</v>
      </c>
      <c r="G122" t="s">
        <v>15</v>
      </c>
      <c r="H122" t="s">
        <v>15</v>
      </c>
      <c r="I122" t="s">
        <v>13</v>
      </c>
      <c r="J122" t="s">
        <v>13</v>
      </c>
      <c r="K122">
        <v>2</v>
      </c>
      <c r="L122" t="s">
        <v>15</v>
      </c>
      <c r="M122" t="s">
        <v>16</v>
      </c>
      <c r="N122" t="str">
        <f>IF(Table3[[#This Row],[bedrooms]]&gt;3,"Expensive","Cheap")</f>
        <v>Cheap</v>
      </c>
      <c r="O122" t="b">
        <f>AND(Table3[[#This Row],[price]]&gt;6000000,Table3[[#This Row],[stories]]&gt;2)</f>
        <v>0</v>
      </c>
      <c r="P122" t="b">
        <f>OR(Table3[[#This Row],[price]]&gt;7000000,Table3[[#This Row],[bathrooms]]&gt;2)</f>
        <v>0</v>
      </c>
    </row>
    <row r="123" spans="1:16" x14ac:dyDescent="0.25">
      <c r="A123" s="3">
        <v>5950000</v>
      </c>
      <c r="B123">
        <v>7231</v>
      </c>
      <c r="C123">
        <v>3</v>
      </c>
      <c r="D123">
        <v>1</v>
      </c>
      <c r="E123">
        <v>2</v>
      </c>
      <c r="F123" t="s">
        <v>15</v>
      </c>
      <c r="G123" t="s">
        <v>15</v>
      </c>
      <c r="H123" t="s">
        <v>15</v>
      </c>
      <c r="I123" t="s">
        <v>13</v>
      </c>
      <c r="J123" t="s">
        <v>15</v>
      </c>
      <c r="K123">
        <v>0</v>
      </c>
      <c r="L123" t="s">
        <v>15</v>
      </c>
      <c r="M123" t="s">
        <v>17</v>
      </c>
      <c r="N123" t="str">
        <f>IF(Table3[[#This Row],[bedrooms]]&gt;3,"Expensive","Cheap")</f>
        <v>Cheap</v>
      </c>
      <c r="O123" t="b">
        <f>AND(Table3[[#This Row],[price]]&gt;6000000,Table3[[#This Row],[stories]]&gt;2)</f>
        <v>0</v>
      </c>
      <c r="P123" t="b">
        <f>OR(Table3[[#This Row],[price]]&gt;7000000,Table3[[#This Row],[bathrooms]]&gt;2)</f>
        <v>0</v>
      </c>
    </row>
    <row r="124" spans="1:16" x14ac:dyDescent="0.25">
      <c r="A124" s="3">
        <v>5950000</v>
      </c>
      <c r="B124">
        <v>6254</v>
      </c>
      <c r="C124">
        <v>4</v>
      </c>
      <c r="D124">
        <v>2</v>
      </c>
      <c r="E124">
        <v>1</v>
      </c>
      <c r="F124" t="s">
        <v>15</v>
      </c>
      <c r="G124" t="s">
        <v>13</v>
      </c>
      <c r="H124" t="s">
        <v>15</v>
      </c>
      <c r="I124" t="s">
        <v>13</v>
      </c>
      <c r="J124" t="s">
        <v>13</v>
      </c>
      <c r="K124">
        <v>1</v>
      </c>
      <c r="L124" t="s">
        <v>15</v>
      </c>
      <c r="M124" t="s">
        <v>17</v>
      </c>
      <c r="N124" t="str">
        <f>IF(Table3[[#This Row],[bedrooms]]&gt;3,"Expensive","Cheap")</f>
        <v>Expensive</v>
      </c>
      <c r="O124" t="b">
        <f>AND(Table3[[#This Row],[price]]&gt;6000000,Table3[[#This Row],[stories]]&gt;2)</f>
        <v>0</v>
      </c>
      <c r="P124" t="b">
        <f>OR(Table3[[#This Row],[price]]&gt;7000000,Table3[[#This Row],[bathrooms]]&gt;2)</f>
        <v>0</v>
      </c>
    </row>
    <row r="125" spans="1:16" x14ac:dyDescent="0.25">
      <c r="A125" s="3">
        <v>5950000</v>
      </c>
      <c r="B125">
        <v>7320</v>
      </c>
      <c r="C125">
        <v>4</v>
      </c>
      <c r="D125">
        <v>2</v>
      </c>
      <c r="E125">
        <v>2</v>
      </c>
      <c r="F125" t="s">
        <v>15</v>
      </c>
      <c r="G125" t="s">
        <v>13</v>
      </c>
      <c r="H125" t="s">
        <v>13</v>
      </c>
      <c r="I125" t="s">
        <v>13</v>
      </c>
      <c r="J125" t="s">
        <v>13</v>
      </c>
      <c r="K125">
        <v>0</v>
      </c>
      <c r="L125" t="s">
        <v>13</v>
      </c>
      <c r="M125" t="s">
        <v>16</v>
      </c>
      <c r="N125" t="str">
        <f>IF(Table3[[#This Row],[bedrooms]]&gt;3,"Expensive","Cheap")</f>
        <v>Expensive</v>
      </c>
      <c r="O125" t="b">
        <f>AND(Table3[[#This Row],[price]]&gt;6000000,Table3[[#This Row],[stories]]&gt;2)</f>
        <v>0</v>
      </c>
      <c r="P125" t="b">
        <f>OR(Table3[[#This Row],[price]]&gt;7000000,Table3[[#This Row],[bathrooms]]&gt;2)</f>
        <v>0</v>
      </c>
    </row>
    <row r="126" spans="1:16" x14ac:dyDescent="0.25">
      <c r="A126" s="3">
        <v>5950000</v>
      </c>
      <c r="B126">
        <v>6525</v>
      </c>
      <c r="C126">
        <v>3</v>
      </c>
      <c r="D126">
        <v>2</v>
      </c>
      <c r="E126">
        <v>4</v>
      </c>
      <c r="F126" t="s">
        <v>15</v>
      </c>
      <c r="G126" t="s">
        <v>13</v>
      </c>
      <c r="H126" t="s">
        <v>13</v>
      </c>
      <c r="I126" t="s">
        <v>13</v>
      </c>
      <c r="J126" t="s">
        <v>13</v>
      </c>
      <c r="K126">
        <v>1</v>
      </c>
      <c r="L126" t="s">
        <v>13</v>
      </c>
      <c r="M126" t="s">
        <v>16</v>
      </c>
      <c r="N126" t="str">
        <f>IF(Table3[[#This Row],[bedrooms]]&gt;3,"Expensive","Cheap")</f>
        <v>Cheap</v>
      </c>
      <c r="O126" t="b">
        <f>AND(Table3[[#This Row],[price]]&gt;6000000,Table3[[#This Row],[stories]]&gt;2)</f>
        <v>0</v>
      </c>
      <c r="P126" t="b">
        <f>OR(Table3[[#This Row],[price]]&gt;7000000,Table3[[#This Row],[bathrooms]]&gt;2)</f>
        <v>0</v>
      </c>
    </row>
    <row r="127" spans="1:16" x14ac:dyDescent="0.25">
      <c r="A127" s="3">
        <v>5943000</v>
      </c>
      <c r="B127">
        <v>15600</v>
      </c>
      <c r="C127">
        <v>3</v>
      </c>
      <c r="D127">
        <v>1</v>
      </c>
      <c r="E127">
        <v>1</v>
      </c>
      <c r="F127" t="s">
        <v>15</v>
      </c>
      <c r="G127" t="s">
        <v>13</v>
      </c>
      <c r="H127" t="s">
        <v>13</v>
      </c>
      <c r="I127" t="s">
        <v>13</v>
      </c>
      <c r="J127" t="s">
        <v>15</v>
      </c>
      <c r="K127">
        <v>2</v>
      </c>
      <c r="L127" t="s">
        <v>13</v>
      </c>
      <c r="M127" t="s">
        <v>17</v>
      </c>
      <c r="N127" t="str">
        <f>IF(Table3[[#This Row],[bedrooms]]&gt;3,"Expensive","Cheap")</f>
        <v>Cheap</v>
      </c>
      <c r="O127" t="b">
        <f>AND(Table3[[#This Row],[price]]&gt;6000000,Table3[[#This Row],[stories]]&gt;2)</f>
        <v>0</v>
      </c>
      <c r="P127" t="b">
        <f>OR(Table3[[#This Row],[price]]&gt;7000000,Table3[[#This Row],[bathrooms]]&gt;2)</f>
        <v>0</v>
      </c>
    </row>
    <row r="128" spans="1:16" x14ac:dyDescent="0.25">
      <c r="A128" s="3">
        <v>5880000</v>
      </c>
      <c r="B128">
        <v>7160</v>
      </c>
      <c r="C128">
        <v>3</v>
      </c>
      <c r="D128">
        <v>1</v>
      </c>
      <c r="E128">
        <v>1</v>
      </c>
      <c r="F128" t="s">
        <v>15</v>
      </c>
      <c r="G128" t="s">
        <v>13</v>
      </c>
      <c r="H128" t="s">
        <v>15</v>
      </c>
      <c r="I128" t="s">
        <v>13</v>
      </c>
      <c r="J128" t="s">
        <v>13</v>
      </c>
      <c r="K128">
        <v>2</v>
      </c>
      <c r="L128" t="s">
        <v>15</v>
      </c>
      <c r="M128" t="s">
        <v>14</v>
      </c>
      <c r="N128" t="str">
        <f>IF(Table3[[#This Row],[bedrooms]]&gt;3,"Expensive","Cheap")</f>
        <v>Cheap</v>
      </c>
      <c r="O128" t="b">
        <f>AND(Table3[[#This Row],[price]]&gt;6000000,Table3[[#This Row],[stories]]&gt;2)</f>
        <v>0</v>
      </c>
      <c r="P128" t="b">
        <f>OR(Table3[[#This Row],[price]]&gt;7000000,Table3[[#This Row],[bathrooms]]&gt;2)</f>
        <v>0</v>
      </c>
    </row>
    <row r="129" spans="1:16" x14ac:dyDescent="0.25">
      <c r="A129" s="3">
        <v>5880000</v>
      </c>
      <c r="B129">
        <v>6500</v>
      </c>
      <c r="C129">
        <v>3</v>
      </c>
      <c r="D129">
        <v>2</v>
      </c>
      <c r="E129">
        <v>3</v>
      </c>
      <c r="F129" t="s">
        <v>15</v>
      </c>
      <c r="G129" t="s">
        <v>13</v>
      </c>
      <c r="H129" t="s">
        <v>13</v>
      </c>
      <c r="I129" t="s">
        <v>13</v>
      </c>
      <c r="J129" t="s">
        <v>15</v>
      </c>
      <c r="K129">
        <v>0</v>
      </c>
      <c r="L129" t="s">
        <v>13</v>
      </c>
      <c r="M129" t="s">
        <v>14</v>
      </c>
      <c r="N129" t="str">
        <f>IF(Table3[[#This Row],[bedrooms]]&gt;3,"Expensive","Cheap")</f>
        <v>Cheap</v>
      </c>
      <c r="O129" t="b">
        <f>AND(Table3[[#This Row],[price]]&gt;6000000,Table3[[#This Row],[stories]]&gt;2)</f>
        <v>0</v>
      </c>
      <c r="P129" t="b">
        <f>OR(Table3[[#This Row],[price]]&gt;7000000,Table3[[#This Row],[bathrooms]]&gt;2)</f>
        <v>0</v>
      </c>
    </row>
    <row r="130" spans="1:16" x14ac:dyDescent="0.25">
      <c r="A130" s="3">
        <v>5873000</v>
      </c>
      <c r="B130">
        <v>5500</v>
      </c>
      <c r="C130">
        <v>3</v>
      </c>
      <c r="D130">
        <v>1</v>
      </c>
      <c r="E130">
        <v>3</v>
      </c>
      <c r="F130" t="s">
        <v>15</v>
      </c>
      <c r="G130" t="s">
        <v>15</v>
      </c>
      <c r="H130" t="s">
        <v>13</v>
      </c>
      <c r="I130" t="s">
        <v>13</v>
      </c>
      <c r="J130" t="s">
        <v>15</v>
      </c>
      <c r="K130">
        <v>1</v>
      </c>
      <c r="L130" t="s">
        <v>13</v>
      </c>
      <c r="M130" t="s">
        <v>16</v>
      </c>
      <c r="N130" t="str">
        <f>IF(Table3[[#This Row],[bedrooms]]&gt;3,"Expensive","Cheap")</f>
        <v>Cheap</v>
      </c>
      <c r="O130" t="b">
        <f>AND(Table3[[#This Row],[price]]&gt;6000000,Table3[[#This Row],[stories]]&gt;2)</f>
        <v>0</v>
      </c>
      <c r="P130" t="b">
        <f>OR(Table3[[#This Row],[price]]&gt;7000000,Table3[[#This Row],[bathrooms]]&gt;2)</f>
        <v>0</v>
      </c>
    </row>
    <row r="131" spans="1:16" x14ac:dyDescent="0.25">
      <c r="A131" s="3">
        <v>5873000</v>
      </c>
      <c r="B131">
        <v>11460</v>
      </c>
      <c r="C131">
        <v>3</v>
      </c>
      <c r="D131">
        <v>1</v>
      </c>
      <c r="E131">
        <v>3</v>
      </c>
      <c r="F131" t="s">
        <v>15</v>
      </c>
      <c r="G131" t="s">
        <v>13</v>
      </c>
      <c r="H131" t="s">
        <v>13</v>
      </c>
      <c r="I131" t="s">
        <v>13</v>
      </c>
      <c r="J131" t="s">
        <v>13</v>
      </c>
      <c r="K131">
        <v>2</v>
      </c>
      <c r="L131" t="s">
        <v>15</v>
      </c>
      <c r="M131" t="s">
        <v>17</v>
      </c>
      <c r="N131" t="str">
        <f>IF(Table3[[#This Row],[bedrooms]]&gt;3,"Expensive","Cheap")</f>
        <v>Cheap</v>
      </c>
      <c r="O131" t="b">
        <f>AND(Table3[[#This Row],[price]]&gt;6000000,Table3[[#This Row],[stories]]&gt;2)</f>
        <v>0</v>
      </c>
      <c r="P131" t="b">
        <f>OR(Table3[[#This Row],[price]]&gt;7000000,Table3[[#This Row],[bathrooms]]&gt;2)</f>
        <v>0</v>
      </c>
    </row>
    <row r="132" spans="1:16" x14ac:dyDescent="0.25">
      <c r="A132" s="3">
        <v>5866000</v>
      </c>
      <c r="B132">
        <v>4800</v>
      </c>
      <c r="C132">
        <v>3</v>
      </c>
      <c r="D132">
        <v>1</v>
      </c>
      <c r="E132">
        <v>1</v>
      </c>
      <c r="F132" t="s">
        <v>15</v>
      </c>
      <c r="G132" t="s">
        <v>15</v>
      </c>
      <c r="H132" t="s">
        <v>15</v>
      </c>
      <c r="I132" t="s">
        <v>13</v>
      </c>
      <c r="J132" t="s">
        <v>13</v>
      </c>
      <c r="K132">
        <v>0</v>
      </c>
      <c r="L132" t="s">
        <v>13</v>
      </c>
      <c r="M132" t="s">
        <v>14</v>
      </c>
      <c r="N132" t="str">
        <f>IF(Table3[[#This Row],[bedrooms]]&gt;3,"Expensive","Cheap")</f>
        <v>Cheap</v>
      </c>
      <c r="O132" t="b">
        <f>AND(Table3[[#This Row],[price]]&gt;6000000,Table3[[#This Row],[stories]]&gt;2)</f>
        <v>0</v>
      </c>
      <c r="P132" t="b">
        <f>OR(Table3[[#This Row],[price]]&gt;7000000,Table3[[#This Row],[bathrooms]]&gt;2)</f>
        <v>0</v>
      </c>
    </row>
    <row r="133" spans="1:16" x14ac:dyDescent="0.25">
      <c r="A133" s="3">
        <v>5810000</v>
      </c>
      <c r="B133">
        <v>5828</v>
      </c>
      <c r="C133">
        <v>4</v>
      </c>
      <c r="D133">
        <v>1</v>
      </c>
      <c r="E133">
        <v>4</v>
      </c>
      <c r="F133" t="s">
        <v>15</v>
      </c>
      <c r="G133" t="s">
        <v>15</v>
      </c>
      <c r="H133" t="s">
        <v>13</v>
      </c>
      <c r="I133" t="s">
        <v>13</v>
      </c>
      <c r="J133" t="s">
        <v>13</v>
      </c>
      <c r="K133">
        <v>0</v>
      </c>
      <c r="L133" t="s">
        <v>13</v>
      </c>
      <c r="M133" t="s">
        <v>17</v>
      </c>
      <c r="N133" t="str">
        <f>IF(Table3[[#This Row],[bedrooms]]&gt;3,"Expensive","Cheap")</f>
        <v>Expensive</v>
      </c>
      <c r="O133" t="b">
        <f>AND(Table3[[#This Row],[price]]&gt;6000000,Table3[[#This Row],[stories]]&gt;2)</f>
        <v>0</v>
      </c>
      <c r="P133" t="b">
        <f>OR(Table3[[#This Row],[price]]&gt;7000000,Table3[[#This Row],[bathrooms]]&gt;2)</f>
        <v>0</v>
      </c>
    </row>
    <row r="134" spans="1:16" x14ac:dyDescent="0.25">
      <c r="A134" s="3">
        <v>5810000</v>
      </c>
      <c r="B134">
        <v>5200</v>
      </c>
      <c r="C134">
        <v>3</v>
      </c>
      <c r="D134">
        <v>1</v>
      </c>
      <c r="E134">
        <v>3</v>
      </c>
      <c r="F134" t="s">
        <v>15</v>
      </c>
      <c r="G134" t="s">
        <v>13</v>
      </c>
      <c r="H134" t="s">
        <v>13</v>
      </c>
      <c r="I134" t="s">
        <v>13</v>
      </c>
      <c r="J134" t="s">
        <v>15</v>
      </c>
      <c r="K134">
        <v>0</v>
      </c>
      <c r="L134" t="s">
        <v>13</v>
      </c>
      <c r="M134" t="s">
        <v>17</v>
      </c>
      <c r="N134" t="str">
        <f>IF(Table3[[#This Row],[bedrooms]]&gt;3,"Expensive","Cheap")</f>
        <v>Cheap</v>
      </c>
      <c r="O134" t="b">
        <f>AND(Table3[[#This Row],[price]]&gt;6000000,Table3[[#This Row],[stories]]&gt;2)</f>
        <v>0</v>
      </c>
      <c r="P134" t="b">
        <f>OR(Table3[[#This Row],[price]]&gt;7000000,Table3[[#This Row],[bathrooms]]&gt;2)</f>
        <v>0</v>
      </c>
    </row>
    <row r="135" spans="1:16" x14ac:dyDescent="0.25">
      <c r="A135" s="3">
        <v>5810000</v>
      </c>
      <c r="B135">
        <v>4800</v>
      </c>
      <c r="C135">
        <v>3</v>
      </c>
      <c r="D135">
        <v>1</v>
      </c>
      <c r="E135">
        <v>3</v>
      </c>
      <c r="F135" t="s">
        <v>15</v>
      </c>
      <c r="G135" t="s">
        <v>13</v>
      </c>
      <c r="H135" t="s">
        <v>13</v>
      </c>
      <c r="I135" t="s">
        <v>13</v>
      </c>
      <c r="J135" t="s">
        <v>15</v>
      </c>
      <c r="K135">
        <v>0</v>
      </c>
      <c r="L135" t="s">
        <v>13</v>
      </c>
      <c r="M135" t="s">
        <v>14</v>
      </c>
      <c r="N135" t="str">
        <f>IF(Table3[[#This Row],[bedrooms]]&gt;3,"Expensive","Cheap")</f>
        <v>Cheap</v>
      </c>
      <c r="O135" t="b">
        <f>AND(Table3[[#This Row],[price]]&gt;6000000,Table3[[#This Row],[stories]]&gt;2)</f>
        <v>0</v>
      </c>
      <c r="P135" t="b">
        <f>OR(Table3[[#This Row],[price]]&gt;7000000,Table3[[#This Row],[bathrooms]]&gt;2)</f>
        <v>0</v>
      </c>
    </row>
    <row r="136" spans="1:16" x14ac:dyDescent="0.25">
      <c r="A136" s="3">
        <v>5803000</v>
      </c>
      <c r="B136">
        <v>7000</v>
      </c>
      <c r="C136">
        <v>3</v>
      </c>
      <c r="D136">
        <v>1</v>
      </c>
      <c r="E136">
        <v>1</v>
      </c>
      <c r="F136" t="s">
        <v>15</v>
      </c>
      <c r="G136" t="s">
        <v>13</v>
      </c>
      <c r="H136" t="s">
        <v>15</v>
      </c>
      <c r="I136" t="s">
        <v>13</v>
      </c>
      <c r="J136" t="s">
        <v>13</v>
      </c>
      <c r="K136">
        <v>2</v>
      </c>
      <c r="L136" t="s">
        <v>15</v>
      </c>
      <c r="M136" t="s">
        <v>17</v>
      </c>
      <c r="N136" t="str">
        <f>IF(Table3[[#This Row],[bedrooms]]&gt;3,"Expensive","Cheap")</f>
        <v>Cheap</v>
      </c>
      <c r="O136" t="b">
        <f>AND(Table3[[#This Row],[price]]&gt;6000000,Table3[[#This Row],[stories]]&gt;2)</f>
        <v>0</v>
      </c>
      <c r="P136" t="b">
        <f>OR(Table3[[#This Row],[price]]&gt;7000000,Table3[[#This Row],[bathrooms]]&gt;2)</f>
        <v>0</v>
      </c>
    </row>
    <row r="137" spans="1:16" x14ac:dyDescent="0.25">
      <c r="A137" s="3">
        <v>5775000</v>
      </c>
      <c r="B137">
        <v>6000</v>
      </c>
      <c r="C137">
        <v>3</v>
      </c>
      <c r="D137">
        <v>2</v>
      </c>
      <c r="E137">
        <v>4</v>
      </c>
      <c r="F137" t="s">
        <v>15</v>
      </c>
      <c r="G137" t="s">
        <v>13</v>
      </c>
      <c r="H137" t="s">
        <v>13</v>
      </c>
      <c r="I137" t="s">
        <v>13</v>
      </c>
      <c r="J137" t="s">
        <v>15</v>
      </c>
      <c r="K137">
        <v>0</v>
      </c>
      <c r="L137" t="s">
        <v>13</v>
      </c>
      <c r="M137" t="s">
        <v>14</v>
      </c>
      <c r="N137" t="str">
        <f>IF(Table3[[#This Row],[bedrooms]]&gt;3,"Expensive","Cheap")</f>
        <v>Cheap</v>
      </c>
      <c r="O137" t="b">
        <f>AND(Table3[[#This Row],[price]]&gt;6000000,Table3[[#This Row],[stories]]&gt;2)</f>
        <v>0</v>
      </c>
      <c r="P137" t="b">
        <f>OR(Table3[[#This Row],[price]]&gt;7000000,Table3[[#This Row],[bathrooms]]&gt;2)</f>
        <v>0</v>
      </c>
    </row>
    <row r="138" spans="1:16" x14ac:dyDescent="0.25">
      <c r="A138" s="3">
        <v>5740000</v>
      </c>
      <c r="B138">
        <v>5400</v>
      </c>
      <c r="C138">
        <v>4</v>
      </c>
      <c r="D138">
        <v>2</v>
      </c>
      <c r="E138">
        <v>2</v>
      </c>
      <c r="F138" t="s">
        <v>15</v>
      </c>
      <c r="G138" t="s">
        <v>13</v>
      </c>
      <c r="H138" t="s">
        <v>13</v>
      </c>
      <c r="I138" t="s">
        <v>13</v>
      </c>
      <c r="J138" t="s">
        <v>15</v>
      </c>
      <c r="K138">
        <v>2</v>
      </c>
      <c r="L138" t="s">
        <v>13</v>
      </c>
      <c r="M138" t="s">
        <v>14</v>
      </c>
      <c r="N138" t="str">
        <f>IF(Table3[[#This Row],[bedrooms]]&gt;3,"Expensive","Cheap")</f>
        <v>Expensive</v>
      </c>
      <c r="O138" t="b">
        <f>AND(Table3[[#This Row],[price]]&gt;6000000,Table3[[#This Row],[stories]]&gt;2)</f>
        <v>0</v>
      </c>
      <c r="P138" t="b">
        <f>OR(Table3[[#This Row],[price]]&gt;7000000,Table3[[#This Row],[bathrooms]]&gt;2)</f>
        <v>0</v>
      </c>
    </row>
    <row r="139" spans="1:16" x14ac:dyDescent="0.25">
      <c r="A139" s="3">
        <v>5740000</v>
      </c>
      <c r="B139">
        <v>4640</v>
      </c>
      <c r="C139">
        <v>4</v>
      </c>
      <c r="D139">
        <v>1</v>
      </c>
      <c r="E139">
        <v>2</v>
      </c>
      <c r="F139" t="s">
        <v>15</v>
      </c>
      <c r="G139" t="s">
        <v>13</v>
      </c>
      <c r="H139" t="s">
        <v>13</v>
      </c>
      <c r="I139" t="s">
        <v>13</v>
      </c>
      <c r="J139" t="s">
        <v>13</v>
      </c>
      <c r="K139">
        <v>1</v>
      </c>
      <c r="L139" t="s">
        <v>13</v>
      </c>
      <c r="M139" t="s">
        <v>17</v>
      </c>
      <c r="N139" t="str">
        <f>IF(Table3[[#This Row],[bedrooms]]&gt;3,"Expensive","Cheap")</f>
        <v>Expensive</v>
      </c>
      <c r="O139" t="b">
        <f>AND(Table3[[#This Row],[price]]&gt;6000000,Table3[[#This Row],[stories]]&gt;2)</f>
        <v>0</v>
      </c>
      <c r="P139" t="b">
        <f>OR(Table3[[#This Row],[price]]&gt;7000000,Table3[[#This Row],[bathrooms]]&gt;2)</f>
        <v>0</v>
      </c>
    </row>
    <row r="140" spans="1:16" x14ac:dyDescent="0.25">
      <c r="A140" s="3">
        <v>5740000</v>
      </c>
      <c r="B140">
        <v>5000</v>
      </c>
      <c r="C140">
        <v>3</v>
      </c>
      <c r="D140">
        <v>1</v>
      </c>
      <c r="E140">
        <v>3</v>
      </c>
      <c r="F140" t="s">
        <v>15</v>
      </c>
      <c r="G140" t="s">
        <v>13</v>
      </c>
      <c r="H140" t="s">
        <v>13</v>
      </c>
      <c r="I140" t="s">
        <v>13</v>
      </c>
      <c r="J140" t="s">
        <v>15</v>
      </c>
      <c r="K140">
        <v>0</v>
      </c>
      <c r="L140" t="s">
        <v>13</v>
      </c>
      <c r="M140" t="s">
        <v>17</v>
      </c>
      <c r="N140" t="str">
        <f>IF(Table3[[#This Row],[bedrooms]]&gt;3,"Expensive","Cheap")</f>
        <v>Cheap</v>
      </c>
      <c r="O140" t="b">
        <f>AND(Table3[[#This Row],[price]]&gt;6000000,Table3[[#This Row],[stories]]&gt;2)</f>
        <v>0</v>
      </c>
      <c r="P140" t="b">
        <f>OR(Table3[[#This Row],[price]]&gt;7000000,Table3[[#This Row],[bathrooms]]&gt;2)</f>
        <v>0</v>
      </c>
    </row>
    <row r="141" spans="1:16" x14ac:dyDescent="0.25">
      <c r="A141" s="3">
        <v>5740000</v>
      </c>
      <c r="B141">
        <v>6360</v>
      </c>
      <c r="C141">
        <v>3</v>
      </c>
      <c r="D141">
        <v>1</v>
      </c>
      <c r="E141">
        <v>1</v>
      </c>
      <c r="F141" t="s">
        <v>15</v>
      </c>
      <c r="G141" t="s">
        <v>15</v>
      </c>
      <c r="H141" t="s">
        <v>15</v>
      </c>
      <c r="I141" t="s">
        <v>13</v>
      </c>
      <c r="J141" t="s">
        <v>15</v>
      </c>
      <c r="K141">
        <v>2</v>
      </c>
      <c r="L141" t="s">
        <v>15</v>
      </c>
      <c r="M141" t="s">
        <v>16</v>
      </c>
      <c r="N141" t="str">
        <f>IF(Table3[[#This Row],[bedrooms]]&gt;3,"Expensive","Cheap")</f>
        <v>Cheap</v>
      </c>
      <c r="O141" t="b">
        <f>AND(Table3[[#This Row],[price]]&gt;6000000,Table3[[#This Row],[stories]]&gt;2)</f>
        <v>0</v>
      </c>
      <c r="P141" t="b">
        <f>OR(Table3[[#This Row],[price]]&gt;7000000,Table3[[#This Row],[bathrooms]]&gt;2)</f>
        <v>0</v>
      </c>
    </row>
    <row r="142" spans="1:16" x14ac:dyDescent="0.25">
      <c r="A142" s="3">
        <v>5740000</v>
      </c>
      <c r="B142">
        <v>5800</v>
      </c>
      <c r="C142">
        <v>3</v>
      </c>
      <c r="D142">
        <v>2</v>
      </c>
      <c r="E142">
        <v>4</v>
      </c>
      <c r="F142" t="s">
        <v>15</v>
      </c>
      <c r="G142" t="s">
        <v>13</v>
      </c>
      <c r="H142" t="s">
        <v>13</v>
      </c>
      <c r="I142" t="s">
        <v>13</v>
      </c>
      <c r="J142" t="s">
        <v>15</v>
      </c>
      <c r="K142">
        <v>0</v>
      </c>
      <c r="L142" t="s">
        <v>13</v>
      </c>
      <c r="M142" t="s">
        <v>14</v>
      </c>
      <c r="N142" t="str">
        <f>IF(Table3[[#This Row],[bedrooms]]&gt;3,"Expensive","Cheap")</f>
        <v>Cheap</v>
      </c>
      <c r="O142" t="b">
        <f>AND(Table3[[#This Row],[price]]&gt;6000000,Table3[[#This Row],[stories]]&gt;2)</f>
        <v>0</v>
      </c>
      <c r="P142" t="b">
        <f>OR(Table3[[#This Row],[price]]&gt;7000000,Table3[[#This Row],[bathrooms]]&gt;2)</f>
        <v>0</v>
      </c>
    </row>
    <row r="143" spans="1:16" x14ac:dyDescent="0.25">
      <c r="A143" s="3">
        <v>5652500</v>
      </c>
      <c r="B143">
        <v>6660</v>
      </c>
      <c r="C143">
        <v>4</v>
      </c>
      <c r="D143">
        <v>2</v>
      </c>
      <c r="E143">
        <v>2</v>
      </c>
      <c r="F143" t="s">
        <v>15</v>
      </c>
      <c r="G143" t="s">
        <v>15</v>
      </c>
      <c r="H143" t="s">
        <v>15</v>
      </c>
      <c r="I143" t="s">
        <v>13</v>
      </c>
      <c r="J143" t="s">
        <v>13</v>
      </c>
      <c r="K143">
        <v>1</v>
      </c>
      <c r="L143" t="s">
        <v>15</v>
      </c>
      <c r="M143" t="s">
        <v>17</v>
      </c>
      <c r="N143" t="str">
        <f>IF(Table3[[#This Row],[bedrooms]]&gt;3,"Expensive","Cheap")</f>
        <v>Expensive</v>
      </c>
      <c r="O143" t="b">
        <f>AND(Table3[[#This Row],[price]]&gt;6000000,Table3[[#This Row],[stories]]&gt;2)</f>
        <v>0</v>
      </c>
      <c r="P143" t="b">
        <f>OR(Table3[[#This Row],[price]]&gt;7000000,Table3[[#This Row],[bathrooms]]&gt;2)</f>
        <v>0</v>
      </c>
    </row>
    <row r="144" spans="1:16" x14ac:dyDescent="0.25">
      <c r="A144" s="3">
        <v>5600000</v>
      </c>
      <c r="B144">
        <v>10500</v>
      </c>
      <c r="C144">
        <v>4</v>
      </c>
      <c r="D144">
        <v>2</v>
      </c>
      <c r="E144">
        <v>2</v>
      </c>
      <c r="F144" t="s">
        <v>15</v>
      </c>
      <c r="G144" t="s">
        <v>13</v>
      </c>
      <c r="H144" t="s">
        <v>13</v>
      </c>
      <c r="I144" t="s">
        <v>13</v>
      </c>
      <c r="J144" t="s">
        <v>13</v>
      </c>
      <c r="K144">
        <v>1</v>
      </c>
      <c r="L144" t="s">
        <v>13</v>
      </c>
      <c r="M144" t="s">
        <v>17</v>
      </c>
      <c r="N144" t="str">
        <f>IF(Table3[[#This Row],[bedrooms]]&gt;3,"Expensive","Cheap")</f>
        <v>Expensive</v>
      </c>
      <c r="O144" t="b">
        <f>AND(Table3[[#This Row],[price]]&gt;6000000,Table3[[#This Row],[stories]]&gt;2)</f>
        <v>0</v>
      </c>
      <c r="P144" t="b">
        <f>OR(Table3[[#This Row],[price]]&gt;7000000,Table3[[#This Row],[bathrooms]]&gt;2)</f>
        <v>0</v>
      </c>
    </row>
    <row r="145" spans="1:16" x14ac:dyDescent="0.25">
      <c r="A145" s="3">
        <v>5600000</v>
      </c>
      <c r="B145">
        <v>4800</v>
      </c>
      <c r="C145">
        <v>5</v>
      </c>
      <c r="D145">
        <v>2</v>
      </c>
      <c r="E145">
        <v>3</v>
      </c>
      <c r="F145" t="s">
        <v>13</v>
      </c>
      <c r="G145" t="s">
        <v>13</v>
      </c>
      <c r="H145" t="s">
        <v>15</v>
      </c>
      <c r="I145" t="s">
        <v>15</v>
      </c>
      <c r="J145" t="s">
        <v>13</v>
      </c>
      <c r="K145">
        <v>0</v>
      </c>
      <c r="L145" t="s">
        <v>13</v>
      </c>
      <c r="M145" t="s">
        <v>14</v>
      </c>
      <c r="N145" t="str">
        <f>IF(Table3[[#This Row],[bedrooms]]&gt;3,"Expensive","Cheap")</f>
        <v>Expensive</v>
      </c>
      <c r="O145" t="b">
        <f>AND(Table3[[#This Row],[price]]&gt;6000000,Table3[[#This Row],[stories]]&gt;2)</f>
        <v>0</v>
      </c>
      <c r="P145" t="b">
        <f>OR(Table3[[#This Row],[price]]&gt;7000000,Table3[[#This Row],[bathrooms]]&gt;2)</f>
        <v>0</v>
      </c>
    </row>
    <row r="146" spans="1:16" x14ac:dyDescent="0.25">
      <c r="A146" s="3">
        <v>5600000</v>
      </c>
      <c r="B146">
        <v>4700</v>
      </c>
      <c r="C146">
        <v>4</v>
      </c>
      <c r="D146">
        <v>1</v>
      </c>
      <c r="E146">
        <v>2</v>
      </c>
      <c r="F146" t="s">
        <v>15</v>
      </c>
      <c r="G146" t="s">
        <v>15</v>
      </c>
      <c r="H146" t="s">
        <v>15</v>
      </c>
      <c r="I146" t="s">
        <v>13</v>
      </c>
      <c r="J146" t="s">
        <v>15</v>
      </c>
      <c r="K146">
        <v>1</v>
      </c>
      <c r="L146" t="s">
        <v>13</v>
      </c>
      <c r="M146" t="s">
        <v>16</v>
      </c>
      <c r="N146" t="str">
        <f>IF(Table3[[#This Row],[bedrooms]]&gt;3,"Expensive","Cheap")</f>
        <v>Expensive</v>
      </c>
      <c r="O146" t="b">
        <f>AND(Table3[[#This Row],[price]]&gt;6000000,Table3[[#This Row],[stories]]&gt;2)</f>
        <v>0</v>
      </c>
      <c r="P146" t="b">
        <f>OR(Table3[[#This Row],[price]]&gt;7000000,Table3[[#This Row],[bathrooms]]&gt;2)</f>
        <v>0</v>
      </c>
    </row>
    <row r="147" spans="1:16" x14ac:dyDescent="0.25">
      <c r="A147" s="3">
        <v>5600000</v>
      </c>
      <c r="B147">
        <v>5000</v>
      </c>
      <c r="C147">
        <v>3</v>
      </c>
      <c r="D147">
        <v>1</v>
      </c>
      <c r="E147">
        <v>4</v>
      </c>
      <c r="F147" t="s">
        <v>15</v>
      </c>
      <c r="G147" t="s">
        <v>13</v>
      </c>
      <c r="H147" t="s">
        <v>13</v>
      </c>
      <c r="I147" t="s">
        <v>13</v>
      </c>
      <c r="J147" t="s">
        <v>13</v>
      </c>
      <c r="K147">
        <v>0</v>
      </c>
      <c r="L147" t="s">
        <v>13</v>
      </c>
      <c r="M147" t="s">
        <v>16</v>
      </c>
      <c r="N147" t="str">
        <f>IF(Table3[[#This Row],[bedrooms]]&gt;3,"Expensive","Cheap")</f>
        <v>Cheap</v>
      </c>
      <c r="O147" t="b">
        <f>AND(Table3[[#This Row],[price]]&gt;6000000,Table3[[#This Row],[stories]]&gt;2)</f>
        <v>0</v>
      </c>
      <c r="P147" t="b">
        <f>OR(Table3[[#This Row],[price]]&gt;7000000,Table3[[#This Row],[bathrooms]]&gt;2)</f>
        <v>0</v>
      </c>
    </row>
    <row r="148" spans="1:16" x14ac:dyDescent="0.25">
      <c r="A148" s="3">
        <v>5600000</v>
      </c>
      <c r="B148">
        <v>10500</v>
      </c>
      <c r="C148">
        <v>2</v>
      </c>
      <c r="D148">
        <v>1</v>
      </c>
      <c r="E148">
        <v>1</v>
      </c>
      <c r="F148" t="s">
        <v>15</v>
      </c>
      <c r="G148" t="s">
        <v>13</v>
      </c>
      <c r="H148" t="s">
        <v>13</v>
      </c>
      <c r="I148" t="s">
        <v>13</v>
      </c>
      <c r="J148" t="s">
        <v>13</v>
      </c>
      <c r="K148">
        <v>1</v>
      </c>
      <c r="L148" t="s">
        <v>13</v>
      </c>
      <c r="M148" t="s">
        <v>17</v>
      </c>
      <c r="N148" t="str">
        <f>IF(Table3[[#This Row],[bedrooms]]&gt;3,"Expensive","Cheap")</f>
        <v>Cheap</v>
      </c>
      <c r="O148" t="b">
        <f>AND(Table3[[#This Row],[price]]&gt;6000000,Table3[[#This Row],[stories]]&gt;2)</f>
        <v>0</v>
      </c>
      <c r="P148" t="b">
        <f>OR(Table3[[#This Row],[price]]&gt;7000000,Table3[[#This Row],[bathrooms]]&gt;2)</f>
        <v>0</v>
      </c>
    </row>
    <row r="149" spans="1:16" x14ac:dyDescent="0.25">
      <c r="A149" s="3">
        <v>5600000</v>
      </c>
      <c r="B149">
        <v>5500</v>
      </c>
      <c r="C149">
        <v>3</v>
      </c>
      <c r="D149">
        <v>2</v>
      </c>
      <c r="E149">
        <v>2</v>
      </c>
      <c r="F149" t="s">
        <v>15</v>
      </c>
      <c r="G149" t="s">
        <v>13</v>
      </c>
      <c r="H149" t="s">
        <v>13</v>
      </c>
      <c r="I149" t="s">
        <v>13</v>
      </c>
      <c r="J149" t="s">
        <v>13</v>
      </c>
      <c r="K149">
        <v>1</v>
      </c>
      <c r="L149" t="s">
        <v>13</v>
      </c>
      <c r="M149" t="s">
        <v>17</v>
      </c>
      <c r="N149" t="str">
        <f>IF(Table3[[#This Row],[bedrooms]]&gt;3,"Expensive","Cheap")</f>
        <v>Cheap</v>
      </c>
      <c r="O149" t="b">
        <f>AND(Table3[[#This Row],[price]]&gt;6000000,Table3[[#This Row],[stories]]&gt;2)</f>
        <v>0</v>
      </c>
      <c r="P149" t="b">
        <f>OR(Table3[[#This Row],[price]]&gt;7000000,Table3[[#This Row],[bathrooms]]&gt;2)</f>
        <v>0</v>
      </c>
    </row>
    <row r="150" spans="1:16" x14ac:dyDescent="0.25">
      <c r="A150" s="3">
        <v>5600000</v>
      </c>
      <c r="B150">
        <v>6360</v>
      </c>
      <c r="C150">
        <v>3</v>
      </c>
      <c r="D150">
        <v>1</v>
      </c>
      <c r="E150">
        <v>3</v>
      </c>
      <c r="F150" t="s">
        <v>15</v>
      </c>
      <c r="G150" t="s">
        <v>13</v>
      </c>
      <c r="H150" t="s">
        <v>13</v>
      </c>
      <c r="I150" t="s">
        <v>13</v>
      </c>
      <c r="J150" t="s">
        <v>13</v>
      </c>
      <c r="K150">
        <v>0</v>
      </c>
      <c r="L150" t="s">
        <v>15</v>
      </c>
      <c r="M150" t="s">
        <v>17</v>
      </c>
      <c r="N150" t="str">
        <f>IF(Table3[[#This Row],[bedrooms]]&gt;3,"Expensive","Cheap")</f>
        <v>Cheap</v>
      </c>
      <c r="O150" t="b">
        <f>AND(Table3[[#This Row],[price]]&gt;6000000,Table3[[#This Row],[stories]]&gt;2)</f>
        <v>0</v>
      </c>
      <c r="P150" t="b">
        <f>OR(Table3[[#This Row],[price]]&gt;7000000,Table3[[#This Row],[bathrooms]]&gt;2)</f>
        <v>0</v>
      </c>
    </row>
    <row r="151" spans="1:16" x14ac:dyDescent="0.25">
      <c r="A151" s="3">
        <v>5600000</v>
      </c>
      <c r="B151">
        <v>6600</v>
      </c>
      <c r="C151">
        <v>4</v>
      </c>
      <c r="D151">
        <v>2</v>
      </c>
      <c r="E151">
        <v>1</v>
      </c>
      <c r="F151" t="s">
        <v>15</v>
      </c>
      <c r="G151" t="s">
        <v>13</v>
      </c>
      <c r="H151" t="s">
        <v>15</v>
      </c>
      <c r="I151" t="s">
        <v>13</v>
      </c>
      <c r="J151" t="s">
        <v>13</v>
      </c>
      <c r="K151">
        <v>0</v>
      </c>
      <c r="L151" t="s">
        <v>15</v>
      </c>
      <c r="M151" t="s">
        <v>17</v>
      </c>
      <c r="N151" t="str">
        <f>IF(Table3[[#This Row],[bedrooms]]&gt;3,"Expensive","Cheap")</f>
        <v>Expensive</v>
      </c>
      <c r="O151" t="b">
        <f>AND(Table3[[#This Row],[price]]&gt;6000000,Table3[[#This Row],[stories]]&gt;2)</f>
        <v>0</v>
      </c>
      <c r="P151" t="b">
        <f>OR(Table3[[#This Row],[price]]&gt;7000000,Table3[[#This Row],[bathrooms]]&gt;2)</f>
        <v>0</v>
      </c>
    </row>
    <row r="152" spans="1:16" x14ac:dyDescent="0.25">
      <c r="A152" s="3">
        <v>5600000</v>
      </c>
      <c r="B152">
        <v>5136</v>
      </c>
      <c r="C152">
        <v>3</v>
      </c>
      <c r="D152">
        <v>1</v>
      </c>
      <c r="E152">
        <v>2</v>
      </c>
      <c r="F152" t="s">
        <v>15</v>
      </c>
      <c r="G152" t="s">
        <v>15</v>
      </c>
      <c r="H152" t="s">
        <v>15</v>
      </c>
      <c r="I152" t="s">
        <v>13</v>
      </c>
      <c r="J152" t="s">
        <v>15</v>
      </c>
      <c r="K152">
        <v>0</v>
      </c>
      <c r="L152" t="s">
        <v>15</v>
      </c>
      <c r="M152" t="s">
        <v>14</v>
      </c>
      <c r="N152" t="str">
        <f>IF(Table3[[#This Row],[bedrooms]]&gt;3,"Expensive","Cheap")</f>
        <v>Cheap</v>
      </c>
      <c r="O152" t="b">
        <f>AND(Table3[[#This Row],[price]]&gt;6000000,Table3[[#This Row],[stories]]&gt;2)</f>
        <v>0</v>
      </c>
      <c r="P152" t="b">
        <f>OR(Table3[[#This Row],[price]]&gt;7000000,Table3[[#This Row],[bathrooms]]&gt;2)</f>
        <v>0</v>
      </c>
    </row>
    <row r="153" spans="1:16" x14ac:dyDescent="0.25">
      <c r="A153" s="3">
        <v>5565000</v>
      </c>
      <c r="B153">
        <v>4400</v>
      </c>
      <c r="C153">
        <v>4</v>
      </c>
      <c r="D153">
        <v>1</v>
      </c>
      <c r="E153">
        <v>2</v>
      </c>
      <c r="F153" t="s">
        <v>15</v>
      </c>
      <c r="G153" t="s">
        <v>13</v>
      </c>
      <c r="H153" t="s">
        <v>13</v>
      </c>
      <c r="I153" t="s">
        <v>13</v>
      </c>
      <c r="J153" t="s">
        <v>15</v>
      </c>
      <c r="K153">
        <v>2</v>
      </c>
      <c r="L153" t="s">
        <v>15</v>
      </c>
      <c r="M153" t="s">
        <v>17</v>
      </c>
      <c r="N153" t="str">
        <f>IF(Table3[[#This Row],[bedrooms]]&gt;3,"Expensive","Cheap")</f>
        <v>Expensive</v>
      </c>
      <c r="O153" t="b">
        <f>AND(Table3[[#This Row],[price]]&gt;6000000,Table3[[#This Row],[stories]]&gt;2)</f>
        <v>0</v>
      </c>
      <c r="P153" t="b">
        <f>OR(Table3[[#This Row],[price]]&gt;7000000,Table3[[#This Row],[bathrooms]]&gt;2)</f>
        <v>0</v>
      </c>
    </row>
    <row r="154" spans="1:16" x14ac:dyDescent="0.25">
      <c r="A154" s="3">
        <v>5565000</v>
      </c>
      <c r="B154">
        <v>5400</v>
      </c>
      <c r="C154">
        <v>5</v>
      </c>
      <c r="D154">
        <v>1</v>
      </c>
      <c r="E154">
        <v>2</v>
      </c>
      <c r="F154" t="s">
        <v>15</v>
      </c>
      <c r="G154" t="s">
        <v>15</v>
      </c>
      <c r="H154" t="s">
        <v>15</v>
      </c>
      <c r="I154" t="s">
        <v>13</v>
      </c>
      <c r="J154" t="s">
        <v>15</v>
      </c>
      <c r="K154">
        <v>0</v>
      </c>
      <c r="L154" t="s">
        <v>15</v>
      </c>
      <c r="M154" t="s">
        <v>16</v>
      </c>
      <c r="N154" t="str">
        <f>IF(Table3[[#This Row],[bedrooms]]&gt;3,"Expensive","Cheap")</f>
        <v>Expensive</v>
      </c>
      <c r="O154" t="b">
        <f>AND(Table3[[#This Row],[price]]&gt;6000000,Table3[[#This Row],[stories]]&gt;2)</f>
        <v>0</v>
      </c>
      <c r="P154" t="b">
        <f>OR(Table3[[#This Row],[price]]&gt;7000000,Table3[[#This Row],[bathrooms]]&gt;2)</f>
        <v>0</v>
      </c>
    </row>
    <row r="155" spans="1:16" x14ac:dyDescent="0.25">
      <c r="A155" s="3">
        <v>5530000</v>
      </c>
      <c r="B155">
        <v>3300</v>
      </c>
      <c r="C155">
        <v>3</v>
      </c>
      <c r="D155">
        <v>3</v>
      </c>
      <c r="E155">
        <v>2</v>
      </c>
      <c r="F155" t="s">
        <v>15</v>
      </c>
      <c r="G155" t="s">
        <v>13</v>
      </c>
      <c r="H155" t="s">
        <v>15</v>
      </c>
      <c r="I155" t="s">
        <v>13</v>
      </c>
      <c r="J155" t="s">
        <v>13</v>
      </c>
      <c r="K155">
        <v>0</v>
      </c>
      <c r="L155" t="s">
        <v>13</v>
      </c>
      <c r="M155" t="s">
        <v>17</v>
      </c>
      <c r="N155" t="str">
        <f>IF(Table3[[#This Row],[bedrooms]]&gt;3,"Expensive","Cheap")</f>
        <v>Cheap</v>
      </c>
      <c r="O155" t="b">
        <f>AND(Table3[[#This Row],[price]]&gt;6000000,Table3[[#This Row],[stories]]&gt;2)</f>
        <v>0</v>
      </c>
      <c r="P155" t="b">
        <f>OR(Table3[[#This Row],[price]]&gt;7000000,Table3[[#This Row],[bathrooms]]&gt;2)</f>
        <v>1</v>
      </c>
    </row>
    <row r="156" spans="1:16" x14ac:dyDescent="0.25">
      <c r="A156" s="3">
        <v>5530000</v>
      </c>
      <c r="B156">
        <v>3650</v>
      </c>
      <c r="C156">
        <v>3</v>
      </c>
      <c r="D156">
        <v>2</v>
      </c>
      <c r="E156">
        <v>2</v>
      </c>
      <c r="F156" t="s">
        <v>15</v>
      </c>
      <c r="G156" t="s">
        <v>13</v>
      </c>
      <c r="H156" t="s">
        <v>13</v>
      </c>
      <c r="I156" t="s">
        <v>13</v>
      </c>
      <c r="J156" t="s">
        <v>13</v>
      </c>
      <c r="K156">
        <v>2</v>
      </c>
      <c r="L156" t="s">
        <v>13</v>
      </c>
      <c r="M156" t="s">
        <v>17</v>
      </c>
      <c r="N156" t="str">
        <f>IF(Table3[[#This Row],[bedrooms]]&gt;3,"Expensive","Cheap")</f>
        <v>Cheap</v>
      </c>
      <c r="O156" t="b">
        <f>AND(Table3[[#This Row],[price]]&gt;6000000,Table3[[#This Row],[stories]]&gt;2)</f>
        <v>0</v>
      </c>
      <c r="P156" t="b">
        <f>OR(Table3[[#This Row],[price]]&gt;7000000,Table3[[#This Row],[bathrooms]]&gt;2)</f>
        <v>0</v>
      </c>
    </row>
    <row r="157" spans="1:16" x14ac:dyDescent="0.25">
      <c r="A157" s="3">
        <v>5530000</v>
      </c>
      <c r="B157">
        <v>6100</v>
      </c>
      <c r="C157">
        <v>3</v>
      </c>
      <c r="D157">
        <v>2</v>
      </c>
      <c r="E157">
        <v>1</v>
      </c>
      <c r="F157" t="s">
        <v>15</v>
      </c>
      <c r="G157" t="s">
        <v>13</v>
      </c>
      <c r="H157" t="s">
        <v>15</v>
      </c>
      <c r="I157" t="s">
        <v>13</v>
      </c>
      <c r="J157" t="s">
        <v>13</v>
      </c>
      <c r="K157">
        <v>2</v>
      </c>
      <c r="L157" t="s">
        <v>15</v>
      </c>
      <c r="M157" t="s">
        <v>16</v>
      </c>
      <c r="N157" t="str">
        <f>IF(Table3[[#This Row],[bedrooms]]&gt;3,"Expensive","Cheap")</f>
        <v>Cheap</v>
      </c>
      <c r="O157" t="b">
        <f>AND(Table3[[#This Row],[price]]&gt;6000000,Table3[[#This Row],[stories]]&gt;2)</f>
        <v>0</v>
      </c>
      <c r="P157" t="b">
        <f>OR(Table3[[#This Row],[price]]&gt;7000000,Table3[[#This Row],[bathrooms]]&gt;2)</f>
        <v>0</v>
      </c>
    </row>
    <row r="158" spans="1:16" x14ac:dyDescent="0.25">
      <c r="A158" s="3">
        <v>5523000</v>
      </c>
      <c r="B158">
        <v>6900</v>
      </c>
      <c r="C158">
        <v>3</v>
      </c>
      <c r="D158">
        <v>1</v>
      </c>
      <c r="E158">
        <v>1</v>
      </c>
      <c r="F158" t="s">
        <v>15</v>
      </c>
      <c r="G158" t="s">
        <v>15</v>
      </c>
      <c r="H158" t="s">
        <v>15</v>
      </c>
      <c r="I158" t="s">
        <v>13</v>
      </c>
      <c r="J158" t="s">
        <v>13</v>
      </c>
      <c r="K158">
        <v>0</v>
      </c>
      <c r="L158" t="s">
        <v>15</v>
      </c>
      <c r="M158" t="s">
        <v>17</v>
      </c>
      <c r="N158" t="str">
        <f>IF(Table3[[#This Row],[bedrooms]]&gt;3,"Expensive","Cheap")</f>
        <v>Cheap</v>
      </c>
      <c r="O158" t="b">
        <f>AND(Table3[[#This Row],[price]]&gt;6000000,Table3[[#This Row],[stories]]&gt;2)</f>
        <v>0</v>
      </c>
      <c r="P158" t="b">
        <f>OR(Table3[[#This Row],[price]]&gt;7000000,Table3[[#This Row],[bathrooms]]&gt;2)</f>
        <v>0</v>
      </c>
    </row>
    <row r="159" spans="1:16" x14ac:dyDescent="0.25">
      <c r="A159" s="3">
        <v>5495000</v>
      </c>
      <c r="B159">
        <v>2817</v>
      </c>
      <c r="C159">
        <v>4</v>
      </c>
      <c r="D159">
        <v>2</v>
      </c>
      <c r="E159">
        <v>2</v>
      </c>
      <c r="F159" t="s">
        <v>13</v>
      </c>
      <c r="G159" t="s">
        <v>15</v>
      </c>
      <c r="H159" t="s">
        <v>15</v>
      </c>
      <c r="I159" t="s">
        <v>13</v>
      </c>
      <c r="J159" t="s">
        <v>13</v>
      </c>
      <c r="K159">
        <v>1</v>
      </c>
      <c r="L159" t="s">
        <v>13</v>
      </c>
      <c r="M159" t="s">
        <v>16</v>
      </c>
      <c r="N159" t="str">
        <f>IF(Table3[[#This Row],[bedrooms]]&gt;3,"Expensive","Cheap")</f>
        <v>Expensive</v>
      </c>
      <c r="O159" t="b">
        <f>AND(Table3[[#This Row],[price]]&gt;6000000,Table3[[#This Row],[stories]]&gt;2)</f>
        <v>0</v>
      </c>
      <c r="P159" t="b">
        <f>OR(Table3[[#This Row],[price]]&gt;7000000,Table3[[#This Row],[bathrooms]]&gt;2)</f>
        <v>0</v>
      </c>
    </row>
    <row r="160" spans="1:16" x14ac:dyDescent="0.25">
      <c r="A160" s="3">
        <v>5495000</v>
      </c>
      <c r="B160">
        <v>7980</v>
      </c>
      <c r="C160">
        <v>3</v>
      </c>
      <c r="D160">
        <v>1</v>
      </c>
      <c r="E160">
        <v>1</v>
      </c>
      <c r="F160" t="s">
        <v>15</v>
      </c>
      <c r="G160" t="s">
        <v>13</v>
      </c>
      <c r="H160" t="s">
        <v>13</v>
      </c>
      <c r="I160" t="s">
        <v>13</v>
      </c>
      <c r="J160" t="s">
        <v>13</v>
      </c>
      <c r="K160">
        <v>2</v>
      </c>
      <c r="L160" t="s">
        <v>13</v>
      </c>
      <c r="M160" t="s">
        <v>17</v>
      </c>
      <c r="N160" t="str">
        <f>IF(Table3[[#This Row],[bedrooms]]&gt;3,"Expensive","Cheap")</f>
        <v>Cheap</v>
      </c>
      <c r="O160" t="b">
        <f>AND(Table3[[#This Row],[price]]&gt;6000000,Table3[[#This Row],[stories]]&gt;2)</f>
        <v>0</v>
      </c>
      <c r="P160" t="b">
        <f>OR(Table3[[#This Row],[price]]&gt;7000000,Table3[[#This Row],[bathrooms]]&gt;2)</f>
        <v>0</v>
      </c>
    </row>
    <row r="161" spans="1:16" x14ac:dyDescent="0.25">
      <c r="A161" s="3">
        <v>5460000</v>
      </c>
      <c r="B161">
        <v>3150</v>
      </c>
      <c r="C161">
        <v>3</v>
      </c>
      <c r="D161">
        <v>2</v>
      </c>
      <c r="E161">
        <v>1</v>
      </c>
      <c r="F161" t="s">
        <v>15</v>
      </c>
      <c r="G161" t="s">
        <v>15</v>
      </c>
      <c r="H161" t="s">
        <v>15</v>
      </c>
      <c r="I161" t="s">
        <v>13</v>
      </c>
      <c r="J161" t="s">
        <v>15</v>
      </c>
      <c r="K161">
        <v>0</v>
      </c>
      <c r="L161" t="s">
        <v>13</v>
      </c>
      <c r="M161" t="s">
        <v>16</v>
      </c>
      <c r="N161" t="str">
        <f>IF(Table3[[#This Row],[bedrooms]]&gt;3,"Expensive","Cheap")</f>
        <v>Cheap</v>
      </c>
      <c r="O161" t="b">
        <f>AND(Table3[[#This Row],[price]]&gt;6000000,Table3[[#This Row],[stories]]&gt;2)</f>
        <v>0</v>
      </c>
      <c r="P161" t="b">
        <f>OR(Table3[[#This Row],[price]]&gt;7000000,Table3[[#This Row],[bathrooms]]&gt;2)</f>
        <v>0</v>
      </c>
    </row>
    <row r="162" spans="1:16" x14ac:dyDescent="0.25">
      <c r="A162" s="3">
        <v>5460000</v>
      </c>
      <c r="B162">
        <v>6210</v>
      </c>
      <c r="C162">
        <v>4</v>
      </c>
      <c r="D162">
        <v>1</v>
      </c>
      <c r="E162">
        <v>4</v>
      </c>
      <c r="F162" t="s">
        <v>15</v>
      </c>
      <c r="G162" t="s">
        <v>15</v>
      </c>
      <c r="H162" t="s">
        <v>13</v>
      </c>
      <c r="I162" t="s">
        <v>13</v>
      </c>
      <c r="J162" t="s">
        <v>15</v>
      </c>
      <c r="K162">
        <v>0</v>
      </c>
      <c r="L162" t="s">
        <v>13</v>
      </c>
      <c r="M162" t="s">
        <v>16</v>
      </c>
      <c r="N162" t="str">
        <f>IF(Table3[[#This Row],[bedrooms]]&gt;3,"Expensive","Cheap")</f>
        <v>Expensive</v>
      </c>
      <c r="O162" t="b">
        <f>AND(Table3[[#This Row],[price]]&gt;6000000,Table3[[#This Row],[stories]]&gt;2)</f>
        <v>0</v>
      </c>
      <c r="P162" t="b">
        <f>OR(Table3[[#This Row],[price]]&gt;7000000,Table3[[#This Row],[bathrooms]]&gt;2)</f>
        <v>0</v>
      </c>
    </row>
    <row r="163" spans="1:16" x14ac:dyDescent="0.25">
      <c r="A163" s="3">
        <v>5460000</v>
      </c>
      <c r="B163">
        <v>6100</v>
      </c>
      <c r="C163">
        <v>3</v>
      </c>
      <c r="D163">
        <v>1</v>
      </c>
      <c r="E163">
        <v>3</v>
      </c>
      <c r="F163" t="s">
        <v>15</v>
      </c>
      <c r="G163" t="s">
        <v>15</v>
      </c>
      <c r="H163" t="s">
        <v>13</v>
      </c>
      <c r="I163" t="s">
        <v>13</v>
      </c>
      <c r="J163" t="s">
        <v>15</v>
      </c>
      <c r="K163">
        <v>0</v>
      </c>
      <c r="L163" t="s">
        <v>15</v>
      </c>
      <c r="M163" t="s">
        <v>17</v>
      </c>
      <c r="N163" t="str">
        <f>IF(Table3[[#This Row],[bedrooms]]&gt;3,"Expensive","Cheap")</f>
        <v>Cheap</v>
      </c>
      <c r="O163" t="b">
        <f>AND(Table3[[#This Row],[price]]&gt;6000000,Table3[[#This Row],[stories]]&gt;2)</f>
        <v>0</v>
      </c>
      <c r="P163" t="b">
        <f>OR(Table3[[#This Row],[price]]&gt;7000000,Table3[[#This Row],[bathrooms]]&gt;2)</f>
        <v>0</v>
      </c>
    </row>
    <row r="164" spans="1:16" x14ac:dyDescent="0.25">
      <c r="A164" s="3">
        <v>5460000</v>
      </c>
      <c r="B164">
        <v>6600</v>
      </c>
      <c r="C164">
        <v>4</v>
      </c>
      <c r="D164">
        <v>2</v>
      </c>
      <c r="E164">
        <v>2</v>
      </c>
      <c r="F164" t="s">
        <v>15</v>
      </c>
      <c r="G164" t="s">
        <v>15</v>
      </c>
      <c r="H164" t="s">
        <v>15</v>
      </c>
      <c r="I164" t="s">
        <v>13</v>
      </c>
      <c r="J164" t="s">
        <v>13</v>
      </c>
      <c r="K164">
        <v>0</v>
      </c>
      <c r="L164" t="s">
        <v>15</v>
      </c>
      <c r="M164" t="s">
        <v>17</v>
      </c>
      <c r="N164" t="str">
        <f>IF(Table3[[#This Row],[bedrooms]]&gt;3,"Expensive","Cheap")</f>
        <v>Expensive</v>
      </c>
      <c r="O164" t="b">
        <f>AND(Table3[[#This Row],[price]]&gt;6000000,Table3[[#This Row],[stories]]&gt;2)</f>
        <v>0</v>
      </c>
      <c r="P164" t="b">
        <f>OR(Table3[[#This Row],[price]]&gt;7000000,Table3[[#This Row],[bathrooms]]&gt;2)</f>
        <v>0</v>
      </c>
    </row>
    <row r="165" spans="1:16" x14ac:dyDescent="0.25">
      <c r="A165" s="3">
        <v>5425000</v>
      </c>
      <c r="B165">
        <v>6825</v>
      </c>
      <c r="C165">
        <v>3</v>
      </c>
      <c r="D165">
        <v>1</v>
      </c>
      <c r="E165">
        <v>1</v>
      </c>
      <c r="F165" t="s">
        <v>15</v>
      </c>
      <c r="G165" t="s">
        <v>15</v>
      </c>
      <c r="H165" t="s">
        <v>15</v>
      </c>
      <c r="I165" t="s">
        <v>13</v>
      </c>
      <c r="J165" t="s">
        <v>15</v>
      </c>
      <c r="K165">
        <v>0</v>
      </c>
      <c r="L165" t="s">
        <v>15</v>
      </c>
      <c r="M165" t="s">
        <v>17</v>
      </c>
      <c r="N165" t="str">
        <f>IF(Table3[[#This Row],[bedrooms]]&gt;3,"Expensive","Cheap")</f>
        <v>Cheap</v>
      </c>
      <c r="O165" t="b">
        <f>AND(Table3[[#This Row],[price]]&gt;6000000,Table3[[#This Row],[stories]]&gt;2)</f>
        <v>0</v>
      </c>
      <c r="P165" t="b">
        <f>OR(Table3[[#This Row],[price]]&gt;7000000,Table3[[#This Row],[bathrooms]]&gt;2)</f>
        <v>0</v>
      </c>
    </row>
    <row r="166" spans="1:16" x14ac:dyDescent="0.25">
      <c r="A166" s="3">
        <v>5390000</v>
      </c>
      <c r="B166">
        <v>6710</v>
      </c>
      <c r="C166">
        <v>3</v>
      </c>
      <c r="D166">
        <v>2</v>
      </c>
      <c r="E166">
        <v>2</v>
      </c>
      <c r="F166" t="s">
        <v>15</v>
      </c>
      <c r="G166" t="s">
        <v>15</v>
      </c>
      <c r="H166" t="s">
        <v>15</v>
      </c>
      <c r="I166" t="s">
        <v>13</v>
      </c>
      <c r="J166" t="s">
        <v>13</v>
      </c>
      <c r="K166">
        <v>1</v>
      </c>
      <c r="L166" t="s">
        <v>15</v>
      </c>
      <c r="M166" t="s">
        <v>16</v>
      </c>
      <c r="N166" t="str">
        <f>IF(Table3[[#This Row],[bedrooms]]&gt;3,"Expensive","Cheap")</f>
        <v>Cheap</v>
      </c>
      <c r="O166" t="b">
        <f>AND(Table3[[#This Row],[price]]&gt;6000000,Table3[[#This Row],[stories]]&gt;2)</f>
        <v>0</v>
      </c>
      <c r="P166" t="b">
        <f>OR(Table3[[#This Row],[price]]&gt;7000000,Table3[[#This Row],[bathrooms]]&gt;2)</f>
        <v>0</v>
      </c>
    </row>
    <row r="167" spans="1:16" x14ac:dyDescent="0.25">
      <c r="A167" s="3">
        <v>5383000</v>
      </c>
      <c r="B167">
        <v>6450</v>
      </c>
      <c r="C167">
        <v>3</v>
      </c>
      <c r="D167">
        <v>2</v>
      </c>
      <c r="E167">
        <v>1</v>
      </c>
      <c r="F167" t="s">
        <v>15</v>
      </c>
      <c r="G167" t="s">
        <v>15</v>
      </c>
      <c r="H167" t="s">
        <v>15</v>
      </c>
      <c r="I167" t="s">
        <v>15</v>
      </c>
      <c r="J167" t="s">
        <v>13</v>
      </c>
      <c r="K167">
        <v>0</v>
      </c>
      <c r="L167" t="s">
        <v>13</v>
      </c>
      <c r="M167" t="s">
        <v>14</v>
      </c>
      <c r="N167" t="str">
        <f>IF(Table3[[#This Row],[bedrooms]]&gt;3,"Expensive","Cheap")</f>
        <v>Cheap</v>
      </c>
      <c r="O167" t="b">
        <f>AND(Table3[[#This Row],[price]]&gt;6000000,Table3[[#This Row],[stories]]&gt;2)</f>
        <v>0</v>
      </c>
      <c r="P167" t="b">
        <f>OR(Table3[[#This Row],[price]]&gt;7000000,Table3[[#This Row],[bathrooms]]&gt;2)</f>
        <v>0</v>
      </c>
    </row>
    <row r="168" spans="1:16" x14ac:dyDescent="0.25">
      <c r="A168" s="3">
        <v>5320000</v>
      </c>
      <c r="B168">
        <v>7800</v>
      </c>
      <c r="C168">
        <v>3</v>
      </c>
      <c r="D168">
        <v>1</v>
      </c>
      <c r="E168">
        <v>1</v>
      </c>
      <c r="F168" t="s">
        <v>15</v>
      </c>
      <c r="G168" t="s">
        <v>13</v>
      </c>
      <c r="H168" t="s">
        <v>15</v>
      </c>
      <c r="I168" t="s">
        <v>13</v>
      </c>
      <c r="J168" t="s">
        <v>15</v>
      </c>
      <c r="K168">
        <v>2</v>
      </c>
      <c r="L168" t="s">
        <v>15</v>
      </c>
      <c r="M168" t="s">
        <v>14</v>
      </c>
      <c r="N168" t="str">
        <f>IF(Table3[[#This Row],[bedrooms]]&gt;3,"Expensive","Cheap")</f>
        <v>Cheap</v>
      </c>
      <c r="O168" t="b">
        <f>AND(Table3[[#This Row],[price]]&gt;6000000,Table3[[#This Row],[stories]]&gt;2)</f>
        <v>0</v>
      </c>
      <c r="P168" t="b">
        <f>OR(Table3[[#This Row],[price]]&gt;7000000,Table3[[#This Row],[bathrooms]]&gt;2)</f>
        <v>0</v>
      </c>
    </row>
    <row r="169" spans="1:16" x14ac:dyDescent="0.25">
      <c r="A169" s="3">
        <v>5285000</v>
      </c>
      <c r="B169">
        <v>4600</v>
      </c>
      <c r="C169">
        <v>2</v>
      </c>
      <c r="D169">
        <v>2</v>
      </c>
      <c r="E169">
        <v>1</v>
      </c>
      <c r="F169" t="s">
        <v>15</v>
      </c>
      <c r="G169" t="s">
        <v>13</v>
      </c>
      <c r="H169" t="s">
        <v>13</v>
      </c>
      <c r="I169" t="s">
        <v>13</v>
      </c>
      <c r="J169" t="s">
        <v>15</v>
      </c>
      <c r="K169">
        <v>2</v>
      </c>
      <c r="L169" t="s">
        <v>13</v>
      </c>
      <c r="M169" t="s">
        <v>17</v>
      </c>
      <c r="N169" t="str">
        <f>IF(Table3[[#This Row],[bedrooms]]&gt;3,"Expensive","Cheap")</f>
        <v>Cheap</v>
      </c>
      <c r="O169" t="b">
        <f>AND(Table3[[#This Row],[price]]&gt;6000000,Table3[[#This Row],[stories]]&gt;2)</f>
        <v>0</v>
      </c>
      <c r="P169" t="b">
        <f>OR(Table3[[#This Row],[price]]&gt;7000000,Table3[[#This Row],[bathrooms]]&gt;2)</f>
        <v>0</v>
      </c>
    </row>
    <row r="170" spans="1:16" x14ac:dyDescent="0.25">
      <c r="A170" s="3">
        <v>5250000</v>
      </c>
      <c r="B170">
        <v>4260</v>
      </c>
      <c r="C170">
        <v>4</v>
      </c>
      <c r="D170">
        <v>1</v>
      </c>
      <c r="E170">
        <v>2</v>
      </c>
      <c r="F170" t="s">
        <v>15</v>
      </c>
      <c r="G170" t="s">
        <v>13</v>
      </c>
      <c r="H170" t="s">
        <v>15</v>
      </c>
      <c r="I170" t="s">
        <v>13</v>
      </c>
      <c r="J170" t="s">
        <v>15</v>
      </c>
      <c r="K170">
        <v>0</v>
      </c>
      <c r="L170" t="s">
        <v>13</v>
      </c>
      <c r="M170" t="s">
        <v>16</v>
      </c>
      <c r="N170" t="str">
        <f>IF(Table3[[#This Row],[bedrooms]]&gt;3,"Expensive","Cheap")</f>
        <v>Expensive</v>
      </c>
      <c r="O170" t="b">
        <f>AND(Table3[[#This Row],[price]]&gt;6000000,Table3[[#This Row],[stories]]&gt;2)</f>
        <v>0</v>
      </c>
      <c r="P170" t="b">
        <f>OR(Table3[[#This Row],[price]]&gt;7000000,Table3[[#This Row],[bathrooms]]&gt;2)</f>
        <v>0</v>
      </c>
    </row>
    <row r="171" spans="1:16" x14ac:dyDescent="0.25">
      <c r="A171" s="3">
        <v>5250000</v>
      </c>
      <c r="B171">
        <v>6540</v>
      </c>
      <c r="C171">
        <v>4</v>
      </c>
      <c r="D171">
        <v>2</v>
      </c>
      <c r="E171">
        <v>2</v>
      </c>
      <c r="F171" t="s">
        <v>13</v>
      </c>
      <c r="G171" t="s">
        <v>13</v>
      </c>
      <c r="H171" t="s">
        <v>13</v>
      </c>
      <c r="I171" t="s">
        <v>13</v>
      </c>
      <c r="J171" t="s">
        <v>15</v>
      </c>
      <c r="K171">
        <v>0</v>
      </c>
      <c r="L171" t="s">
        <v>13</v>
      </c>
      <c r="M171" t="s">
        <v>17</v>
      </c>
      <c r="N171" t="str">
        <f>IF(Table3[[#This Row],[bedrooms]]&gt;3,"Expensive","Cheap")</f>
        <v>Expensive</v>
      </c>
      <c r="O171" t="b">
        <f>AND(Table3[[#This Row],[price]]&gt;6000000,Table3[[#This Row],[stories]]&gt;2)</f>
        <v>0</v>
      </c>
      <c r="P171" t="b">
        <f>OR(Table3[[#This Row],[price]]&gt;7000000,Table3[[#This Row],[bathrooms]]&gt;2)</f>
        <v>0</v>
      </c>
    </row>
    <row r="172" spans="1:16" x14ac:dyDescent="0.25">
      <c r="A172" s="3">
        <v>5250000</v>
      </c>
      <c r="B172">
        <v>5500</v>
      </c>
      <c r="C172">
        <v>3</v>
      </c>
      <c r="D172">
        <v>2</v>
      </c>
      <c r="E172">
        <v>1</v>
      </c>
      <c r="F172" t="s">
        <v>15</v>
      </c>
      <c r="G172" t="s">
        <v>13</v>
      </c>
      <c r="H172" t="s">
        <v>15</v>
      </c>
      <c r="I172" t="s">
        <v>13</v>
      </c>
      <c r="J172" t="s">
        <v>13</v>
      </c>
      <c r="K172">
        <v>0</v>
      </c>
      <c r="L172" t="s">
        <v>13</v>
      </c>
      <c r="M172" t="s">
        <v>17</v>
      </c>
      <c r="N172" t="str">
        <f>IF(Table3[[#This Row],[bedrooms]]&gt;3,"Expensive","Cheap")</f>
        <v>Cheap</v>
      </c>
      <c r="O172" t="b">
        <f>AND(Table3[[#This Row],[price]]&gt;6000000,Table3[[#This Row],[stories]]&gt;2)</f>
        <v>0</v>
      </c>
      <c r="P172" t="b">
        <f>OR(Table3[[#This Row],[price]]&gt;7000000,Table3[[#This Row],[bathrooms]]&gt;2)</f>
        <v>0</v>
      </c>
    </row>
    <row r="173" spans="1:16" x14ac:dyDescent="0.25">
      <c r="A173" s="3">
        <v>5250000</v>
      </c>
      <c r="B173">
        <v>10269</v>
      </c>
      <c r="C173">
        <v>3</v>
      </c>
      <c r="D173">
        <v>1</v>
      </c>
      <c r="E173">
        <v>1</v>
      </c>
      <c r="F173" t="s">
        <v>15</v>
      </c>
      <c r="G173" t="s">
        <v>13</v>
      </c>
      <c r="H173" t="s">
        <v>13</v>
      </c>
      <c r="I173" t="s">
        <v>13</v>
      </c>
      <c r="J173" t="s">
        <v>13</v>
      </c>
      <c r="K173">
        <v>1</v>
      </c>
      <c r="L173" t="s">
        <v>15</v>
      </c>
      <c r="M173" t="s">
        <v>17</v>
      </c>
      <c r="N173" t="str">
        <f>IF(Table3[[#This Row],[bedrooms]]&gt;3,"Expensive","Cheap")</f>
        <v>Cheap</v>
      </c>
      <c r="O173" t="b">
        <f>AND(Table3[[#This Row],[price]]&gt;6000000,Table3[[#This Row],[stories]]&gt;2)</f>
        <v>0</v>
      </c>
      <c r="P173" t="b">
        <f>OR(Table3[[#This Row],[price]]&gt;7000000,Table3[[#This Row],[bathrooms]]&gt;2)</f>
        <v>0</v>
      </c>
    </row>
    <row r="174" spans="1:16" x14ac:dyDescent="0.25">
      <c r="A174" s="3">
        <v>5250000</v>
      </c>
      <c r="B174">
        <v>8400</v>
      </c>
      <c r="C174">
        <v>3</v>
      </c>
      <c r="D174">
        <v>1</v>
      </c>
      <c r="E174">
        <v>2</v>
      </c>
      <c r="F174" t="s">
        <v>15</v>
      </c>
      <c r="G174" t="s">
        <v>15</v>
      </c>
      <c r="H174" t="s">
        <v>15</v>
      </c>
      <c r="I174" t="s">
        <v>13</v>
      </c>
      <c r="J174" t="s">
        <v>15</v>
      </c>
      <c r="K174">
        <v>2</v>
      </c>
      <c r="L174" t="s">
        <v>15</v>
      </c>
      <c r="M174" t="s">
        <v>14</v>
      </c>
      <c r="N174" t="str">
        <f>IF(Table3[[#This Row],[bedrooms]]&gt;3,"Expensive","Cheap")</f>
        <v>Cheap</v>
      </c>
      <c r="O174" t="b">
        <f>AND(Table3[[#This Row],[price]]&gt;6000000,Table3[[#This Row],[stories]]&gt;2)</f>
        <v>0</v>
      </c>
      <c r="P174" t="b">
        <f>OR(Table3[[#This Row],[price]]&gt;7000000,Table3[[#This Row],[bathrooms]]&gt;2)</f>
        <v>0</v>
      </c>
    </row>
    <row r="175" spans="1:16" x14ac:dyDescent="0.25">
      <c r="A175" s="3">
        <v>5250000</v>
      </c>
      <c r="B175">
        <v>5300</v>
      </c>
      <c r="C175">
        <v>4</v>
      </c>
      <c r="D175">
        <v>2</v>
      </c>
      <c r="E175">
        <v>1</v>
      </c>
      <c r="F175" t="s">
        <v>15</v>
      </c>
      <c r="G175" t="s">
        <v>13</v>
      </c>
      <c r="H175" t="s">
        <v>13</v>
      </c>
      <c r="I175" t="s">
        <v>13</v>
      </c>
      <c r="J175" t="s">
        <v>15</v>
      </c>
      <c r="K175">
        <v>0</v>
      </c>
      <c r="L175" t="s">
        <v>15</v>
      </c>
      <c r="M175" t="s">
        <v>14</v>
      </c>
      <c r="N175" t="str">
        <f>IF(Table3[[#This Row],[bedrooms]]&gt;3,"Expensive","Cheap")</f>
        <v>Expensive</v>
      </c>
      <c r="O175" t="b">
        <f>AND(Table3[[#This Row],[price]]&gt;6000000,Table3[[#This Row],[stories]]&gt;2)</f>
        <v>0</v>
      </c>
      <c r="P175" t="b">
        <f>OR(Table3[[#This Row],[price]]&gt;7000000,Table3[[#This Row],[bathrooms]]&gt;2)</f>
        <v>0</v>
      </c>
    </row>
    <row r="176" spans="1:16" x14ac:dyDescent="0.25">
      <c r="A176" s="3">
        <v>5250000</v>
      </c>
      <c r="B176">
        <v>3800</v>
      </c>
      <c r="C176">
        <v>3</v>
      </c>
      <c r="D176">
        <v>1</v>
      </c>
      <c r="E176">
        <v>2</v>
      </c>
      <c r="F176" t="s">
        <v>15</v>
      </c>
      <c r="G176" t="s">
        <v>15</v>
      </c>
      <c r="H176" t="s">
        <v>15</v>
      </c>
      <c r="I176" t="s">
        <v>13</v>
      </c>
      <c r="J176" t="s">
        <v>13</v>
      </c>
      <c r="K176">
        <v>1</v>
      </c>
      <c r="L176" t="s">
        <v>15</v>
      </c>
      <c r="M176" t="s">
        <v>14</v>
      </c>
      <c r="N176" t="str">
        <f>IF(Table3[[#This Row],[bedrooms]]&gt;3,"Expensive","Cheap")</f>
        <v>Cheap</v>
      </c>
      <c r="O176" t="b">
        <f>AND(Table3[[#This Row],[price]]&gt;6000000,Table3[[#This Row],[stories]]&gt;2)</f>
        <v>0</v>
      </c>
      <c r="P176" t="b">
        <f>OR(Table3[[#This Row],[price]]&gt;7000000,Table3[[#This Row],[bathrooms]]&gt;2)</f>
        <v>0</v>
      </c>
    </row>
    <row r="177" spans="1:16" x14ac:dyDescent="0.25">
      <c r="A177" s="3">
        <v>5250000</v>
      </c>
      <c r="B177">
        <v>9800</v>
      </c>
      <c r="C177">
        <v>4</v>
      </c>
      <c r="D177">
        <v>2</v>
      </c>
      <c r="E177">
        <v>2</v>
      </c>
      <c r="F177" t="s">
        <v>15</v>
      </c>
      <c r="G177" t="s">
        <v>15</v>
      </c>
      <c r="H177" t="s">
        <v>13</v>
      </c>
      <c r="I177" t="s">
        <v>13</v>
      </c>
      <c r="J177" t="s">
        <v>13</v>
      </c>
      <c r="K177">
        <v>2</v>
      </c>
      <c r="L177" t="s">
        <v>13</v>
      </c>
      <c r="M177" t="s">
        <v>17</v>
      </c>
      <c r="N177" t="str">
        <f>IF(Table3[[#This Row],[bedrooms]]&gt;3,"Expensive","Cheap")</f>
        <v>Expensive</v>
      </c>
      <c r="O177" t="b">
        <f>AND(Table3[[#This Row],[price]]&gt;6000000,Table3[[#This Row],[stories]]&gt;2)</f>
        <v>0</v>
      </c>
      <c r="P177" t="b">
        <f>OR(Table3[[#This Row],[price]]&gt;7000000,Table3[[#This Row],[bathrooms]]&gt;2)</f>
        <v>0</v>
      </c>
    </row>
    <row r="178" spans="1:16" x14ac:dyDescent="0.25">
      <c r="A178" s="3">
        <v>5250000</v>
      </c>
      <c r="B178">
        <v>8520</v>
      </c>
      <c r="C178">
        <v>3</v>
      </c>
      <c r="D178">
        <v>1</v>
      </c>
      <c r="E178">
        <v>1</v>
      </c>
      <c r="F178" t="s">
        <v>15</v>
      </c>
      <c r="G178" t="s">
        <v>13</v>
      </c>
      <c r="H178" t="s">
        <v>13</v>
      </c>
      <c r="I178" t="s">
        <v>13</v>
      </c>
      <c r="J178" t="s">
        <v>15</v>
      </c>
      <c r="K178">
        <v>2</v>
      </c>
      <c r="L178" t="s">
        <v>13</v>
      </c>
      <c r="M178" t="s">
        <v>16</v>
      </c>
      <c r="N178" t="str">
        <f>IF(Table3[[#This Row],[bedrooms]]&gt;3,"Expensive","Cheap")</f>
        <v>Cheap</v>
      </c>
      <c r="O178" t="b">
        <f>AND(Table3[[#This Row],[price]]&gt;6000000,Table3[[#This Row],[stories]]&gt;2)</f>
        <v>0</v>
      </c>
      <c r="P178" t="b">
        <f>OR(Table3[[#This Row],[price]]&gt;7000000,Table3[[#This Row],[bathrooms]]&gt;2)</f>
        <v>0</v>
      </c>
    </row>
    <row r="179" spans="1:16" x14ac:dyDescent="0.25">
      <c r="A179" s="3">
        <v>5243000</v>
      </c>
      <c r="B179">
        <v>6050</v>
      </c>
      <c r="C179">
        <v>3</v>
      </c>
      <c r="D179">
        <v>1</v>
      </c>
      <c r="E179">
        <v>1</v>
      </c>
      <c r="F179" t="s">
        <v>15</v>
      </c>
      <c r="G179" t="s">
        <v>13</v>
      </c>
      <c r="H179" t="s">
        <v>15</v>
      </c>
      <c r="I179" t="s">
        <v>13</v>
      </c>
      <c r="J179" t="s">
        <v>13</v>
      </c>
      <c r="K179">
        <v>0</v>
      </c>
      <c r="L179" t="s">
        <v>15</v>
      </c>
      <c r="M179" t="s">
        <v>17</v>
      </c>
      <c r="N179" t="str">
        <f>IF(Table3[[#This Row],[bedrooms]]&gt;3,"Expensive","Cheap")</f>
        <v>Cheap</v>
      </c>
      <c r="O179" t="b">
        <f>AND(Table3[[#This Row],[price]]&gt;6000000,Table3[[#This Row],[stories]]&gt;2)</f>
        <v>0</v>
      </c>
      <c r="P179" t="b">
        <f>OR(Table3[[#This Row],[price]]&gt;7000000,Table3[[#This Row],[bathrooms]]&gt;2)</f>
        <v>0</v>
      </c>
    </row>
    <row r="180" spans="1:16" x14ac:dyDescent="0.25">
      <c r="A180" s="3">
        <v>5229000</v>
      </c>
      <c r="B180">
        <v>7085</v>
      </c>
      <c r="C180">
        <v>3</v>
      </c>
      <c r="D180">
        <v>1</v>
      </c>
      <c r="E180">
        <v>1</v>
      </c>
      <c r="F180" t="s">
        <v>15</v>
      </c>
      <c r="G180" t="s">
        <v>15</v>
      </c>
      <c r="H180" t="s">
        <v>15</v>
      </c>
      <c r="I180" t="s">
        <v>13</v>
      </c>
      <c r="J180" t="s">
        <v>13</v>
      </c>
      <c r="K180">
        <v>2</v>
      </c>
      <c r="L180" t="s">
        <v>15</v>
      </c>
      <c r="M180" t="s">
        <v>17</v>
      </c>
      <c r="N180" t="str">
        <f>IF(Table3[[#This Row],[bedrooms]]&gt;3,"Expensive","Cheap")</f>
        <v>Cheap</v>
      </c>
      <c r="O180" t="b">
        <f>AND(Table3[[#This Row],[price]]&gt;6000000,Table3[[#This Row],[stories]]&gt;2)</f>
        <v>0</v>
      </c>
      <c r="P180" t="b">
        <f>OR(Table3[[#This Row],[price]]&gt;7000000,Table3[[#This Row],[bathrooms]]&gt;2)</f>
        <v>0</v>
      </c>
    </row>
    <row r="181" spans="1:16" x14ac:dyDescent="0.25">
      <c r="A181" s="3">
        <v>5215000</v>
      </c>
      <c r="B181">
        <v>3180</v>
      </c>
      <c r="C181">
        <v>3</v>
      </c>
      <c r="D181">
        <v>2</v>
      </c>
      <c r="E181">
        <v>2</v>
      </c>
      <c r="F181" t="s">
        <v>15</v>
      </c>
      <c r="G181" t="s">
        <v>13</v>
      </c>
      <c r="H181" t="s">
        <v>13</v>
      </c>
      <c r="I181" t="s">
        <v>13</v>
      </c>
      <c r="J181" t="s">
        <v>13</v>
      </c>
      <c r="K181">
        <v>2</v>
      </c>
      <c r="L181" t="s">
        <v>13</v>
      </c>
      <c r="M181" t="s">
        <v>17</v>
      </c>
      <c r="N181" t="str">
        <f>IF(Table3[[#This Row],[bedrooms]]&gt;3,"Expensive","Cheap")</f>
        <v>Cheap</v>
      </c>
      <c r="O181" t="b">
        <f>AND(Table3[[#This Row],[price]]&gt;6000000,Table3[[#This Row],[stories]]&gt;2)</f>
        <v>0</v>
      </c>
      <c r="P181" t="b">
        <f>OR(Table3[[#This Row],[price]]&gt;7000000,Table3[[#This Row],[bathrooms]]&gt;2)</f>
        <v>0</v>
      </c>
    </row>
    <row r="182" spans="1:16" x14ac:dyDescent="0.25">
      <c r="A182" s="3">
        <v>5215000</v>
      </c>
      <c r="B182">
        <v>4500</v>
      </c>
      <c r="C182">
        <v>4</v>
      </c>
      <c r="D182">
        <v>2</v>
      </c>
      <c r="E182">
        <v>1</v>
      </c>
      <c r="F182" t="s">
        <v>13</v>
      </c>
      <c r="G182" t="s">
        <v>13</v>
      </c>
      <c r="H182" t="s">
        <v>15</v>
      </c>
      <c r="I182" t="s">
        <v>13</v>
      </c>
      <c r="J182" t="s">
        <v>15</v>
      </c>
      <c r="K182">
        <v>2</v>
      </c>
      <c r="L182" t="s">
        <v>13</v>
      </c>
      <c r="M182" t="s">
        <v>17</v>
      </c>
      <c r="N182" t="str">
        <f>IF(Table3[[#This Row],[bedrooms]]&gt;3,"Expensive","Cheap")</f>
        <v>Expensive</v>
      </c>
      <c r="O182" t="b">
        <f>AND(Table3[[#This Row],[price]]&gt;6000000,Table3[[#This Row],[stories]]&gt;2)</f>
        <v>0</v>
      </c>
      <c r="P182" t="b">
        <f>OR(Table3[[#This Row],[price]]&gt;7000000,Table3[[#This Row],[bathrooms]]&gt;2)</f>
        <v>0</v>
      </c>
    </row>
    <row r="183" spans="1:16" x14ac:dyDescent="0.25">
      <c r="A183" s="3">
        <v>5215000</v>
      </c>
      <c r="B183">
        <v>7200</v>
      </c>
      <c r="C183">
        <v>3</v>
      </c>
      <c r="D183">
        <v>1</v>
      </c>
      <c r="E183">
        <v>2</v>
      </c>
      <c r="F183" t="s">
        <v>15</v>
      </c>
      <c r="G183" t="s">
        <v>15</v>
      </c>
      <c r="H183" t="s">
        <v>15</v>
      </c>
      <c r="I183" t="s">
        <v>13</v>
      </c>
      <c r="J183" t="s">
        <v>13</v>
      </c>
      <c r="K183">
        <v>1</v>
      </c>
      <c r="L183" t="s">
        <v>15</v>
      </c>
      <c r="M183" t="s">
        <v>16</v>
      </c>
      <c r="N183" t="str">
        <f>IF(Table3[[#This Row],[bedrooms]]&gt;3,"Expensive","Cheap")</f>
        <v>Cheap</v>
      </c>
      <c r="O183" t="b">
        <f>AND(Table3[[#This Row],[price]]&gt;6000000,Table3[[#This Row],[stories]]&gt;2)</f>
        <v>0</v>
      </c>
      <c r="P183" t="b">
        <f>OR(Table3[[#This Row],[price]]&gt;7000000,Table3[[#This Row],[bathrooms]]&gt;2)</f>
        <v>0</v>
      </c>
    </row>
    <row r="184" spans="1:16" x14ac:dyDescent="0.25">
      <c r="A184" s="3">
        <v>5145000</v>
      </c>
      <c r="B184">
        <v>3410</v>
      </c>
      <c r="C184">
        <v>3</v>
      </c>
      <c r="D184">
        <v>1</v>
      </c>
      <c r="E184">
        <v>2</v>
      </c>
      <c r="F184" t="s">
        <v>13</v>
      </c>
      <c r="G184" t="s">
        <v>13</v>
      </c>
      <c r="H184" t="s">
        <v>13</v>
      </c>
      <c r="I184" t="s">
        <v>13</v>
      </c>
      <c r="J184" t="s">
        <v>15</v>
      </c>
      <c r="K184">
        <v>0</v>
      </c>
      <c r="L184" t="s">
        <v>13</v>
      </c>
      <c r="M184" t="s">
        <v>17</v>
      </c>
      <c r="N184" t="str">
        <f>IF(Table3[[#This Row],[bedrooms]]&gt;3,"Expensive","Cheap")</f>
        <v>Cheap</v>
      </c>
      <c r="O184" t="b">
        <f>AND(Table3[[#This Row],[price]]&gt;6000000,Table3[[#This Row],[stories]]&gt;2)</f>
        <v>0</v>
      </c>
      <c r="P184" t="b">
        <f>OR(Table3[[#This Row],[price]]&gt;7000000,Table3[[#This Row],[bathrooms]]&gt;2)</f>
        <v>0</v>
      </c>
    </row>
    <row r="185" spans="1:16" x14ac:dyDescent="0.25">
      <c r="A185" s="3">
        <v>5145000</v>
      </c>
      <c r="B185">
        <v>7980</v>
      </c>
      <c r="C185">
        <v>3</v>
      </c>
      <c r="D185">
        <v>1</v>
      </c>
      <c r="E185">
        <v>1</v>
      </c>
      <c r="F185" t="s">
        <v>15</v>
      </c>
      <c r="G185" t="s">
        <v>13</v>
      </c>
      <c r="H185" t="s">
        <v>13</v>
      </c>
      <c r="I185" t="s">
        <v>13</v>
      </c>
      <c r="J185" t="s">
        <v>13</v>
      </c>
      <c r="K185">
        <v>1</v>
      </c>
      <c r="L185" t="s">
        <v>15</v>
      </c>
      <c r="M185" t="s">
        <v>17</v>
      </c>
      <c r="N185" t="str">
        <f>IF(Table3[[#This Row],[bedrooms]]&gt;3,"Expensive","Cheap")</f>
        <v>Cheap</v>
      </c>
      <c r="O185" t="b">
        <f>AND(Table3[[#This Row],[price]]&gt;6000000,Table3[[#This Row],[stories]]&gt;2)</f>
        <v>0</v>
      </c>
      <c r="P185" t="b">
        <f>OR(Table3[[#This Row],[price]]&gt;7000000,Table3[[#This Row],[bathrooms]]&gt;2)</f>
        <v>0</v>
      </c>
    </row>
    <row r="186" spans="1:16" x14ac:dyDescent="0.25">
      <c r="A186" s="3">
        <v>5110000</v>
      </c>
      <c r="B186">
        <v>3000</v>
      </c>
      <c r="C186">
        <v>3</v>
      </c>
      <c r="D186">
        <v>2</v>
      </c>
      <c r="E186">
        <v>2</v>
      </c>
      <c r="F186" t="s">
        <v>15</v>
      </c>
      <c r="G186" t="s">
        <v>15</v>
      </c>
      <c r="H186" t="s">
        <v>15</v>
      </c>
      <c r="I186" t="s">
        <v>13</v>
      </c>
      <c r="J186" t="s">
        <v>13</v>
      </c>
      <c r="K186">
        <v>0</v>
      </c>
      <c r="L186" t="s">
        <v>13</v>
      </c>
      <c r="M186" t="s">
        <v>16</v>
      </c>
      <c r="N186" t="str">
        <f>IF(Table3[[#This Row],[bedrooms]]&gt;3,"Expensive","Cheap")</f>
        <v>Cheap</v>
      </c>
      <c r="O186" t="b">
        <f>AND(Table3[[#This Row],[price]]&gt;6000000,Table3[[#This Row],[stories]]&gt;2)</f>
        <v>0</v>
      </c>
      <c r="P186" t="b">
        <f>OR(Table3[[#This Row],[price]]&gt;7000000,Table3[[#This Row],[bathrooms]]&gt;2)</f>
        <v>0</v>
      </c>
    </row>
    <row r="187" spans="1:16" x14ac:dyDescent="0.25">
      <c r="A187" s="3">
        <v>5110000</v>
      </c>
      <c r="B187">
        <v>3000</v>
      </c>
      <c r="C187">
        <v>3</v>
      </c>
      <c r="D187">
        <v>1</v>
      </c>
      <c r="E187">
        <v>2</v>
      </c>
      <c r="F187" t="s">
        <v>15</v>
      </c>
      <c r="G187" t="s">
        <v>13</v>
      </c>
      <c r="H187" t="s">
        <v>15</v>
      </c>
      <c r="I187" t="s">
        <v>13</v>
      </c>
      <c r="J187" t="s">
        <v>13</v>
      </c>
      <c r="K187">
        <v>0</v>
      </c>
      <c r="L187" t="s">
        <v>13</v>
      </c>
      <c r="M187" t="s">
        <v>14</v>
      </c>
      <c r="N187" t="str">
        <f>IF(Table3[[#This Row],[bedrooms]]&gt;3,"Expensive","Cheap")</f>
        <v>Cheap</v>
      </c>
      <c r="O187" t="b">
        <f>AND(Table3[[#This Row],[price]]&gt;6000000,Table3[[#This Row],[stories]]&gt;2)</f>
        <v>0</v>
      </c>
      <c r="P187" t="b">
        <f>OR(Table3[[#This Row],[price]]&gt;7000000,Table3[[#This Row],[bathrooms]]&gt;2)</f>
        <v>0</v>
      </c>
    </row>
    <row r="188" spans="1:16" x14ac:dyDescent="0.25">
      <c r="A188" s="3">
        <v>5110000</v>
      </c>
      <c r="B188">
        <v>11410</v>
      </c>
      <c r="C188">
        <v>2</v>
      </c>
      <c r="D188">
        <v>1</v>
      </c>
      <c r="E188">
        <v>2</v>
      </c>
      <c r="F188" t="s">
        <v>15</v>
      </c>
      <c r="G188" t="s">
        <v>13</v>
      </c>
      <c r="H188" t="s">
        <v>13</v>
      </c>
      <c r="I188" t="s">
        <v>13</v>
      </c>
      <c r="J188" t="s">
        <v>13</v>
      </c>
      <c r="K188">
        <v>0</v>
      </c>
      <c r="L188" t="s">
        <v>15</v>
      </c>
      <c r="M188" t="s">
        <v>16</v>
      </c>
      <c r="N188" t="str">
        <f>IF(Table3[[#This Row],[bedrooms]]&gt;3,"Expensive","Cheap")</f>
        <v>Cheap</v>
      </c>
      <c r="O188" t="b">
        <f>AND(Table3[[#This Row],[price]]&gt;6000000,Table3[[#This Row],[stories]]&gt;2)</f>
        <v>0</v>
      </c>
      <c r="P188" t="b">
        <f>OR(Table3[[#This Row],[price]]&gt;7000000,Table3[[#This Row],[bathrooms]]&gt;2)</f>
        <v>0</v>
      </c>
    </row>
    <row r="189" spans="1:16" x14ac:dyDescent="0.25">
      <c r="A189" s="3">
        <v>5110000</v>
      </c>
      <c r="B189">
        <v>6100</v>
      </c>
      <c r="C189">
        <v>3</v>
      </c>
      <c r="D189">
        <v>1</v>
      </c>
      <c r="E189">
        <v>1</v>
      </c>
      <c r="F189" t="s">
        <v>15</v>
      </c>
      <c r="G189" t="s">
        <v>13</v>
      </c>
      <c r="H189" t="s">
        <v>15</v>
      </c>
      <c r="I189" t="s">
        <v>13</v>
      </c>
      <c r="J189" t="s">
        <v>15</v>
      </c>
      <c r="K189">
        <v>0</v>
      </c>
      <c r="L189" t="s">
        <v>15</v>
      </c>
      <c r="M189" t="s">
        <v>17</v>
      </c>
      <c r="N189" t="str">
        <f>IF(Table3[[#This Row],[bedrooms]]&gt;3,"Expensive","Cheap")</f>
        <v>Cheap</v>
      </c>
      <c r="O189" t="b">
        <f>AND(Table3[[#This Row],[price]]&gt;6000000,Table3[[#This Row],[stories]]&gt;2)</f>
        <v>0</v>
      </c>
      <c r="P189" t="b">
        <f>OR(Table3[[#This Row],[price]]&gt;7000000,Table3[[#This Row],[bathrooms]]&gt;2)</f>
        <v>0</v>
      </c>
    </row>
    <row r="190" spans="1:16" x14ac:dyDescent="0.25">
      <c r="A190" s="3">
        <v>5075000</v>
      </c>
      <c r="B190">
        <v>5720</v>
      </c>
      <c r="C190">
        <v>2</v>
      </c>
      <c r="D190">
        <v>1</v>
      </c>
      <c r="E190">
        <v>2</v>
      </c>
      <c r="F190" t="s">
        <v>15</v>
      </c>
      <c r="G190" t="s">
        <v>13</v>
      </c>
      <c r="H190" t="s">
        <v>13</v>
      </c>
      <c r="I190" t="s">
        <v>13</v>
      </c>
      <c r="J190" t="s">
        <v>15</v>
      </c>
      <c r="K190">
        <v>0</v>
      </c>
      <c r="L190" t="s">
        <v>15</v>
      </c>
      <c r="M190" t="s">
        <v>14</v>
      </c>
      <c r="N190" t="str">
        <f>IF(Table3[[#This Row],[bedrooms]]&gt;3,"Expensive","Cheap")</f>
        <v>Cheap</v>
      </c>
      <c r="O190" t="b">
        <f>AND(Table3[[#This Row],[price]]&gt;6000000,Table3[[#This Row],[stories]]&gt;2)</f>
        <v>0</v>
      </c>
      <c r="P190" t="b">
        <f>OR(Table3[[#This Row],[price]]&gt;7000000,Table3[[#This Row],[bathrooms]]&gt;2)</f>
        <v>0</v>
      </c>
    </row>
    <row r="191" spans="1:16" x14ac:dyDescent="0.25">
      <c r="A191" s="3">
        <v>5040000</v>
      </c>
      <c r="B191">
        <v>3540</v>
      </c>
      <c r="C191">
        <v>2</v>
      </c>
      <c r="D191">
        <v>1</v>
      </c>
      <c r="E191">
        <v>1</v>
      </c>
      <c r="F191" t="s">
        <v>13</v>
      </c>
      <c r="G191" t="s">
        <v>15</v>
      </c>
      <c r="H191" t="s">
        <v>15</v>
      </c>
      <c r="I191" t="s">
        <v>13</v>
      </c>
      <c r="J191" t="s">
        <v>13</v>
      </c>
      <c r="K191">
        <v>0</v>
      </c>
      <c r="L191" t="s">
        <v>13</v>
      </c>
      <c r="M191" t="s">
        <v>17</v>
      </c>
      <c r="N191" t="str">
        <f>IF(Table3[[#This Row],[bedrooms]]&gt;3,"Expensive","Cheap")</f>
        <v>Cheap</v>
      </c>
      <c r="O191" t="b">
        <f>AND(Table3[[#This Row],[price]]&gt;6000000,Table3[[#This Row],[stories]]&gt;2)</f>
        <v>0</v>
      </c>
      <c r="P191" t="b">
        <f>OR(Table3[[#This Row],[price]]&gt;7000000,Table3[[#This Row],[bathrooms]]&gt;2)</f>
        <v>0</v>
      </c>
    </row>
    <row r="192" spans="1:16" x14ac:dyDescent="0.25">
      <c r="A192" s="3">
        <v>5040000</v>
      </c>
      <c r="B192">
        <v>7600</v>
      </c>
      <c r="C192">
        <v>4</v>
      </c>
      <c r="D192">
        <v>1</v>
      </c>
      <c r="E192">
        <v>2</v>
      </c>
      <c r="F192" t="s">
        <v>15</v>
      </c>
      <c r="G192" t="s">
        <v>13</v>
      </c>
      <c r="H192" t="s">
        <v>13</v>
      </c>
      <c r="I192" t="s">
        <v>13</v>
      </c>
      <c r="J192" t="s">
        <v>15</v>
      </c>
      <c r="K192">
        <v>2</v>
      </c>
      <c r="L192" t="s">
        <v>13</v>
      </c>
      <c r="M192" t="s">
        <v>16</v>
      </c>
      <c r="N192" t="str">
        <f>IF(Table3[[#This Row],[bedrooms]]&gt;3,"Expensive","Cheap")</f>
        <v>Expensive</v>
      </c>
      <c r="O192" t="b">
        <f>AND(Table3[[#This Row],[price]]&gt;6000000,Table3[[#This Row],[stories]]&gt;2)</f>
        <v>0</v>
      </c>
      <c r="P192" t="b">
        <f>OR(Table3[[#This Row],[price]]&gt;7000000,Table3[[#This Row],[bathrooms]]&gt;2)</f>
        <v>0</v>
      </c>
    </row>
    <row r="193" spans="1:16" x14ac:dyDescent="0.25">
      <c r="A193" s="3">
        <v>5040000</v>
      </c>
      <c r="B193">
        <v>10700</v>
      </c>
      <c r="C193">
        <v>3</v>
      </c>
      <c r="D193">
        <v>1</v>
      </c>
      <c r="E193">
        <v>2</v>
      </c>
      <c r="F193" t="s">
        <v>15</v>
      </c>
      <c r="G193" t="s">
        <v>15</v>
      </c>
      <c r="H193" t="s">
        <v>15</v>
      </c>
      <c r="I193" t="s">
        <v>13</v>
      </c>
      <c r="J193" t="s">
        <v>13</v>
      </c>
      <c r="K193">
        <v>0</v>
      </c>
      <c r="L193" t="s">
        <v>13</v>
      </c>
      <c r="M193" t="s">
        <v>17</v>
      </c>
      <c r="N193" t="str">
        <f>IF(Table3[[#This Row],[bedrooms]]&gt;3,"Expensive","Cheap")</f>
        <v>Cheap</v>
      </c>
      <c r="O193" t="b">
        <f>AND(Table3[[#This Row],[price]]&gt;6000000,Table3[[#This Row],[stories]]&gt;2)</f>
        <v>0</v>
      </c>
      <c r="P193" t="b">
        <f>OR(Table3[[#This Row],[price]]&gt;7000000,Table3[[#This Row],[bathrooms]]&gt;2)</f>
        <v>0</v>
      </c>
    </row>
    <row r="194" spans="1:16" x14ac:dyDescent="0.25">
      <c r="A194" s="3">
        <v>5040000</v>
      </c>
      <c r="B194">
        <v>6600</v>
      </c>
      <c r="C194">
        <v>3</v>
      </c>
      <c r="D194">
        <v>1</v>
      </c>
      <c r="E194">
        <v>1</v>
      </c>
      <c r="F194" t="s">
        <v>15</v>
      </c>
      <c r="G194" t="s">
        <v>15</v>
      </c>
      <c r="H194" t="s">
        <v>15</v>
      </c>
      <c r="I194" t="s">
        <v>13</v>
      </c>
      <c r="J194" t="s">
        <v>13</v>
      </c>
      <c r="K194">
        <v>0</v>
      </c>
      <c r="L194" t="s">
        <v>15</v>
      </c>
      <c r="M194" t="s">
        <v>16</v>
      </c>
      <c r="N194" t="str">
        <f>IF(Table3[[#This Row],[bedrooms]]&gt;3,"Expensive","Cheap")</f>
        <v>Cheap</v>
      </c>
      <c r="O194" t="b">
        <f>AND(Table3[[#This Row],[price]]&gt;6000000,Table3[[#This Row],[stories]]&gt;2)</f>
        <v>0</v>
      </c>
      <c r="P194" t="b">
        <f>OR(Table3[[#This Row],[price]]&gt;7000000,Table3[[#This Row],[bathrooms]]&gt;2)</f>
        <v>0</v>
      </c>
    </row>
    <row r="195" spans="1:16" x14ac:dyDescent="0.25">
      <c r="A195" s="3">
        <v>5033000</v>
      </c>
      <c r="B195">
        <v>4800</v>
      </c>
      <c r="C195">
        <v>2</v>
      </c>
      <c r="D195">
        <v>1</v>
      </c>
      <c r="E195">
        <v>1</v>
      </c>
      <c r="F195" t="s">
        <v>15</v>
      </c>
      <c r="G195" t="s">
        <v>15</v>
      </c>
      <c r="H195" t="s">
        <v>15</v>
      </c>
      <c r="I195" t="s">
        <v>13</v>
      </c>
      <c r="J195" t="s">
        <v>13</v>
      </c>
      <c r="K195">
        <v>0</v>
      </c>
      <c r="L195" t="s">
        <v>13</v>
      </c>
      <c r="M195" t="s">
        <v>17</v>
      </c>
      <c r="N195" t="str">
        <f>IF(Table3[[#This Row],[bedrooms]]&gt;3,"Expensive","Cheap")</f>
        <v>Cheap</v>
      </c>
      <c r="O195" t="b">
        <f>AND(Table3[[#This Row],[price]]&gt;6000000,Table3[[#This Row],[stories]]&gt;2)</f>
        <v>0</v>
      </c>
      <c r="P195" t="b">
        <f>OR(Table3[[#This Row],[price]]&gt;7000000,Table3[[#This Row],[bathrooms]]&gt;2)</f>
        <v>0</v>
      </c>
    </row>
    <row r="196" spans="1:16" x14ac:dyDescent="0.25">
      <c r="A196" s="3">
        <v>5005000</v>
      </c>
      <c r="B196">
        <v>8150</v>
      </c>
      <c r="C196">
        <v>3</v>
      </c>
      <c r="D196">
        <v>2</v>
      </c>
      <c r="E196">
        <v>1</v>
      </c>
      <c r="F196" t="s">
        <v>15</v>
      </c>
      <c r="G196" t="s">
        <v>15</v>
      </c>
      <c r="H196" t="s">
        <v>15</v>
      </c>
      <c r="I196" t="s">
        <v>13</v>
      </c>
      <c r="J196" t="s">
        <v>13</v>
      </c>
      <c r="K196">
        <v>0</v>
      </c>
      <c r="L196" t="s">
        <v>13</v>
      </c>
      <c r="M196" t="s">
        <v>17</v>
      </c>
      <c r="N196" t="str">
        <f>IF(Table3[[#This Row],[bedrooms]]&gt;3,"Expensive","Cheap")</f>
        <v>Cheap</v>
      </c>
      <c r="O196" t="b">
        <f>AND(Table3[[#This Row],[price]]&gt;6000000,Table3[[#This Row],[stories]]&gt;2)</f>
        <v>0</v>
      </c>
      <c r="P196" t="b">
        <f>OR(Table3[[#This Row],[price]]&gt;7000000,Table3[[#This Row],[bathrooms]]&gt;2)</f>
        <v>0</v>
      </c>
    </row>
    <row r="197" spans="1:16" x14ac:dyDescent="0.25">
      <c r="A197" s="3">
        <v>4970000</v>
      </c>
      <c r="B197">
        <v>4410</v>
      </c>
      <c r="C197">
        <v>4</v>
      </c>
      <c r="D197">
        <v>3</v>
      </c>
      <c r="E197">
        <v>2</v>
      </c>
      <c r="F197" t="s">
        <v>15</v>
      </c>
      <c r="G197" t="s">
        <v>13</v>
      </c>
      <c r="H197" t="s">
        <v>15</v>
      </c>
      <c r="I197" t="s">
        <v>13</v>
      </c>
      <c r="J197" t="s">
        <v>13</v>
      </c>
      <c r="K197">
        <v>2</v>
      </c>
      <c r="L197" t="s">
        <v>13</v>
      </c>
      <c r="M197" t="s">
        <v>17</v>
      </c>
      <c r="N197" t="str">
        <f>IF(Table3[[#This Row],[bedrooms]]&gt;3,"Expensive","Cheap")</f>
        <v>Expensive</v>
      </c>
      <c r="O197" t="b">
        <f>AND(Table3[[#This Row],[price]]&gt;6000000,Table3[[#This Row],[stories]]&gt;2)</f>
        <v>0</v>
      </c>
      <c r="P197" t="b">
        <f>OR(Table3[[#This Row],[price]]&gt;7000000,Table3[[#This Row],[bathrooms]]&gt;2)</f>
        <v>1</v>
      </c>
    </row>
    <row r="198" spans="1:16" x14ac:dyDescent="0.25">
      <c r="A198" s="3">
        <v>4970000</v>
      </c>
      <c r="B198">
        <v>7686</v>
      </c>
      <c r="C198">
        <v>3</v>
      </c>
      <c r="D198">
        <v>1</v>
      </c>
      <c r="E198">
        <v>1</v>
      </c>
      <c r="F198" t="s">
        <v>15</v>
      </c>
      <c r="G198" t="s">
        <v>15</v>
      </c>
      <c r="H198" t="s">
        <v>15</v>
      </c>
      <c r="I198" t="s">
        <v>15</v>
      </c>
      <c r="J198" t="s">
        <v>13</v>
      </c>
      <c r="K198">
        <v>0</v>
      </c>
      <c r="L198" t="s">
        <v>13</v>
      </c>
      <c r="M198" t="s">
        <v>17</v>
      </c>
      <c r="N198" t="str">
        <f>IF(Table3[[#This Row],[bedrooms]]&gt;3,"Expensive","Cheap")</f>
        <v>Cheap</v>
      </c>
      <c r="O198" t="b">
        <f>AND(Table3[[#This Row],[price]]&gt;6000000,Table3[[#This Row],[stories]]&gt;2)</f>
        <v>0</v>
      </c>
      <c r="P198" t="b">
        <f>OR(Table3[[#This Row],[price]]&gt;7000000,Table3[[#This Row],[bathrooms]]&gt;2)</f>
        <v>0</v>
      </c>
    </row>
    <row r="199" spans="1:16" x14ac:dyDescent="0.25">
      <c r="A199" s="3">
        <v>4956000</v>
      </c>
      <c r="B199">
        <v>2800</v>
      </c>
      <c r="C199">
        <v>3</v>
      </c>
      <c r="D199">
        <v>2</v>
      </c>
      <c r="E199">
        <v>2</v>
      </c>
      <c r="F199" t="s">
        <v>13</v>
      </c>
      <c r="G199" t="s">
        <v>13</v>
      </c>
      <c r="H199" t="s">
        <v>15</v>
      </c>
      <c r="I199" t="s">
        <v>13</v>
      </c>
      <c r="J199" t="s">
        <v>15</v>
      </c>
      <c r="K199">
        <v>1</v>
      </c>
      <c r="L199" t="s">
        <v>13</v>
      </c>
      <c r="M199" t="s">
        <v>17</v>
      </c>
      <c r="N199" t="str">
        <f>IF(Table3[[#This Row],[bedrooms]]&gt;3,"Expensive","Cheap")</f>
        <v>Cheap</v>
      </c>
      <c r="O199" t="b">
        <f>AND(Table3[[#This Row],[price]]&gt;6000000,Table3[[#This Row],[stories]]&gt;2)</f>
        <v>0</v>
      </c>
      <c r="P199" t="b">
        <f>OR(Table3[[#This Row],[price]]&gt;7000000,Table3[[#This Row],[bathrooms]]&gt;2)</f>
        <v>0</v>
      </c>
    </row>
    <row r="200" spans="1:16" x14ac:dyDescent="0.25">
      <c r="A200" s="3">
        <v>4935000</v>
      </c>
      <c r="B200">
        <v>5948</v>
      </c>
      <c r="C200">
        <v>3</v>
      </c>
      <c r="D200">
        <v>1</v>
      </c>
      <c r="E200">
        <v>2</v>
      </c>
      <c r="F200" t="s">
        <v>15</v>
      </c>
      <c r="G200" t="s">
        <v>13</v>
      </c>
      <c r="H200" t="s">
        <v>13</v>
      </c>
      <c r="I200" t="s">
        <v>13</v>
      </c>
      <c r="J200" t="s">
        <v>15</v>
      </c>
      <c r="K200">
        <v>0</v>
      </c>
      <c r="L200" t="s">
        <v>13</v>
      </c>
      <c r="M200" t="s">
        <v>17</v>
      </c>
      <c r="N200" t="str">
        <f>IF(Table3[[#This Row],[bedrooms]]&gt;3,"Expensive","Cheap")</f>
        <v>Cheap</v>
      </c>
      <c r="O200" t="b">
        <f>AND(Table3[[#This Row],[price]]&gt;6000000,Table3[[#This Row],[stories]]&gt;2)</f>
        <v>0</v>
      </c>
      <c r="P200" t="b">
        <f>OR(Table3[[#This Row],[price]]&gt;7000000,Table3[[#This Row],[bathrooms]]&gt;2)</f>
        <v>0</v>
      </c>
    </row>
    <row r="201" spans="1:16" x14ac:dyDescent="0.25">
      <c r="A201" s="3">
        <v>4907000</v>
      </c>
      <c r="B201">
        <v>4200</v>
      </c>
      <c r="C201">
        <v>3</v>
      </c>
      <c r="D201">
        <v>1</v>
      </c>
      <c r="E201">
        <v>2</v>
      </c>
      <c r="F201" t="s">
        <v>15</v>
      </c>
      <c r="G201" t="s">
        <v>13</v>
      </c>
      <c r="H201" t="s">
        <v>13</v>
      </c>
      <c r="I201" t="s">
        <v>13</v>
      </c>
      <c r="J201" t="s">
        <v>13</v>
      </c>
      <c r="K201">
        <v>1</v>
      </c>
      <c r="L201" t="s">
        <v>13</v>
      </c>
      <c r="M201" t="s">
        <v>16</v>
      </c>
      <c r="N201" t="str">
        <f>IF(Table3[[#This Row],[bedrooms]]&gt;3,"Expensive","Cheap")</f>
        <v>Cheap</v>
      </c>
      <c r="O201" t="b">
        <f>AND(Table3[[#This Row],[price]]&gt;6000000,Table3[[#This Row],[stories]]&gt;2)</f>
        <v>0</v>
      </c>
      <c r="P201" t="b">
        <f>OR(Table3[[#This Row],[price]]&gt;7000000,Table3[[#This Row],[bathrooms]]&gt;2)</f>
        <v>0</v>
      </c>
    </row>
    <row r="202" spans="1:16" x14ac:dyDescent="0.25">
      <c r="A202" s="3">
        <v>4900000</v>
      </c>
      <c r="B202">
        <v>4520</v>
      </c>
      <c r="C202">
        <v>3</v>
      </c>
      <c r="D202">
        <v>1</v>
      </c>
      <c r="E202">
        <v>2</v>
      </c>
      <c r="F202" t="s">
        <v>15</v>
      </c>
      <c r="G202" t="s">
        <v>13</v>
      </c>
      <c r="H202" t="s">
        <v>15</v>
      </c>
      <c r="I202" t="s">
        <v>13</v>
      </c>
      <c r="J202" t="s">
        <v>15</v>
      </c>
      <c r="K202">
        <v>0</v>
      </c>
      <c r="L202" t="s">
        <v>13</v>
      </c>
      <c r="M202" t="s">
        <v>17</v>
      </c>
      <c r="N202" t="str">
        <f>IF(Table3[[#This Row],[bedrooms]]&gt;3,"Expensive","Cheap")</f>
        <v>Cheap</v>
      </c>
      <c r="O202" t="b">
        <f>AND(Table3[[#This Row],[price]]&gt;6000000,Table3[[#This Row],[stories]]&gt;2)</f>
        <v>0</v>
      </c>
      <c r="P202" t="b">
        <f>OR(Table3[[#This Row],[price]]&gt;7000000,Table3[[#This Row],[bathrooms]]&gt;2)</f>
        <v>0</v>
      </c>
    </row>
    <row r="203" spans="1:16" x14ac:dyDescent="0.25">
      <c r="A203" s="3">
        <v>4900000</v>
      </c>
      <c r="B203">
        <v>4095</v>
      </c>
      <c r="C203">
        <v>3</v>
      </c>
      <c r="D203">
        <v>1</v>
      </c>
      <c r="E203">
        <v>2</v>
      </c>
      <c r="F203" t="s">
        <v>13</v>
      </c>
      <c r="G203" t="s">
        <v>15</v>
      </c>
      <c r="H203" t="s">
        <v>15</v>
      </c>
      <c r="I203" t="s">
        <v>13</v>
      </c>
      <c r="J203" t="s">
        <v>15</v>
      </c>
      <c r="K203">
        <v>0</v>
      </c>
      <c r="L203" t="s">
        <v>13</v>
      </c>
      <c r="M203" t="s">
        <v>17</v>
      </c>
      <c r="N203" t="str">
        <f>IF(Table3[[#This Row],[bedrooms]]&gt;3,"Expensive","Cheap")</f>
        <v>Cheap</v>
      </c>
      <c r="O203" t="b">
        <f>AND(Table3[[#This Row],[price]]&gt;6000000,Table3[[#This Row],[stories]]&gt;2)</f>
        <v>0</v>
      </c>
      <c r="P203" t="b">
        <f>OR(Table3[[#This Row],[price]]&gt;7000000,Table3[[#This Row],[bathrooms]]&gt;2)</f>
        <v>0</v>
      </c>
    </row>
    <row r="204" spans="1:16" x14ac:dyDescent="0.25">
      <c r="A204" s="3">
        <v>4900000</v>
      </c>
      <c r="B204">
        <v>4120</v>
      </c>
      <c r="C204">
        <v>2</v>
      </c>
      <c r="D204">
        <v>1</v>
      </c>
      <c r="E204">
        <v>1</v>
      </c>
      <c r="F204" t="s">
        <v>15</v>
      </c>
      <c r="G204" t="s">
        <v>13</v>
      </c>
      <c r="H204" t="s">
        <v>15</v>
      </c>
      <c r="I204" t="s">
        <v>13</v>
      </c>
      <c r="J204" t="s">
        <v>13</v>
      </c>
      <c r="K204">
        <v>1</v>
      </c>
      <c r="L204" t="s">
        <v>13</v>
      </c>
      <c r="M204" t="s">
        <v>17</v>
      </c>
      <c r="N204" t="str">
        <f>IF(Table3[[#This Row],[bedrooms]]&gt;3,"Expensive","Cheap")</f>
        <v>Cheap</v>
      </c>
      <c r="O204" t="b">
        <f>AND(Table3[[#This Row],[price]]&gt;6000000,Table3[[#This Row],[stories]]&gt;2)</f>
        <v>0</v>
      </c>
      <c r="P204" t="b">
        <f>OR(Table3[[#This Row],[price]]&gt;7000000,Table3[[#This Row],[bathrooms]]&gt;2)</f>
        <v>0</v>
      </c>
    </row>
    <row r="205" spans="1:16" x14ac:dyDescent="0.25">
      <c r="A205" s="3">
        <v>4900000</v>
      </c>
      <c r="B205">
        <v>5400</v>
      </c>
      <c r="C205">
        <v>4</v>
      </c>
      <c r="D205">
        <v>1</v>
      </c>
      <c r="E205">
        <v>2</v>
      </c>
      <c r="F205" t="s">
        <v>15</v>
      </c>
      <c r="G205" t="s">
        <v>13</v>
      </c>
      <c r="H205" t="s">
        <v>13</v>
      </c>
      <c r="I205" t="s">
        <v>13</v>
      </c>
      <c r="J205" t="s">
        <v>13</v>
      </c>
      <c r="K205">
        <v>0</v>
      </c>
      <c r="L205" t="s">
        <v>13</v>
      </c>
      <c r="M205" t="s">
        <v>17</v>
      </c>
      <c r="N205" t="str">
        <f>IF(Table3[[#This Row],[bedrooms]]&gt;3,"Expensive","Cheap")</f>
        <v>Expensive</v>
      </c>
      <c r="O205" t="b">
        <f>AND(Table3[[#This Row],[price]]&gt;6000000,Table3[[#This Row],[stories]]&gt;2)</f>
        <v>0</v>
      </c>
      <c r="P205" t="b">
        <f>OR(Table3[[#This Row],[price]]&gt;7000000,Table3[[#This Row],[bathrooms]]&gt;2)</f>
        <v>0</v>
      </c>
    </row>
    <row r="206" spans="1:16" x14ac:dyDescent="0.25">
      <c r="A206" s="3">
        <v>4900000</v>
      </c>
      <c r="B206">
        <v>4770</v>
      </c>
      <c r="C206">
        <v>3</v>
      </c>
      <c r="D206">
        <v>1</v>
      </c>
      <c r="E206">
        <v>1</v>
      </c>
      <c r="F206" t="s">
        <v>15</v>
      </c>
      <c r="G206" t="s">
        <v>15</v>
      </c>
      <c r="H206" t="s">
        <v>15</v>
      </c>
      <c r="I206" t="s">
        <v>13</v>
      </c>
      <c r="J206" t="s">
        <v>13</v>
      </c>
      <c r="K206">
        <v>0</v>
      </c>
      <c r="L206" t="s">
        <v>13</v>
      </c>
      <c r="M206" t="s">
        <v>17</v>
      </c>
      <c r="N206" t="str">
        <f>IF(Table3[[#This Row],[bedrooms]]&gt;3,"Expensive","Cheap")</f>
        <v>Cheap</v>
      </c>
      <c r="O206" t="b">
        <f>AND(Table3[[#This Row],[price]]&gt;6000000,Table3[[#This Row],[stories]]&gt;2)</f>
        <v>0</v>
      </c>
      <c r="P206" t="b">
        <f>OR(Table3[[#This Row],[price]]&gt;7000000,Table3[[#This Row],[bathrooms]]&gt;2)</f>
        <v>0</v>
      </c>
    </row>
    <row r="207" spans="1:16" x14ac:dyDescent="0.25">
      <c r="A207" s="3">
        <v>4900000</v>
      </c>
      <c r="B207">
        <v>6300</v>
      </c>
      <c r="C207">
        <v>3</v>
      </c>
      <c r="D207">
        <v>1</v>
      </c>
      <c r="E207">
        <v>1</v>
      </c>
      <c r="F207" t="s">
        <v>15</v>
      </c>
      <c r="G207" t="s">
        <v>13</v>
      </c>
      <c r="H207" t="s">
        <v>13</v>
      </c>
      <c r="I207" t="s">
        <v>13</v>
      </c>
      <c r="J207" t="s">
        <v>15</v>
      </c>
      <c r="K207">
        <v>2</v>
      </c>
      <c r="L207" t="s">
        <v>13</v>
      </c>
      <c r="M207" t="s">
        <v>17</v>
      </c>
      <c r="N207" t="str">
        <f>IF(Table3[[#This Row],[bedrooms]]&gt;3,"Expensive","Cheap")</f>
        <v>Cheap</v>
      </c>
      <c r="O207" t="b">
        <f>AND(Table3[[#This Row],[price]]&gt;6000000,Table3[[#This Row],[stories]]&gt;2)</f>
        <v>0</v>
      </c>
      <c r="P207" t="b">
        <f>OR(Table3[[#This Row],[price]]&gt;7000000,Table3[[#This Row],[bathrooms]]&gt;2)</f>
        <v>0</v>
      </c>
    </row>
    <row r="208" spans="1:16" x14ac:dyDescent="0.25">
      <c r="A208" s="3">
        <v>4900000</v>
      </c>
      <c r="B208">
        <v>5800</v>
      </c>
      <c r="C208">
        <v>2</v>
      </c>
      <c r="D208">
        <v>1</v>
      </c>
      <c r="E208">
        <v>1</v>
      </c>
      <c r="F208" t="s">
        <v>15</v>
      </c>
      <c r="G208" t="s">
        <v>15</v>
      </c>
      <c r="H208" t="s">
        <v>15</v>
      </c>
      <c r="I208" t="s">
        <v>13</v>
      </c>
      <c r="J208" t="s">
        <v>15</v>
      </c>
      <c r="K208">
        <v>0</v>
      </c>
      <c r="L208" t="s">
        <v>13</v>
      </c>
      <c r="M208" t="s">
        <v>17</v>
      </c>
      <c r="N208" t="str">
        <f>IF(Table3[[#This Row],[bedrooms]]&gt;3,"Expensive","Cheap")</f>
        <v>Cheap</v>
      </c>
      <c r="O208" t="b">
        <f>AND(Table3[[#This Row],[price]]&gt;6000000,Table3[[#This Row],[stories]]&gt;2)</f>
        <v>0</v>
      </c>
      <c r="P208" t="b">
        <f>OR(Table3[[#This Row],[price]]&gt;7000000,Table3[[#This Row],[bathrooms]]&gt;2)</f>
        <v>0</v>
      </c>
    </row>
    <row r="209" spans="1:16" x14ac:dyDescent="0.25">
      <c r="A209" s="3">
        <v>4900000</v>
      </c>
      <c r="B209">
        <v>3000</v>
      </c>
      <c r="C209">
        <v>3</v>
      </c>
      <c r="D209">
        <v>1</v>
      </c>
      <c r="E209">
        <v>2</v>
      </c>
      <c r="F209" t="s">
        <v>15</v>
      </c>
      <c r="G209" t="s">
        <v>13</v>
      </c>
      <c r="H209" t="s">
        <v>15</v>
      </c>
      <c r="I209" t="s">
        <v>13</v>
      </c>
      <c r="J209" t="s">
        <v>15</v>
      </c>
      <c r="K209">
        <v>0</v>
      </c>
      <c r="L209" t="s">
        <v>13</v>
      </c>
      <c r="M209" t="s">
        <v>17</v>
      </c>
      <c r="N209" t="str">
        <f>IF(Table3[[#This Row],[bedrooms]]&gt;3,"Expensive","Cheap")</f>
        <v>Cheap</v>
      </c>
      <c r="O209" t="b">
        <f>AND(Table3[[#This Row],[price]]&gt;6000000,Table3[[#This Row],[stories]]&gt;2)</f>
        <v>0</v>
      </c>
      <c r="P209" t="b">
        <f>OR(Table3[[#This Row],[price]]&gt;7000000,Table3[[#This Row],[bathrooms]]&gt;2)</f>
        <v>0</v>
      </c>
    </row>
    <row r="210" spans="1:16" x14ac:dyDescent="0.25">
      <c r="A210" s="3">
        <v>4900000</v>
      </c>
      <c r="B210">
        <v>2970</v>
      </c>
      <c r="C210">
        <v>3</v>
      </c>
      <c r="D210">
        <v>1</v>
      </c>
      <c r="E210">
        <v>3</v>
      </c>
      <c r="F210" t="s">
        <v>15</v>
      </c>
      <c r="G210" t="s">
        <v>13</v>
      </c>
      <c r="H210" t="s">
        <v>13</v>
      </c>
      <c r="I210" t="s">
        <v>13</v>
      </c>
      <c r="J210" t="s">
        <v>13</v>
      </c>
      <c r="K210">
        <v>0</v>
      </c>
      <c r="L210" t="s">
        <v>13</v>
      </c>
      <c r="M210" t="s">
        <v>17</v>
      </c>
      <c r="N210" t="str">
        <f>IF(Table3[[#This Row],[bedrooms]]&gt;3,"Expensive","Cheap")</f>
        <v>Cheap</v>
      </c>
      <c r="O210" t="b">
        <f>AND(Table3[[#This Row],[price]]&gt;6000000,Table3[[#This Row],[stories]]&gt;2)</f>
        <v>0</v>
      </c>
      <c r="P210" t="b">
        <f>OR(Table3[[#This Row],[price]]&gt;7000000,Table3[[#This Row],[bathrooms]]&gt;2)</f>
        <v>0</v>
      </c>
    </row>
    <row r="211" spans="1:16" x14ac:dyDescent="0.25">
      <c r="A211" s="3">
        <v>4900000</v>
      </c>
      <c r="B211">
        <v>6720</v>
      </c>
      <c r="C211">
        <v>3</v>
      </c>
      <c r="D211">
        <v>1</v>
      </c>
      <c r="E211">
        <v>1</v>
      </c>
      <c r="F211" t="s">
        <v>15</v>
      </c>
      <c r="G211" t="s">
        <v>13</v>
      </c>
      <c r="H211" t="s">
        <v>13</v>
      </c>
      <c r="I211" t="s">
        <v>13</v>
      </c>
      <c r="J211" t="s">
        <v>13</v>
      </c>
      <c r="K211">
        <v>0</v>
      </c>
      <c r="L211" t="s">
        <v>13</v>
      </c>
      <c r="M211" t="s">
        <v>14</v>
      </c>
      <c r="N211" t="str">
        <f>IF(Table3[[#This Row],[bedrooms]]&gt;3,"Expensive","Cheap")</f>
        <v>Cheap</v>
      </c>
      <c r="O211" t="b">
        <f>AND(Table3[[#This Row],[price]]&gt;6000000,Table3[[#This Row],[stories]]&gt;2)</f>
        <v>0</v>
      </c>
      <c r="P211" t="b">
        <f>OR(Table3[[#This Row],[price]]&gt;7000000,Table3[[#This Row],[bathrooms]]&gt;2)</f>
        <v>0</v>
      </c>
    </row>
    <row r="212" spans="1:16" x14ac:dyDescent="0.25">
      <c r="A212" s="3">
        <v>4900000</v>
      </c>
      <c r="B212">
        <v>4646</v>
      </c>
      <c r="C212">
        <v>3</v>
      </c>
      <c r="D212">
        <v>1</v>
      </c>
      <c r="E212">
        <v>2</v>
      </c>
      <c r="F212" t="s">
        <v>15</v>
      </c>
      <c r="G212" t="s">
        <v>15</v>
      </c>
      <c r="H212" t="s">
        <v>15</v>
      </c>
      <c r="I212" t="s">
        <v>13</v>
      </c>
      <c r="J212" t="s">
        <v>13</v>
      </c>
      <c r="K212">
        <v>2</v>
      </c>
      <c r="L212" t="s">
        <v>13</v>
      </c>
      <c r="M212" t="s">
        <v>17</v>
      </c>
      <c r="N212" t="str">
        <f>IF(Table3[[#This Row],[bedrooms]]&gt;3,"Expensive","Cheap")</f>
        <v>Cheap</v>
      </c>
      <c r="O212" t="b">
        <f>AND(Table3[[#This Row],[price]]&gt;6000000,Table3[[#This Row],[stories]]&gt;2)</f>
        <v>0</v>
      </c>
      <c r="P212" t="b">
        <f>OR(Table3[[#This Row],[price]]&gt;7000000,Table3[[#This Row],[bathrooms]]&gt;2)</f>
        <v>0</v>
      </c>
    </row>
    <row r="213" spans="1:16" x14ac:dyDescent="0.25">
      <c r="A213" s="3">
        <v>4900000</v>
      </c>
      <c r="B213">
        <v>12900</v>
      </c>
      <c r="C213">
        <v>3</v>
      </c>
      <c r="D213">
        <v>1</v>
      </c>
      <c r="E213">
        <v>1</v>
      </c>
      <c r="F213" t="s">
        <v>15</v>
      </c>
      <c r="G213" t="s">
        <v>13</v>
      </c>
      <c r="H213" t="s">
        <v>13</v>
      </c>
      <c r="I213" t="s">
        <v>13</v>
      </c>
      <c r="J213" t="s">
        <v>13</v>
      </c>
      <c r="K213">
        <v>2</v>
      </c>
      <c r="L213" t="s">
        <v>13</v>
      </c>
      <c r="M213" t="s">
        <v>16</v>
      </c>
      <c r="N213" t="str">
        <f>IF(Table3[[#This Row],[bedrooms]]&gt;3,"Expensive","Cheap")</f>
        <v>Cheap</v>
      </c>
      <c r="O213" t="b">
        <f>AND(Table3[[#This Row],[price]]&gt;6000000,Table3[[#This Row],[stories]]&gt;2)</f>
        <v>0</v>
      </c>
      <c r="P213" t="b">
        <f>OR(Table3[[#This Row],[price]]&gt;7000000,Table3[[#This Row],[bathrooms]]&gt;2)</f>
        <v>0</v>
      </c>
    </row>
    <row r="214" spans="1:16" x14ac:dyDescent="0.25">
      <c r="A214" s="3">
        <v>4893000</v>
      </c>
      <c r="B214">
        <v>3420</v>
      </c>
      <c r="C214">
        <v>4</v>
      </c>
      <c r="D214">
        <v>2</v>
      </c>
      <c r="E214">
        <v>2</v>
      </c>
      <c r="F214" t="s">
        <v>15</v>
      </c>
      <c r="G214" t="s">
        <v>13</v>
      </c>
      <c r="H214" t="s">
        <v>15</v>
      </c>
      <c r="I214" t="s">
        <v>13</v>
      </c>
      <c r="J214" t="s">
        <v>15</v>
      </c>
      <c r="K214">
        <v>2</v>
      </c>
      <c r="L214" t="s">
        <v>13</v>
      </c>
      <c r="M214" t="s">
        <v>17</v>
      </c>
      <c r="N214" t="str">
        <f>IF(Table3[[#This Row],[bedrooms]]&gt;3,"Expensive","Cheap")</f>
        <v>Expensive</v>
      </c>
      <c r="O214" t="b">
        <f>AND(Table3[[#This Row],[price]]&gt;6000000,Table3[[#This Row],[stories]]&gt;2)</f>
        <v>0</v>
      </c>
      <c r="P214" t="b">
        <f>OR(Table3[[#This Row],[price]]&gt;7000000,Table3[[#This Row],[bathrooms]]&gt;2)</f>
        <v>0</v>
      </c>
    </row>
    <row r="215" spans="1:16" x14ac:dyDescent="0.25">
      <c r="A215" s="3">
        <v>4893000</v>
      </c>
      <c r="B215">
        <v>4995</v>
      </c>
      <c r="C215">
        <v>4</v>
      </c>
      <c r="D215">
        <v>2</v>
      </c>
      <c r="E215">
        <v>1</v>
      </c>
      <c r="F215" t="s">
        <v>15</v>
      </c>
      <c r="G215" t="s">
        <v>13</v>
      </c>
      <c r="H215" t="s">
        <v>15</v>
      </c>
      <c r="I215" t="s">
        <v>13</v>
      </c>
      <c r="J215" t="s">
        <v>13</v>
      </c>
      <c r="K215">
        <v>0</v>
      </c>
      <c r="L215" t="s">
        <v>13</v>
      </c>
      <c r="M215" t="s">
        <v>17</v>
      </c>
      <c r="N215" t="str">
        <f>IF(Table3[[#This Row],[bedrooms]]&gt;3,"Expensive","Cheap")</f>
        <v>Expensive</v>
      </c>
      <c r="O215" t="b">
        <f>AND(Table3[[#This Row],[price]]&gt;6000000,Table3[[#This Row],[stories]]&gt;2)</f>
        <v>0</v>
      </c>
      <c r="P215" t="b">
        <f>OR(Table3[[#This Row],[price]]&gt;7000000,Table3[[#This Row],[bathrooms]]&gt;2)</f>
        <v>0</v>
      </c>
    </row>
    <row r="216" spans="1:16" x14ac:dyDescent="0.25">
      <c r="A216" s="3">
        <v>4865000</v>
      </c>
      <c r="B216">
        <v>4350</v>
      </c>
      <c r="C216">
        <v>2</v>
      </c>
      <c r="D216">
        <v>1</v>
      </c>
      <c r="E216">
        <v>1</v>
      </c>
      <c r="F216" t="s">
        <v>15</v>
      </c>
      <c r="G216" t="s">
        <v>13</v>
      </c>
      <c r="H216" t="s">
        <v>15</v>
      </c>
      <c r="I216" t="s">
        <v>13</v>
      </c>
      <c r="J216" t="s">
        <v>13</v>
      </c>
      <c r="K216">
        <v>0</v>
      </c>
      <c r="L216" t="s">
        <v>13</v>
      </c>
      <c r="M216" t="s">
        <v>14</v>
      </c>
      <c r="N216" t="str">
        <f>IF(Table3[[#This Row],[bedrooms]]&gt;3,"Expensive","Cheap")</f>
        <v>Cheap</v>
      </c>
      <c r="O216" t="b">
        <f>AND(Table3[[#This Row],[price]]&gt;6000000,Table3[[#This Row],[stories]]&gt;2)</f>
        <v>0</v>
      </c>
      <c r="P216" t="b">
        <f>OR(Table3[[#This Row],[price]]&gt;7000000,Table3[[#This Row],[bathrooms]]&gt;2)</f>
        <v>0</v>
      </c>
    </row>
    <row r="217" spans="1:16" x14ac:dyDescent="0.25">
      <c r="A217" s="3">
        <v>4830000</v>
      </c>
      <c r="B217">
        <v>4160</v>
      </c>
      <c r="C217">
        <v>3</v>
      </c>
      <c r="D217">
        <v>1</v>
      </c>
      <c r="E217">
        <v>3</v>
      </c>
      <c r="F217" t="s">
        <v>15</v>
      </c>
      <c r="G217" t="s">
        <v>13</v>
      </c>
      <c r="H217" t="s">
        <v>13</v>
      </c>
      <c r="I217" t="s">
        <v>13</v>
      </c>
      <c r="J217" t="s">
        <v>13</v>
      </c>
      <c r="K217">
        <v>0</v>
      </c>
      <c r="L217" t="s">
        <v>13</v>
      </c>
      <c r="M217" t="s">
        <v>14</v>
      </c>
      <c r="N217" t="str">
        <f>IF(Table3[[#This Row],[bedrooms]]&gt;3,"Expensive","Cheap")</f>
        <v>Cheap</v>
      </c>
      <c r="O217" t="b">
        <f>AND(Table3[[#This Row],[price]]&gt;6000000,Table3[[#This Row],[stories]]&gt;2)</f>
        <v>0</v>
      </c>
      <c r="P217" t="b">
        <f>OR(Table3[[#This Row],[price]]&gt;7000000,Table3[[#This Row],[bathrooms]]&gt;2)</f>
        <v>0</v>
      </c>
    </row>
    <row r="218" spans="1:16" x14ac:dyDescent="0.25">
      <c r="A218" s="3">
        <v>4830000</v>
      </c>
      <c r="B218">
        <v>6040</v>
      </c>
      <c r="C218">
        <v>3</v>
      </c>
      <c r="D218">
        <v>1</v>
      </c>
      <c r="E218">
        <v>1</v>
      </c>
      <c r="F218" t="s">
        <v>15</v>
      </c>
      <c r="G218" t="s">
        <v>13</v>
      </c>
      <c r="H218" t="s">
        <v>13</v>
      </c>
      <c r="I218" t="s">
        <v>13</v>
      </c>
      <c r="J218" t="s">
        <v>13</v>
      </c>
      <c r="K218">
        <v>2</v>
      </c>
      <c r="L218" t="s">
        <v>15</v>
      </c>
      <c r="M218" t="s">
        <v>17</v>
      </c>
      <c r="N218" t="str">
        <f>IF(Table3[[#This Row],[bedrooms]]&gt;3,"Expensive","Cheap")</f>
        <v>Cheap</v>
      </c>
      <c r="O218" t="b">
        <f>AND(Table3[[#This Row],[price]]&gt;6000000,Table3[[#This Row],[stories]]&gt;2)</f>
        <v>0</v>
      </c>
      <c r="P218" t="b">
        <f>OR(Table3[[#This Row],[price]]&gt;7000000,Table3[[#This Row],[bathrooms]]&gt;2)</f>
        <v>0</v>
      </c>
    </row>
    <row r="219" spans="1:16" x14ac:dyDescent="0.25">
      <c r="A219" s="3">
        <v>4830000</v>
      </c>
      <c r="B219">
        <v>6862</v>
      </c>
      <c r="C219">
        <v>3</v>
      </c>
      <c r="D219">
        <v>1</v>
      </c>
      <c r="E219">
        <v>2</v>
      </c>
      <c r="F219" t="s">
        <v>15</v>
      </c>
      <c r="G219" t="s">
        <v>13</v>
      </c>
      <c r="H219" t="s">
        <v>13</v>
      </c>
      <c r="I219" t="s">
        <v>13</v>
      </c>
      <c r="J219" t="s">
        <v>15</v>
      </c>
      <c r="K219">
        <v>2</v>
      </c>
      <c r="L219" t="s">
        <v>15</v>
      </c>
      <c r="M219" t="s">
        <v>16</v>
      </c>
      <c r="N219" t="str">
        <f>IF(Table3[[#This Row],[bedrooms]]&gt;3,"Expensive","Cheap")</f>
        <v>Cheap</v>
      </c>
      <c r="O219" t="b">
        <f>AND(Table3[[#This Row],[price]]&gt;6000000,Table3[[#This Row],[stories]]&gt;2)</f>
        <v>0</v>
      </c>
      <c r="P219" t="b">
        <f>OR(Table3[[#This Row],[price]]&gt;7000000,Table3[[#This Row],[bathrooms]]&gt;2)</f>
        <v>0</v>
      </c>
    </row>
    <row r="220" spans="1:16" x14ac:dyDescent="0.25">
      <c r="A220" s="3">
        <v>4830000</v>
      </c>
      <c r="B220">
        <v>4815</v>
      </c>
      <c r="C220">
        <v>2</v>
      </c>
      <c r="D220">
        <v>1</v>
      </c>
      <c r="E220">
        <v>1</v>
      </c>
      <c r="F220" t="s">
        <v>15</v>
      </c>
      <c r="G220" t="s">
        <v>13</v>
      </c>
      <c r="H220" t="s">
        <v>13</v>
      </c>
      <c r="I220" t="s">
        <v>13</v>
      </c>
      <c r="J220" t="s">
        <v>15</v>
      </c>
      <c r="K220">
        <v>0</v>
      </c>
      <c r="L220" t="s">
        <v>15</v>
      </c>
      <c r="M220" t="s">
        <v>17</v>
      </c>
      <c r="N220" t="str">
        <f>IF(Table3[[#This Row],[bedrooms]]&gt;3,"Expensive","Cheap")</f>
        <v>Cheap</v>
      </c>
      <c r="O220" t="b">
        <f>AND(Table3[[#This Row],[price]]&gt;6000000,Table3[[#This Row],[stories]]&gt;2)</f>
        <v>0</v>
      </c>
      <c r="P220" t="b">
        <f>OR(Table3[[#This Row],[price]]&gt;7000000,Table3[[#This Row],[bathrooms]]&gt;2)</f>
        <v>0</v>
      </c>
    </row>
    <row r="221" spans="1:16" x14ac:dyDescent="0.25">
      <c r="A221" s="3">
        <v>4795000</v>
      </c>
      <c r="B221">
        <v>7000</v>
      </c>
      <c r="C221">
        <v>3</v>
      </c>
      <c r="D221">
        <v>1</v>
      </c>
      <c r="E221">
        <v>2</v>
      </c>
      <c r="F221" t="s">
        <v>15</v>
      </c>
      <c r="G221" t="s">
        <v>13</v>
      </c>
      <c r="H221" t="s">
        <v>15</v>
      </c>
      <c r="I221" t="s">
        <v>13</v>
      </c>
      <c r="J221" t="s">
        <v>13</v>
      </c>
      <c r="K221">
        <v>0</v>
      </c>
      <c r="L221" t="s">
        <v>13</v>
      </c>
      <c r="M221" t="s">
        <v>14</v>
      </c>
      <c r="N221" t="str">
        <f>IF(Table3[[#This Row],[bedrooms]]&gt;3,"Expensive","Cheap")</f>
        <v>Cheap</v>
      </c>
      <c r="O221" t="b">
        <f>AND(Table3[[#This Row],[price]]&gt;6000000,Table3[[#This Row],[stories]]&gt;2)</f>
        <v>0</v>
      </c>
      <c r="P221" t="b">
        <f>OR(Table3[[#This Row],[price]]&gt;7000000,Table3[[#This Row],[bathrooms]]&gt;2)</f>
        <v>0</v>
      </c>
    </row>
    <row r="222" spans="1:16" x14ac:dyDescent="0.25">
      <c r="A222" s="3">
        <v>4795000</v>
      </c>
      <c r="B222">
        <v>8100</v>
      </c>
      <c r="C222">
        <v>4</v>
      </c>
      <c r="D222">
        <v>1</v>
      </c>
      <c r="E222">
        <v>4</v>
      </c>
      <c r="F222" t="s">
        <v>15</v>
      </c>
      <c r="G222" t="s">
        <v>13</v>
      </c>
      <c r="H222" t="s">
        <v>15</v>
      </c>
      <c r="I222" t="s">
        <v>13</v>
      </c>
      <c r="J222" t="s">
        <v>15</v>
      </c>
      <c r="K222">
        <v>2</v>
      </c>
      <c r="L222" t="s">
        <v>13</v>
      </c>
      <c r="M222" t="s">
        <v>17</v>
      </c>
      <c r="N222" t="str">
        <f>IF(Table3[[#This Row],[bedrooms]]&gt;3,"Expensive","Cheap")</f>
        <v>Expensive</v>
      </c>
      <c r="O222" t="b">
        <f>AND(Table3[[#This Row],[price]]&gt;6000000,Table3[[#This Row],[stories]]&gt;2)</f>
        <v>0</v>
      </c>
      <c r="P222" t="b">
        <f>OR(Table3[[#This Row],[price]]&gt;7000000,Table3[[#This Row],[bathrooms]]&gt;2)</f>
        <v>0</v>
      </c>
    </row>
    <row r="223" spans="1:16" x14ac:dyDescent="0.25">
      <c r="A223" s="3">
        <v>4767000</v>
      </c>
      <c r="B223">
        <v>3420</v>
      </c>
      <c r="C223">
        <v>4</v>
      </c>
      <c r="D223">
        <v>2</v>
      </c>
      <c r="E223">
        <v>2</v>
      </c>
      <c r="F223" t="s">
        <v>15</v>
      </c>
      <c r="G223" t="s">
        <v>13</v>
      </c>
      <c r="H223" t="s">
        <v>13</v>
      </c>
      <c r="I223" t="s">
        <v>13</v>
      </c>
      <c r="J223" t="s">
        <v>13</v>
      </c>
      <c r="K223">
        <v>0</v>
      </c>
      <c r="L223" t="s">
        <v>13</v>
      </c>
      <c r="M223" t="s">
        <v>17</v>
      </c>
      <c r="N223" t="str">
        <f>IF(Table3[[#This Row],[bedrooms]]&gt;3,"Expensive","Cheap")</f>
        <v>Expensive</v>
      </c>
      <c r="O223" t="b">
        <f>AND(Table3[[#This Row],[price]]&gt;6000000,Table3[[#This Row],[stories]]&gt;2)</f>
        <v>0</v>
      </c>
      <c r="P223" t="b">
        <f>OR(Table3[[#This Row],[price]]&gt;7000000,Table3[[#This Row],[bathrooms]]&gt;2)</f>
        <v>0</v>
      </c>
    </row>
    <row r="224" spans="1:16" x14ac:dyDescent="0.25">
      <c r="A224" s="3">
        <v>4760000</v>
      </c>
      <c r="B224">
        <v>9166</v>
      </c>
      <c r="C224">
        <v>2</v>
      </c>
      <c r="D224">
        <v>1</v>
      </c>
      <c r="E224">
        <v>1</v>
      </c>
      <c r="F224" t="s">
        <v>15</v>
      </c>
      <c r="G224" t="s">
        <v>13</v>
      </c>
      <c r="H224" t="s">
        <v>15</v>
      </c>
      <c r="I224" t="s">
        <v>13</v>
      </c>
      <c r="J224" t="s">
        <v>15</v>
      </c>
      <c r="K224">
        <v>2</v>
      </c>
      <c r="L224" t="s">
        <v>13</v>
      </c>
      <c r="M224" t="s">
        <v>17</v>
      </c>
      <c r="N224" t="str">
        <f>IF(Table3[[#This Row],[bedrooms]]&gt;3,"Expensive","Cheap")</f>
        <v>Cheap</v>
      </c>
      <c r="O224" t="b">
        <f>AND(Table3[[#This Row],[price]]&gt;6000000,Table3[[#This Row],[stories]]&gt;2)</f>
        <v>0</v>
      </c>
      <c r="P224" t="b">
        <f>OR(Table3[[#This Row],[price]]&gt;7000000,Table3[[#This Row],[bathrooms]]&gt;2)</f>
        <v>0</v>
      </c>
    </row>
    <row r="225" spans="1:16" x14ac:dyDescent="0.25">
      <c r="A225" s="3">
        <v>4760000</v>
      </c>
      <c r="B225">
        <v>6321</v>
      </c>
      <c r="C225">
        <v>3</v>
      </c>
      <c r="D225">
        <v>1</v>
      </c>
      <c r="E225">
        <v>2</v>
      </c>
      <c r="F225" t="s">
        <v>15</v>
      </c>
      <c r="G225" t="s">
        <v>13</v>
      </c>
      <c r="H225" t="s">
        <v>15</v>
      </c>
      <c r="I225" t="s">
        <v>13</v>
      </c>
      <c r="J225" t="s">
        <v>15</v>
      </c>
      <c r="K225">
        <v>1</v>
      </c>
      <c r="L225" t="s">
        <v>13</v>
      </c>
      <c r="M225" t="s">
        <v>16</v>
      </c>
      <c r="N225" t="str">
        <f>IF(Table3[[#This Row],[bedrooms]]&gt;3,"Expensive","Cheap")</f>
        <v>Cheap</v>
      </c>
      <c r="O225" t="b">
        <f>AND(Table3[[#This Row],[price]]&gt;6000000,Table3[[#This Row],[stories]]&gt;2)</f>
        <v>0</v>
      </c>
      <c r="P225" t="b">
        <f>OR(Table3[[#This Row],[price]]&gt;7000000,Table3[[#This Row],[bathrooms]]&gt;2)</f>
        <v>0</v>
      </c>
    </row>
    <row r="226" spans="1:16" x14ac:dyDescent="0.25">
      <c r="A226" s="3">
        <v>4760000</v>
      </c>
      <c r="B226">
        <v>10240</v>
      </c>
      <c r="C226">
        <v>2</v>
      </c>
      <c r="D226">
        <v>1</v>
      </c>
      <c r="E226">
        <v>1</v>
      </c>
      <c r="F226" t="s">
        <v>15</v>
      </c>
      <c r="G226" t="s">
        <v>13</v>
      </c>
      <c r="H226" t="s">
        <v>13</v>
      </c>
      <c r="I226" t="s">
        <v>13</v>
      </c>
      <c r="J226" t="s">
        <v>15</v>
      </c>
      <c r="K226">
        <v>2</v>
      </c>
      <c r="L226" t="s">
        <v>15</v>
      </c>
      <c r="M226" t="s">
        <v>14</v>
      </c>
      <c r="N226" t="str">
        <f>IF(Table3[[#This Row],[bedrooms]]&gt;3,"Expensive","Cheap")</f>
        <v>Cheap</v>
      </c>
      <c r="O226" t="b">
        <f>AND(Table3[[#This Row],[price]]&gt;6000000,Table3[[#This Row],[stories]]&gt;2)</f>
        <v>0</v>
      </c>
      <c r="P226" t="b">
        <f>OR(Table3[[#This Row],[price]]&gt;7000000,Table3[[#This Row],[bathrooms]]&gt;2)</f>
        <v>0</v>
      </c>
    </row>
    <row r="227" spans="1:16" x14ac:dyDescent="0.25">
      <c r="A227" s="3">
        <v>4753000</v>
      </c>
      <c r="B227">
        <v>6440</v>
      </c>
      <c r="C227">
        <v>2</v>
      </c>
      <c r="D227">
        <v>1</v>
      </c>
      <c r="E227">
        <v>1</v>
      </c>
      <c r="F227" t="s">
        <v>15</v>
      </c>
      <c r="G227" t="s">
        <v>13</v>
      </c>
      <c r="H227" t="s">
        <v>13</v>
      </c>
      <c r="I227" t="s">
        <v>13</v>
      </c>
      <c r="J227" t="s">
        <v>15</v>
      </c>
      <c r="K227">
        <v>3</v>
      </c>
      <c r="L227" t="s">
        <v>13</v>
      </c>
      <c r="M227" t="s">
        <v>17</v>
      </c>
      <c r="N227" t="str">
        <f>IF(Table3[[#This Row],[bedrooms]]&gt;3,"Expensive","Cheap")</f>
        <v>Cheap</v>
      </c>
      <c r="O227" t="b">
        <f>AND(Table3[[#This Row],[price]]&gt;6000000,Table3[[#This Row],[stories]]&gt;2)</f>
        <v>0</v>
      </c>
      <c r="P227" t="b">
        <f>OR(Table3[[#This Row],[price]]&gt;7000000,Table3[[#This Row],[bathrooms]]&gt;2)</f>
        <v>0</v>
      </c>
    </row>
    <row r="228" spans="1:16" x14ac:dyDescent="0.25">
      <c r="A228" s="3">
        <v>4690000</v>
      </c>
      <c r="B228">
        <v>5170</v>
      </c>
      <c r="C228">
        <v>3</v>
      </c>
      <c r="D228">
        <v>1</v>
      </c>
      <c r="E228">
        <v>4</v>
      </c>
      <c r="F228" t="s">
        <v>15</v>
      </c>
      <c r="G228" t="s">
        <v>13</v>
      </c>
      <c r="H228" t="s">
        <v>13</v>
      </c>
      <c r="I228" t="s">
        <v>13</v>
      </c>
      <c r="J228" t="s">
        <v>15</v>
      </c>
      <c r="K228">
        <v>0</v>
      </c>
      <c r="L228" t="s">
        <v>13</v>
      </c>
      <c r="M228" t="s">
        <v>17</v>
      </c>
      <c r="N228" t="str">
        <f>IF(Table3[[#This Row],[bedrooms]]&gt;3,"Expensive","Cheap")</f>
        <v>Cheap</v>
      </c>
      <c r="O228" t="b">
        <f>AND(Table3[[#This Row],[price]]&gt;6000000,Table3[[#This Row],[stories]]&gt;2)</f>
        <v>0</v>
      </c>
      <c r="P228" t="b">
        <f>OR(Table3[[#This Row],[price]]&gt;7000000,Table3[[#This Row],[bathrooms]]&gt;2)</f>
        <v>0</v>
      </c>
    </row>
    <row r="229" spans="1:16" x14ac:dyDescent="0.25">
      <c r="A229" s="3">
        <v>4690000</v>
      </c>
      <c r="B229">
        <v>6000</v>
      </c>
      <c r="C229">
        <v>2</v>
      </c>
      <c r="D229">
        <v>1</v>
      </c>
      <c r="E229">
        <v>1</v>
      </c>
      <c r="F229" t="s">
        <v>15</v>
      </c>
      <c r="G229" t="s">
        <v>13</v>
      </c>
      <c r="H229" t="s">
        <v>15</v>
      </c>
      <c r="I229" t="s">
        <v>13</v>
      </c>
      <c r="J229" t="s">
        <v>15</v>
      </c>
      <c r="K229">
        <v>1</v>
      </c>
      <c r="L229" t="s">
        <v>13</v>
      </c>
      <c r="M229" t="s">
        <v>16</v>
      </c>
      <c r="N229" t="str">
        <f>IF(Table3[[#This Row],[bedrooms]]&gt;3,"Expensive","Cheap")</f>
        <v>Cheap</v>
      </c>
      <c r="O229" t="b">
        <f>AND(Table3[[#This Row],[price]]&gt;6000000,Table3[[#This Row],[stories]]&gt;2)</f>
        <v>0</v>
      </c>
      <c r="P229" t="b">
        <f>OR(Table3[[#This Row],[price]]&gt;7000000,Table3[[#This Row],[bathrooms]]&gt;2)</f>
        <v>0</v>
      </c>
    </row>
    <row r="230" spans="1:16" x14ac:dyDescent="0.25">
      <c r="A230" s="3">
        <v>4690000</v>
      </c>
      <c r="B230">
        <v>3630</v>
      </c>
      <c r="C230">
        <v>3</v>
      </c>
      <c r="D230">
        <v>1</v>
      </c>
      <c r="E230">
        <v>2</v>
      </c>
      <c r="F230" t="s">
        <v>15</v>
      </c>
      <c r="G230" t="s">
        <v>13</v>
      </c>
      <c r="H230" t="s">
        <v>13</v>
      </c>
      <c r="I230" t="s">
        <v>13</v>
      </c>
      <c r="J230" t="s">
        <v>13</v>
      </c>
      <c r="K230">
        <v>2</v>
      </c>
      <c r="L230" t="s">
        <v>13</v>
      </c>
      <c r="M230" t="s">
        <v>17</v>
      </c>
      <c r="N230" t="str">
        <f>IF(Table3[[#This Row],[bedrooms]]&gt;3,"Expensive","Cheap")</f>
        <v>Cheap</v>
      </c>
      <c r="O230" t="b">
        <f>AND(Table3[[#This Row],[price]]&gt;6000000,Table3[[#This Row],[stories]]&gt;2)</f>
        <v>0</v>
      </c>
      <c r="P230" t="b">
        <f>OR(Table3[[#This Row],[price]]&gt;7000000,Table3[[#This Row],[bathrooms]]&gt;2)</f>
        <v>0</v>
      </c>
    </row>
    <row r="231" spans="1:16" x14ac:dyDescent="0.25">
      <c r="A231" s="3">
        <v>4690000</v>
      </c>
      <c r="B231">
        <v>9667</v>
      </c>
      <c r="C231">
        <v>4</v>
      </c>
      <c r="D231">
        <v>2</v>
      </c>
      <c r="E231">
        <v>2</v>
      </c>
      <c r="F231" t="s">
        <v>15</v>
      </c>
      <c r="G231" t="s">
        <v>15</v>
      </c>
      <c r="H231" t="s">
        <v>15</v>
      </c>
      <c r="I231" t="s">
        <v>13</v>
      </c>
      <c r="J231" t="s">
        <v>13</v>
      </c>
      <c r="K231">
        <v>1</v>
      </c>
      <c r="L231" t="s">
        <v>13</v>
      </c>
      <c r="M231" t="s">
        <v>17</v>
      </c>
      <c r="N231" t="str">
        <f>IF(Table3[[#This Row],[bedrooms]]&gt;3,"Expensive","Cheap")</f>
        <v>Expensive</v>
      </c>
      <c r="O231" t="b">
        <f>AND(Table3[[#This Row],[price]]&gt;6000000,Table3[[#This Row],[stories]]&gt;2)</f>
        <v>0</v>
      </c>
      <c r="P231" t="b">
        <f>OR(Table3[[#This Row],[price]]&gt;7000000,Table3[[#This Row],[bathrooms]]&gt;2)</f>
        <v>0</v>
      </c>
    </row>
    <row r="232" spans="1:16" x14ac:dyDescent="0.25">
      <c r="A232" s="3">
        <v>4690000</v>
      </c>
      <c r="B232">
        <v>5400</v>
      </c>
      <c r="C232">
        <v>2</v>
      </c>
      <c r="D232">
        <v>1</v>
      </c>
      <c r="E232">
        <v>2</v>
      </c>
      <c r="F232" t="s">
        <v>15</v>
      </c>
      <c r="G232" t="s">
        <v>13</v>
      </c>
      <c r="H232" t="s">
        <v>13</v>
      </c>
      <c r="I232" t="s">
        <v>13</v>
      </c>
      <c r="J232" t="s">
        <v>13</v>
      </c>
      <c r="K232">
        <v>0</v>
      </c>
      <c r="L232" t="s">
        <v>15</v>
      </c>
      <c r="M232" t="s">
        <v>17</v>
      </c>
      <c r="N232" t="str">
        <f>IF(Table3[[#This Row],[bedrooms]]&gt;3,"Expensive","Cheap")</f>
        <v>Cheap</v>
      </c>
      <c r="O232" t="b">
        <f>AND(Table3[[#This Row],[price]]&gt;6000000,Table3[[#This Row],[stories]]&gt;2)</f>
        <v>0</v>
      </c>
      <c r="P232" t="b">
        <f>OR(Table3[[#This Row],[price]]&gt;7000000,Table3[[#This Row],[bathrooms]]&gt;2)</f>
        <v>0</v>
      </c>
    </row>
    <row r="233" spans="1:16" x14ac:dyDescent="0.25">
      <c r="A233" s="3">
        <v>4690000</v>
      </c>
      <c r="B233">
        <v>4320</v>
      </c>
      <c r="C233">
        <v>3</v>
      </c>
      <c r="D233">
        <v>1</v>
      </c>
      <c r="E233">
        <v>1</v>
      </c>
      <c r="F233" t="s">
        <v>15</v>
      </c>
      <c r="G233" t="s">
        <v>13</v>
      </c>
      <c r="H233" t="s">
        <v>13</v>
      </c>
      <c r="I233" t="s">
        <v>13</v>
      </c>
      <c r="J233" t="s">
        <v>13</v>
      </c>
      <c r="K233">
        <v>0</v>
      </c>
      <c r="L233" t="s">
        <v>15</v>
      </c>
      <c r="M233" t="s">
        <v>17</v>
      </c>
      <c r="N233" t="str">
        <f>IF(Table3[[#This Row],[bedrooms]]&gt;3,"Expensive","Cheap")</f>
        <v>Cheap</v>
      </c>
      <c r="O233" t="b">
        <f>AND(Table3[[#This Row],[price]]&gt;6000000,Table3[[#This Row],[stories]]&gt;2)</f>
        <v>0</v>
      </c>
      <c r="P233" t="b">
        <f>OR(Table3[[#This Row],[price]]&gt;7000000,Table3[[#This Row],[bathrooms]]&gt;2)</f>
        <v>0</v>
      </c>
    </row>
    <row r="234" spans="1:16" x14ac:dyDescent="0.25">
      <c r="A234" s="3">
        <v>4655000</v>
      </c>
      <c r="B234">
        <v>3745</v>
      </c>
      <c r="C234">
        <v>3</v>
      </c>
      <c r="D234">
        <v>1</v>
      </c>
      <c r="E234">
        <v>2</v>
      </c>
      <c r="F234" t="s">
        <v>15</v>
      </c>
      <c r="G234" t="s">
        <v>13</v>
      </c>
      <c r="H234" t="s">
        <v>15</v>
      </c>
      <c r="I234" t="s">
        <v>13</v>
      </c>
      <c r="J234" t="s">
        <v>13</v>
      </c>
      <c r="K234">
        <v>0</v>
      </c>
      <c r="L234" t="s">
        <v>13</v>
      </c>
      <c r="M234" t="s">
        <v>16</v>
      </c>
      <c r="N234" t="str">
        <f>IF(Table3[[#This Row],[bedrooms]]&gt;3,"Expensive","Cheap")</f>
        <v>Cheap</v>
      </c>
      <c r="O234" t="b">
        <f>AND(Table3[[#This Row],[price]]&gt;6000000,Table3[[#This Row],[stories]]&gt;2)</f>
        <v>0</v>
      </c>
      <c r="P234" t="b">
        <f>OR(Table3[[#This Row],[price]]&gt;7000000,Table3[[#This Row],[bathrooms]]&gt;2)</f>
        <v>0</v>
      </c>
    </row>
    <row r="235" spans="1:16" x14ac:dyDescent="0.25">
      <c r="A235" s="3">
        <v>4620000</v>
      </c>
      <c r="B235">
        <v>4160</v>
      </c>
      <c r="C235">
        <v>3</v>
      </c>
      <c r="D235">
        <v>1</v>
      </c>
      <c r="E235">
        <v>1</v>
      </c>
      <c r="F235" t="s">
        <v>15</v>
      </c>
      <c r="G235" t="s">
        <v>15</v>
      </c>
      <c r="H235" t="s">
        <v>15</v>
      </c>
      <c r="I235" t="s">
        <v>13</v>
      </c>
      <c r="J235" t="s">
        <v>15</v>
      </c>
      <c r="K235">
        <v>0</v>
      </c>
      <c r="L235" t="s">
        <v>13</v>
      </c>
      <c r="M235" t="s">
        <v>14</v>
      </c>
      <c r="N235" t="str">
        <f>IF(Table3[[#This Row],[bedrooms]]&gt;3,"Expensive","Cheap")</f>
        <v>Cheap</v>
      </c>
      <c r="O235" t="b">
        <f>AND(Table3[[#This Row],[price]]&gt;6000000,Table3[[#This Row],[stories]]&gt;2)</f>
        <v>0</v>
      </c>
      <c r="P235" t="b">
        <f>OR(Table3[[#This Row],[price]]&gt;7000000,Table3[[#This Row],[bathrooms]]&gt;2)</f>
        <v>0</v>
      </c>
    </row>
    <row r="236" spans="1:16" x14ac:dyDescent="0.25">
      <c r="A236" s="3">
        <v>4620000</v>
      </c>
      <c r="B236">
        <v>3880</v>
      </c>
      <c r="C236">
        <v>3</v>
      </c>
      <c r="D236">
        <v>2</v>
      </c>
      <c r="E236">
        <v>2</v>
      </c>
      <c r="F236" t="s">
        <v>15</v>
      </c>
      <c r="G236" t="s">
        <v>13</v>
      </c>
      <c r="H236" t="s">
        <v>15</v>
      </c>
      <c r="I236" t="s">
        <v>13</v>
      </c>
      <c r="J236" t="s">
        <v>13</v>
      </c>
      <c r="K236">
        <v>2</v>
      </c>
      <c r="L236" t="s">
        <v>13</v>
      </c>
      <c r="M236" t="s">
        <v>17</v>
      </c>
      <c r="N236" t="str">
        <f>IF(Table3[[#This Row],[bedrooms]]&gt;3,"Expensive","Cheap")</f>
        <v>Cheap</v>
      </c>
      <c r="O236" t="b">
        <f>AND(Table3[[#This Row],[price]]&gt;6000000,Table3[[#This Row],[stories]]&gt;2)</f>
        <v>0</v>
      </c>
      <c r="P236" t="b">
        <f>OR(Table3[[#This Row],[price]]&gt;7000000,Table3[[#This Row],[bathrooms]]&gt;2)</f>
        <v>0</v>
      </c>
    </row>
    <row r="237" spans="1:16" x14ac:dyDescent="0.25">
      <c r="A237" s="3">
        <v>4620000</v>
      </c>
      <c r="B237">
        <v>5680</v>
      </c>
      <c r="C237">
        <v>3</v>
      </c>
      <c r="D237">
        <v>1</v>
      </c>
      <c r="E237">
        <v>2</v>
      </c>
      <c r="F237" t="s">
        <v>15</v>
      </c>
      <c r="G237" t="s">
        <v>15</v>
      </c>
      <c r="H237" t="s">
        <v>13</v>
      </c>
      <c r="I237" t="s">
        <v>13</v>
      </c>
      <c r="J237" t="s">
        <v>15</v>
      </c>
      <c r="K237">
        <v>1</v>
      </c>
      <c r="L237" t="s">
        <v>13</v>
      </c>
      <c r="M237" t="s">
        <v>17</v>
      </c>
      <c r="N237" t="str">
        <f>IF(Table3[[#This Row],[bedrooms]]&gt;3,"Expensive","Cheap")</f>
        <v>Cheap</v>
      </c>
      <c r="O237" t="b">
        <f>AND(Table3[[#This Row],[price]]&gt;6000000,Table3[[#This Row],[stories]]&gt;2)</f>
        <v>0</v>
      </c>
      <c r="P237" t="b">
        <f>OR(Table3[[#This Row],[price]]&gt;7000000,Table3[[#This Row],[bathrooms]]&gt;2)</f>
        <v>0</v>
      </c>
    </row>
    <row r="238" spans="1:16" x14ac:dyDescent="0.25">
      <c r="A238" s="3">
        <v>4620000</v>
      </c>
      <c r="B238">
        <v>2870</v>
      </c>
      <c r="C238">
        <v>2</v>
      </c>
      <c r="D238">
        <v>1</v>
      </c>
      <c r="E238">
        <v>2</v>
      </c>
      <c r="F238" t="s">
        <v>15</v>
      </c>
      <c r="G238" t="s">
        <v>15</v>
      </c>
      <c r="H238" t="s">
        <v>15</v>
      </c>
      <c r="I238" t="s">
        <v>13</v>
      </c>
      <c r="J238" t="s">
        <v>13</v>
      </c>
      <c r="K238">
        <v>0</v>
      </c>
      <c r="L238" t="s">
        <v>15</v>
      </c>
      <c r="M238" t="s">
        <v>17</v>
      </c>
      <c r="N238" t="str">
        <f>IF(Table3[[#This Row],[bedrooms]]&gt;3,"Expensive","Cheap")</f>
        <v>Cheap</v>
      </c>
      <c r="O238" t="b">
        <f>AND(Table3[[#This Row],[price]]&gt;6000000,Table3[[#This Row],[stories]]&gt;2)</f>
        <v>0</v>
      </c>
      <c r="P238" t="b">
        <f>OR(Table3[[#This Row],[price]]&gt;7000000,Table3[[#This Row],[bathrooms]]&gt;2)</f>
        <v>0</v>
      </c>
    </row>
    <row r="239" spans="1:16" x14ac:dyDescent="0.25">
      <c r="A239" s="3">
        <v>4620000</v>
      </c>
      <c r="B239">
        <v>5010</v>
      </c>
      <c r="C239">
        <v>3</v>
      </c>
      <c r="D239">
        <v>1</v>
      </c>
      <c r="E239">
        <v>2</v>
      </c>
      <c r="F239" t="s">
        <v>15</v>
      </c>
      <c r="G239" t="s">
        <v>13</v>
      </c>
      <c r="H239" t="s">
        <v>15</v>
      </c>
      <c r="I239" t="s">
        <v>13</v>
      </c>
      <c r="J239" t="s">
        <v>13</v>
      </c>
      <c r="K239">
        <v>0</v>
      </c>
      <c r="L239" t="s">
        <v>13</v>
      </c>
      <c r="M239" t="s">
        <v>17</v>
      </c>
      <c r="N239" t="str">
        <f>IF(Table3[[#This Row],[bedrooms]]&gt;3,"Expensive","Cheap")</f>
        <v>Cheap</v>
      </c>
      <c r="O239" t="b">
        <f>AND(Table3[[#This Row],[price]]&gt;6000000,Table3[[#This Row],[stories]]&gt;2)</f>
        <v>0</v>
      </c>
      <c r="P239" t="b">
        <f>OR(Table3[[#This Row],[price]]&gt;7000000,Table3[[#This Row],[bathrooms]]&gt;2)</f>
        <v>0</v>
      </c>
    </row>
    <row r="240" spans="1:16" x14ac:dyDescent="0.25">
      <c r="A240" s="3">
        <v>4613000</v>
      </c>
      <c r="B240">
        <v>4510</v>
      </c>
      <c r="C240">
        <v>4</v>
      </c>
      <c r="D240">
        <v>2</v>
      </c>
      <c r="E240">
        <v>2</v>
      </c>
      <c r="F240" t="s">
        <v>15</v>
      </c>
      <c r="G240" t="s">
        <v>13</v>
      </c>
      <c r="H240" t="s">
        <v>15</v>
      </c>
      <c r="I240" t="s">
        <v>13</v>
      </c>
      <c r="J240" t="s">
        <v>13</v>
      </c>
      <c r="K240">
        <v>0</v>
      </c>
      <c r="L240" t="s">
        <v>13</v>
      </c>
      <c r="M240" t="s">
        <v>17</v>
      </c>
      <c r="N240" t="str">
        <f>IF(Table3[[#This Row],[bedrooms]]&gt;3,"Expensive","Cheap")</f>
        <v>Expensive</v>
      </c>
      <c r="O240" t="b">
        <f>AND(Table3[[#This Row],[price]]&gt;6000000,Table3[[#This Row],[stories]]&gt;2)</f>
        <v>0</v>
      </c>
      <c r="P240" t="b">
        <f>OR(Table3[[#This Row],[price]]&gt;7000000,Table3[[#This Row],[bathrooms]]&gt;2)</f>
        <v>0</v>
      </c>
    </row>
    <row r="241" spans="1:16" x14ac:dyDescent="0.25">
      <c r="A241" s="3">
        <v>4585000</v>
      </c>
      <c r="B241">
        <v>4000</v>
      </c>
      <c r="C241">
        <v>3</v>
      </c>
      <c r="D241">
        <v>1</v>
      </c>
      <c r="E241">
        <v>2</v>
      </c>
      <c r="F241" t="s">
        <v>15</v>
      </c>
      <c r="G241" t="s">
        <v>13</v>
      </c>
      <c r="H241" t="s">
        <v>13</v>
      </c>
      <c r="I241" t="s">
        <v>13</v>
      </c>
      <c r="J241" t="s">
        <v>13</v>
      </c>
      <c r="K241">
        <v>1</v>
      </c>
      <c r="L241" t="s">
        <v>13</v>
      </c>
      <c r="M241" t="s">
        <v>16</v>
      </c>
      <c r="N241" t="str">
        <f>IF(Table3[[#This Row],[bedrooms]]&gt;3,"Expensive","Cheap")</f>
        <v>Cheap</v>
      </c>
      <c r="O241" t="b">
        <f>AND(Table3[[#This Row],[price]]&gt;6000000,Table3[[#This Row],[stories]]&gt;2)</f>
        <v>0</v>
      </c>
      <c r="P241" t="b">
        <f>OR(Table3[[#This Row],[price]]&gt;7000000,Table3[[#This Row],[bathrooms]]&gt;2)</f>
        <v>0</v>
      </c>
    </row>
    <row r="242" spans="1:16" x14ac:dyDescent="0.25">
      <c r="A242" s="3">
        <v>4585000</v>
      </c>
      <c r="B242">
        <v>3840</v>
      </c>
      <c r="C242">
        <v>3</v>
      </c>
      <c r="D242">
        <v>1</v>
      </c>
      <c r="E242">
        <v>2</v>
      </c>
      <c r="F242" t="s">
        <v>15</v>
      </c>
      <c r="G242" t="s">
        <v>13</v>
      </c>
      <c r="H242" t="s">
        <v>13</v>
      </c>
      <c r="I242" t="s">
        <v>13</v>
      </c>
      <c r="J242" t="s">
        <v>13</v>
      </c>
      <c r="K242">
        <v>1</v>
      </c>
      <c r="L242" t="s">
        <v>15</v>
      </c>
      <c r="M242" t="s">
        <v>17</v>
      </c>
      <c r="N242" t="str">
        <f>IF(Table3[[#This Row],[bedrooms]]&gt;3,"Expensive","Cheap")</f>
        <v>Cheap</v>
      </c>
      <c r="O242" t="b">
        <f>AND(Table3[[#This Row],[price]]&gt;6000000,Table3[[#This Row],[stories]]&gt;2)</f>
        <v>0</v>
      </c>
      <c r="P242" t="b">
        <f>OR(Table3[[#This Row],[price]]&gt;7000000,Table3[[#This Row],[bathrooms]]&gt;2)</f>
        <v>0</v>
      </c>
    </row>
    <row r="243" spans="1:16" x14ac:dyDescent="0.25">
      <c r="A243" s="3">
        <v>4550000</v>
      </c>
      <c r="B243">
        <v>3760</v>
      </c>
      <c r="C243">
        <v>3</v>
      </c>
      <c r="D243">
        <v>1</v>
      </c>
      <c r="E243">
        <v>1</v>
      </c>
      <c r="F243" t="s">
        <v>15</v>
      </c>
      <c r="G243" t="s">
        <v>13</v>
      </c>
      <c r="H243" t="s">
        <v>13</v>
      </c>
      <c r="I243" t="s">
        <v>13</v>
      </c>
      <c r="J243" t="s">
        <v>13</v>
      </c>
      <c r="K243">
        <v>2</v>
      </c>
      <c r="L243" t="s">
        <v>13</v>
      </c>
      <c r="M243" t="s">
        <v>17</v>
      </c>
      <c r="N243" t="str">
        <f>IF(Table3[[#This Row],[bedrooms]]&gt;3,"Expensive","Cheap")</f>
        <v>Cheap</v>
      </c>
      <c r="O243" t="b">
        <f>AND(Table3[[#This Row],[price]]&gt;6000000,Table3[[#This Row],[stories]]&gt;2)</f>
        <v>0</v>
      </c>
      <c r="P243" t="b">
        <f>OR(Table3[[#This Row],[price]]&gt;7000000,Table3[[#This Row],[bathrooms]]&gt;2)</f>
        <v>0</v>
      </c>
    </row>
    <row r="244" spans="1:16" x14ac:dyDescent="0.25">
      <c r="A244" s="3">
        <v>4550000</v>
      </c>
      <c r="B244">
        <v>3640</v>
      </c>
      <c r="C244">
        <v>3</v>
      </c>
      <c r="D244">
        <v>1</v>
      </c>
      <c r="E244">
        <v>2</v>
      </c>
      <c r="F244" t="s">
        <v>15</v>
      </c>
      <c r="G244" t="s">
        <v>13</v>
      </c>
      <c r="H244" t="s">
        <v>13</v>
      </c>
      <c r="I244" t="s">
        <v>13</v>
      </c>
      <c r="J244" t="s">
        <v>15</v>
      </c>
      <c r="K244">
        <v>0</v>
      </c>
      <c r="L244" t="s">
        <v>13</v>
      </c>
      <c r="M244" t="s">
        <v>16</v>
      </c>
      <c r="N244" t="str">
        <f>IF(Table3[[#This Row],[bedrooms]]&gt;3,"Expensive","Cheap")</f>
        <v>Cheap</v>
      </c>
      <c r="O244" t="b">
        <f>AND(Table3[[#This Row],[price]]&gt;6000000,Table3[[#This Row],[stories]]&gt;2)</f>
        <v>0</v>
      </c>
      <c r="P244" t="b">
        <f>OR(Table3[[#This Row],[price]]&gt;7000000,Table3[[#This Row],[bathrooms]]&gt;2)</f>
        <v>0</v>
      </c>
    </row>
    <row r="245" spans="1:16" x14ac:dyDescent="0.25">
      <c r="A245" s="3">
        <v>4550000</v>
      </c>
      <c r="B245">
        <v>2550</v>
      </c>
      <c r="C245">
        <v>3</v>
      </c>
      <c r="D245">
        <v>1</v>
      </c>
      <c r="E245">
        <v>2</v>
      </c>
      <c r="F245" t="s">
        <v>15</v>
      </c>
      <c r="G245" t="s">
        <v>13</v>
      </c>
      <c r="H245" t="s">
        <v>15</v>
      </c>
      <c r="I245" t="s">
        <v>13</v>
      </c>
      <c r="J245" t="s">
        <v>13</v>
      </c>
      <c r="K245">
        <v>0</v>
      </c>
      <c r="L245" t="s">
        <v>13</v>
      </c>
      <c r="M245" t="s">
        <v>16</v>
      </c>
      <c r="N245" t="str">
        <f>IF(Table3[[#This Row],[bedrooms]]&gt;3,"Expensive","Cheap")</f>
        <v>Cheap</v>
      </c>
      <c r="O245" t="b">
        <f>AND(Table3[[#This Row],[price]]&gt;6000000,Table3[[#This Row],[stories]]&gt;2)</f>
        <v>0</v>
      </c>
      <c r="P245" t="b">
        <f>OR(Table3[[#This Row],[price]]&gt;7000000,Table3[[#This Row],[bathrooms]]&gt;2)</f>
        <v>0</v>
      </c>
    </row>
    <row r="246" spans="1:16" x14ac:dyDescent="0.25">
      <c r="A246" s="3">
        <v>4550000</v>
      </c>
      <c r="B246">
        <v>5320</v>
      </c>
      <c r="C246">
        <v>3</v>
      </c>
      <c r="D246">
        <v>1</v>
      </c>
      <c r="E246">
        <v>2</v>
      </c>
      <c r="F246" t="s">
        <v>15</v>
      </c>
      <c r="G246" t="s">
        <v>15</v>
      </c>
      <c r="H246" t="s">
        <v>15</v>
      </c>
      <c r="I246" t="s">
        <v>13</v>
      </c>
      <c r="J246" t="s">
        <v>13</v>
      </c>
      <c r="K246">
        <v>0</v>
      </c>
      <c r="L246" t="s">
        <v>15</v>
      </c>
      <c r="M246" t="s">
        <v>17</v>
      </c>
      <c r="N246" t="str">
        <f>IF(Table3[[#This Row],[bedrooms]]&gt;3,"Expensive","Cheap")</f>
        <v>Cheap</v>
      </c>
      <c r="O246" t="b">
        <f>AND(Table3[[#This Row],[price]]&gt;6000000,Table3[[#This Row],[stories]]&gt;2)</f>
        <v>0</v>
      </c>
      <c r="P246" t="b">
        <f>OR(Table3[[#This Row],[price]]&gt;7000000,Table3[[#This Row],[bathrooms]]&gt;2)</f>
        <v>0</v>
      </c>
    </row>
    <row r="247" spans="1:16" x14ac:dyDescent="0.25">
      <c r="A247" s="3">
        <v>4550000</v>
      </c>
      <c r="B247">
        <v>5360</v>
      </c>
      <c r="C247">
        <v>3</v>
      </c>
      <c r="D247">
        <v>1</v>
      </c>
      <c r="E247">
        <v>2</v>
      </c>
      <c r="F247" t="s">
        <v>15</v>
      </c>
      <c r="G247" t="s">
        <v>13</v>
      </c>
      <c r="H247" t="s">
        <v>13</v>
      </c>
      <c r="I247" t="s">
        <v>13</v>
      </c>
      <c r="J247" t="s">
        <v>13</v>
      </c>
      <c r="K247">
        <v>2</v>
      </c>
      <c r="L247" t="s">
        <v>15</v>
      </c>
      <c r="M247" t="s">
        <v>14</v>
      </c>
      <c r="N247" t="str">
        <f>IF(Table3[[#This Row],[bedrooms]]&gt;3,"Expensive","Cheap")</f>
        <v>Cheap</v>
      </c>
      <c r="O247" t="b">
        <f>AND(Table3[[#This Row],[price]]&gt;6000000,Table3[[#This Row],[stories]]&gt;2)</f>
        <v>0</v>
      </c>
      <c r="P247" t="b">
        <f>OR(Table3[[#This Row],[price]]&gt;7000000,Table3[[#This Row],[bathrooms]]&gt;2)</f>
        <v>0</v>
      </c>
    </row>
    <row r="248" spans="1:16" x14ac:dyDescent="0.25">
      <c r="A248" s="3">
        <v>4550000</v>
      </c>
      <c r="B248">
        <v>3520</v>
      </c>
      <c r="C248">
        <v>3</v>
      </c>
      <c r="D248">
        <v>1</v>
      </c>
      <c r="E248">
        <v>1</v>
      </c>
      <c r="F248" t="s">
        <v>15</v>
      </c>
      <c r="G248" t="s">
        <v>13</v>
      </c>
      <c r="H248" t="s">
        <v>13</v>
      </c>
      <c r="I248" t="s">
        <v>13</v>
      </c>
      <c r="J248" t="s">
        <v>13</v>
      </c>
      <c r="K248">
        <v>0</v>
      </c>
      <c r="L248" t="s">
        <v>15</v>
      </c>
      <c r="M248" t="s">
        <v>17</v>
      </c>
      <c r="N248" t="str">
        <f>IF(Table3[[#This Row],[bedrooms]]&gt;3,"Expensive","Cheap")</f>
        <v>Cheap</v>
      </c>
      <c r="O248" t="b">
        <f>AND(Table3[[#This Row],[price]]&gt;6000000,Table3[[#This Row],[stories]]&gt;2)</f>
        <v>0</v>
      </c>
      <c r="P248" t="b">
        <f>OR(Table3[[#This Row],[price]]&gt;7000000,Table3[[#This Row],[bathrooms]]&gt;2)</f>
        <v>0</v>
      </c>
    </row>
    <row r="249" spans="1:16" x14ac:dyDescent="0.25">
      <c r="A249" s="3">
        <v>4550000</v>
      </c>
      <c r="B249">
        <v>8400</v>
      </c>
      <c r="C249">
        <v>4</v>
      </c>
      <c r="D249">
        <v>1</v>
      </c>
      <c r="E249">
        <v>4</v>
      </c>
      <c r="F249" t="s">
        <v>15</v>
      </c>
      <c r="G249" t="s">
        <v>13</v>
      </c>
      <c r="H249" t="s">
        <v>13</v>
      </c>
      <c r="I249" t="s">
        <v>13</v>
      </c>
      <c r="J249" t="s">
        <v>13</v>
      </c>
      <c r="K249">
        <v>3</v>
      </c>
      <c r="L249" t="s">
        <v>13</v>
      </c>
      <c r="M249" t="s">
        <v>14</v>
      </c>
      <c r="N249" t="str">
        <f>IF(Table3[[#This Row],[bedrooms]]&gt;3,"Expensive","Cheap")</f>
        <v>Expensive</v>
      </c>
      <c r="O249" t="b">
        <f>AND(Table3[[#This Row],[price]]&gt;6000000,Table3[[#This Row],[stories]]&gt;2)</f>
        <v>0</v>
      </c>
      <c r="P249" t="b">
        <f>OR(Table3[[#This Row],[price]]&gt;7000000,Table3[[#This Row],[bathrooms]]&gt;2)</f>
        <v>0</v>
      </c>
    </row>
    <row r="250" spans="1:16" x14ac:dyDescent="0.25">
      <c r="A250" s="3">
        <v>4543000</v>
      </c>
      <c r="B250">
        <v>4100</v>
      </c>
      <c r="C250">
        <v>2</v>
      </c>
      <c r="D250">
        <v>2</v>
      </c>
      <c r="E250">
        <v>1</v>
      </c>
      <c r="F250" t="s">
        <v>15</v>
      </c>
      <c r="G250" t="s">
        <v>15</v>
      </c>
      <c r="H250" t="s">
        <v>15</v>
      </c>
      <c r="I250" t="s">
        <v>13</v>
      </c>
      <c r="J250" t="s">
        <v>13</v>
      </c>
      <c r="K250">
        <v>0</v>
      </c>
      <c r="L250" t="s">
        <v>13</v>
      </c>
      <c r="M250" t="s">
        <v>17</v>
      </c>
      <c r="N250" t="str">
        <f>IF(Table3[[#This Row],[bedrooms]]&gt;3,"Expensive","Cheap")</f>
        <v>Cheap</v>
      </c>
      <c r="O250" t="b">
        <f>AND(Table3[[#This Row],[price]]&gt;6000000,Table3[[#This Row],[stories]]&gt;2)</f>
        <v>0</v>
      </c>
      <c r="P250" t="b">
        <f>OR(Table3[[#This Row],[price]]&gt;7000000,Table3[[#This Row],[bathrooms]]&gt;2)</f>
        <v>0</v>
      </c>
    </row>
    <row r="251" spans="1:16" x14ac:dyDescent="0.25">
      <c r="A251" s="3">
        <v>4543000</v>
      </c>
      <c r="B251">
        <v>4990</v>
      </c>
      <c r="C251">
        <v>4</v>
      </c>
      <c r="D251">
        <v>2</v>
      </c>
      <c r="E251">
        <v>2</v>
      </c>
      <c r="F251" t="s">
        <v>15</v>
      </c>
      <c r="G251" t="s">
        <v>15</v>
      </c>
      <c r="H251" t="s">
        <v>15</v>
      </c>
      <c r="I251" t="s">
        <v>13</v>
      </c>
      <c r="J251" t="s">
        <v>13</v>
      </c>
      <c r="K251">
        <v>0</v>
      </c>
      <c r="L251" t="s">
        <v>15</v>
      </c>
      <c r="M251" t="s">
        <v>16</v>
      </c>
      <c r="N251" t="str">
        <f>IF(Table3[[#This Row],[bedrooms]]&gt;3,"Expensive","Cheap")</f>
        <v>Expensive</v>
      </c>
      <c r="O251" t="b">
        <f>AND(Table3[[#This Row],[price]]&gt;6000000,Table3[[#This Row],[stories]]&gt;2)</f>
        <v>0</v>
      </c>
      <c r="P251" t="b">
        <f>OR(Table3[[#This Row],[price]]&gt;7000000,Table3[[#This Row],[bathrooms]]&gt;2)</f>
        <v>0</v>
      </c>
    </row>
    <row r="252" spans="1:16" x14ac:dyDescent="0.25">
      <c r="A252" s="3">
        <v>4515000</v>
      </c>
      <c r="B252">
        <v>3510</v>
      </c>
      <c r="C252">
        <v>3</v>
      </c>
      <c r="D252">
        <v>1</v>
      </c>
      <c r="E252">
        <v>3</v>
      </c>
      <c r="F252" t="s">
        <v>15</v>
      </c>
      <c r="G252" t="s">
        <v>13</v>
      </c>
      <c r="H252" t="s">
        <v>13</v>
      </c>
      <c r="I252" t="s">
        <v>13</v>
      </c>
      <c r="J252" t="s">
        <v>13</v>
      </c>
      <c r="K252">
        <v>0</v>
      </c>
      <c r="L252" t="s">
        <v>13</v>
      </c>
      <c r="M252" t="s">
        <v>17</v>
      </c>
      <c r="N252" t="str">
        <f>IF(Table3[[#This Row],[bedrooms]]&gt;3,"Expensive","Cheap")</f>
        <v>Cheap</v>
      </c>
      <c r="O252" t="b">
        <f>AND(Table3[[#This Row],[price]]&gt;6000000,Table3[[#This Row],[stories]]&gt;2)</f>
        <v>0</v>
      </c>
      <c r="P252" t="b">
        <f>OR(Table3[[#This Row],[price]]&gt;7000000,Table3[[#This Row],[bathrooms]]&gt;2)</f>
        <v>0</v>
      </c>
    </row>
    <row r="253" spans="1:16" x14ac:dyDescent="0.25">
      <c r="A253" s="3">
        <v>4515000</v>
      </c>
      <c r="B253">
        <v>3450</v>
      </c>
      <c r="C253">
        <v>3</v>
      </c>
      <c r="D253">
        <v>1</v>
      </c>
      <c r="E253">
        <v>2</v>
      </c>
      <c r="F253" t="s">
        <v>15</v>
      </c>
      <c r="G253" t="s">
        <v>13</v>
      </c>
      <c r="H253" t="s">
        <v>15</v>
      </c>
      <c r="I253" t="s">
        <v>13</v>
      </c>
      <c r="J253" t="s">
        <v>13</v>
      </c>
      <c r="K253">
        <v>1</v>
      </c>
      <c r="L253" t="s">
        <v>13</v>
      </c>
      <c r="M253" t="s">
        <v>17</v>
      </c>
      <c r="N253" t="str">
        <f>IF(Table3[[#This Row],[bedrooms]]&gt;3,"Expensive","Cheap")</f>
        <v>Cheap</v>
      </c>
      <c r="O253" t="b">
        <f>AND(Table3[[#This Row],[price]]&gt;6000000,Table3[[#This Row],[stories]]&gt;2)</f>
        <v>0</v>
      </c>
      <c r="P253" t="b">
        <f>OR(Table3[[#This Row],[price]]&gt;7000000,Table3[[#This Row],[bathrooms]]&gt;2)</f>
        <v>0</v>
      </c>
    </row>
    <row r="254" spans="1:16" x14ac:dyDescent="0.25">
      <c r="A254" s="3">
        <v>4515000</v>
      </c>
      <c r="B254">
        <v>9860</v>
      </c>
      <c r="C254">
        <v>3</v>
      </c>
      <c r="D254">
        <v>1</v>
      </c>
      <c r="E254">
        <v>1</v>
      </c>
      <c r="F254" t="s">
        <v>15</v>
      </c>
      <c r="G254" t="s">
        <v>13</v>
      </c>
      <c r="H254" t="s">
        <v>13</v>
      </c>
      <c r="I254" t="s">
        <v>13</v>
      </c>
      <c r="J254" t="s">
        <v>13</v>
      </c>
      <c r="K254">
        <v>0</v>
      </c>
      <c r="L254" t="s">
        <v>13</v>
      </c>
      <c r="M254" t="s">
        <v>17</v>
      </c>
      <c r="N254" t="str">
        <f>IF(Table3[[#This Row],[bedrooms]]&gt;3,"Expensive","Cheap")</f>
        <v>Cheap</v>
      </c>
      <c r="O254" t="b">
        <f>AND(Table3[[#This Row],[price]]&gt;6000000,Table3[[#This Row],[stories]]&gt;2)</f>
        <v>0</v>
      </c>
      <c r="P254" t="b">
        <f>OR(Table3[[#This Row],[price]]&gt;7000000,Table3[[#This Row],[bathrooms]]&gt;2)</f>
        <v>0</v>
      </c>
    </row>
    <row r="255" spans="1:16" x14ac:dyDescent="0.25">
      <c r="A255" s="3">
        <v>4515000</v>
      </c>
      <c r="B255">
        <v>3520</v>
      </c>
      <c r="C255">
        <v>2</v>
      </c>
      <c r="D255">
        <v>1</v>
      </c>
      <c r="E255">
        <v>2</v>
      </c>
      <c r="F255" t="s">
        <v>15</v>
      </c>
      <c r="G255" t="s">
        <v>13</v>
      </c>
      <c r="H255" t="s">
        <v>13</v>
      </c>
      <c r="I255" t="s">
        <v>13</v>
      </c>
      <c r="J255" t="s">
        <v>13</v>
      </c>
      <c r="K255">
        <v>0</v>
      </c>
      <c r="L255" t="s">
        <v>15</v>
      </c>
      <c r="M255" t="s">
        <v>16</v>
      </c>
      <c r="N255" t="str">
        <f>IF(Table3[[#This Row],[bedrooms]]&gt;3,"Expensive","Cheap")</f>
        <v>Cheap</v>
      </c>
      <c r="O255" t="b">
        <f>AND(Table3[[#This Row],[price]]&gt;6000000,Table3[[#This Row],[stories]]&gt;2)</f>
        <v>0</v>
      </c>
      <c r="P255" t="b">
        <f>OR(Table3[[#This Row],[price]]&gt;7000000,Table3[[#This Row],[bathrooms]]&gt;2)</f>
        <v>0</v>
      </c>
    </row>
    <row r="256" spans="1:16" x14ac:dyDescent="0.25">
      <c r="A256" s="3">
        <v>4480000</v>
      </c>
      <c r="B256">
        <v>4510</v>
      </c>
      <c r="C256">
        <v>4</v>
      </c>
      <c r="D256">
        <v>1</v>
      </c>
      <c r="E256">
        <v>2</v>
      </c>
      <c r="F256" t="s">
        <v>15</v>
      </c>
      <c r="G256" t="s">
        <v>13</v>
      </c>
      <c r="H256" t="s">
        <v>13</v>
      </c>
      <c r="I256" t="s">
        <v>13</v>
      </c>
      <c r="J256" t="s">
        <v>15</v>
      </c>
      <c r="K256">
        <v>2</v>
      </c>
      <c r="L256" t="s">
        <v>13</v>
      </c>
      <c r="M256" t="s">
        <v>17</v>
      </c>
      <c r="N256" t="str">
        <f>IF(Table3[[#This Row],[bedrooms]]&gt;3,"Expensive","Cheap")</f>
        <v>Expensive</v>
      </c>
      <c r="O256" t="b">
        <f>AND(Table3[[#This Row],[price]]&gt;6000000,Table3[[#This Row],[stories]]&gt;2)</f>
        <v>0</v>
      </c>
      <c r="P256" t="b">
        <f>OR(Table3[[#This Row],[price]]&gt;7000000,Table3[[#This Row],[bathrooms]]&gt;2)</f>
        <v>0</v>
      </c>
    </row>
    <row r="257" spans="1:16" x14ac:dyDescent="0.25">
      <c r="A257" s="3">
        <v>4480000</v>
      </c>
      <c r="B257">
        <v>5885</v>
      </c>
      <c r="C257">
        <v>2</v>
      </c>
      <c r="D257">
        <v>1</v>
      </c>
      <c r="E257">
        <v>1</v>
      </c>
      <c r="F257" t="s">
        <v>15</v>
      </c>
      <c r="G257" t="s">
        <v>13</v>
      </c>
      <c r="H257" t="s">
        <v>13</v>
      </c>
      <c r="I257" t="s">
        <v>13</v>
      </c>
      <c r="J257" t="s">
        <v>15</v>
      </c>
      <c r="K257">
        <v>1</v>
      </c>
      <c r="L257" t="s">
        <v>13</v>
      </c>
      <c r="M257" t="s">
        <v>14</v>
      </c>
      <c r="N257" t="str">
        <f>IF(Table3[[#This Row],[bedrooms]]&gt;3,"Expensive","Cheap")</f>
        <v>Cheap</v>
      </c>
      <c r="O257" t="b">
        <f>AND(Table3[[#This Row],[price]]&gt;6000000,Table3[[#This Row],[stories]]&gt;2)</f>
        <v>0</v>
      </c>
      <c r="P257" t="b">
        <f>OR(Table3[[#This Row],[price]]&gt;7000000,Table3[[#This Row],[bathrooms]]&gt;2)</f>
        <v>0</v>
      </c>
    </row>
    <row r="258" spans="1:16" x14ac:dyDescent="0.25">
      <c r="A258" s="3">
        <v>4480000</v>
      </c>
      <c r="B258">
        <v>4000</v>
      </c>
      <c r="C258">
        <v>3</v>
      </c>
      <c r="D258">
        <v>1</v>
      </c>
      <c r="E258">
        <v>2</v>
      </c>
      <c r="F258" t="s">
        <v>15</v>
      </c>
      <c r="G258" t="s">
        <v>13</v>
      </c>
      <c r="H258" t="s">
        <v>13</v>
      </c>
      <c r="I258" t="s">
        <v>13</v>
      </c>
      <c r="J258" t="s">
        <v>13</v>
      </c>
      <c r="K258">
        <v>2</v>
      </c>
      <c r="L258" t="s">
        <v>13</v>
      </c>
      <c r="M258" t="s">
        <v>16</v>
      </c>
      <c r="N258" t="str">
        <f>IF(Table3[[#This Row],[bedrooms]]&gt;3,"Expensive","Cheap")</f>
        <v>Cheap</v>
      </c>
      <c r="O258" t="b">
        <f>AND(Table3[[#This Row],[price]]&gt;6000000,Table3[[#This Row],[stories]]&gt;2)</f>
        <v>0</v>
      </c>
      <c r="P258" t="b">
        <f>OR(Table3[[#This Row],[price]]&gt;7000000,Table3[[#This Row],[bathrooms]]&gt;2)</f>
        <v>0</v>
      </c>
    </row>
    <row r="259" spans="1:16" x14ac:dyDescent="0.25">
      <c r="A259" s="3">
        <v>4480000</v>
      </c>
      <c r="B259">
        <v>8250</v>
      </c>
      <c r="C259">
        <v>3</v>
      </c>
      <c r="D259">
        <v>1</v>
      </c>
      <c r="E259">
        <v>1</v>
      </c>
      <c r="F259" t="s">
        <v>15</v>
      </c>
      <c r="G259" t="s">
        <v>13</v>
      </c>
      <c r="H259" t="s">
        <v>13</v>
      </c>
      <c r="I259" t="s">
        <v>13</v>
      </c>
      <c r="J259" t="s">
        <v>13</v>
      </c>
      <c r="K259">
        <v>0</v>
      </c>
      <c r="L259" t="s">
        <v>13</v>
      </c>
      <c r="M259" t="s">
        <v>16</v>
      </c>
      <c r="N259" t="str">
        <f>IF(Table3[[#This Row],[bedrooms]]&gt;3,"Expensive","Cheap")</f>
        <v>Cheap</v>
      </c>
      <c r="O259" t="b">
        <f>AND(Table3[[#This Row],[price]]&gt;6000000,Table3[[#This Row],[stories]]&gt;2)</f>
        <v>0</v>
      </c>
      <c r="P259" t="b">
        <f>OR(Table3[[#This Row],[price]]&gt;7000000,Table3[[#This Row],[bathrooms]]&gt;2)</f>
        <v>0</v>
      </c>
    </row>
    <row r="260" spans="1:16" x14ac:dyDescent="0.25">
      <c r="A260" s="3">
        <v>4480000</v>
      </c>
      <c r="B260">
        <v>4040</v>
      </c>
      <c r="C260">
        <v>3</v>
      </c>
      <c r="D260">
        <v>1</v>
      </c>
      <c r="E260">
        <v>2</v>
      </c>
      <c r="F260" t="s">
        <v>15</v>
      </c>
      <c r="G260" t="s">
        <v>13</v>
      </c>
      <c r="H260" t="s">
        <v>13</v>
      </c>
      <c r="I260" t="s">
        <v>13</v>
      </c>
      <c r="J260" t="s">
        <v>13</v>
      </c>
      <c r="K260">
        <v>1</v>
      </c>
      <c r="L260" t="s">
        <v>13</v>
      </c>
      <c r="M260" t="s">
        <v>17</v>
      </c>
      <c r="N260" t="str">
        <f>IF(Table3[[#This Row],[bedrooms]]&gt;3,"Expensive","Cheap")</f>
        <v>Cheap</v>
      </c>
      <c r="O260" t="b">
        <f>AND(Table3[[#This Row],[price]]&gt;6000000,Table3[[#This Row],[stories]]&gt;2)</f>
        <v>0</v>
      </c>
      <c r="P260" t="b">
        <f>OR(Table3[[#This Row],[price]]&gt;7000000,Table3[[#This Row],[bathrooms]]&gt;2)</f>
        <v>0</v>
      </c>
    </row>
    <row r="261" spans="1:16" x14ac:dyDescent="0.25">
      <c r="A261" s="3">
        <v>4473000</v>
      </c>
      <c r="B261">
        <v>6360</v>
      </c>
      <c r="C261">
        <v>2</v>
      </c>
      <c r="D261">
        <v>1</v>
      </c>
      <c r="E261">
        <v>1</v>
      </c>
      <c r="F261" t="s">
        <v>15</v>
      </c>
      <c r="G261" t="s">
        <v>13</v>
      </c>
      <c r="H261" t="s">
        <v>15</v>
      </c>
      <c r="I261" t="s">
        <v>13</v>
      </c>
      <c r="J261" t="s">
        <v>15</v>
      </c>
      <c r="K261">
        <v>1</v>
      </c>
      <c r="L261" t="s">
        <v>13</v>
      </c>
      <c r="M261" t="s">
        <v>16</v>
      </c>
      <c r="N261" t="str">
        <f>IF(Table3[[#This Row],[bedrooms]]&gt;3,"Expensive","Cheap")</f>
        <v>Cheap</v>
      </c>
      <c r="O261" t="b">
        <f>AND(Table3[[#This Row],[price]]&gt;6000000,Table3[[#This Row],[stories]]&gt;2)</f>
        <v>0</v>
      </c>
      <c r="P261" t="b">
        <f>OR(Table3[[#This Row],[price]]&gt;7000000,Table3[[#This Row],[bathrooms]]&gt;2)</f>
        <v>0</v>
      </c>
    </row>
    <row r="262" spans="1:16" x14ac:dyDescent="0.25">
      <c r="A262" s="3">
        <v>4473000</v>
      </c>
      <c r="B262">
        <v>3162</v>
      </c>
      <c r="C262">
        <v>3</v>
      </c>
      <c r="D262">
        <v>1</v>
      </c>
      <c r="E262">
        <v>2</v>
      </c>
      <c r="F262" t="s">
        <v>15</v>
      </c>
      <c r="G262" t="s">
        <v>13</v>
      </c>
      <c r="H262" t="s">
        <v>13</v>
      </c>
      <c r="I262" t="s">
        <v>13</v>
      </c>
      <c r="J262" t="s">
        <v>15</v>
      </c>
      <c r="K262">
        <v>1</v>
      </c>
      <c r="L262" t="s">
        <v>13</v>
      </c>
      <c r="M262" t="s">
        <v>16</v>
      </c>
      <c r="N262" t="str">
        <f>IF(Table3[[#This Row],[bedrooms]]&gt;3,"Expensive","Cheap")</f>
        <v>Cheap</v>
      </c>
      <c r="O262" t="b">
        <f>AND(Table3[[#This Row],[price]]&gt;6000000,Table3[[#This Row],[stories]]&gt;2)</f>
        <v>0</v>
      </c>
      <c r="P262" t="b">
        <f>OR(Table3[[#This Row],[price]]&gt;7000000,Table3[[#This Row],[bathrooms]]&gt;2)</f>
        <v>0</v>
      </c>
    </row>
    <row r="263" spans="1:16" x14ac:dyDescent="0.25">
      <c r="A263" s="3">
        <v>4473000</v>
      </c>
      <c r="B263">
        <v>3510</v>
      </c>
      <c r="C263">
        <v>3</v>
      </c>
      <c r="D263">
        <v>1</v>
      </c>
      <c r="E263">
        <v>2</v>
      </c>
      <c r="F263" t="s">
        <v>15</v>
      </c>
      <c r="G263" t="s">
        <v>13</v>
      </c>
      <c r="H263" t="s">
        <v>13</v>
      </c>
      <c r="I263" t="s">
        <v>13</v>
      </c>
      <c r="J263" t="s">
        <v>13</v>
      </c>
      <c r="K263">
        <v>0</v>
      </c>
      <c r="L263" t="s">
        <v>13</v>
      </c>
      <c r="M263" t="s">
        <v>17</v>
      </c>
      <c r="N263" t="str">
        <f>IF(Table3[[#This Row],[bedrooms]]&gt;3,"Expensive","Cheap")</f>
        <v>Cheap</v>
      </c>
      <c r="O263" t="b">
        <f>AND(Table3[[#This Row],[price]]&gt;6000000,Table3[[#This Row],[stories]]&gt;2)</f>
        <v>0</v>
      </c>
      <c r="P263" t="b">
        <f>OR(Table3[[#This Row],[price]]&gt;7000000,Table3[[#This Row],[bathrooms]]&gt;2)</f>
        <v>0</v>
      </c>
    </row>
    <row r="264" spans="1:16" x14ac:dyDescent="0.25">
      <c r="A264" s="3">
        <v>4445000</v>
      </c>
      <c r="B264">
        <v>3750</v>
      </c>
      <c r="C264">
        <v>2</v>
      </c>
      <c r="D264">
        <v>1</v>
      </c>
      <c r="E264">
        <v>1</v>
      </c>
      <c r="F264" t="s">
        <v>15</v>
      </c>
      <c r="G264" t="s">
        <v>15</v>
      </c>
      <c r="H264" t="s">
        <v>15</v>
      </c>
      <c r="I264" t="s">
        <v>13</v>
      </c>
      <c r="J264" t="s">
        <v>13</v>
      </c>
      <c r="K264">
        <v>0</v>
      </c>
      <c r="L264" t="s">
        <v>13</v>
      </c>
      <c r="M264" t="s">
        <v>17</v>
      </c>
      <c r="N264" t="str">
        <f>IF(Table3[[#This Row],[bedrooms]]&gt;3,"Expensive","Cheap")</f>
        <v>Cheap</v>
      </c>
      <c r="O264" t="b">
        <f>AND(Table3[[#This Row],[price]]&gt;6000000,Table3[[#This Row],[stories]]&gt;2)</f>
        <v>0</v>
      </c>
      <c r="P264" t="b">
        <f>OR(Table3[[#This Row],[price]]&gt;7000000,Table3[[#This Row],[bathrooms]]&gt;2)</f>
        <v>0</v>
      </c>
    </row>
    <row r="265" spans="1:16" x14ac:dyDescent="0.25">
      <c r="A265" s="3">
        <v>4410000</v>
      </c>
      <c r="B265">
        <v>3968</v>
      </c>
      <c r="C265">
        <v>3</v>
      </c>
      <c r="D265">
        <v>1</v>
      </c>
      <c r="E265">
        <v>2</v>
      </c>
      <c r="F265" t="s">
        <v>13</v>
      </c>
      <c r="G265" t="s">
        <v>13</v>
      </c>
      <c r="H265" t="s">
        <v>13</v>
      </c>
      <c r="I265" t="s">
        <v>13</v>
      </c>
      <c r="J265" t="s">
        <v>13</v>
      </c>
      <c r="K265">
        <v>0</v>
      </c>
      <c r="L265" t="s">
        <v>13</v>
      </c>
      <c r="M265" t="s">
        <v>17</v>
      </c>
      <c r="N265" t="str">
        <f>IF(Table3[[#This Row],[bedrooms]]&gt;3,"Expensive","Cheap")</f>
        <v>Cheap</v>
      </c>
      <c r="O265" t="b">
        <f>AND(Table3[[#This Row],[price]]&gt;6000000,Table3[[#This Row],[stories]]&gt;2)</f>
        <v>0</v>
      </c>
      <c r="P265" t="b">
        <f>OR(Table3[[#This Row],[price]]&gt;7000000,Table3[[#This Row],[bathrooms]]&gt;2)</f>
        <v>0</v>
      </c>
    </row>
    <row r="266" spans="1:16" x14ac:dyDescent="0.25">
      <c r="A266" s="3">
        <v>4410000</v>
      </c>
      <c r="B266">
        <v>4900</v>
      </c>
      <c r="C266">
        <v>2</v>
      </c>
      <c r="D266">
        <v>1</v>
      </c>
      <c r="E266">
        <v>2</v>
      </c>
      <c r="F266" t="s">
        <v>15</v>
      </c>
      <c r="G266" t="s">
        <v>13</v>
      </c>
      <c r="H266" t="s">
        <v>15</v>
      </c>
      <c r="I266" t="s">
        <v>13</v>
      </c>
      <c r="J266" t="s">
        <v>13</v>
      </c>
      <c r="K266">
        <v>0</v>
      </c>
      <c r="L266" t="s">
        <v>13</v>
      </c>
      <c r="M266" t="s">
        <v>17</v>
      </c>
      <c r="N266" t="str">
        <f>IF(Table3[[#This Row],[bedrooms]]&gt;3,"Expensive","Cheap")</f>
        <v>Cheap</v>
      </c>
      <c r="O266" t="b">
        <f>AND(Table3[[#This Row],[price]]&gt;6000000,Table3[[#This Row],[stories]]&gt;2)</f>
        <v>0</v>
      </c>
      <c r="P266" t="b">
        <f>OR(Table3[[#This Row],[price]]&gt;7000000,Table3[[#This Row],[bathrooms]]&gt;2)</f>
        <v>0</v>
      </c>
    </row>
    <row r="267" spans="1:16" x14ac:dyDescent="0.25">
      <c r="A267" s="3">
        <v>4403000</v>
      </c>
      <c r="B267">
        <v>2880</v>
      </c>
      <c r="C267">
        <v>3</v>
      </c>
      <c r="D267">
        <v>1</v>
      </c>
      <c r="E267">
        <v>2</v>
      </c>
      <c r="F267" t="s">
        <v>15</v>
      </c>
      <c r="G267" t="s">
        <v>13</v>
      </c>
      <c r="H267" t="s">
        <v>13</v>
      </c>
      <c r="I267" t="s">
        <v>13</v>
      </c>
      <c r="J267" t="s">
        <v>13</v>
      </c>
      <c r="K267">
        <v>0</v>
      </c>
      <c r="L267" t="s">
        <v>15</v>
      </c>
      <c r="M267" t="s">
        <v>17</v>
      </c>
      <c r="N267" t="str">
        <f>IF(Table3[[#This Row],[bedrooms]]&gt;3,"Expensive","Cheap")</f>
        <v>Cheap</v>
      </c>
      <c r="O267" t="b">
        <f>AND(Table3[[#This Row],[price]]&gt;6000000,Table3[[#This Row],[stories]]&gt;2)</f>
        <v>0</v>
      </c>
      <c r="P267" t="b">
        <f>OR(Table3[[#This Row],[price]]&gt;7000000,Table3[[#This Row],[bathrooms]]&gt;2)</f>
        <v>0</v>
      </c>
    </row>
    <row r="268" spans="1:16" x14ac:dyDescent="0.25">
      <c r="A268" s="3">
        <v>4403000</v>
      </c>
      <c r="B268">
        <v>4880</v>
      </c>
      <c r="C268">
        <v>3</v>
      </c>
      <c r="D268">
        <v>1</v>
      </c>
      <c r="E268">
        <v>1</v>
      </c>
      <c r="F268" t="s">
        <v>15</v>
      </c>
      <c r="G268" t="s">
        <v>13</v>
      </c>
      <c r="H268" t="s">
        <v>13</v>
      </c>
      <c r="I268" t="s">
        <v>13</v>
      </c>
      <c r="J268" t="s">
        <v>13</v>
      </c>
      <c r="K268">
        <v>2</v>
      </c>
      <c r="L268" t="s">
        <v>15</v>
      </c>
      <c r="M268" t="s">
        <v>14</v>
      </c>
      <c r="N268" t="str">
        <f>IF(Table3[[#This Row],[bedrooms]]&gt;3,"Expensive","Cheap")</f>
        <v>Cheap</v>
      </c>
      <c r="O268" t="b">
        <f>AND(Table3[[#This Row],[price]]&gt;6000000,Table3[[#This Row],[stories]]&gt;2)</f>
        <v>0</v>
      </c>
      <c r="P268" t="b">
        <f>OR(Table3[[#This Row],[price]]&gt;7000000,Table3[[#This Row],[bathrooms]]&gt;2)</f>
        <v>0</v>
      </c>
    </row>
    <row r="269" spans="1:16" x14ac:dyDescent="0.25">
      <c r="A269" s="3">
        <v>4403000</v>
      </c>
      <c r="B269">
        <v>4920</v>
      </c>
      <c r="C269">
        <v>3</v>
      </c>
      <c r="D269">
        <v>1</v>
      </c>
      <c r="E269">
        <v>2</v>
      </c>
      <c r="F269" t="s">
        <v>15</v>
      </c>
      <c r="G269" t="s">
        <v>13</v>
      </c>
      <c r="H269" t="s">
        <v>13</v>
      </c>
      <c r="I269" t="s">
        <v>13</v>
      </c>
      <c r="J269" t="s">
        <v>13</v>
      </c>
      <c r="K269">
        <v>1</v>
      </c>
      <c r="L269" t="s">
        <v>13</v>
      </c>
      <c r="M269" t="s">
        <v>17</v>
      </c>
      <c r="N269" t="str">
        <f>IF(Table3[[#This Row],[bedrooms]]&gt;3,"Expensive","Cheap")</f>
        <v>Cheap</v>
      </c>
      <c r="O269" t="b">
        <f>AND(Table3[[#This Row],[price]]&gt;6000000,Table3[[#This Row],[stories]]&gt;2)</f>
        <v>0</v>
      </c>
      <c r="P269" t="b">
        <f>OR(Table3[[#This Row],[price]]&gt;7000000,Table3[[#This Row],[bathrooms]]&gt;2)</f>
        <v>0</v>
      </c>
    </row>
    <row r="270" spans="1:16" x14ac:dyDescent="0.25">
      <c r="A270" s="3">
        <v>4382000</v>
      </c>
      <c r="B270">
        <v>4950</v>
      </c>
      <c r="C270">
        <v>4</v>
      </c>
      <c r="D270">
        <v>1</v>
      </c>
      <c r="E270">
        <v>2</v>
      </c>
      <c r="F270" t="s">
        <v>15</v>
      </c>
      <c r="G270" t="s">
        <v>13</v>
      </c>
      <c r="H270" t="s">
        <v>13</v>
      </c>
      <c r="I270" t="s">
        <v>13</v>
      </c>
      <c r="J270" t="s">
        <v>15</v>
      </c>
      <c r="K270">
        <v>0</v>
      </c>
      <c r="L270" t="s">
        <v>13</v>
      </c>
      <c r="M270" t="s">
        <v>17</v>
      </c>
      <c r="N270" t="str">
        <f>IF(Table3[[#This Row],[bedrooms]]&gt;3,"Expensive","Cheap")</f>
        <v>Expensive</v>
      </c>
      <c r="O270" t="b">
        <f>AND(Table3[[#This Row],[price]]&gt;6000000,Table3[[#This Row],[stories]]&gt;2)</f>
        <v>0</v>
      </c>
      <c r="P270" t="b">
        <f>OR(Table3[[#This Row],[price]]&gt;7000000,Table3[[#This Row],[bathrooms]]&gt;2)</f>
        <v>0</v>
      </c>
    </row>
    <row r="271" spans="1:16" x14ac:dyDescent="0.25">
      <c r="A271" s="3">
        <v>4375000</v>
      </c>
      <c r="B271">
        <v>3900</v>
      </c>
      <c r="C271">
        <v>3</v>
      </c>
      <c r="D271">
        <v>1</v>
      </c>
      <c r="E271">
        <v>2</v>
      </c>
      <c r="F271" t="s">
        <v>15</v>
      </c>
      <c r="G271" t="s">
        <v>13</v>
      </c>
      <c r="H271" t="s">
        <v>13</v>
      </c>
      <c r="I271" t="s">
        <v>13</v>
      </c>
      <c r="J271" t="s">
        <v>13</v>
      </c>
      <c r="K271">
        <v>0</v>
      </c>
      <c r="L271" t="s">
        <v>13</v>
      </c>
      <c r="M271" t="s">
        <v>14</v>
      </c>
      <c r="N271" t="str">
        <f>IF(Table3[[#This Row],[bedrooms]]&gt;3,"Expensive","Cheap")</f>
        <v>Cheap</v>
      </c>
      <c r="O271" t="b">
        <f>AND(Table3[[#This Row],[price]]&gt;6000000,Table3[[#This Row],[stories]]&gt;2)</f>
        <v>0</v>
      </c>
      <c r="P271" t="b">
        <f>OR(Table3[[#This Row],[price]]&gt;7000000,Table3[[#This Row],[bathrooms]]&gt;2)</f>
        <v>0</v>
      </c>
    </row>
    <row r="272" spans="1:16" x14ac:dyDescent="0.25">
      <c r="A272" s="3">
        <v>4340000</v>
      </c>
      <c r="B272">
        <v>4500</v>
      </c>
      <c r="C272">
        <v>3</v>
      </c>
      <c r="D272">
        <v>2</v>
      </c>
      <c r="E272">
        <v>3</v>
      </c>
      <c r="F272" t="s">
        <v>15</v>
      </c>
      <c r="G272" t="s">
        <v>13</v>
      </c>
      <c r="H272" t="s">
        <v>13</v>
      </c>
      <c r="I272" t="s">
        <v>15</v>
      </c>
      <c r="J272" t="s">
        <v>13</v>
      </c>
      <c r="K272">
        <v>1</v>
      </c>
      <c r="L272" t="s">
        <v>13</v>
      </c>
      <c r="M272" t="s">
        <v>16</v>
      </c>
      <c r="N272" t="str">
        <f>IF(Table3[[#This Row],[bedrooms]]&gt;3,"Expensive","Cheap")</f>
        <v>Cheap</v>
      </c>
      <c r="O272" t="b">
        <f>AND(Table3[[#This Row],[price]]&gt;6000000,Table3[[#This Row],[stories]]&gt;2)</f>
        <v>0</v>
      </c>
      <c r="P272" t="b">
        <f>OR(Table3[[#This Row],[price]]&gt;7000000,Table3[[#This Row],[bathrooms]]&gt;2)</f>
        <v>0</v>
      </c>
    </row>
    <row r="273" spans="1:16" x14ac:dyDescent="0.25">
      <c r="A273" s="3">
        <v>4340000</v>
      </c>
      <c r="B273">
        <v>1905</v>
      </c>
      <c r="C273">
        <v>5</v>
      </c>
      <c r="D273">
        <v>1</v>
      </c>
      <c r="E273">
        <v>2</v>
      </c>
      <c r="F273" t="s">
        <v>13</v>
      </c>
      <c r="G273" t="s">
        <v>13</v>
      </c>
      <c r="H273" t="s">
        <v>15</v>
      </c>
      <c r="I273" t="s">
        <v>13</v>
      </c>
      <c r="J273" t="s">
        <v>13</v>
      </c>
      <c r="K273">
        <v>0</v>
      </c>
      <c r="L273" t="s">
        <v>13</v>
      </c>
      <c r="M273" t="s">
        <v>17</v>
      </c>
      <c r="N273" t="str">
        <f>IF(Table3[[#This Row],[bedrooms]]&gt;3,"Expensive","Cheap")</f>
        <v>Expensive</v>
      </c>
      <c r="O273" t="b">
        <f>AND(Table3[[#This Row],[price]]&gt;6000000,Table3[[#This Row],[stories]]&gt;2)</f>
        <v>0</v>
      </c>
      <c r="P273" t="b">
        <f>OR(Table3[[#This Row],[price]]&gt;7000000,Table3[[#This Row],[bathrooms]]&gt;2)</f>
        <v>0</v>
      </c>
    </row>
    <row r="274" spans="1:16" x14ac:dyDescent="0.25">
      <c r="A274" s="3">
        <v>4340000</v>
      </c>
      <c r="B274">
        <v>4075</v>
      </c>
      <c r="C274">
        <v>3</v>
      </c>
      <c r="D274">
        <v>1</v>
      </c>
      <c r="E274">
        <v>1</v>
      </c>
      <c r="F274" t="s">
        <v>15</v>
      </c>
      <c r="G274" t="s">
        <v>15</v>
      </c>
      <c r="H274" t="s">
        <v>15</v>
      </c>
      <c r="I274" t="s">
        <v>13</v>
      </c>
      <c r="J274" t="s">
        <v>13</v>
      </c>
      <c r="K274">
        <v>2</v>
      </c>
      <c r="L274" t="s">
        <v>13</v>
      </c>
      <c r="M274" t="s">
        <v>17</v>
      </c>
      <c r="N274" t="str">
        <f>IF(Table3[[#This Row],[bedrooms]]&gt;3,"Expensive","Cheap")</f>
        <v>Cheap</v>
      </c>
      <c r="O274" t="b">
        <f>AND(Table3[[#This Row],[price]]&gt;6000000,Table3[[#This Row],[stories]]&gt;2)</f>
        <v>0</v>
      </c>
      <c r="P274" t="b">
        <f>OR(Table3[[#This Row],[price]]&gt;7000000,Table3[[#This Row],[bathrooms]]&gt;2)</f>
        <v>0</v>
      </c>
    </row>
    <row r="275" spans="1:16" x14ac:dyDescent="0.25">
      <c r="A275" s="3">
        <v>4340000</v>
      </c>
      <c r="B275">
        <v>3500</v>
      </c>
      <c r="C275">
        <v>4</v>
      </c>
      <c r="D275">
        <v>1</v>
      </c>
      <c r="E275">
        <v>2</v>
      </c>
      <c r="F275" t="s">
        <v>15</v>
      </c>
      <c r="G275" t="s">
        <v>13</v>
      </c>
      <c r="H275" t="s">
        <v>13</v>
      </c>
      <c r="I275" t="s">
        <v>13</v>
      </c>
      <c r="J275" t="s">
        <v>13</v>
      </c>
      <c r="K275">
        <v>2</v>
      </c>
      <c r="L275" t="s">
        <v>13</v>
      </c>
      <c r="M275" t="s">
        <v>16</v>
      </c>
      <c r="N275" t="str">
        <f>IF(Table3[[#This Row],[bedrooms]]&gt;3,"Expensive","Cheap")</f>
        <v>Expensive</v>
      </c>
      <c r="O275" t="b">
        <f>AND(Table3[[#This Row],[price]]&gt;6000000,Table3[[#This Row],[stories]]&gt;2)</f>
        <v>0</v>
      </c>
      <c r="P275" t="b">
        <f>OR(Table3[[#This Row],[price]]&gt;7000000,Table3[[#This Row],[bathrooms]]&gt;2)</f>
        <v>0</v>
      </c>
    </row>
    <row r="276" spans="1:16" x14ac:dyDescent="0.25">
      <c r="A276" s="3">
        <v>4340000</v>
      </c>
      <c r="B276">
        <v>6450</v>
      </c>
      <c r="C276">
        <v>4</v>
      </c>
      <c r="D276">
        <v>1</v>
      </c>
      <c r="E276">
        <v>2</v>
      </c>
      <c r="F276" t="s">
        <v>15</v>
      </c>
      <c r="G276" t="s">
        <v>13</v>
      </c>
      <c r="H276" t="s">
        <v>13</v>
      </c>
      <c r="I276" t="s">
        <v>13</v>
      </c>
      <c r="J276" t="s">
        <v>13</v>
      </c>
      <c r="K276">
        <v>0</v>
      </c>
      <c r="L276" t="s">
        <v>13</v>
      </c>
      <c r="M276" t="s">
        <v>17</v>
      </c>
      <c r="N276" t="str">
        <f>IF(Table3[[#This Row],[bedrooms]]&gt;3,"Expensive","Cheap")</f>
        <v>Expensive</v>
      </c>
      <c r="O276" t="b">
        <f>AND(Table3[[#This Row],[price]]&gt;6000000,Table3[[#This Row],[stories]]&gt;2)</f>
        <v>0</v>
      </c>
      <c r="P276" t="b">
        <f>OR(Table3[[#This Row],[price]]&gt;7000000,Table3[[#This Row],[bathrooms]]&gt;2)</f>
        <v>0</v>
      </c>
    </row>
    <row r="277" spans="1:16" x14ac:dyDescent="0.25">
      <c r="A277" s="3">
        <v>4319000</v>
      </c>
      <c r="B277">
        <v>4032</v>
      </c>
      <c r="C277">
        <v>2</v>
      </c>
      <c r="D277">
        <v>1</v>
      </c>
      <c r="E277">
        <v>1</v>
      </c>
      <c r="F277" t="s">
        <v>15</v>
      </c>
      <c r="G277" t="s">
        <v>13</v>
      </c>
      <c r="H277" t="s">
        <v>15</v>
      </c>
      <c r="I277" t="s">
        <v>13</v>
      </c>
      <c r="J277" t="s">
        <v>13</v>
      </c>
      <c r="K277">
        <v>0</v>
      </c>
      <c r="L277" t="s">
        <v>13</v>
      </c>
      <c r="M277" t="s">
        <v>16</v>
      </c>
      <c r="N277" t="str">
        <f>IF(Table3[[#This Row],[bedrooms]]&gt;3,"Expensive","Cheap")</f>
        <v>Cheap</v>
      </c>
      <c r="O277" t="b">
        <f>AND(Table3[[#This Row],[price]]&gt;6000000,Table3[[#This Row],[stories]]&gt;2)</f>
        <v>0</v>
      </c>
      <c r="P277" t="b">
        <f>OR(Table3[[#This Row],[price]]&gt;7000000,Table3[[#This Row],[bathrooms]]&gt;2)</f>
        <v>0</v>
      </c>
    </row>
    <row r="278" spans="1:16" x14ac:dyDescent="0.25">
      <c r="A278" s="3">
        <v>4305000</v>
      </c>
      <c r="B278">
        <v>4400</v>
      </c>
      <c r="C278">
        <v>2</v>
      </c>
      <c r="D278">
        <v>1</v>
      </c>
      <c r="E278">
        <v>1</v>
      </c>
      <c r="F278" t="s">
        <v>15</v>
      </c>
      <c r="G278" t="s">
        <v>13</v>
      </c>
      <c r="H278" t="s">
        <v>13</v>
      </c>
      <c r="I278" t="s">
        <v>13</v>
      </c>
      <c r="J278" t="s">
        <v>13</v>
      </c>
      <c r="K278">
        <v>1</v>
      </c>
      <c r="L278" t="s">
        <v>13</v>
      </c>
      <c r="M278" t="s">
        <v>17</v>
      </c>
      <c r="N278" t="str">
        <f>IF(Table3[[#This Row],[bedrooms]]&gt;3,"Expensive","Cheap")</f>
        <v>Cheap</v>
      </c>
      <c r="O278" t="b">
        <f>AND(Table3[[#This Row],[price]]&gt;6000000,Table3[[#This Row],[stories]]&gt;2)</f>
        <v>0</v>
      </c>
      <c r="P278" t="b">
        <f>OR(Table3[[#This Row],[price]]&gt;7000000,Table3[[#This Row],[bathrooms]]&gt;2)</f>
        <v>0</v>
      </c>
    </row>
    <row r="279" spans="1:16" x14ac:dyDescent="0.25">
      <c r="A279" s="3">
        <v>4305000</v>
      </c>
      <c r="B279">
        <v>10360</v>
      </c>
      <c r="C279">
        <v>2</v>
      </c>
      <c r="D279">
        <v>1</v>
      </c>
      <c r="E279">
        <v>1</v>
      </c>
      <c r="F279" t="s">
        <v>15</v>
      </c>
      <c r="G279" t="s">
        <v>13</v>
      </c>
      <c r="H279" t="s">
        <v>13</v>
      </c>
      <c r="I279" t="s">
        <v>13</v>
      </c>
      <c r="J279" t="s">
        <v>13</v>
      </c>
      <c r="K279">
        <v>1</v>
      </c>
      <c r="L279" t="s">
        <v>15</v>
      </c>
      <c r="M279" t="s">
        <v>17</v>
      </c>
      <c r="N279" t="str">
        <f>IF(Table3[[#This Row],[bedrooms]]&gt;3,"Expensive","Cheap")</f>
        <v>Cheap</v>
      </c>
      <c r="O279" t="b">
        <f>AND(Table3[[#This Row],[price]]&gt;6000000,Table3[[#This Row],[stories]]&gt;2)</f>
        <v>0</v>
      </c>
      <c r="P279" t="b">
        <f>OR(Table3[[#This Row],[price]]&gt;7000000,Table3[[#This Row],[bathrooms]]&gt;2)</f>
        <v>0</v>
      </c>
    </row>
    <row r="280" spans="1:16" x14ac:dyDescent="0.25">
      <c r="A280" s="3">
        <v>4277000</v>
      </c>
      <c r="B280">
        <v>3400</v>
      </c>
      <c r="C280">
        <v>3</v>
      </c>
      <c r="D280">
        <v>1</v>
      </c>
      <c r="E280">
        <v>2</v>
      </c>
      <c r="F280" t="s">
        <v>15</v>
      </c>
      <c r="G280" t="s">
        <v>13</v>
      </c>
      <c r="H280" t="s">
        <v>15</v>
      </c>
      <c r="I280" t="s">
        <v>13</v>
      </c>
      <c r="J280" t="s">
        <v>13</v>
      </c>
      <c r="K280">
        <v>2</v>
      </c>
      <c r="L280" t="s">
        <v>15</v>
      </c>
      <c r="M280" t="s">
        <v>17</v>
      </c>
      <c r="N280" t="str">
        <f>IF(Table3[[#This Row],[bedrooms]]&gt;3,"Expensive","Cheap")</f>
        <v>Cheap</v>
      </c>
      <c r="O280" t="b">
        <f>AND(Table3[[#This Row],[price]]&gt;6000000,Table3[[#This Row],[stories]]&gt;2)</f>
        <v>0</v>
      </c>
      <c r="P280" t="b">
        <f>OR(Table3[[#This Row],[price]]&gt;7000000,Table3[[#This Row],[bathrooms]]&gt;2)</f>
        <v>0</v>
      </c>
    </row>
    <row r="281" spans="1:16" x14ac:dyDescent="0.25">
      <c r="A281" s="3">
        <v>4270000</v>
      </c>
      <c r="B281">
        <v>6360</v>
      </c>
      <c r="C281">
        <v>2</v>
      </c>
      <c r="D281">
        <v>1</v>
      </c>
      <c r="E281">
        <v>1</v>
      </c>
      <c r="F281" t="s">
        <v>15</v>
      </c>
      <c r="G281" t="s">
        <v>13</v>
      </c>
      <c r="H281" t="s">
        <v>13</v>
      </c>
      <c r="I281" t="s">
        <v>13</v>
      </c>
      <c r="J281" t="s">
        <v>13</v>
      </c>
      <c r="K281">
        <v>0</v>
      </c>
      <c r="L281" t="s">
        <v>13</v>
      </c>
      <c r="M281" t="s">
        <v>16</v>
      </c>
      <c r="N281" t="str">
        <f>IF(Table3[[#This Row],[bedrooms]]&gt;3,"Expensive","Cheap")</f>
        <v>Cheap</v>
      </c>
      <c r="O281" t="b">
        <f>AND(Table3[[#This Row],[price]]&gt;6000000,Table3[[#This Row],[stories]]&gt;2)</f>
        <v>0</v>
      </c>
      <c r="P281" t="b">
        <f>OR(Table3[[#This Row],[price]]&gt;7000000,Table3[[#This Row],[bathrooms]]&gt;2)</f>
        <v>0</v>
      </c>
    </row>
    <row r="282" spans="1:16" x14ac:dyDescent="0.25">
      <c r="A282" s="3">
        <v>4270000</v>
      </c>
      <c r="B282">
        <v>6360</v>
      </c>
      <c r="C282">
        <v>2</v>
      </c>
      <c r="D282">
        <v>1</v>
      </c>
      <c r="E282">
        <v>2</v>
      </c>
      <c r="F282" t="s">
        <v>15</v>
      </c>
      <c r="G282" t="s">
        <v>13</v>
      </c>
      <c r="H282" t="s">
        <v>13</v>
      </c>
      <c r="I282" t="s">
        <v>13</v>
      </c>
      <c r="J282" t="s">
        <v>13</v>
      </c>
      <c r="K282">
        <v>0</v>
      </c>
      <c r="L282" t="s">
        <v>13</v>
      </c>
      <c r="M282" t="s">
        <v>14</v>
      </c>
      <c r="N282" t="str">
        <f>IF(Table3[[#This Row],[bedrooms]]&gt;3,"Expensive","Cheap")</f>
        <v>Cheap</v>
      </c>
      <c r="O282" t="b">
        <f>AND(Table3[[#This Row],[price]]&gt;6000000,Table3[[#This Row],[stories]]&gt;2)</f>
        <v>0</v>
      </c>
      <c r="P282" t="b">
        <f>OR(Table3[[#This Row],[price]]&gt;7000000,Table3[[#This Row],[bathrooms]]&gt;2)</f>
        <v>0</v>
      </c>
    </row>
    <row r="283" spans="1:16" x14ac:dyDescent="0.25">
      <c r="A283" s="3">
        <v>4270000</v>
      </c>
      <c r="B283">
        <v>4500</v>
      </c>
      <c r="C283">
        <v>2</v>
      </c>
      <c r="D283">
        <v>1</v>
      </c>
      <c r="E283">
        <v>1</v>
      </c>
      <c r="F283" t="s">
        <v>15</v>
      </c>
      <c r="G283" t="s">
        <v>13</v>
      </c>
      <c r="H283" t="s">
        <v>13</v>
      </c>
      <c r="I283" t="s">
        <v>13</v>
      </c>
      <c r="J283" t="s">
        <v>15</v>
      </c>
      <c r="K283">
        <v>2</v>
      </c>
      <c r="L283" t="s">
        <v>13</v>
      </c>
      <c r="M283" t="s">
        <v>16</v>
      </c>
      <c r="N283" t="str">
        <f>IF(Table3[[#This Row],[bedrooms]]&gt;3,"Expensive","Cheap")</f>
        <v>Cheap</v>
      </c>
      <c r="O283" t="b">
        <f>AND(Table3[[#This Row],[price]]&gt;6000000,Table3[[#This Row],[stories]]&gt;2)</f>
        <v>0</v>
      </c>
      <c r="P283" t="b">
        <f>OR(Table3[[#This Row],[price]]&gt;7000000,Table3[[#This Row],[bathrooms]]&gt;2)</f>
        <v>0</v>
      </c>
    </row>
    <row r="284" spans="1:16" x14ac:dyDescent="0.25">
      <c r="A284" s="3">
        <v>4270000</v>
      </c>
      <c r="B284">
        <v>2175</v>
      </c>
      <c r="C284">
        <v>3</v>
      </c>
      <c r="D284">
        <v>1</v>
      </c>
      <c r="E284">
        <v>2</v>
      </c>
      <c r="F284" t="s">
        <v>13</v>
      </c>
      <c r="G284" t="s">
        <v>15</v>
      </c>
      <c r="H284" t="s">
        <v>15</v>
      </c>
      <c r="I284" t="s">
        <v>13</v>
      </c>
      <c r="J284" t="s">
        <v>15</v>
      </c>
      <c r="K284">
        <v>0</v>
      </c>
      <c r="L284" t="s">
        <v>13</v>
      </c>
      <c r="M284" t="s">
        <v>14</v>
      </c>
      <c r="N284" t="str">
        <f>IF(Table3[[#This Row],[bedrooms]]&gt;3,"Expensive","Cheap")</f>
        <v>Cheap</v>
      </c>
      <c r="O284" t="b">
        <f>AND(Table3[[#This Row],[price]]&gt;6000000,Table3[[#This Row],[stories]]&gt;2)</f>
        <v>0</v>
      </c>
      <c r="P284" t="b">
        <f>OR(Table3[[#This Row],[price]]&gt;7000000,Table3[[#This Row],[bathrooms]]&gt;2)</f>
        <v>0</v>
      </c>
    </row>
    <row r="285" spans="1:16" x14ac:dyDescent="0.25">
      <c r="A285" s="3">
        <v>4270000</v>
      </c>
      <c r="B285">
        <v>4360</v>
      </c>
      <c r="C285">
        <v>4</v>
      </c>
      <c r="D285">
        <v>1</v>
      </c>
      <c r="E285">
        <v>2</v>
      </c>
      <c r="F285" t="s">
        <v>15</v>
      </c>
      <c r="G285" t="s">
        <v>13</v>
      </c>
      <c r="H285" t="s">
        <v>13</v>
      </c>
      <c r="I285" t="s">
        <v>13</v>
      </c>
      <c r="J285" t="s">
        <v>13</v>
      </c>
      <c r="K285">
        <v>0</v>
      </c>
      <c r="L285" t="s">
        <v>13</v>
      </c>
      <c r="M285" t="s">
        <v>16</v>
      </c>
      <c r="N285" t="str">
        <f>IF(Table3[[#This Row],[bedrooms]]&gt;3,"Expensive","Cheap")</f>
        <v>Expensive</v>
      </c>
      <c r="O285" t="b">
        <f>AND(Table3[[#This Row],[price]]&gt;6000000,Table3[[#This Row],[stories]]&gt;2)</f>
        <v>0</v>
      </c>
      <c r="P285" t="b">
        <f>OR(Table3[[#This Row],[price]]&gt;7000000,Table3[[#This Row],[bathrooms]]&gt;2)</f>
        <v>0</v>
      </c>
    </row>
    <row r="286" spans="1:16" x14ac:dyDescent="0.25">
      <c r="A286" s="3">
        <v>4270000</v>
      </c>
      <c r="B286">
        <v>7770</v>
      </c>
      <c r="C286">
        <v>2</v>
      </c>
      <c r="D286">
        <v>1</v>
      </c>
      <c r="E286">
        <v>1</v>
      </c>
      <c r="F286" t="s">
        <v>15</v>
      </c>
      <c r="G286" t="s">
        <v>13</v>
      </c>
      <c r="H286" t="s">
        <v>13</v>
      </c>
      <c r="I286" t="s">
        <v>13</v>
      </c>
      <c r="J286" t="s">
        <v>13</v>
      </c>
      <c r="K286">
        <v>1</v>
      </c>
      <c r="L286" t="s">
        <v>13</v>
      </c>
      <c r="M286" t="s">
        <v>16</v>
      </c>
      <c r="N286" t="str">
        <f>IF(Table3[[#This Row],[bedrooms]]&gt;3,"Expensive","Cheap")</f>
        <v>Cheap</v>
      </c>
      <c r="O286" t="b">
        <f>AND(Table3[[#This Row],[price]]&gt;6000000,Table3[[#This Row],[stories]]&gt;2)</f>
        <v>0</v>
      </c>
      <c r="P286" t="b">
        <f>OR(Table3[[#This Row],[price]]&gt;7000000,Table3[[#This Row],[bathrooms]]&gt;2)</f>
        <v>0</v>
      </c>
    </row>
    <row r="287" spans="1:16" x14ac:dyDescent="0.25">
      <c r="A287" s="3">
        <v>4235000</v>
      </c>
      <c r="B287">
        <v>6650</v>
      </c>
      <c r="C287">
        <v>3</v>
      </c>
      <c r="D287">
        <v>1</v>
      </c>
      <c r="E287">
        <v>2</v>
      </c>
      <c r="F287" t="s">
        <v>15</v>
      </c>
      <c r="G287" t="s">
        <v>15</v>
      </c>
      <c r="H287" t="s">
        <v>13</v>
      </c>
      <c r="I287" t="s">
        <v>13</v>
      </c>
      <c r="J287" t="s">
        <v>13</v>
      </c>
      <c r="K287">
        <v>0</v>
      </c>
      <c r="L287" t="s">
        <v>13</v>
      </c>
      <c r="M287" t="s">
        <v>17</v>
      </c>
      <c r="N287" t="str">
        <f>IF(Table3[[#This Row],[bedrooms]]&gt;3,"Expensive","Cheap")</f>
        <v>Cheap</v>
      </c>
      <c r="O287" t="b">
        <f>AND(Table3[[#This Row],[price]]&gt;6000000,Table3[[#This Row],[stories]]&gt;2)</f>
        <v>0</v>
      </c>
      <c r="P287" t="b">
        <f>OR(Table3[[#This Row],[price]]&gt;7000000,Table3[[#This Row],[bathrooms]]&gt;2)</f>
        <v>0</v>
      </c>
    </row>
    <row r="288" spans="1:16" x14ac:dyDescent="0.25">
      <c r="A288" s="3">
        <v>4235000</v>
      </c>
      <c r="B288">
        <v>2787</v>
      </c>
      <c r="C288">
        <v>3</v>
      </c>
      <c r="D288">
        <v>1</v>
      </c>
      <c r="E288">
        <v>1</v>
      </c>
      <c r="F288" t="s">
        <v>15</v>
      </c>
      <c r="G288" t="s">
        <v>13</v>
      </c>
      <c r="H288" t="s">
        <v>15</v>
      </c>
      <c r="I288" t="s">
        <v>13</v>
      </c>
      <c r="J288" t="s">
        <v>13</v>
      </c>
      <c r="K288">
        <v>0</v>
      </c>
      <c r="L288" t="s">
        <v>15</v>
      </c>
      <c r="M288" t="s">
        <v>16</v>
      </c>
      <c r="N288" t="str">
        <f>IF(Table3[[#This Row],[bedrooms]]&gt;3,"Expensive","Cheap")</f>
        <v>Cheap</v>
      </c>
      <c r="O288" t="b">
        <f>AND(Table3[[#This Row],[price]]&gt;6000000,Table3[[#This Row],[stories]]&gt;2)</f>
        <v>0</v>
      </c>
      <c r="P288" t="b">
        <f>OR(Table3[[#This Row],[price]]&gt;7000000,Table3[[#This Row],[bathrooms]]&gt;2)</f>
        <v>0</v>
      </c>
    </row>
    <row r="289" spans="1:16" x14ac:dyDescent="0.25">
      <c r="A289" s="3">
        <v>4200000</v>
      </c>
      <c r="B289">
        <v>5500</v>
      </c>
      <c r="C289">
        <v>3</v>
      </c>
      <c r="D289">
        <v>1</v>
      </c>
      <c r="E289">
        <v>2</v>
      </c>
      <c r="F289" t="s">
        <v>15</v>
      </c>
      <c r="G289" t="s">
        <v>13</v>
      </c>
      <c r="H289" t="s">
        <v>13</v>
      </c>
      <c r="I289" t="s">
        <v>13</v>
      </c>
      <c r="J289" t="s">
        <v>15</v>
      </c>
      <c r="K289">
        <v>0</v>
      </c>
      <c r="L289" t="s">
        <v>13</v>
      </c>
      <c r="M289" t="s">
        <v>14</v>
      </c>
      <c r="N289" t="str">
        <f>IF(Table3[[#This Row],[bedrooms]]&gt;3,"Expensive","Cheap")</f>
        <v>Cheap</v>
      </c>
      <c r="O289" t="b">
        <f>AND(Table3[[#This Row],[price]]&gt;6000000,Table3[[#This Row],[stories]]&gt;2)</f>
        <v>0</v>
      </c>
      <c r="P289" t="b">
        <f>OR(Table3[[#This Row],[price]]&gt;7000000,Table3[[#This Row],[bathrooms]]&gt;2)</f>
        <v>0</v>
      </c>
    </row>
    <row r="290" spans="1:16" x14ac:dyDescent="0.25">
      <c r="A290" s="3">
        <v>4200000</v>
      </c>
      <c r="B290">
        <v>5040</v>
      </c>
      <c r="C290">
        <v>3</v>
      </c>
      <c r="D290">
        <v>1</v>
      </c>
      <c r="E290">
        <v>2</v>
      </c>
      <c r="F290" t="s">
        <v>15</v>
      </c>
      <c r="G290" t="s">
        <v>13</v>
      </c>
      <c r="H290" t="s">
        <v>15</v>
      </c>
      <c r="I290" t="s">
        <v>13</v>
      </c>
      <c r="J290" t="s">
        <v>15</v>
      </c>
      <c r="K290">
        <v>0</v>
      </c>
      <c r="L290" t="s">
        <v>13</v>
      </c>
      <c r="M290" t="s">
        <v>14</v>
      </c>
      <c r="N290" t="str">
        <f>IF(Table3[[#This Row],[bedrooms]]&gt;3,"Expensive","Cheap")</f>
        <v>Cheap</v>
      </c>
      <c r="O290" t="b">
        <f>AND(Table3[[#This Row],[price]]&gt;6000000,Table3[[#This Row],[stories]]&gt;2)</f>
        <v>0</v>
      </c>
      <c r="P290" t="b">
        <f>OR(Table3[[#This Row],[price]]&gt;7000000,Table3[[#This Row],[bathrooms]]&gt;2)</f>
        <v>0</v>
      </c>
    </row>
    <row r="291" spans="1:16" x14ac:dyDescent="0.25">
      <c r="A291" s="3">
        <v>4200000</v>
      </c>
      <c r="B291">
        <v>5850</v>
      </c>
      <c r="C291">
        <v>2</v>
      </c>
      <c r="D291">
        <v>1</v>
      </c>
      <c r="E291">
        <v>1</v>
      </c>
      <c r="F291" t="s">
        <v>15</v>
      </c>
      <c r="G291" t="s">
        <v>15</v>
      </c>
      <c r="H291" t="s">
        <v>15</v>
      </c>
      <c r="I291" t="s">
        <v>13</v>
      </c>
      <c r="J291" t="s">
        <v>13</v>
      </c>
      <c r="K291">
        <v>2</v>
      </c>
      <c r="L291" t="s">
        <v>13</v>
      </c>
      <c r="M291" t="s">
        <v>17</v>
      </c>
      <c r="N291" t="str">
        <f>IF(Table3[[#This Row],[bedrooms]]&gt;3,"Expensive","Cheap")</f>
        <v>Cheap</v>
      </c>
      <c r="O291" t="b">
        <f>AND(Table3[[#This Row],[price]]&gt;6000000,Table3[[#This Row],[stories]]&gt;2)</f>
        <v>0</v>
      </c>
      <c r="P291" t="b">
        <f>OR(Table3[[#This Row],[price]]&gt;7000000,Table3[[#This Row],[bathrooms]]&gt;2)</f>
        <v>0</v>
      </c>
    </row>
    <row r="292" spans="1:16" x14ac:dyDescent="0.25">
      <c r="A292" s="3">
        <v>4200000</v>
      </c>
      <c r="B292">
        <v>2610</v>
      </c>
      <c r="C292">
        <v>4</v>
      </c>
      <c r="D292">
        <v>3</v>
      </c>
      <c r="E292">
        <v>2</v>
      </c>
      <c r="F292" t="s">
        <v>13</v>
      </c>
      <c r="G292" t="s">
        <v>13</v>
      </c>
      <c r="H292" t="s">
        <v>13</v>
      </c>
      <c r="I292" t="s">
        <v>13</v>
      </c>
      <c r="J292" t="s">
        <v>13</v>
      </c>
      <c r="K292">
        <v>0</v>
      </c>
      <c r="L292" t="s">
        <v>13</v>
      </c>
      <c r="M292" t="s">
        <v>17</v>
      </c>
      <c r="N292" t="str">
        <f>IF(Table3[[#This Row],[bedrooms]]&gt;3,"Expensive","Cheap")</f>
        <v>Expensive</v>
      </c>
      <c r="O292" t="b">
        <f>AND(Table3[[#This Row],[price]]&gt;6000000,Table3[[#This Row],[stories]]&gt;2)</f>
        <v>0</v>
      </c>
      <c r="P292" t="b">
        <f>OR(Table3[[#This Row],[price]]&gt;7000000,Table3[[#This Row],[bathrooms]]&gt;2)</f>
        <v>1</v>
      </c>
    </row>
    <row r="293" spans="1:16" x14ac:dyDescent="0.25">
      <c r="A293" s="3">
        <v>4200000</v>
      </c>
      <c r="B293">
        <v>2953</v>
      </c>
      <c r="C293">
        <v>3</v>
      </c>
      <c r="D293">
        <v>1</v>
      </c>
      <c r="E293">
        <v>2</v>
      </c>
      <c r="F293" t="s">
        <v>15</v>
      </c>
      <c r="G293" t="s">
        <v>13</v>
      </c>
      <c r="H293" t="s">
        <v>15</v>
      </c>
      <c r="I293" t="s">
        <v>13</v>
      </c>
      <c r="J293" t="s">
        <v>15</v>
      </c>
      <c r="K293">
        <v>0</v>
      </c>
      <c r="L293" t="s">
        <v>13</v>
      </c>
      <c r="M293" t="s">
        <v>14</v>
      </c>
      <c r="N293" t="str">
        <f>IF(Table3[[#This Row],[bedrooms]]&gt;3,"Expensive","Cheap")</f>
        <v>Cheap</v>
      </c>
      <c r="O293" t="b">
        <f>AND(Table3[[#This Row],[price]]&gt;6000000,Table3[[#This Row],[stories]]&gt;2)</f>
        <v>0</v>
      </c>
      <c r="P293" t="b">
        <f>OR(Table3[[#This Row],[price]]&gt;7000000,Table3[[#This Row],[bathrooms]]&gt;2)</f>
        <v>0</v>
      </c>
    </row>
    <row r="294" spans="1:16" x14ac:dyDescent="0.25">
      <c r="A294" s="3">
        <v>4200000</v>
      </c>
      <c r="B294">
        <v>2747</v>
      </c>
      <c r="C294">
        <v>4</v>
      </c>
      <c r="D294">
        <v>2</v>
      </c>
      <c r="E294">
        <v>2</v>
      </c>
      <c r="F294" t="s">
        <v>13</v>
      </c>
      <c r="G294" t="s">
        <v>13</v>
      </c>
      <c r="H294" t="s">
        <v>13</v>
      </c>
      <c r="I294" t="s">
        <v>13</v>
      </c>
      <c r="J294" t="s">
        <v>13</v>
      </c>
      <c r="K294">
        <v>0</v>
      </c>
      <c r="L294" t="s">
        <v>13</v>
      </c>
      <c r="M294" t="s">
        <v>17</v>
      </c>
      <c r="N294" t="str">
        <f>IF(Table3[[#This Row],[bedrooms]]&gt;3,"Expensive","Cheap")</f>
        <v>Expensive</v>
      </c>
      <c r="O294" t="b">
        <f>AND(Table3[[#This Row],[price]]&gt;6000000,Table3[[#This Row],[stories]]&gt;2)</f>
        <v>0</v>
      </c>
      <c r="P294" t="b">
        <f>OR(Table3[[#This Row],[price]]&gt;7000000,Table3[[#This Row],[bathrooms]]&gt;2)</f>
        <v>0</v>
      </c>
    </row>
    <row r="295" spans="1:16" x14ac:dyDescent="0.25">
      <c r="A295" s="3">
        <v>4200000</v>
      </c>
      <c r="B295">
        <v>4410</v>
      </c>
      <c r="C295">
        <v>2</v>
      </c>
      <c r="D295">
        <v>1</v>
      </c>
      <c r="E295">
        <v>1</v>
      </c>
      <c r="F295" t="s">
        <v>13</v>
      </c>
      <c r="G295" t="s">
        <v>13</v>
      </c>
      <c r="H295" t="s">
        <v>13</v>
      </c>
      <c r="I295" t="s">
        <v>13</v>
      </c>
      <c r="J295" t="s">
        <v>13</v>
      </c>
      <c r="K295">
        <v>1</v>
      </c>
      <c r="L295" t="s">
        <v>13</v>
      </c>
      <c r="M295" t="s">
        <v>14</v>
      </c>
      <c r="N295" t="str">
        <f>IF(Table3[[#This Row],[bedrooms]]&gt;3,"Expensive","Cheap")</f>
        <v>Cheap</v>
      </c>
      <c r="O295" t="b">
        <f>AND(Table3[[#This Row],[price]]&gt;6000000,Table3[[#This Row],[stories]]&gt;2)</f>
        <v>0</v>
      </c>
      <c r="P295" t="b">
        <f>OR(Table3[[#This Row],[price]]&gt;7000000,Table3[[#This Row],[bathrooms]]&gt;2)</f>
        <v>0</v>
      </c>
    </row>
    <row r="296" spans="1:16" x14ac:dyDescent="0.25">
      <c r="A296" s="3">
        <v>4200000</v>
      </c>
      <c r="B296">
        <v>4000</v>
      </c>
      <c r="C296">
        <v>4</v>
      </c>
      <c r="D296">
        <v>2</v>
      </c>
      <c r="E296">
        <v>2</v>
      </c>
      <c r="F296" t="s">
        <v>13</v>
      </c>
      <c r="G296" t="s">
        <v>13</v>
      </c>
      <c r="H296" t="s">
        <v>13</v>
      </c>
      <c r="I296" t="s">
        <v>13</v>
      </c>
      <c r="J296" t="s">
        <v>13</v>
      </c>
      <c r="K296">
        <v>0</v>
      </c>
      <c r="L296" t="s">
        <v>13</v>
      </c>
      <c r="M296" t="s">
        <v>17</v>
      </c>
      <c r="N296" t="str">
        <f>IF(Table3[[#This Row],[bedrooms]]&gt;3,"Expensive","Cheap")</f>
        <v>Expensive</v>
      </c>
      <c r="O296" t="b">
        <f>AND(Table3[[#This Row],[price]]&gt;6000000,Table3[[#This Row],[stories]]&gt;2)</f>
        <v>0</v>
      </c>
      <c r="P296" t="b">
        <f>OR(Table3[[#This Row],[price]]&gt;7000000,Table3[[#This Row],[bathrooms]]&gt;2)</f>
        <v>0</v>
      </c>
    </row>
    <row r="297" spans="1:16" x14ac:dyDescent="0.25">
      <c r="A297" s="3">
        <v>4200000</v>
      </c>
      <c r="B297">
        <v>2325</v>
      </c>
      <c r="C297">
        <v>3</v>
      </c>
      <c r="D297">
        <v>1</v>
      </c>
      <c r="E297">
        <v>2</v>
      </c>
      <c r="F297" t="s">
        <v>13</v>
      </c>
      <c r="G297" t="s">
        <v>13</v>
      </c>
      <c r="H297" t="s">
        <v>13</v>
      </c>
      <c r="I297" t="s">
        <v>13</v>
      </c>
      <c r="J297" t="s">
        <v>13</v>
      </c>
      <c r="K297">
        <v>0</v>
      </c>
      <c r="L297" t="s">
        <v>13</v>
      </c>
      <c r="M297" t="s">
        <v>17</v>
      </c>
      <c r="N297" t="str">
        <f>IF(Table3[[#This Row],[bedrooms]]&gt;3,"Expensive","Cheap")</f>
        <v>Cheap</v>
      </c>
      <c r="O297" t="b">
        <f>AND(Table3[[#This Row],[price]]&gt;6000000,Table3[[#This Row],[stories]]&gt;2)</f>
        <v>0</v>
      </c>
      <c r="P297" t="b">
        <f>OR(Table3[[#This Row],[price]]&gt;7000000,Table3[[#This Row],[bathrooms]]&gt;2)</f>
        <v>0</v>
      </c>
    </row>
    <row r="298" spans="1:16" x14ac:dyDescent="0.25">
      <c r="A298" s="3">
        <v>4200000</v>
      </c>
      <c r="B298">
        <v>4600</v>
      </c>
      <c r="C298">
        <v>3</v>
      </c>
      <c r="D298">
        <v>2</v>
      </c>
      <c r="E298">
        <v>2</v>
      </c>
      <c r="F298" t="s">
        <v>15</v>
      </c>
      <c r="G298" t="s">
        <v>13</v>
      </c>
      <c r="H298" t="s">
        <v>13</v>
      </c>
      <c r="I298" t="s">
        <v>13</v>
      </c>
      <c r="J298" t="s">
        <v>15</v>
      </c>
      <c r="K298">
        <v>1</v>
      </c>
      <c r="L298" t="s">
        <v>13</v>
      </c>
      <c r="M298" t="s">
        <v>17</v>
      </c>
      <c r="N298" t="str">
        <f>IF(Table3[[#This Row],[bedrooms]]&gt;3,"Expensive","Cheap")</f>
        <v>Cheap</v>
      </c>
      <c r="O298" t="b">
        <f>AND(Table3[[#This Row],[price]]&gt;6000000,Table3[[#This Row],[stories]]&gt;2)</f>
        <v>0</v>
      </c>
      <c r="P298" t="b">
        <f>OR(Table3[[#This Row],[price]]&gt;7000000,Table3[[#This Row],[bathrooms]]&gt;2)</f>
        <v>0</v>
      </c>
    </row>
    <row r="299" spans="1:16" x14ac:dyDescent="0.25">
      <c r="A299" s="3">
        <v>4200000</v>
      </c>
      <c r="B299">
        <v>3640</v>
      </c>
      <c r="C299">
        <v>3</v>
      </c>
      <c r="D299">
        <v>2</v>
      </c>
      <c r="E299">
        <v>2</v>
      </c>
      <c r="F299" t="s">
        <v>15</v>
      </c>
      <c r="G299" t="s">
        <v>13</v>
      </c>
      <c r="H299" t="s">
        <v>15</v>
      </c>
      <c r="I299" t="s">
        <v>13</v>
      </c>
      <c r="J299" t="s">
        <v>13</v>
      </c>
      <c r="K299">
        <v>0</v>
      </c>
      <c r="L299" t="s">
        <v>13</v>
      </c>
      <c r="M299" t="s">
        <v>14</v>
      </c>
      <c r="N299" t="str">
        <f>IF(Table3[[#This Row],[bedrooms]]&gt;3,"Expensive","Cheap")</f>
        <v>Cheap</v>
      </c>
      <c r="O299" t="b">
        <f>AND(Table3[[#This Row],[price]]&gt;6000000,Table3[[#This Row],[stories]]&gt;2)</f>
        <v>0</v>
      </c>
      <c r="P299" t="b">
        <f>OR(Table3[[#This Row],[price]]&gt;7000000,Table3[[#This Row],[bathrooms]]&gt;2)</f>
        <v>0</v>
      </c>
    </row>
    <row r="300" spans="1:16" x14ac:dyDescent="0.25">
      <c r="A300" s="3">
        <v>4200000</v>
      </c>
      <c r="B300">
        <v>5800</v>
      </c>
      <c r="C300">
        <v>3</v>
      </c>
      <c r="D300">
        <v>1</v>
      </c>
      <c r="E300">
        <v>1</v>
      </c>
      <c r="F300" t="s">
        <v>15</v>
      </c>
      <c r="G300" t="s">
        <v>13</v>
      </c>
      <c r="H300" t="s">
        <v>13</v>
      </c>
      <c r="I300" t="s">
        <v>15</v>
      </c>
      <c r="J300" t="s">
        <v>13</v>
      </c>
      <c r="K300">
        <v>2</v>
      </c>
      <c r="L300" t="s">
        <v>13</v>
      </c>
      <c r="M300" t="s">
        <v>17</v>
      </c>
      <c r="N300" t="str">
        <f>IF(Table3[[#This Row],[bedrooms]]&gt;3,"Expensive","Cheap")</f>
        <v>Cheap</v>
      </c>
      <c r="O300" t="b">
        <f>AND(Table3[[#This Row],[price]]&gt;6000000,Table3[[#This Row],[stories]]&gt;2)</f>
        <v>0</v>
      </c>
      <c r="P300" t="b">
        <f>OR(Table3[[#This Row],[price]]&gt;7000000,Table3[[#This Row],[bathrooms]]&gt;2)</f>
        <v>0</v>
      </c>
    </row>
    <row r="301" spans="1:16" x14ac:dyDescent="0.25">
      <c r="A301" s="3">
        <v>4200000</v>
      </c>
      <c r="B301">
        <v>7000</v>
      </c>
      <c r="C301">
        <v>3</v>
      </c>
      <c r="D301">
        <v>1</v>
      </c>
      <c r="E301">
        <v>1</v>
      </c>
      <c r="F301" t="s">
        <v>15</v>
      </c>
      <c r="G301" t="s">
        <v>13</v>
      </c>
      <c r="H301" t="s">
        <v>13</v>
      </c>
      <c r="I301" t="s">
        <v>13</v>
      </c>
      <c r="J301" t="s">
        <v>13</v>
      </c>
      <c r="K301">
        <v>3</v>
      </c>
      <c r="L301" t="s">
        <v>13</v>
      </c>
      <c r="M301" t="s">
        <v>16</v>
      </c>
      <c r="N301" t="str">
        <f>IF(Table3[[#This Row],[bedrooms]]&gt;3,"Expensive","Cheap")</f>
        <v>Cheap</v>
      </c>
      <c r="O301" t="b">
        <f>AND(Table3[[#This Row],[price]]&gt;6000000,Table3[[#This Row],[stories]]&gt;2)</f>
        <v>0</v>
      </c>
      <c r="P301" t="b">
        <f>OR(Table3[[#This Row],[price]]&gt;7000000,Table3[[#This Row],[bathrooms]]&gt;2)</f>
        <v>0</v>
      </c>
    </row>
    <row r="302" spans="1:16" x14ac:dyDescent="0.25">
      <c r="A302" s="3">
        <v>4200000</v>
      </c>
      <c r="B302">
        <v>4079</v>
      </c>
      <c r="C302">
        <v>3</v>
      </c>
      <c r="D302">
        <v>1</v>
      </c>
      <c r="E302">
        <v>3</v>
      </c>
      <c r="F302" t="s">
        <v>15</v>
      </c>
      <c r="G302" t="s">
        <v>13</v>
      </c>
      <c r="H302" t="s">
        <v>13</v>
      </c>
      <c r="I302" t="s">
        <v>13</v>
      </c>
      <c r="J302" t="s">
        <v>13</v>
      </c>
      <c r="K302">
        <v>0</v>
      </c>
      <c r="L302" t="s">
        <v>13</v>
      </c>
      <c r="M302" t="s">
        <v>17</v>
      </c>
      <c r="N302" t="str">
        <f>IF(Table3[[#This Row],[bedrooms]]&gt;3,"Expensive","Cheap")</f>
        <v>Cheap</v>
      </c>
      <c r="O302" t="b">
        <f>AND(Table3[[#This Row],[price]]&gt;6000000,Table3[[#This Row],[stories]]&gt;2)</f>
        <v>0</v>
      </c>
      <c r="P302" t="b">
        <f>OR(Table3[[#This Row],[price]]&gt;7000000,Table3[[#This Row],[bathrooms]]&gt;2)</f>
        <v>0</v>
      </c>
    </row>
    <row r="303" spans="1:16" x14ac:dyDescent="0.25">
      <c r="A303" s="3">
        <v>4200000</v>
      </c>
      <c r="B303">
        <v>3520</v>
      </c>
      <c r="C303">
        <v>3</v>
      </c>
      <c r="D303">
        <v>1</v>
      </c>
      <c r="E303">
        <v>2</v>
      </c>
      <c r="F303" t="s">
        <v>15</v>
      </c>
      <c r="G303" t="s">
        <v>13</v>
      </c>
      <c r="H303" t="s">
        <v>13</v>
      </c>
      <c r="I303" t="s">
        <v>13</v>
      </c>
      <c r="J303" t="s">
        <v>13</v>
      </c>
      <c r="K303">
        <v>0</v>
      </c>
      <c r="L303" t="s">
        <v>15</v>
      </c>
      <c r="M303" t="s">
        <v>17</v>
      </c>
      <c r="N303" t="str">
        <f>IF(Table3[[#This Row],[bedrooms]]&gt;3,"Expensive","Cheap")</f>
        <v>Cheap</v>
      </c>
      <c r="O303" t="b">
        <f>AND(Table3[[#This Row],[price]]&gt;6000000,Table3[[#This Row],[stories]]&gt;2)</f>
        <v>0</v>
      </c>
      <c r="P303" t="b">
        <f>OR(Table3[[#This Row],[price]]&gt;7000000,Table3[[#This Row],[bathrooms]]&gt;2)</f>
        <v>0</v>
      </c>
    </row>
    <row r="304" spans="1:16" x14ac:dyDescent="0.25">
      <c r="A304" s="3">
        <v>4200000</v>
      </c>
      <c r="B304">
        <v>2145</v>
      </c>
      <c r="C304">
        <v>3</v>
      </c>
      <c r="D304">
        <v>1</v>
      </c>
      <c r="E304">
        <v>3</v>
      </c>
      <c r="F304" t="s">
        <v>15</v>
      </c>
      <c r="G304" t="s">
        <v>13</v>
      </c>
      <c r="H304" t="s">
        <v>13</v>
      </c>
      <c r="I304" t="s">
        <v>13</v>
      </c>
      <c r="J304" t="s">
        <v>13</v>
      </c>
      <c r="K304">
        <v>1</v>
      </c>
      <c r="L304" t="s">
        <v>15</v>
      </c>
      <c r="M304" t="s">
        <v>14</v>
      </c>
      <c r="N304" t="str">
        <f>IF(Table3[[#This Row],[bedrooms]]&gt;3,"Expensive","Cheap")</f>
        <v>Cheap</v>
      </c>
      <c r="O304" t="b">
        <f>AND(Table3[[#This Row],[price]]&gt;6000000,Table3[[#This Row],[stories]]&gt;2)</f>
        <v>0</v>
      </c>
      <c r="P304" t="b">
        <f>OR(Table3[[#This Row],[price]]&gt;7000000,Table3[[#This Row],[bathrooms]]&gt;2)</f>
        <v>0</v>
      </c>
    </row>
    <row r="305" spans="1:16" x14ac:dyDescent="0.25">
      <c r="A305" s="3">
        <v>4200000</v>
      </c>
      <c r="B305">
        <v>4500</v>
      </c>
      <c r="C305">
        <v>3</v>
      </c>
      <c r="D305">
        <v>1</v>
      </c>
      <c r="E305">
        <v>1</v>
      </c>
      <c r="F305" t="s">
        <v>15</v>
      </c>
      <c r="G305" t="s">
        <v>13</v>
      </c>
      <c r="H305" t="s">
        <v>15</v>
      </c>
      <c r="I305" t="s">
        <v>13</v>
      </c>
      <c r="J305" t="s">
        <v>13</v>
      </c>
      <c r="K305">
        <v>0</v>
      </c>
      <c r="L305" t="s">
        <v>13</v>
      </c>
      <c r="M305" t="s">
        <v>16</v>
      </c>
      <c r="N305" t="str">
        <f>IF(Table3[[#This Row],[bedrooms]]&gt;3,"Expensive","Cheap")</f>
        <v>Cheap</v>
      </c>
      <c r="O305" t="b">
        <f>AND(Table3[[#This Row],[price]]&gt;6000000,Table3[[#This Row],[stories]]&gt;2)</f>
        <v>0</v>
      </c>
      <c r="P305" t="b">
        <f>OR(Table3[[#This Row],[price]]&gt;7000000,Table3[[#This Row],[bathrooms]]&gt;2)</f>
        <v>0</v>
      </c>
    </row>
    <row r="306" spans="1:16" x14ac:dyDescent="0.25">
      <c r="A306" s="3">
        <v>4193000</v>
      </c>
      <c r="B306">
        <v>8250</v>
      </c>
      <c r="C306">
        <v>3</v>
      </c>
      <c r="D306">
        <v>1</v>
      </c>
      <c r="E306">
        <v>1</v>
      </c>
      <c r="F306" t="s">
        <v>15</v>
      </c>
      <c r="G306" t="s">
        <v>13</v>
      </c>
      <c r="H306" t="s">
        <v>15</v>
      </c>
      <c r="I306" t="s">
        <v>13</v>
      </c>
      <c r="J306" t="s">
        <v>13</v>
      </c>
      <c r="K306">
        <v>3</v>
      </c>
      <c r="L306" t="s">
        <v>13</v>
      </c>
      <c r="M306" t="s">
        <v>17</v>
      </c>
      <c r="N306" t="str">
        <f>IF(Table3[[#This Row],[bedrooms]]&gt;3,"Expensive","Cheap")</f>
        <v>Cheap</v>
      </c>
      <c r="O306" t="b">
        <f>AND(Table3[[#This Row],[price]]&gt;6000000,Table3[[#This Row],[stories]]&gt;2)</f>
        <v>0</v>
      </c>
      <c r="P306" t="b">
        <f>OR(Table3[[#This Row],[price]]&gt;7000000,Table3[[#This Row],[bathrooms]]&gt;2)</f>
        <v>0</v>
      </c>
    </row>
    <row r="307" spans="1:16" x14ac:dyDescent="0.25">
      <c r="A307" s="3">
        <v>4193000</v>
      </c>
      <c r="B307">
        <v>3450</v>
      </c>
      <c r="C307">
        <v>3</v>
      </c>
      <c r="D307">
        <v>1</v>
      </c>
      <c r="E307">
        <v>2</v>
      </c>
      <c r="F307" t="s">
        <v>15</v>
      </c>
      <c r="G307" t="s">
        <v>13</v>
      </c>
      <c r="H307" t="s">
        <v>13</v>
      </c>
      <c r="I307" t="s">
        <v>13</v>
      </c>
      <c r="J307" t="s">
        <v>13</v>
      </c>
      <c r="K307">
        <v>1</v>
      </c>
      <c r="L307" t="s">
        <v>13</v>
      </c>
      <c r="M307" t="s">
        <v>17</v>
      </c>
      <c r="N307" t="str">
        <f>IF(Table3[[#This Row],[bedrooms]]&gt;3,"Expensive","Cheap")</f>
        <v>Cheap</v>
      </c>
      <c r="O307" t="b">
        <f>AND(Table3[[#This Row],[price]]&gt;6000000,Table3[[#This Row],[stories]]&gt;2)</f>
        <v>0</v>
      </c>
      <c r="P307" t="b">
        <f>OR(Table3[[#This Row],[price]]&gt;7000000,Table3[[#This Row],[bathrooms]]&gt;2)</f>
        <v>0</v>
      </c>
    </row>
    <row r="308" spans="1:16" x14ac:dyDescent="0.25">
      <c r="A308" s="3">
        <v>4165000</v>
      </c>
      <c r="B308">
        <v>4840</v>
      </c>
      <c r="C308">
        <v>3</v>
      </c>
      <c r="D308">
        <v>1</v>
      </c>
      <c r="E308">
        <v>2</v>
      </c>
      <c r="F308" t="s">
        <v>15</v>
      </c>
      <c r="G308" t="s">
        <v>13</v>
      </c>
      <c r="H308" t="s">
        <v>13</v>
      </c>
      <c r="I308" t="s">
        <v>13</v>
      </c>
      <c r="J308" t="s">
        <v>13</v>
      </c>
      <c r="K308">
        <v>1</v>
      </c>
      <c r="L308" t="s">
        <v>13</v>
      </c>
      <c r="M308" t="s">
        <v>17</v>
      </c>
      <c r="N308" t="str">
        <f>IF(Table3[[#This Row],[bedrooms]]&gt;3,"Expensive","Cheap")</f>
        <v>Cheap</v>
      </c>
      <c r="O308" t="b">
        <f>AND(Table3[[#This Row],[price]]&gt;6000000,Table3[[#This Row],[stories]]&gt;2)</f>
        <v>0</v>
      </c>
      <c r="P308" t="b">
        <f>OR(Table3[[#This Row],[price]]&gt;7000000,Table3[[#This Row],[bathrooms]]&gt;2)</f>
        <v>0</v>
      </c>
    </row>
    <row r="309" spans="1:16" x14ac:dyDescent="0.25">
      <c r="A309" s="3">
        <v>4165000</v>
      </c>
      <c r="B309">
        <v>4080</v>
      </c>
      <c r="C309">
        <v>3</v>
      </c>
      <c r="D309">
        <v>1</v>
      </c>
      <c r="E309">
        <v>2</v>
      </c>
      <c r="F309" t="s">
        <v>15</v>
      </c>
      <c r="G309" t="s">
        <v>13</v>
      </c>
      <c r="H309" t="s">
        <v>13</v>
      </c>
      <c r="I309" t="s">
        <v>13</v>
      </c>
      <c r="J309" t="s">
        <v>13</v>
      </c>
      <c r="K309">
        <v>2</v>
      </c>
      <c r="L309" t="s">
        <v>13</v>
      </c>
      <c r="M309" t="s">
        <v>17</v>
      </c>
      <c r="N309" t="str">
        <f>IF(Table3[[#This Row],[bedrooms]]&gt;3,"Expensive","Cheap")</f>
        <v>Cheap</v>
      </c>
      <c r="O309" t="b">
        <f>AND(Table3[[#This Row],[price]]&gt;6000000,Table3[[#This Row],[stories]]&gt;2)</f>
        <v>0</v>
      </c>
      <c r="P309" t="b">
        <f>OR(Table3[[#This Row],[price]]&gt;7000000,Table3[[#This Row],[bathrooms]]&gt;2)</f>
        <v>0</v>
      </c>
    </row>
    <row r="310" spans="1:16" x14ac:dyDescent="0.25">
      <c r="A310" s="3">
        <v>4165000</v>
      </c>
      <c r="B310">
        <v>4046</v>
      </c>
      <c r="C310">
        <v>3</v>
      </c>
      <c r="D310">
        <v>1</v>
      </c>
      <c r="E310">
        <v>2</v>
      </c>
      <c r="F310" t="s">
        <v>15</v>
      </c>
      <c r="G310" t="s">
        <v>13</v>
      </c>
      <c r="H310" t="s">
        <v>15</v>
      </c>
      <c r="I310" t="s">
        <v>13</v>
      </c>
      <c r="J310" t="s">
        <v>13</v>
      </c>
      <c r="K310">
        <v>1</v>
      </c>
      <c r="L310" t="s">
        <v>13</v>
      </c>
      <c r="M310" t="s">
        <v>17</v>
      </c>
      <c r="N310" t="str">
        <f>IF(Table3[[#This Row],[bedrooms]]&gt;3,"Expensive","Cheap")</f>
        <v>Cheap</v>
      </c>
      <c r="O310" t="b">
        <f>AND(Table3[[#This Row],[price]]&gt;6000000,Table3[[#This Row],[stories]]&gt;2)</f>
        <v>0</v>
      </c>
      <c r="P310" t="b">
        <f>OR(Table3[[#This Row],[price]]&gt;7000000,Table3[[#This Row],[bathrooms]]&gt;2)</f>
        <v>0</v>
      </c>
    </row>
    <row r="311" spans="1:16" x14ac:dyDescent="0.25">
      <c r="A311" s="3">
        <v>4130000</v>
      </c>
      <c r="B311">
        <v>4632</v>
      </c>
      <c r="C311">
        <v>4</v>
      </c>
      <c r="D311">
        <v>1</v>
      </c>
      <c r="E311">
        <v>2</v>
      </c>
      <c r="F311" t="s">
        <v>15</v>
      </c>
      <c r="G311" t="s">
        <v>13</v>
      </c>
      <c r="H311" t="s">
        <v>13</v>
      </c>
      <c r="I311" t="s">
        <v>13</v>
      </c>
      <c r="J311" t="s">
        <v>15</v>
      </c>
      <c r="K311">
        <v>0</v>
      </c>
      <c r="L311" t="s">
        <v>13</v>
      </c>
      <c r="M311" t="s">
        <v>17</v>
      </c>
      <c r="N311" t="str">
        <f>IF(Table3[[#This Row],[bedrooms]]&gt;3,"Expensive","Cheap")</f>
        <v>Expensive</v>
      </c>
      <c r="O311" t="b">
        <f>AND(Table3[[#This Row],[price]]&gt;6000000,Table3[[#This Row],[stories]]&gt;2)</f>
        <v>0</v>
      </c>
      <c r="P311" t="b">
        <f>OR(Table3[[#This Row],[price]]&gt;7000000,Table3[[#This Row],[bathrooms]]&gt;2)</f>
        <v>0</v>
      </c>
    </row>
    <row r="312" spans="1:16" x14ac:dyDescent="0.25">
      <c r="A312" s="3">
        <v>4130000</v>
      </c>
      <c r="B312">
        <v>5985</v>
      </c>
      <c r="C312">
        <v>3</v>
      </c>
      <c r="D312">
        <v>1</v>
      </c>
      <c r="E312">
        <v>1</v>
      </c>
      <c r="F312" t="s">
        <v>15</v>
      </c>
      <c r="G312" t="s">
        <v>13</v>
      </c>
      <c r="H312" t="s">
        <v>15</v>
      </c>
      <c r="I312" t="s">
        <v>13</v>
      </c>
      <c r="J312" t="s">
        <v>13</v>
      </c>
      <c r="K312">
        <v>0</v>
      </c>
      <c r="L312" t="s">
        <v>13</v>
      </c>
      <c r="M312" t="s">
        <v>17</v>
      </c>
      <c r="N312" t="str">
        <f>IF(Table3[[#This Row],[bedrooms]]&gt;3,"Expensive","Cheap")</f>
        <v>Cheap</v>
      </c>
      <c r="O312" t="b">
        <f>AND(Table3[[#This Row],[price]]&gt;6000000,Table3[[#This Row],[stories]]&gt;2)</f>
        <v>0</v>
      </c>
      <c r="P312" t="b">
        <f>OR(Table3[[#This Row],[price]]&gt;7000000,Table3[[#This Row],[bathrooms]]&gt;2)</f>
        <v>0</v>
      </c>
    </row>
    <row r="313" spans="1:16" x14ac:dyDescent="0.25">
      <c r="A313" s="3">
        <v>4123000</v>
      </c>
      <c r="B313">
        <v>6060</v>
      </c>
      <c r="C313">
        <v>2</v>
      </c>
      <c r="D313">
        <v>1</v>
      </c>
      <c r="E313">
        <v>1</v>
      </c>
      <c r="F313" t="s">
        <v>15</v>
      </c>
      <c r="G313" t="s">
        <v>13</v>
      </c>
      <c r="H313" t="s">
        <v>15</v>
      </c>
      <c r="I313" t="s">
        <v>13</v>
      </c>
      <c r="J313" t="s">
        <v>13</v>
      </c>
      <c r="K313">
        <v>1</v>
      </c>
      <c r="L313" t="s">
        <v>13</v>
      </c>
      <c r="M313" t="s">
        <v>17</v>
      </c>
      <c r="N313" t="str">
        <f>IF(Table3[[#This Row],[bedrooms]]&gt;3,"Expensive","Cheap")</f>
        <v>Cheap</v>
      </c>
      <c r="O313" t="b">
        <f>AND(Table3[[#This Row],[price]]&gt;6000000,Table3[[#This Row],[stories]]&gt;2)</f>
        <v>0</v>
      </c>
      <c r="P313" t="b">
        <f>OR(Table3[[#This Row],[price]]&gt;7000000,Table3[[#This Row],[bathrooms]]&gt;2)</f>
        <v>0</v>
      </c>
    </row>
    <row r="314" spans="1:16" x14ac:dyDescent="0.25">
      <c r="A314" s="3">
        <v>4098500</v>
      </c>
      <c r="B314">
        <v>3600</v>
      </c>
      <c r="C314">
        <v>3</v>
      </c>
      <c r="D314">
        <v>1</v>
      </c>
      <c r="E314">
        <v>1</v>
      </c>
      <c r="F314" t="s">
        <v>15</v>
      </c>
      <c r="G314" t="s">
        <v>13</v>
      </c>
      <c r="H314" t="s">
        <v>15</v>
      </c>
      <c r="I314" t="s">
        <v>13</v>
      </c>
      <c r="J314" t="s">
        <v>15</v>
      </c>
      <c r="K314">
        <v>0</v>
      </c>
      <c r="L314" t="s">
        <v>15</v>
      </c>
      <c r="M314" t="s">
        <v>16</v>
      </c>
      <c r="N314" t="str">
        <f>IF(Table3[[#This Row],[bedrooms]]&gt;3,"Expensive","Cheap")</f>
        <v>Cheap</v>
      </c>
      <c r="O314" t="b">
        <f>AND(Table3[[#This Row],[price]]&gt;6000000,Table3[[#This Row],[stories]]&gt;2)</f>
        <v>0</v>
      </c>
      <c r="P314" t="b">
        <f>OR(Table3[[#This Row],[price]]&gt;7000000,Table3[[#This Row],[bathrooms]]&gt;2)</f>
        <v>0</v>
      </c>
    </row>
    <row r="315" spans="1:16" x14ac:dyDescent="0.25">
      <c r="A315" s="3">
        <v>4095000</v>
      </c>
      <c r="B315">
        <v>3680</v>
      </c>
      <c r="C315">
        <v>3</v>
      </c>
      <c r="D315">
        <v>2</v>
      </c>
      <c r="E315">
        <v>2</v>
      </c>
      <c r="F315" t="s">
        <v>15</v>
      </c>
      <c r="G315" t="s">
        <v>13</v>
      </c>
      <c r="H315" t="s">
        <v>13</v>
      </c>
      <c r="I315" t="s">
        <v>13</v>
      </c>
      <c r="J315" t="s">
        <v>13</v>
      </c>
      <c r="K315">
        <v>0</v>
      </c>
      <c r="L315" t="s">
        <v>13</v>
      </c>
      <c r="M315" t="s">
        <v>17</v>
      </c>
      <c r="N315" t="str">
        <f>IF(Table3[[#This Row],[bedrooms]]&gt;3,"Expensive","Cheap")</f>
        <v>Cheap</v>
      </c>
      <c r="O315" t="b">
        <f>AND(Table3[[#This Row],[price]]&gt;6000000,Table3[[#This Row],[stories]]&gt;2)</f>
        <v>0</v>
      </c>
      <c r="P315" t="b">
        <f>OR(Table3[[#This Row],[price]]&gt;7000000,Table3[[#This Row],[bathrooms]]&gt;2)</f>
        <v>0</v>
      </c>
    </row>
    <row r="316" spans="1:16" x14ac:dyDescent="0.25">
      <c r="A316" s="3">
        <v>4095000</v>
      </c>
      <c r="B316">
        <v>4040</v>
      </c>
      <c r="C316">
        <v>2</v>
      </c>
      <c r="D316">
        <v>1</v>
      </c>
      <c r="E316">
        <v>2</v>
      </c>
      <c r="F316" t="s">
        <v>15</v>
      </c>
      <c r="G316" t="s">
        <v>13</v>
      </c>
      <c r="H316" t="s">
        <v>13</v>
      </c>
      <c r="I316" t="s">
        <v>13</v>
      </c>
      <c r="J316" t="s">
        <v>13</v>
      </c>
      <c r="K316">
        <v>1</v>
      </c>
      <c r="L316" t="s">
        <v>13</v>
      </c>
      <c r="M316" t="s">
        <v>17</v>
      </c>
      <c r="N316" t="str">
        <f>IF(Table3[[#This Row],[bedrooms]]&gt;3,"Expensive","Cheap")</f>
        <v>Cheap</v>
      </c>
      <c r="O316" t="b">
        <f>AND(Table3[[#This Row],[price]]&gt;6000000,Table3[[#This Row],[stories]]&gt;2)</f>
        <v>0</v>
      </c>
      <c r="P316" t="b">
        <f>OR(Table3[[#This Row],[price]]&gt;7000000,Table3[[#This Row],[bathrooms]]&gt;2)</f>
        <v>0</v>
      </c>
    </row>
    <row r="317" spans="1:16" x14ac:dyDescent="0.25">
      <c r="A317" s="3">
        <v>4095000</v>
      </c>
      <c r="B317">
        <v>5600</v>
      </c>
      <c r="C317">
        <v>2</v>
      </c>
      <c r="D317">
        <v>1</v>
      </c>
      <c r="E317">
        <v>1</v>
      </c>
      <c r="F317" t="s">
        <v>15</v>
      </c>
      <c r="G317" t="s">
        <v>13</v>
      </c>
      <c r="H317" t="s">
        <v>13</v>
      </c>
      <c r="I317" t="s">
        <v>13</v>
      </c>
      <c r="J317" t="s">
        <v>15</v>
      </c>
      <c r="K317">
        <v>0</v>
      </c>
      <c r="L317" t="s">
        <v>13</v>
      </c>
      <c r="M317" t="s">
        <v>17</v>
      </c>
      <c r="N317" t="str">
        <f>IF(Table3[[#This Row],[bedrooms]]&gt;3,"Expensive","Cheap")</f>
        <v>Cheap</v>
      </c>
      <c r="O317" t="b">
        <f>AND(Table3[[#This Row],[price]]&gt;6000000,Table3[[#This Row],[stories]]&gt;2)</f>
        <v>0</v>
      </c>
      <c r="P317" t="b">
        <f>OR(Table3[[#This Row],[price]]&gt;7000000,Table3[[#This Row],[bathrooms]]&gt;2)</f>
        <v>0</v>
      </c>
    </row>
    <row r="318" spans="1:16" x14ac:dyDescent="0.25">
      <c r="A318" s="3">
        <v>4060000</v>
      </c>
      <c r="B318">
        <v>5900</v>
      </c>
      <c r="C318">
        <v>4</v>
      </c>
      <c r="D318">
        <v>2</v>
      </c>
      <c r="E318">
        <v>2</v>
      </c>
      <c r="F318" t="s">
        <v>13</v>
      </c>
      <c r="G318" t="s">
        <v>13</v>
      </c>
      <c r="H318" t="s">
        <v>15</v>
      </c>
      <c r="I318" t="s">
        <v>13</v>
      </c>
      <c r="J318" t="s">
        <v>13</v>
      </c>
      <c r="K318">
        <v>1</v>
      </c>
      <c r="L318" t="s">
        <v>13</v>
      </c>
      <c r="M318" t="s">
        <v>14</v>
      </c>
      <c r="N318" t="str">
        <f>IF(Table3[[#This Row],[bedrooms]]&gt;3,"Expensive","Cheap")</f>
        <v>Expensive</v>
      </c>
      <c r="O318" t="b">
        <f>AND(Table3[[#This Row],[price]]&gt;6000000,Table3[[#This Row],[stories]]&gt;2)</f>
        <v>0</v>
      </c>
      <c r="P318" t="b">
        <f>OR(Table3[[#This Row],[price]]&gt;7000000,Table3[[#This Row],[bathrooms]]&gt;2)</f>
        <v>0</v>
      </c>
    </row>
    <row r="319" spans="1:16" x14ac:dyDescent="0.25">
      <c r="A319" s="3">
        <v>4060000</v>
      </c>
      <c r="B319">
        <v>4992</v>
      </c>
      <c r="C319">
        <v>3</v>
      </c>
      <c r="D319">
        <v>2</v>
      </c>
      <c r="E319">
        <v>2</v>
      </c>
      <c r="F319" t="s">
        <v>15</v>
      </c>
      <c r="G319" t="s">
        <v>13</v>
      </c>
      <c r="H319" t="s">
        <v>13</v>
      </c>
      <c r="I319" t="s">
        <v>13</v>
      </c>
      <c r="J319" t="s">
        <v>13</v>
      </c>
      <c r="K319">
        <v>2</v>
      </c>
      <c r="L319" t="s">
        <v>13</v>
      </c>
      <c r="M319" t="s">
        <v>14</v>
      </c>
      <c r="N319" t="str">
        <f>IF(Table3[[#This Row],[bedrooms]]&gt;3,"Expensive","Cheap")</f>
        <v>Cheap</v>
      </c>
      <c r="O319" t="b">
        <f>AND(Table3[[#This Row],[price]]&gt;6000000,Table3[[#This Row],[stories]]&gt;2)</f>
        <v>0</v>
      </c>
      <c r="P319" t="b">
        <f>OR(Table3[[#This Row],[price]]&gt;7000000,Table3[[#This Row],[bathrooms]]&gt;2)</f>
        <v>0</v>
      </c>
    </row>
    <row r="320" spans="1:16" x14ac:dyDescent="0.25">
      <c r="A320" s="3">
        <v>4060000</v>
      </c>
      <c r="B320">
        <v>4340</v>
      </c>
      <c r="C320">
        <v>3</v>
      </c>
      <c r="D320">
        <v>1</v>
      </c>
      <c r="E320">
        <v>1</v>
      </c>
      <c r="F320" t="s">
        <v>15</v>
      </c>
      <c r="G320" t="s">
        <v>13</v>
      </c>
      <c r="H320" t="s">
        <v>13</v>
      </c>
      <c r="I320" t="s">
        <v>13</v>
      </c>
      <c r="J320" t="s">
        <v>13</v>
      </c>
      <c r="K320">
        <v>0</v>
      </c>
      <c r="L320" t="s">
        <v>13</v>
      </c>
      <c r="M320" t="s">
        <v>17</v>
      </c>
      <c r="N320" t="str">
        <f>IF(Table3[[#This Row],[bedrooms]]&gt;3,"Expensive","Cheap")</f>
        <v>Cheap</v>
      </c>
      <c r="O320" t="b">
        <f>AND(Table3[[#This Row],[price]]&gt;6000000,Table3[[#This Row],[stories]]&gt;2)</f>
        <v>0</v>
      </c>
      <c r="P320" t="b">
        <f>OR(Table3[[#This Row],[price]]&gt;7000000,Table3[[#This Row],[bathrooms]]&gt;2)</f>
        <v>0</v>
      </c>
    </row>
    <row r="321" spans="1:16" x14ac:dyDescent="0.25">
      <c r="A321" s="3">
        <v>4060000</v>
      </c>
      <c r="B321">
        <v>3000</v>
      </c>
      <c r="C321">
        <v>4</v>
      </c>
      <c r="D321">
        <v>1</v>
      </c>
      <c r="E321">
        <v>3</v>
      </c>
      <c r="F321" t="s">
        <v>15</v>
      </c>
      <c r="G321" t="s">
        <v>13</v>
      </c>
      <c r="H321" t="s">
        <v>15</v>
      </c>
      <c r="I321" t="s">
        <v>13</v>
      </c>
      <c r="J321" t="s">
        <v>15</v>
      </c>
      <c r="K321">
        <v>2</v>
      </c>
      <c r="L321" t="s">
        <v>13</v>
      </c>
      <c r="M321" t="s">
        <v>17</v>
      </c>
      <c r="N321" t="str">
        <f>IF(Table3[[#This Row],[bedrooms]]&gt;3,"Expensive","Cheap")</f>
        <v>Expensive</v>
      </c>
      <c r="O321" t="b">
        <f>AND(Table3[[#This Row],[price]]&gt;6000000,Table3[[#This Row],[stories]]&gt;2)</f>
        <v>0</v>
      </c>
      <c r="P321" t="b">
        <f>OR(Table3[[#This Row],[price]]&gt;7000000,Table3[[#This Row],[bathrooms]]&gt;2)</f>
        <v>0</v>
      </c>
    </row>
    <row r="322" spans="1:16" x14ac:dyDescent="0.25">
      <c r="A322" s="3">
        <v>4060000</v>
      </c>
      <c r="B322">
        <v>4320</v>
      </c>
      <c r="C322">
        <v>3</v>
      </c>
      <c r="D322">
        <v>1</v>
      </c>
      <c r="E322">
        <v>2</v>
      </c>
      <c r="F322" t="s">
        <v>15</v>
      </c>
      <c r="G322" t="s">
        <v>13</v>
      </c>
      <c r="H322" t="s">
        <v>13</v>
      </c>
      <c r="I322" t="s">
        <v>13</v>
      </c>
      <c r="J322" t="s">
        <v>13</v>
      </c>
      <c r="K322">
        <v>2</v>
      </c>
      <c r="L322" t="s">
        <v>15</v>
      </c>
      <c r="M322" t="s">
        <v>16</v>
      </c>
      <c r="N322" t="str">
        <f>IF(Table3[[#This Row],[bedrooms]]&gt;3,"Expensive","Cheap")</f>
        <v>Cheap</v>
      </c>
      <c r="O322" t="b">
        <f>AND(Table3[[#This Row],[price]]&gt;6000000,Table3[[#This Row],[stories]]&gt;2)</f>
        <v>0</v>
      </c>
      <c r="P322" t="b">
        <f>OR(Table3[[#This Row],[price]]&gt;7000000,Table3[[#This Row],[bathrooms]]&gt;2)</f>
        <v>0</v>
      </c>
    </row>
    <row r="323" spans="1:16" x14ac:dyDescent="0.25">
      <c r="A323" s="3">
        <v>4025000</v>
      </c>
      <c r="B323">
        <v>3630</v>
      </c>
      <c r="C323">
        <v>3</v>
      </c>
      <c r="D323">
        <v>2</v>
      </c>
      <c r="E323">
        <v>2</v>
      </c>
      <c r="F323" t="s">
        <v>15</v>
      </c>
      <c r="G323" t="s">
        <v>13</v>
      </c>
      <c r="H323" t="s">
        <v>13</v>
      </c>
      <c r="I323" t="s">
        <v>15</v>
      </c>
      <c r="J323" t="s">
        <v>13</v>
      </c>
      <c r="K323">
        <v>2</v>
      </c>
      <c r="L323" t="s">
        <v>13</v>
      </c>
      <c r="M323" t="s">
        <v>17</v>
      </c>
      <c r="N323" t="str">
        <f>IF(Table3[[#This Row],[bedrooms]]&gt;3,"Expensive","Cheap")</f>
        <v>Cheap</v>
      </c>
      <c r="O323" t="b">
        <f>AND(Table3[[#This Row],[price]]&gt;6000000,Table3[[#This Row],[stories]]&gt;2)</f>
        <v>0</v>
      </c>
      <c r="P323" t="b">
        <f>OR(Table3[[#This Row],[price]]&gt;7000000,Table3[[#This Row],[bathrooms]]&gt;2)</f>
        <v>0</v>
      </c>
    </row>
    <row r="324" spans="1:16" x14ac:dyDescent="0.25">
      <c r="A324" s="3">
        <v>4025000</v>
      </c>
      <c r="B324">
        <v>3460</v>
      </c>
      <c r="C324">
        <v>3</v>
      </c>
      <c r="D324">
        <v>2</v>
      </c>
      <c r="E324">
        <v>1</v>
      </c>
      <c r="F324" t="s">
        <v>15</v>
      </c>
      <c r="G324" t="s">
        <v>13</v>
      </c>
      <c r="H324" t="s">
        <v>15</v>
      </c>
      <c r="I324" t="s">
        <v>13</v>
      </c>
      <c r="J324" t="s">
        <v>15</v>
      </c>
      <c r="K324">
        <v>1</v>
      </c>
      <c r="L324" t="s">
        <v>13</v>
      </c>
      <c r="M324" t="s">
        <v>16</v>
      </c>
      <c r="N324" t="str">
        <f>IF(Table3[[#This Row],[bedrooms]]&gt;3,"Expensive","Cheap")</f>
        <v>Cheap</v>
      </c>
      <c r="O324" t="b">
        <f>AND(Table3[[#This Row],[price]]&gt;6000000,Table3[[#This Row],[stories]]&gt;2)</f>
        <v>0</v>
      </c>
      <c r="P324" t="b">
        <f>OR(Table3[[#This Row],[price]]&gt;7000000,Table3[[#This Row],[bathrooms]]&gt;2)</f>
        <v>0</v>
      </c>
    </row>
    <row r="325" spans="1:16" x14ac:dyDescent="0.25">
      <c r="A325" s="3">
        <v>4025000</v>
      </c>
      <c r="B325">
        <v>5400</v>
      </c>
      <c r="C325">
        <v>3</v>
      </c>
      <c r="D325">
        <v>1</v>
      </c>
      <c r="E325">
        <v>1</v>
      </c>
      <c r="F325" t="s">
        <v>15</v>
      </c>
      <c r="G325" t="s">
        <v>13</v>
      </c>
      <c r="H325" t="s">
        <v>13</v>
      </c>
      <c r="I325" t="s">
        <v>13</v>
      </c>
      <c r="J325" t="s">
        <v>13</v>
      </c>
      <c r="K325">
        <v>3</v>
      </c>
      <c r="L325" t="s">
        <v>13</v>
      </c>
      <c r="M325" t="s">
        <v>17</v>
      </c>
      <c r="N325" t="str">
        <f>IF(Table3[[#This Row],[bedrooms]]&gt;3,"Expensive","Cheap")</f>
        <v>Cheap</v>
      </c>
      <c r="O325" t="b">
        <f>AND(Table3[[#This Row],[price]]&gt;6000000,Table3[[#This Row],[stories]]&gt;2)</f>
        <v>0</v>
      </c>
      <c r="P325" t="b">
        <f>OR(Table3[[#This Row],[price]]&gt;7000000,Table3[[#This Row],[bathrooms]]&gt;2)</f>
        <v>0</v>
      </c>
    </row>
    <row r="326" spans="1:16" x14ac:dyDescent="0.25">
      <c r="A326" s="3">
        <v>4007500</v>
      </c>
      <c r="B326">
        <v>4500</v>
      </c>
      <c r="C326">
        <v>3</v>
      </c>
      <c r="D326">
        <v>1</v>
      </c>
      <c r="E326">
        <v>2</v>
      </c>
      <c r="F326" t="s">
        <v>13</v>
      </c>
      <c r="G326" t="s">
        <v>13</v>
      </c>
      <c r="H326" t="s">
        <v>15</v>
      </c>
      <c r="I326" t="s">
        <v>13</v>
      </c>
      <c r="J326" t="s">
        <v>15</v>
      </c>
      <c r="K326">
        <v>0</v>
      </c>
      <c r="L326" t="s">
        <v>13</v>
      </c>
      <c r="M326" t="s">
        <v>17</v>
      </c>
      <c r="N326" t="str">
        <f>IF(Table3[[#This Row],[bedrooms]]&gt;3,"Expensive","Cheap")</f>
        <v>Cheap</v>
      </c>
      <c r="O326" t="b">
        <f>AND(Table3[[#This Row],[price]]&gt;6000000,Table3[[#This Row],[stories]]&gt;2)</f>
        <v>0</v>
      </c>
      <c r="P326" t="b">
        <f>OR(Table3[[#This Row],[price]]&gt;7000000,Table3[[#This Row],[bathrooms]]&gt;2)</f>
        <v>0</v>
      </c>
    </row>
    <row r="327" spans="1:16" x14ac:dyDescent="0.25">
      <c r="A327" s="3">
        <v>4007500</v>
      </c>
      <c r="B327">
        <v>3460</v>
      </c>
      <c r="C327">
        <v>4</v>
      </c>
      <c r="D327">
        <v>1</v>
      </c>
      <c r="E327">
        <v>2</v>
      </c>
      <c r="F327" t="s">
        <v>15</v>
      </c>
      <c r="G327" t="s">
        <v>13</v>
      </c>
      <c r="H327" t="s">
        <v>13</v>
      </c>
      <c r="I327" t="s">
        <v>13</v>
      </c>
      <c r="J327" t="s">
        <v>15</v>
      </c>
      <c r="K327">
        <v>0</v>
      </c>
      <c r="L327" t="s">
        <v>13</v>
      </c>
      <c r="M327" t="s">
        <v>17</v>
      </c>
      <c r="N327" t="str">
        <f>IF(Table3[[#This Row],[bedrooms]]&gt;3,"Expensive","Cheap")</f>
        <v>Expensive</v>
      </c>
      <c r="O327" t="b">
        <f>AND(Table3[[#This Row],[price]]&gt;6000000,Table3[[#This Row],[stories]]&gt;2)</f>
        <v>0</v>
      </c>
      <c r="P327" t="b">
        <f>OR(Table3[[#This Row],[price]]&gt;7000000,Table3[[#This Row],[bathrooms]]&gt;2)</f>
        <v>0</v>
      </c>
    </row>
    <row r="328" spans="1:16" x14ac:dyDescent="0.25">
      <c r="A328" s="3">
        <v>3990000</v>
      </c>
      <c r="B328">
        <v>4100</v>
      </c>
      <c r="C328">
        <v>4</v>
      </c>
      <c r="D328">
        <v>1</v>
      </c>
      <c r="E328">
        <v>1</v>
      </c>
      <c r="F328" t="s">
        <v>13</v>
      </c>
      <c r="G328" t="s">
        <v>13</v>
      </c>
      <c r="H328" t="s">
        <v>15</v>
      </c>
      <c r="I328" t="s">
        <v>13</v>
      </c>
      <c r="J328" t="s">
        <v>13</v>
      </c>
      <c r="K328">
        <v>0</v>
      </c>
      <c r="L328" t="s">
        <v>13</v>
      </c>
      <c r="M328" t="s">
        <v>14</v>
      </c>
      <c r="N328" t="str">
        <f>IF(Table3[[#This Row],[bedrooms]]&gt;3,"Expensive","Cheap")</f>
        <v>Expensive</v>
      </c>
      <c r="O328" t="b">
        <f>AND(Table3[[#This Row],[price]]&gt;6000000,Table3[[#This Row],[stories]]&gt;2)</f>
        <v>0</v>
      </c>
      <c r="P328" t="b">
        <f>OR(Table3[[#This Row],[price]]&gt;7000000,Table3[[#This Row],[bathrooms]]&gt;2)</f>
        <v>0</v>
      </c>
    </row>
    <row r="329" spans="1:16" x14ac:dyDescent="0.25">
      <c r="A329" s="3">
        <v>3990000</v>
      </c>
      <c r="B329">
        <v>6480</v>
      </c>
      <c r="C329">
        <v>3</v>
      </c>
      <c r="D329">
        <v>1</v>
      </c>
      <c r="E329">
        <v>2</v>
      </c>
      <c r="F329" t="s">
        <v>13</v>
      </c>
      <c r="G329" t="s">
        <v>13</v>
      </c>
      <c r="H329" t="s">
        <v>13</v>
      </c>
      <c r="I329" t="s">
        <v>13</v>
      </c>
      <c r="J329" t="s">
        <v>15</v>
      </c>
      <c r="K329">
        <v>1</v>
      </c>
      <c r="L329" t="s">
        <v>13</v>
      </c>
      <c r="M329" t="s">
        <v>17</v>
      </c>
      <c r="N329" t="str">
        <f>IF(Table3[[#This Row],[bedrooms]]&gt;3,"Expensive","Cheap")</f>
        <v>Cheap</v>
      </c>
      <c r="O329" t="b">
        <f>AND(Table3[[#This Row],[price]]&gt;6000000,Table3[[#This Row],[stories]]&gt;2)</f>
        <v>0</v>
      </c>
      <c r="P329" t="b">
        <f>OR(Table3[[#This Row],[price]]&gt;7000000,Table3[[#This Row],[bathrooms]]&gt;2)</f>
        <v>0</v>
      </c>
    </row>
    <row r="330" spans="1:16" x14ac:dyDescent="0.25">
      <c r="A330" s="3">
        <v>3990000</v>
      </c>
      <c r="B330">
        <v>4500</v>
      </c>
      <c r="C330">
        <v>3</v>
      </c>
      <c r="D330">
        <v>2</v>
      </c>
      <c r="E330">
        <v>2</v>
      </c>
      <c r="F330" t="s">
        <v>13</v>
      </c>
      <c r="G330" t="s">
        <v>13</v>
      </c>
      <c r="H330" t="s">
        <v>15</v>
      </c>
      <c r="I330" t="s">
        <v>13</v>
      </c>
      <c r="J330" t="s">
        <v>15</v>
      </c>
      <c r="K330">
        <v>0</v>
      </c>
      <c r="L330" t="s">
        <v>13</v>
      </c>
      <c r="M330" t="s">
        <v>17</v>
      </c>
      <c r="N330" t="str">
        <f>IF(Table3[[#This Row],[bedrooms]]&gt;3,"Expensive","Cheap")</f>
        <v>Cheap</v>
      </c>
      <c r="O330" t="b">
        <f>AND(Table3[[#This Row],[price]]&gt;6000000,Table3[[#This Row],[stories]]&gt;2)</f>
        <v>0</v>
      </c>
      <c r="P330" t="b">
        <f>OR(Table3[[#This Row],[price]]&gt;7000000,Table3[[#This Row],[bathrooms]]&gt;2)</f>
        <v>0</v>
      </c>
    </row>
    <row r="331" spans="1:16" x14ac:dyDescent="0.25">
      <c r="A331" s="3">
        <v>3990000</v>
      </c>
      <c r="B331">
        <v>3960</v>
      </c>
      <c r="C331">
        <v>3</v>
      </c>
      <c r="D331">
        <v>1</v>
      </c>
      <c r="E331">
        <v>2</v>
      </c>
      <c r="F331" t="s">
        <v>15</v>
      </c>
      <c r="G331" t="s">
        <v>13</v>
      </c>
      <c r="H331" t="s">
        <v>13</v>
      </c>
      <c r="I331" t="s">
        <v>13</v>
      </c>
      <c r="J331" t="s">
        <v>13</v>
      </c>
      <c r="K331">
        <v>0</v>
      </c>
      <c r="L331" t="s">
        <v>13</v>
      </c>
      <c r="M331" t="s">
        <v>16</v>
      </c>
      <c r="N331" t="str">
        <f>IF(Table3[[#This Row],[bedrooms]]&gt;3,"Expensive","Cheap")</f>
        <v>Cheap</v>
      </c>
      <c r="O331" t="b">
        <f>AND(Table3[[#This Row],[price]]&gt;6000000,Table3[[#This Row],[stories]]&gt;2)</f>
        <v>0</v>
      </c>
      <c r="P331" t="b">
        <f>OR(Table3[[#This Row],[price]]&gt;7000000,Table3[[#This Row],[bathrooms]]&gt;2)</f>
        <v>0</v>
      </c>
    </row>
    <row r="332" spans="1:16" x14ac:dyDescent="0.25">
      <c r="A332" s="3">
        <v>3990000</v>
      </c>
      <c r="B332">
        <v>4050</v>
      </c>
      <c r="C332">
        <v>2</v>
      </c>
      <c r="D332">
        <v>1</v>
      </c>
      <c r="E332">
        <v>2</v>
      </c>
      <c r="F332" t="s">
        <v>15</v>
      </c>
      <c r="G332" t="s">
        <v>15</v>
      </c>
      <c r="H332" t="s">
        <v>15</v>
      </c>
      <c r="I332" t="s">
        <v>13</v>
      </c>
      <c r="J332" t="s">
        <v>13</v>
      </c>
      <c r="K332">
        <v>0</v>
      </c>
      <c r="L332" t="s">
        <v>15</v>
      </c>
      <c r="M332" t="s">
        <v>14</v>
      </c>
      <c r="N332" t="str">
        <f>IF(Table3[[#This Row],[bedrooms]]&gt;3,"Expensive","Cheap")</f>
        <v>Cheap</v>
      </c>
      <c r="O332" t="b">
        <f>AND(Table3[[#This Row],[price]]&gt;6000000,Table3[[#This Row],[stories]]&gt;2)</f>
        <v>0</v>
      </c>
      <c r="P332" t="b">
        <f>OR(Table3[[#This Row],[price]]&gt;7000000,Table3[[#This Row],[bathrooms]]&gt;2)</f>
        <v>0</v>
      </c>
    </row>
    <row r="333" spans="1:16" x14ac:dyDescent="0.25">
      <c r="A333" s="3">
        <v>3920000</v>
      </c>
      <c r="B333">
        <v>7260</v>
      </c>
      <c r="C333">
        <v>3</v>
      </c>
      <c r="D333">
        <v>2</v>
      </c>
      <c r="E333">
        <v>1</v>
      </c>
      <c r="F333" t="s">
        <v>15</v>
      </c>
      <c r="G333" t="s">
        <v>15</v>
      </c>
      <c r="H333" t="s">
        <v>15</v>
      </c>
      <c r="I333" t="s">
        <v>13</v>
      </c>
      <c r="J333" t="s">
        <v>13</v>
      </c>
      <c r="K333">
        <v>3</v>
      </c>
      <c r="L333" t="s">
        <v>13</v>
      </c>
      <c r="M333" t="s">
        <v>16</v>
      </c>
      <c r="N333" t="str">
        <f>IF(Table3[[#This Row],[bedrooms]]&gt;3,"Expensive","Cheap")</f>
        <v>Cheap</v>
      </c>
      <c r="O333" t="b">
        <f>AND(Table3[[#This Row],[price]]&gt;6000000,Table3[[#This Row],[stories]]&gt;2)</f>
        <v>0</v>
      </c>
      <c r="P333" t="b">
        <f>OR(Table3[[#This Row],[price]]&gt;7000000,Table3[[#This Row],[bathrooms]]&gt;2)</f>
        <v>0</v>
      </c>
    </row>
    <row r="334" spans="1:16" x14ac:dyDescent="0.25">
      <c r="A334" s="3">
        <v>3920000</v>
      </c>
      <c r="B334">
        <v>5500</v>
      </c>
      <c r="C334">
        <v>4</v>
      </c>
      <c r="D334">
        <v>1</v>
      </c>
      <c r="E334">
        <v>2</v>
      </c>
      <c r="F334" t="s">
        <v>15</v>
      </c>
      <c r="G334" t="s">
        <v>15</v>
      </c>
      <c r="H334" t="s">
        <v>15</v>
      </c>
      <c r="I334" t="s">
        <v>13</v>
      </c>
      <c r="J334" t="s">
        <v>13</v>
      </c>
      <c r="K334">
        <v>0</v>
      </c>
      <c r="L334" t="s">
        <v>13</v>
      </c>
      <c r="M334" t="s">
        <v>17</v>
      </c>
      <c r="N334" t="str">
        <f>IF(Table3[[#This Row],[bedrooms]]&gt;3,"Expensive","Cheap")</f>
        <v>Expensive</v>
      </c>
      <c r="O334" t="b">
        <f>AND(Table3[[#This Row],[price]]&gt;6000000,Table3[[#This Row],[stories]]&gt;2)</f>
        <v>0</v>
      </c>
      <c r="P334" t="b">
        <f>OR(Table3[[#This Row],[price]]&gt;7000000,Table3[[#This Row],[bathrooms]]&gt;2)</f>
        <v>0</v>
      </c>
    </row>
    <row r="335" spans="1:16" x14ac:dyDescent="0.25">
      <c r="A335" s="3">
        <v>3920000</v>
      </c>
      <c r="B335">
        <v>3000</v>
      </c>
      <c r="C335">
        <v>3</v>
      </c>
      <c r="D335">
        <v>1</v>
      </c>
      <c r="E335">
        <v>2</v>
      </c>
      <c r="F335" t="s">
        <v>15</v>
      </c>
      <c r="G335" t="s">
        <v>13</v>
      </c>
      <c r="H335" t="s">
        <v>13</v>
      </c>
      <c r="I335" t="s">
        <v>13</v>
      </c>
      <c r="J335" t="s">
        <v>13</v>
      </c>
      <c r="K335">
        <v>0</v>
      </c>
      <c r="L335" t="s">
        <v>13</v>
      </c>
      <c r="M335" t="s">
        <v>17</v>
      </c>
      <c r="N335" t="str">
        <f>IF(Table3[[#This Row],[bedrooms]]&gt;3,"Expensive","Cheap")</f>
        <v>Cheap</v>
      </c>
      <c r="O335" t="b">
        <f>AND(Table3[[#This Row],[price]]&gt;6000000,Table3[[#This Row],[stories]]&gt;2)</f>
        <v>0</v>
      </c>
      <c r="P335" t="b">
        <f>OR(Table3[[#This Row],[price]]&gt;7000000,Table3[[#This Row],[bathrooms]]&gt;2)</f>
        <v>0</v>
      </c>
    </row>
    <row r="336" spans="1:16" x14ac:dyDescent="0.25">
      <c r="A336" s="3">
        <v>3920000</v>
      </c>
      <c r="B336">
        <v>3290</v>
      </c>
      <c r="C336">
        <v>2</v>
      </c>
      <c r="D336">
        <v>1</v>
      </c>
      <c r="E336">
        <v>1</v>
      </c>
      <c r="F336" t="s">
        <v>15</v>
      </c>
      <c r="G336" t="s">
        <v>13</v>
      </c>
      <c r="H336" t="s">
        <v>13</v>
      </c>
      <c r="I336" t="s">
        <v>15</v>
      </c>
      <c r="J336" t="s">
        <v>13</v>
      </c>
      <c r="K336">
        <v>1</v>
      </c>
      <c r="L336" t="s">
        <v>13</v>
      </c>
      <c r="M336" t="s">
        <v>16</v>
      </c>
      <c r="N336" t="str">
        <f>IF(Table3[[#This Row],[bedrooms]]&gt;3,"Expensive","Cheap")</f>
        <v>Cheap</v>
      </c>
      <c r="O336" t="b">
        <f>AND(Table3[[#This Row],[price]]&gt;6000000,Table3[[#This Row],[stories]]&gt;2)</f>
        <v>0</v>
      </c>
      <c r="P336" t="b">
        <f>OR(Table3[[#This Row],[price]]&gt;7000000,Table3[[#This Row],[bathrooms]]&gt;2)</f>
        <v>0</v>
      </c>
    </row>
    <row r="337" spans="1:16" x14ac:dyDescent="0.25">
      <c r="A337" s="3">
        <v>3920000</v>
      </c>
      <c r="B337">
        <v>3816</v>
      </c>
      <c r="C337">
        <v>2</v>
      </c>
      <c r="D337">
        <v>1</v>
      </c>
      <c r="E337">
        <v>1</v>
      </c>
      <c r="F337" t="s">
        <v>15</v>
      </c>
      <c r="G337" t="s">
        <v>13</v>
      </c>
      <c r="H337" t="s">
        <v>15</v>
      </c>
      <c r="I337" t="s">
        <v>13</v>
      </c>
      <c r="J337" t="s">
        <v>15</v>
      </c>
      <c r="K337">
        <v>2</v>
      </c>
      <c r="L337" t="s">
        <v>13</v>
      </c>
      <c r="M337" t="s">
        <v>16</v>
      </c>
      <c r="N337" t="str">
        <f>IF(Table3[[#This Row],[bedrooms]]&gt;3,"Expensive","Cheap")</f>
        <v>Cheap</v>
      </c>
      <c r="O337" t="b">
        <f>AND(Table3[[#This Row],[price]]&gt;6000000,Table3[[#This Row],[stories]]&gt;2)</f>
        <v>0</v>
      </c>
      <c r="P337" t="b">
        <f>OR(Table3[[#This Row],[price]]&gt;7000000,Table3[[#This Row],[bathrooms]]&gt;2)</f>
        <v>0</v>
      </c>
    </row>
    <row r="338" spans="1:16" x14ac:dyDescent="0.25">
      <c r="A338" s="3">
        <v>3920000</v>
      </c>
      <c r="B338">
        <v>8080</v>
      </c>
      <c r="C338">
        <v>3</v>
      </c>
      <c r="D338">
        <v>1</v>
      </c>
      <c r="E338">
        <v>1</v>
      </c>
      <c r="F338" t="s">
        <v>15</v>
      </c>
      <c r="G338" t="s">
        <v>13</v>
      </c>
      <c r="H338" t="s">
        <v>13</v>
      </c>
      <c r="I338" t="s">
        <v>13</v>
      </c>
      <c r="J338" t="s">
        <v>15</v>
      </c>
      <c r="K338">
        <v>2</v>
      </c>
      <c r="L338" t="s">
        <v>13</v>
      </c>
      <c r="M338" t="s">
        <v>17</v>
      </c>
      <c r="N338" t="str">
        <f>IF(Table3[[#This Row],[bedrooms]]&gt;3,"Expensive","Cheap")</f>
        <v>Cheap</v>
      </c>
      <c r="O338" t="b">
        <f>AND(Table3[[#This Row],[price]]&gt;6000000,Table3[[#This Row],[stories]]&gt;2)</f>
        <v>0</v>
      </c>
      <c r="P338" t="b">
        <f>OR(Table3[[#This Row],[price]]&gt;7000000,Table3[[#This Row],[bathrooms]]&gt;2)</f>
        <v>0</v>
      </c>
    </row>
    <row r="339" spans="1:16" x14ac:dyDescent="0.25">
      <c r="A339" s="3">
        <v>3920000</v>
      </c>
      <c r="B339">
        <v>2145</v>
      </c>
      <c r="C339">
        <v>4</v>
      </c>
      <c r="D339">
        <v>2</v>
      </c>
      <c r="E339">
        <v>1</v>
      </c>
      <c r="F339" t="s">
        <v>15</v>
      </c>
      <c r="G339" t="s">
        <v>13</v>
      </c>
      <c r="H339" t="s">
        <v>15</v>
      </c>
      <c r="I339" t="s">
        <v>13</v>
      </c>
      <c r="J339" t="s">
        <v>13</v>
      </c>
      <c r="K339">
        <v>0</v>
      </c>
      <c r="L339" t="s">
        <v>15</v>
      </c>
      <c r="M339" t="s">
        <v>14</v>
      </c>
      <c r="N339" t="str">
        <f>IF(Table3[[#This Row],[bedrooms]]&gt;3,"Expensive","Cheap")</f>
        <v>Expensive</v>
      </c>
      <c r="O339" t="b">
        <f>AND(Table3[[#This Row],[price]]&gt;6000000,Table3[[#This Row],[stories]]&gt;2)</f>
        <v>0</v>
      </c>
      <c r="P339" t="b">
        <f>OR(Table3[[#This Row],[price]]&gt;7000000,Table3[[#This Row],[bathrooms]]&gt;2)</f>
        <v>0</v>
      </c>
    </row>
    <row r="340" spans="1:16" x14ac:dyDescent="0.25">
      <c r="A340" s="3">
        <v>3885000</v>
      </c>
      <c r="B340">
        <v>3780</v>
      </c>
      <c r="C340">
        <v>2</v>
      </c>
      <c r="D340">
        <v>1</v>
      </c>
      <c r="E340">
        <v>2</v>
      </c>
      <c r="F340" t="s">
        <v>15</v>
      </c>
      <c r="G340" t="s">
        <v>15</v>
      </c>
      <c r="H340" t="s">
        <v>15</v>
      </c>
      <c r="I340" t="s">
        <v>13</v>
      </c>
      <c r="J340" t="s">
        <v>13</v>
      </c>
      <c r="K340">
        <v>0</v>
      </c>
      <c r="L340" t="s">
        <v>13</v>
      </c>
      <c r="M340" t="s">
        <v>17</v>
      </c>
      <c r="N340" t="str">
        <f>IF(Table3[[#This Row],[bedrooms]]&gt;3,"Expensive","Cheap")</f>
        <v>Cheap</v>
      </c>
      <c r="O340" t="b">
        <f>AND(Table3[[#This Row],[price]]&gt;6000000,Table3[[#This Row],[stories]]&gt;2)</f>
        <v>0</v>
      </c>
      <c r="P340" t="b">
        <f>OR(Table3[[#This Row],[price]]&gt;7000000,Table3[[#This Row],[bathrooms]]&gt;2)</f>
        <v>0</v>
      </c>
    </row>
    <row r="341" spans="1:16" x14ac:dyDescent="0.25">
      <c r="A341" s="3">
        <v>3885000</v>
      </c>
      <c r="B341">
        <v>3180</v>
      </c>
      <c r="C341">
        <v>4</v>
      </c>
      <c r="D341">
        <v>2</v>
      </c>
      <c r="E341">
        <v>2</v>
      </c>
      <c r="F341" t="s">
        <v>15</v>
      </c>
      <c r="G341" t="s">
        <v>13</v>
      </c>
      <c r="H341" t="s">
        <v>13</v>
      </c>
      <c r="I341" t="s">
        <v>13</v>
      </c>
      <c r="J341" t="s">
        <v>13</v>
      </c>
      <c r="K341">
        <v>0</v>
      </c>
      <c r="L341" t="s">
        <v>13</v>
      </c>
      <c r="M341" t="s">
        <v>16</v>
      </c>
      <c r="N341" t="str">
        <f>IF(Table3[[#This Row],[bedrooms]]&gt;3,"Expensive","Cheap")</f>
        <v>Expensive</v>
      </c>
      <c r="O341" t="b">
        <f>AND(Table3[[#This Row],[price]]&gt;6000000,Table3[[#This Row],[stories]]&gt;2)</f>
        <v>0</v>
      </c>
      <c r="P341" t="b">
        <f>OR(Table3[[#This Row],[price]]&gt;7000000,Table3[[#This Row],[bathrooms]]&gt;2)</f>
        <v>0</v>
      </c>
    </row>
    <row r="342" spans="1:16" x14ac:dyDescent="0.25">
      <c r="A342" s="3">
        <v>3850000</v>
      </c>
      <c r="B342">
        <v>5300</v>
      </c>
      <c r="C342">
        <v>5</v>
      </c>
      <c r="D342">
        <v>2</v>
      </c>
      <c r="E342">
        <v>2</v>
      </c>
      <c r="F342" t="s">
        <v>15</v>
      </c>
      <c r="G342" t="s">
        <v>13</v>
      </c>
      <c r="H342" t="s">
        <v>13</v>
      </c>
      <c r="I342" t="s">
        <v>13</v>
      </c>
      <c r="J342" t="s">
        <v>13</v>
      </c>
      <c r="K342">
        <v>0</v>
      </c>
      <c r="L342" t="s">
        <v>13</v>
      </c>
      <c r="M342" t="s">
        <v>17</v>
      </c>
      <c r="N342" t="str">
        <f>IF(Table3[[#This Row],[bedrooms]]&gt;3,"Expensive","Cheap")</f>
        <v>Expensive</v>
      </c>
      <c r="O342" t="b">
        <f>AND(Table3[[#This Row],[price]]&gt;6000000,Table3[[#This Row],[stories]]&gt;2)</f>
        <v>0</v>
      </c>
      <c r="P342" t="b">
        <f>OR(Table3[[#This Row],[price]]&gt;7000000,Table3[[#This Row],[bathrooms]]&gt;2)</f>
        <v>0</v>
      </c>
    </row>
    <row r="343" spans="1:16" x14ac:dyDescent="0.25">
      <c r="A343" s="3">
        <v>3850000</v>
      </c>
      <c r="B343">
        <v>3180</v>
      </c>
      <c r="C343">
        <v>2</v>
      </c>
      <c r="D343">
        <v>2</v>
      </c>
      <c r="E343">
        <v>1</v>
      </c>
      <c r="F343" t="s">
        <v>15</v>
      </c>
      <c r="G343" t="s">
        <v>13</v>
      </c>
      <c r="H343" t="s">
        <v>15</v>
      </c>
      <c r="I343" t="s">
        <v>13</v>
      </c>
      <c r="J343" t="s">
        <v>13</v>
      </c>
      <c r="K343">
        <v>2</v>
      </c>
      <c r="L343" t="s">
        <v>13</v>
      </c>
      <c r="M343" t="s">
        <v>17</v>
      </c>
      <c r="N343" t="str">
        <f>IF(Table3[[#This Row],[bedrooms]]&gt;3,"Expensive","Cheap")</f>
        <v>Cheap</v>
      </c>
      <c r="O343" t="b">
        <f>AND(Table3[[#This Row],[price]]&gt;6000000,Table3[[#This Row],[stories]]&gt;2)</f>
        <v>0</v>
      </c>
      <c r="P343" t="b">
        <f>OR(Table3[[#This Row],[price]]&gt;7000000,Table3[[#This Row],[bathrooms]]&gt;2)</f>
        <v>0</v>
      </c>
    </row>
    <row r="344" spans="1:16" x14ac:dyDescent="0.25">
      <c r="A344" s="3">
        <v>3850000</v>
      </c>
      <c r="B344">
        <v>7152</v>
      </c>
      <c r="C344">
        <v>3</v>
      </c>
      <c r="D344">
        <v>1</v>
      </c>
      <c r="E344">
        <v>2</v>
      </c>
      <c r="F344" t="s">
        <v>15</v>
      </c>
      <c r="G344" t="s">
        <v>13</v>
      </c>
      <c r="H344" t="s">
        <v>13</v>
      </c>
      <c r="I344" t="s">
        <v>13</v>
      </c>
      <c r="J344" t="s">
        <v>15</v>
      </c>
      <c r="K344">
        <v>0</v>
      </c>
      <c r="L344" t="s">
        <v>13</v>
      </c>
      <c r="M344" t="s">
        <v>16</v>
      </c>
      <c r="N344" t="str">
        <f>IF(Table3[[#This Row],[bedrooms]]&gt;3,"Expensive","Cheap")</f>
        <v>Cheap</v>
      </c>
      <c r="O344" t="b">
        <f>AND(Table3[[#This Row],[price]]&gt;6000000,Table3[[#This Row],[stories]]&gt;2)</f>
        <v>0</v>
      </c>
      <c r="P344" t="b">
        <f>OR(Table3[[#This Row],[price]]&gt;7000000,Table3[[#This Row],[bathrooms]]&gt;2)</f>
        <v>0</v>
      </c>
    </row>
    <row r="345" spans="1:16" x14ac:dyDescent="0.25">
      <c r="A345" s="3">
        <v>3850000</v>
      </c>
      <c r="B345">
        <v>4080</v>
      </c>
      <c r="C345">
        <v>2</v>
      </c>
      <c r="D345">
        <v>1</v>
      </c>
      <c r="E345">
        <v>1</v>
      </c>
      <c r="F345" t="s">
        <v>15</v>
      </c>
      <c r="G345" t="s">
        <v>13</v>
      </c>
      <c r="H345" t="s">
        <v>13</v>
      </c>
      <c r="I345" t="s">
        <v>13</v>
      </c>
      <c r="J345" t="s">
        <v>13</v>
      </c>
      <c r="K345">
        <v>0</v>
      </c>
      <c r="L345" t="s">
        <v>13</v>
      </c>
      <c r="M345" t="s">
        <v>17</v>
      </c>
      <c r="N345" t="str">
        <f>IF(Table3[[#This Row],[bedrooms]]&gt;3,"Expensive","Cheap")</f>
        <v>Cheap</v>
      </c>
      <c r="O345" t="b">
        <f>AND(Table3[[#This Row],[price]]&gt;6000000,Table3[[#This Row],[stories]]&gt;2)</f>
        <v>0</v>
      </c>
      <c r="P345" t="b">
        <f>OR(Table3[[#This Row],[price]]&gt;7000000,Table3[[#This Row],[bathrooms]]&gt;2)</f>
        <v>0</v>
      </c>
    </row>
    <row r="346" spans="1:16" x14ac:dyDescent="0.25">
      <c r="A346" s="3">
        <v>3850000</v>
      </c>
      <c r="B346">
        <v>3850</v>
      </c>
      <c r="C346">
        <v>2</v>
      </c>
      <c r="D346">
        <v>1</v>
      </c>
      <c r="E346">
        <v>1</v>
      </c>
      <c r="F346" t="s">
        <v>15</v>
      </c>
      <c r="G346" t="s">
        <v>13</v>
      </c>
      <c r="H346" t="s">
        <v>13</v>
      </c>
      <c r="I346" t="s">
        <v>13</v>
      </c>
      <c r="J346" t="s">
        <v>13</v>
      </c>
      <c r="K346">
        <v>0</v>
      </c>
      <c r="L346" t="s">
        <v>13</v>
      </c>
      <c r="M346" t="s">
        <v>17</v>
      </c>
      <c r="N346" t="str">
        <f>IF(Table3[[#This Row],[bedrooms]]&gt;3,"Expensive","Cheap")</f>
        <v>Cheap</v>
      </c>
      <c r="O346" t="b">
        <f>AND(Table3[[#This Row],[price]]&gt;6000000,Table3[[#This Row],[stories]]&gt;2)</f>
        <v>0</v>
      </c>
      <c r="P346" t="b">
        <f>OR(Table3[[#This Row],[price]]&gt;7000000,Table3[[#This Row],[bathrooms]]&gt;2)</f>
        <v>0</v>
      </c>
    </row>
    <row r="347" spans="1:16" x14ac:dyDescent="0.25">
      <c r="A347" s="3">
        <v>3850000</v>
      </c>
      <c r="B347">
        <v>2015</v>
      </c>
      <c r="C347">
        <v>3</v>
      </c>
      <c r="D347">
        <v>1</v>
      </c>
      <c r="E347">
        <v>2</v>
      </c>
      <c r="F347" t="s">
        <v>15</v>
      </c>
      <c r="G347" t="s">
        <v>13</v>
      </c>
      <c r="H347" t="s">
        <v>15</v>
      </c>
      <c r="I347" t="s">
        <v>13</v>
      </c>
      <c r="J347" t="s">
        <v>13</v>
      </c>
      <c r="K347">
        <v>0</v>
      </c>
      <c r="L347" t="s">
        <v>15</v>
      </c>
      <c r="M347" t="s">
        <v>17</v>
      </c>
      <c r="N347" t="str">
        <f>IF(Table3[[#This Row],[bedrooms]]&gt;3,"Expensive","Cheap")</f>
        <v>Cheap</v>
      </c>
      <c r="O347" t="b">
        <f>AND(Table3[[#This Row],[price]]&gt;6000000,Table3[[#This Row],[stories]]&gt;2)</f>
        <v>0</v>
      </c>
      <c r="P347" t="b">
        <f>OR(Table3[[#This Row],[price]]&gt;7000000,Table3[[#This Row],[bathrooms]]&gt;2)</f>
        <v>0</v>
      </c>
    </row>
    <row r="348" spans="1:16" x14ac:dyDescent="0.25">
      <c r="A348" s="3">
        <v>3850000</v>
      </c>
      <c r="B348">
        <v>2176</v>
      </c>
      <c r="C348">
        <v>2</v>
      </c>
      <c r="D348">
        <v>1</v>
      </c>
      <c r="E348">
        <v>2</v>
      </c>
      <c r="F348" t="s">
        <v>15</v>
      </c>
      <c r="G348" t="s">
        <v>15</v>
      </c>
      <c r="H348" t="s">
        <v>13</v>
      </c>
      <c r="I348" t="s">
        <v>13</v>
      </c>
      <c r="J348" t="s">
        <v>13</v>
      </c>
      <c r="K348">
        <v>0</v>
      </c>
      <c r="L348" t="s">
        <v>15</v>
      </c>
      <c r="M348" t="s">
        <v>17</v>
      </c>
      <c r="N348" t="str">
        <f>IF(Table3[[#This Row],[bedrooms]]&gt;3,"Expensive","Cheap")</f>
        <v>Cheap</v>
      </c>
      <c r="O348" t="b">
        <f>AND(Table3[[#This Row],[price]]&gt;6000000,Table3[[#This Row],[stories]]&gt;2)</f>
        <v>0</v>
      </c>
      <c r="P348" t="b">
        <f>OR(Table3[[#This Row],[price]]&gt;7000000,Table3[[#This Row],[bathrooms]]&gt;2)</f>
        <v>0</v>
      </c>
    </row>
    <row r="349" spans="1:16" x14ac:dyDescent="0.25">
      <c r="A349" s="3">
        <v>3836000</v>
      </c>
      <c r="B349">
        <v>3350</v>
      </c>
      <c r="C349">
        <v>3</v>
      </c>
      <c r="D349">
        <v>1</v>
      </c>
      <c r="E349">
        <v>2</v>
      </c>
      <c r="F349" t="s">
        <v>15</v>
      </c>
      <c r="G349" t="s">
        <v>13</v>
      </c>
      <c r="H349" t="s">
        <v>13</v>
      </c>
      <c r="I349" t="s">
        <v>13</v>
      </c>
      <c r="J349" t="s">
        <v>13</v>
      </c>
      <c r="K349">
        <v>0</v>
      </c>
      <c r="L349" t="s">
        <v>13</v>
      </c>
      <c r="M349" t="s">
        <v>14</v>
      </c>
      <c r="N349" t="str">
        <f>IF(Table3[[#This Row],[bedrooms]]&gt;3,"Expensive","Cheap")</f>
        <v>Cheap</v>
      </c>
      <c r="O349" t="b">
        <f>AND(Table3[[#This Row],[price]]&gt;6000000,Table3[[#This Row],[stories]]&gt;2)</f>
        <v>0</v>
      </c>
      <c r="P349" t="b">
        <f>OR(Table3[[#This Row],[price]]&gt;7000000,Table3[[#This Row],[bathrooms]]&gt;2)</f>
        <v>0</v>
      </c>
    </row>
    <row r="350" spans="1:16" x14ac:dyDescent="0.25">
      <c r="A350" s="3">
        <v>3815000</v>
      </c>
      <c r="B350">
        <v>3150</v>
      </c>
      <c r="C350">
        <v>2</v>
      </c>
      <c r="D350">
        <v>2</v>
      </c>
      <c r="E350">
        <v>1</v>
      </c>
      <c r="F350" t="s">
        <v>13</v>
      </c>
      <c r="G350" t="s">
        <v>13</v>
      </c>
      <c r="H350" t="s">
        <v>15</v>
      </c>
      <c r="I350" t="s">
        <v>13</v>
      </c>
      <c r="J350" t="s">
        <v>13</v>
      </c>
      <c r="K350">
        <v>0</v>
      </c>
      <c r="L350" t="s">
        <v>13</v>
      </c>
      <c r="M350" t="s">
        <v>17</v>
      </c>
      <c r="N350" t="str">
        <f>IF(Table3[[#This Row],[bedrooms]]&gt;3,"Expensive","Cheap")</f>
        <v>Cheap</v>
      </c>
      <c r="O350" t="b">
        <f>AND(Table3[[#This Row],[price]]&gt;6000000,Table3[[#This Row],[stories]]&gt;2)</f>
        <v>0</v>
      </c>
      <c r="P350" t="b">
        <f>OR(Table3[[#This Row],[price]]&gt;7000000,Table3[[#This Row],[bathrooms]]&gt;2)</f>
        <v>0</v>
      </c>
    </row>
    <row r="351" spans="1:16" x14ac:dyDescent="0.25">
      <c r="A351" s="3">
        <v>3780000</v>
      </c>
      <c r="B351">
        <v>4820</v>
      </c>
      <c r="C351">
        <v>3</v>
      </c>
      <c r="D351">
        <v>1</v>
      </c>
      <c r="E351">
        <v>2</v>
      </c>
      <c r="F351" t="s">
        <v>15</v>
      </c>
      <c r="G351" t="s">
        <v>13</v>
      </c>
      <c r="H351" t="s">
        <v>13</v>
      </c>
      <c r="I351" t="s">
        <v>13</v>
      </c>
      <c r="J351" t="s">
        <v>13</v>
      </c>
      <c r="K351">
        <v>0</v>
      </c>
      <c r="L351" t="s">
        <v>13</v>
      </c>
      <c r="M351" t="s">
        <v>17</v>
      </c>
      <c r="N351" t="str">
        <f>IF(Table3[[#This Row],[bedrooms]]&gt;3,"Expensive","Cheap")</f>
        <v>Cheap</v>
      </c>
      <c r="O351" t="b">
        <f>AND(Table3[[#This Row],[price]]&gt;6000000,Table3[[#This Row],[stories]]&gt;2)</f>
        <v>0</v>
      </c>
      <c r="P351" t="b">
        <f>OR(Table3[[#This Row],[price]]&gt;7000000,Table3[[#This Row],[bathrooms]]&gt;2)</f>
        <v>0</v>
      </c>
    </row>
    <row r="352" spans="1:16" x14ac:dyDescent="0.25">
      <c r="A352" s="3">
        <v>3780000</v>
      </c>
      <c r="B352">
        <v>3420</v>
      </c>
      <c r="C352">
        <v>2</v>
      </c>
      <c r="D352">
        <v>1</v>
      </c>
      <c r="E352">
        <v>2</v>
      </c>
      <c r="F352" t="s">
        <v>15</v>
      </c>
      <c r="G352" t="s">
        <v>13</v>
      </c>
      <c r="H352" t="s">
        <v>13</v>
      </c>
      <c r="I352" t="s">
        <v>15</v>
      </c>
      <c r="J352" t="s">
        <v>13</v>
      </c>
      <c r="K352">
        <v>1</v>
      </c>
      <c r="L352" t="s">
        <v>13</v>
      </c>
      <c r="M352" t="s">
        <v>17</v>
      </c>
      <c r="N352" t="str">
        <f>IF(Table3[[#This Row],[bedrooms]]&gt;3,"Expensive","Cheap")</f>
        <v>Cheap</v>
      </c>
      <c r="O352" t="b">
        <f>AND(Table3[[#This Row],[price]]&gt;6000000,Table3[[#This Row],[stories]]&gt;2)</f>
        <v>0</v>
      </c>
      <c r="P352" t="b">
        <f>OR(Table3[[#This Row],[price]]&gt;7000000,Table3[[#This Row],[bathrooms]]&gt;2)</f>
        <v>0</v>
      </c>
    </row>
    <row r="353" spans="1:16" x14ac:dyDescent="0.25">
      <c r="A353" s="3">
        <v>3780000</v>
      </c>
      <c r="B353">
        <v>3600</v>
      </c>
      <c r="C353">
        <v>2</v>
      </c>
      <c r="D353">
        <v>1</v>
      </c>
      <c r="E353">
        <v>1</v>
      </c>
      <c r="F353" t="s">
        <v>15</v>
      </c>
      <c r="G353" t="s">
        <v>13</v>
      </c>
      <c r="H353" t="s">
        <v>13</v>
      </c>
      <c r="I353" t="s">
        <v>13</v>
      </c>
      <c r="J353" t="s">
        <v>13</v>
      </c>
      <c r="K353">
        <v>0</v>
      </c>
      <c r="L353" t="s">
        <v>13</v>
      </c>
      <c r="M353" t="s">
        <v>17</v>
      </c>
      <c r="N353" t="str">
        <f>IF(Table3[[#This Row],[bedrooms]]&gt;3,"Expensive","Cheap")</f>
        <v>Cheap</v>
      </c>
      <c r="O353" t="b">
        <f>AND(Table3[[#This Row],[price]]&gt;6000000,Table3[[#This Row],[stories]]&gt;2)</f>
        <v>0</v>
      </c>
      <c r="P353" t="b">
        <f>OR(Table3[[#This Row],[price]]&gt;7000000,Table3[[#This Row],[bathrooms]]&gt;2)</f>
        <v>0</v>
      </c>
    </row>
    <row r="354" spans="1:16" x14ac:dyDescent="0.25">
      <c r="A354" s="3">
        <v>3780000</v>
      </c>
      <c r="B354">
        <v>5830</v>
      </c>
      <c r="C354">
        <v>2</v>
      </c>
      <c r="D354">
        <v>1</v>
      </c>
      <c r="E354">
        <v>1</v>
      </c>
      <c r="F354" t="s">
        <v>15</v>
      </c>
      <c r="G354" t="s">
        <v>13</v>
      </c>
      <c r="H354" t="s">
        <v>13</v>
      </c>
      <c r="I354" t="s">
        <v>13</v>
      </c>
      <c r="J354" t="s">
        <v>13</v>
      </c>
      <c r="K354">
        <v>2</v>
      </c>
      <c r="L354" t="s">
        <v>13</v>
      </c>
      <c r="M354" t="s">
        <v>14</v>
      </c>
      <c r="N354" t="str">
        <f>IF(Table3[[#This Row],[bedrooms]]&gt;3,"Expensive","Cheap")</f>
        <v>Cheap</v>
      </c>
      <c r="O354" t="b">
        <f>AND(Table3[[#This Row],[price]]&gt;6000000,Table3[[#This Row],[stories]]&gt;2)</f>
        <v>0</v>
      </c>
      <c r="P354" t="b">
        <f>OR(Table3[[#This Row],[price]]&gt;7000000,Table3[[#This Row],[bathrooms]]&gt;2)</f>
        <v>0</v>
      </c>
    </row>
    <row r="355" spans="1:16" x14ac:dyDescent="0.25">
      <c r="A355" s="3">
        <v>3780000</v>
      </c>
      <c r="B355">
        <v>2856</v>
      </c>
      <c r="C355">
        <v>3</v>
      </c>
      <c r="D355">
        <v>1</v>
      </c>
      <c r="E355">
        <v>3</v>
      </c>
      <c r="F355" t="s">
        <v>15</v>
      </c>
      <c r="G355" t="s">
        <v>13</v>
      </c>
      <c r="H355" t="s">
        <v>13</v>
      </c>
      <c r="I355" t="s">
        <v>13</v>
      </c>
      <c r="J355" t="s">
        <v>13</v>
      </c>
      <c r="K355">
        <v>0</v>
      </c>
      <c r="L355" t="s">
        <v>15</v>
      </c>
      <c r="M355" t="s">
        <v>16</v>
      </c>
      <c r="N355" t="str">
        <f>IF(Table3[[#This Row],[bedrooms]]&gt;3,"Expensive","Cheap")</f>
        <v>Cheap</v>
      </c>
      <c r="O355" t="b">
        <f>AND(Table3[[#This Row],[price]]&gt;6000000,Table3[[#This Row],[stories]]&gt;2)</f>
        <v>0</v>
      </c>
      <c r="P355" t="b">
        <f>OR(Table3[[#This Row],[price]]&gt;7000000,Table3[[#This Row],[bathrooms]]&gt;2)</f>
        <v>0</v>
      </c>
    </row>
    <row r="356" spans="1:16" x14ac:dyDescent="0.25">
      <c r="A356" s="3">
        <v>3780000</v>
      </c>
      <c r="B356">
        <v>8400</v>
      </c>
      <c r="C356">
        <v>2</v>
      </c>
      <c r="D356">
        <v>1</v>
      </c>
      <c r="E356">
        <v>1</v>
      </c>
      <c r="F356" t="s">
        <v>15</v>
      </c>
      <c r="G356" t="s">
        <v>13</v>
      </c>
      <c r="H356" t="s">
        <v>13</v>
      </c>
      <c r="I356" t="s">
        <v>13</v>
      </c>
      <c r="J356" t="s">
        <v>13</v>
      </c>
      <c r="K356">
        <v>1</v>
      </c>
      <c r="L356" t="s">
        <v>13</v>
      </c>
      <c r="M356" t="s">
        <v>16</v>
      </c>
      <c r="N356" t="str">
        <f>IF(Table3[[#This Row],[bedrooms]]&gt;3,"Expensive","Cheap")</f>
        <v>Cheap</v>
      </c>
      <c r="O356" t="b">
        <f>AND(Table3[[#This Row],[price]]&gt;6000000,Table3[[#This Row],[stories]]&gt;2)</f>
        <v>0</v>
      </c>
      <c r="P356" t="b">
        <f>OR(Table3[[#This Row],[price]]&gt;7000000,Table3[[#This Row],[bathrooms]]&gt;2)</f>
        <v>0</v>
      </c>
    </row>
    <row r="357" spans="1:16" x14ac:dyDescent="0.25">
      <c r="A357" s="3">
        <v>3773000</v>
      </c>
      <c r="B357">
        <v>8250</v>
      </c>
      <c r="C357">
        <v>3</v>
      </c>
      <c r="D357">
        <v>1</v>
      </c>
      <c r="E357">
        <v>1</v>
      </c>
      <c r="F357" t="s">
        <v>15</v>
      </c>
      <c r="G357" t="s">
        <v>13</v>
      </c>
      <c r="H357" t="s">
        <v>13</v>
      </c>
      <c r="I357" t="s">
        <v>13</v>
      </c>
      <c r="J357" t="s">
        <v>13</v>
      </c>
      <c r="K357">
        <v>2</v>
      </c>
      <c r="L357" t="s">
        <v>13</v>
      </c>
      <c r="M357" t="s">
        <v>16</v>
      </c>
      <c r="N357" t="str">
        <f>IF(Table3[[#This Row],[bedrooms]]&gt;3,"Expensive","Cheap")</f>
        <v>Cheap</v>
      </c>
      <c r="O357" t="b">
        <f>AND(Table3[[#This Row],[price]]&gt;6000000,Table3[[#This Row],[stories]]&gt;2)</f>
        <v>0</v>
      </c>
      <c r="P357" t="b">
        <f>OR(Table3[[#This Row],[price]]&gt;7000000,Table3[[#This Row],[bathrooms]]&gt;2)</f>
        <v>0</v>
      </c>
    </row>
    <row r="358" spans="1:16" x14ac:dyDescent="0.25">
      <c r="A358" s="3">
        <v>3773000</v>
      </c>
      <c r="B358">
        <v>2520</v>
      </c>
      <c r="C358">
        <v>5</v>
      </c>
      <c r="D358">
        <v>2</v>
      </c>
      <c r="E358">
        <v>1</v>
      </c>
      <c r="F358" t="s">
        <v>13</v>
      </c>
      <c r="G358" t="s">
        <v>13</v>
      </c>
      <c r="H358" t="s">
        <v>15</v>
      </c>
      <c r="I358" t="s">
        <v>13</v>
      </c>
      <c r="J358" t="s">
        <v>15</v>
      </c>
      <c r="K358">
        <v>1</v>
      </c>
      <c r="L358" t="s">
        <v>13</v>
      </c>
      <c r="M358" t="s">
        <v>16</v>
      </c>
      <c r="N358" t="str">
        <f>IF(Table3[[#This Row],[bedrooms]]&gt;3,"Expensive","Cheap")</f>
        <v>Expensive</v>
      </c>
      <c r="O358" t="b">
        <f>AND(Table3[[#This Row],[price]]&gt;6000000,Table3[[#This Row],[stories]]&gt;2)</f>
        <v>0</v>
      </c>
      <c r="P358" t="b">
        <f>OR(Table3[[#This Row],[price]]&gt;7000000,Table3[[#This Row],[bathrooms]]&gt;2)</f>
        <v>0</v>
      </c>
    </row>
    <row r="359" spans="1:16" x14ac:dyDescent="0.25">
      <c r="A359" s="3">
        <v>3773000</v>
      </c>
      <c r="B359">
        <v>6930</v>
      </c>
      <c r="C359">
        <v>4</v>
      </c>
      <c r="D359">
        <v>1</v>
      </c>
      <c r="E359">
        <v>2</v>
      </c>
      <c r="F359" t="s">
        <v>13</v>
      </c>
      <c r="G359" t="s">
        <v>13</v>
      </c>
      <c r="H359" t="s">
        <v>13</v>
      </c>
      <c r="I359" t="s">
        <v>13</v>
      </c>
      <c r="J359" t="s">
        <v>13</v>
      </c>
      <c r="K359">
        <v>1</v>
      </c>
      <c r="L359" t="s">
        <v>13</v>
      </c>
      <c r="M359" t="s">
        <v>16</v>
      </c>
      <c r="N359" t="str">
        <f>IF(Table3[[#This Row],[bedrooms]]&gt;3,"Expensive","Cheap")</f>
        <v>Expensive</v>
      </c>
      <c r="O359" t="b">
        <f>AND(Table3[[#This Row],[price]]&gt;6000000,Table3[[#This Row],[stories]]&gt;2)</f>
        <v>0</v>
      </c>
      <c r="P359" t="b">
        <f>OR(Table3[[#This Row],[price]]&gt;7000000,Table3[[#This Row],[bathrooms]]&gt;2)</f>
        <v>0</v>
      </c>
    </row>
    <row r="360" spans="1:16" x14ac:dyDescent="0.25">
      <c r="A360" s="3">
        <v>3745000</v>
      </c>
      <c r="B360">
        <v>3480</v>
      </c>
      <c r="C360">
        <v>2</v>
      </c>
      <c r="D360">
        <v>1</v>
      </c>
      <c r="E360">
        <v>1</v>
      </c>
      <c r="F360" t="s">
        <v>15</v>
      </c>
      <c r="G360" t="s">
        <v>13</v>
      </c>
      <c r="H360" t="s">
        <v>13</v>
      </c>
      <c r="I360" t="s">
        <v>13</v>
      </c>
      <c r="J360" t="s">
        <v>13</v>
      </c>
      <c r="K360">
        <v>0</v>
      </c>
      <c r="L360" t="s">
        <v>15</v>
      </c>
      <c r="M360" t="s">
        <v>17</v>
      </c>
      <c r="N360" t="str">
        <f>IF(Table3[[#This Row],[bedrooms]]&gt;3,"Expensive","Cheap")</f>
        <v>Cheap</v>
      </c>
      <c r="O360" t="b">
        <f>AND(Table3[[#This Row],[price]]&gt;6000000,Table3[[#This Row],[stories]]&gt;2)</f>
        <v>0</v>
      </c>
      <c r="P360" t="b">
        <f>OR(Table3[[#This Row],[price]]&gt;7000000,Table3[[#This Row],[bathrooms]]&gt;2)</f>
        <v>0</v>
      </c>
    </row>
    <row r="361" spans="1:16" x14ac:dyDescent="0.25">
      <c r="A361" s="3">
        <v>3710000</v>
      </c>
      <c r="B361">
        <v>3600</v>
      </c>
      <c r="C361">
        <v>3</v>
      </c>
      <c r="D361">
        <v>1</v>
      </c>
      <c r="E361">
        <v>1</v>
      </c>
      <c r="F361" t="s">
        <v>15</v>
      </c>
      <c r="G361" t="s">
        <v>13</v>
      </c>
      <c r="H361" t="s">
        <v>13</v>
      </c>
      <c r="I361" t="s">
        <v>13</v>
      </c>
      <c r="J361" t="s">
        <v>13</v>
      </c>
      <c r="K361">
        <v>1</v>
      </c>
      <c r="L361" t="s">
        <v>13</v>
      </c>
      <c r="M361" t="s">
        <v>14</v>
      </c>
      <c r="N361" t="str">
        <f>IF(Table3[[#This Row],[bedrooms]]&gt;3,"Expensive","Cheap")</f>
        <v>Cheap</v>
      </c>
      <c r="O361" t="b">
        <f>AND(Table3[[#This Row],[price]]&gt;6000000,Table3[[#This Row],[stories]]&gt;2)</f>
        <v>0</v>
      </c>
      <c r="P361" t="b">
        <f>OR(Table3[[#This Row],[price]]&gt;7000000,Table3[[#This Row],[bathrooms]]&gt;2)</f>
        <v>0</v>
      </c>
    </row>
    <row r="362" spans="1:16" x14ac:dyDescent="0.25">
      <c r="A362" s="3">
        <v>3710000</v>
      </c>
      <c r="B362">
        <v>4040</v>
      </c>
      <c r="C362">
        <v>2</v>
      </c>
      <c r="D362">
        <v>1</v>
      </c>
      <c r="E362">
        <v>1</v>
      </c>
      <c r="F362" t="s">
        <v>15</v>
      </c>
      <c r="G362" t="s">
        <v>13</v>
      </c>
      <c r="H362" t="s">
        <v>13</v>
      </c>
      <c r="I362" t="s">
        <v>13</v>
      </c>
      <c r="J362" t="s">
        <v>13</v>
      </c>
      <c r="K362">
        <v>0</v>
      </c>
      <c r="L362" t="s">
        <v>13</v>
      </c>
      <c r="M362" t="s">
        <v>17</v>
      </c>
      <c r="N362" t="str">
        <f>IF(Table3[[#This Row],[bedrooms]]&gt;3,"Expensive","Cheap")</f>
        <v>Cheap</v>
      </c>
      <c r="O362" t="b">
        <f>AND(Table3[[#This Row],[price]]&gt;6000000,Table3[[#This Row],[stories]]&gt;2)</f>
        <v>0</v>
      </c>
      <c r="P362" t="b">
        <f>OR(Table3[[#This Row],[price]]&gt;7000000,Table3[[#This Row],[bathrooms]]&gt;2)</f>
        <v>0</v>
      </c>
    </row>
    <row r="363" spans="1:16" x14ac:dyDescent="0.25">
      <c r="A363" s="3">
        <v>3710000</v>
      </c>
      <c r="B363">
        <v>6020</v>
      </c>
      <c r="C363">
        <v>3</v>
      </c>
      <c r="D363">
        <v>1</v>
      </c>
      <c r="E363">
        <v>1</v>
      </c>
      <c r="F363" t="s">
        <v>15</v>
      </c>
      <c r="G363" t="s">
        <v>13</v>
      </c>
      <c r="H363" t="s">
        <v>13</v>
      </c>
      <c r="I363" t="s">
        <v>13</v>
      </c>
      <c r="J363" t="s">
        <v>13</v>
      </c>
      <c r="K363">
        <v>0</v>
      </c>
      <c r="L363" t="s">
        <v>13</v>
      </c>
      <c r="M363" t="s">
        <v>17</v>
      </c>
      <c r="N363" t="str">
        <f>IF(Table3[[#This Row],[bedrooms]]&gt;3,"Expensive","Cheap")</f>
        <v>Cheap</v>
      </c>
      <c r="O363" t="b">
        <f>AND(Table3[[#This Row],[price]]&gt;6000000,Table3[[#This Row],[stories]]&gt;2)</f>
        <v>0</v>
      </c>
      <c r="P363" t="b">
        <f>OR(Table3[[#This Row],[price]]&gt;7000000,Table3[[#This Row],[bathrooms]]&gt;2)</f>
        <v>0</v>
      </c>
    </row>
    <row r="364" spans="1:16" x14ac:dyDescent="0.25">
      <c r="A364" s="3">
        <v>3710000</v>
      </c>
      <c r="B364">
        <v>4050</v>
      </c>
      <c r="C364">
        <v>2</v>
      </c>
      <c r="D364">
        <v>1</v>
      </c>
      <c r="E364">
        <v>1</v>
      </c>
      <c r="F364" t="s">
        <v>15</v>
      </c>
      <c r="G364" t="s">
        <v>13</v>
      </c>
      <c r="H364" t="s">
        <v>13</v>
      </c>
      <c r="I364" t="s">
        <v>13</v>
      </c>
      <c r="J364" t="s">
        <v>13</v>
      </c>
      <c r="K364">
        <v>0</v>
      </c>
      <c r="L364" t="s">
        <v>13</v>
      </c>
      <c r="M364" t="s">
        <v>16</v>
      </c>
      <c r="N364" t="str">
        <f>IF(Table3[[#This Row],[bedrooms]]&gt;3,"Expensive","Cheap")</f>
        <v>Cheap</v>
      </c>
      <c r="O364" t="b">
        <f>AND(Table3[[#This Row],[price]]&gt;6000000,Table3[[#This Row],[stories]]&gt;2)</f>
        <v>0</v>
      </c>
      <c r="P364" t="b">
        <f>OR(Table3[[#This Row],[price]]&gt;7000000,Table3[[#This Row],[bathrooms]]&gt;2)</f>
        <v>0</v>
      </c>
    </row>
    <row r="365" spans="1:16" x14ac:dyDescent="0.25">
      <c r="A365" s="3">
        <v>3710000</v>
      </c>
      <c r="B365">
        <v>3584</v>
      </c>
      <c r="C365">
        <v>2</v>
      </c>
      <c r="D365">
        <v>1</v>
      </c>
      <c r="E365">
        <v>1</v>
      </c>
      <c r="F365" t="s">
        <v>15</v>
      </c>
      <c r="G365" t="s">
        <v>13</v>
      </c>
      <c r="H365" t="s">
        <v>13</v>
      </c>
      <c r="I365" t="s">
        <v>15</v>
      </c>
      <c r="J365" t="s">
        <v>13</v>
      </c>
      <c r="K365">
        <v>0</v>
      </c>
      <c r="L365" t="s">
        <v>13</v>
      </c>
      <c r="M365" t="s">
        <v>17</v>
      </c>
      <c r="N365" t="str">
        <f>IF(Table3[[#This Row],[bedrooms]]&gt;3,"Expensive","Cheap")</f>
        <v>Cheap</v>
      </c>
      <c r="O365" t="b">
        <f>AND(Table3[[#This Row],[price]]&gt;6000000,Table3[[#This Row],[stories]]&gt;2)</f>
        <v>0</v>
      </c>
      <c r="P365" t="b">
        <f>OR(Table3[[#This Row],[price]]&gt;7000000,Table3[[#This Row],[bathrooms]]&gt;2)</f>
        <v>0</v>
      </c>
    </row>
    <row r="366" spans="1:16" x14ac:dyDescent="0.25">
      <c r="A366" s="3">
        <v>3703000</v>
      </c>
      <c r="B366">
        <v>3120</v>
      </c>
      <c r="C366">
        <v>3</v>
      </c>
      <c r="D366">
        <v>1</v>
      </c>
      <c r="E366">
        <v>2</v>
      </c>
      <c r="F366" t="s">
        <v>13</v>
      </c>
      <c r="G366" t="s">
        <v>13</v>
      </c>
      <c r="H366" t="s">
        <v>15</v>
      </c>
      <c r="I366" t="s">
        <v>15</v>
      </c>
      <c r="J366" t="s">
        <v>13</v>
      </c>
      <c r="K366">
        <v>0</v>
      </c>
      <c r="L366" t="s">
        <v>13</v>
      </c>
      <c r="M366" t="s">
        <v>17</v>
      </c>
      <c r="N366" t="str">
        <f>IF(Table3[[#This Row],[bedrooms]]&gt;3,"Expensive","Cheap")</f>
        <v>Cheap</v>
      </c>
      <c r="O366" t="b">
        <f>AND(Table3[[#This Row],[price]]&gt;6000000,Table3[[#This Row],[stories]]&gt;2)</f>
        <v>0</v>
      </c>
      <c r="P366" t="b">
        <f>OR(Table3[[#This Row],[price]]&gt;7000000,Table3[[#This Row],[bathrooms]]&gt;2)</f>
        <v>0</v>
      </c>
    </row>
    <row r="367" spans="1:16" x14ac:dyDescent="0.25">
      <c r="A367" s="3">
        <v>3703000</v>
      </c>
      <c r="B367">
        <v>5450</v>
      </c>
      <c r="C367">
        <v>2</v>
      </c>
      <c r="D367">
        <v>1</v>
      </c>
      <c r="E367">
        <v>1</v>
      </c>
      <c r="F367" t="s">
        <v>15</v>
      </c>
      <c r="G367" t="s">
        <v>13</v>
      </c>
      <c r="H367" t="s">
        <v>13</v>
      </c>
      <c r="I367" t="s">
        <v>13</v>
      </c>
      <c r="J367" t="s">
        <v>13</v>
      </c>
      <c r="K367">
        <v>0</v>
      </c>
      <c r="L367" t="s">
        <v>13</v>
      </c>
      <c r="M367" t="s">
        <v>16</v>
      </c>
      <c r="N367" t="str">
        <f>IF(Table3[[#This Row],[bedrooms]]&gt;3,"Expensive","Cheap")</f>
        <v>Cheap</v>
      </c>
      <c r="O367" t="b">
        <f>AND(Table3[[#This Row],[price]]&gt;6000000,Table3[[#This Row],[stories]]&gt;2)</f>
        <v>0</v>
      </c>
      <c r="P367" t="b">
        <f>OR(Table3[[#This Row],[price]]&gt;7000000,Table3[[#This Row],[bathrooms]]&gt;2)</f>
        <v>0</v>
      </c>
    </row>
    <row r="368" spans="1:16" x14ac:dyDescent="0.25">
      <c r="A368" s="3">
        <v>3675000</v>
      </c>
      <c r="B368">
        <v>3630</v>
      </c>
      <c r="C368">
        <v>2</v>
      </c>
      <c r="D368">
        <v>1</v>
      </c>
      <c r="E368">
        <v>1</v>
      </c>
      <c r="F368" t="s">
        <v>15</v>
      </c>
      <c r="G368" t="s">
        <v>13</v>
      </c>
      <c r="H368" t="s">
        <v>15</v>
      </c>
      <c r="I368" t="s">
        <v>13</v>
      </c>
      <c r="J368" t="s">
        <v>13</v>
      </c>
      <c r="K368">
        <v>0</v>
      </c>
      <c r="L368" t="s">
        <v>13</v>
      </c>
      <c r="M368" t="s">
        <v>16</v>
      </c>
      <c r="N368" t="str">
        <f>IF(Table3[[#This Row],[bedrooms]]&gt;3,"Expensive","Cheap")</f>
        <v>Cheap</v>
      </c>
      <c r="O368" t="b">
        <f>AND(Table3[[#This Row],[price]]&gt;6000000,Table3[[#This Row],[stories]]&gt;2)</f>
        <v>0</v>
      </c>
      <c r="P368" t="b">
        <f>OR(Table3[[#This Row],[price]]&gt;7000000,Table3[[#This Row],[bathrooms]]&gt;2)</f>
        <v>0</v>
      </c>
    </row>
    <row r="369" spans="1:16" x14ac:dyDescent="0.25">
      <c r="A369" s="3">
        <v>3675000</v>
      </c>
      <c r="B369">
        <v>3630</v>
      </c>
      <c r="C369">
        <v>2</v>
      </c>
      <c r="D369">
        <v>1</v>
      </c>
      <c r="E369">
        <v>1</v>
      </c>
      <c r="F369" t="s">
        <v>15</v>
      </c>
      <c r="G369" t="s">
        <v>13</v>
      </c>
      <c r="H369" t="s">
        <v>13</v>
      </c>
      <c r="I369" t="s">
        <v>13</v>
      </c>
      <c r="J369" t="s">
        <v>15</v>
      </c>
      <c r="K369">
        <v>0</v>
      </c>
      <c r="L369" t="s">
        <v>13</v>
      </c>
      <c r="M369" t="s">
        <v>14</v>
      </c>
      <c r="N369" t="str">
        <f>IF(Table3[[#This Row],[bedrooms]]&gt;3,"Expensive","Cheap")</f>
        <v>Cheap</v>
      </c>
      <c r="O369" t="b">
        <f>AND(Table3[[#This Row],[price]]&gt;6000000,Table3[[#This Row],[stories]]&gt;2)</f>
        <v>0</v>
      </c>
      <c r="P369" t="b">
        <f>OR(Table3[[#This Row],[price]]&gt;7000000,Table3[[#This Row],[bathrooms]]&gt;2)</f>
        <v>0</v>
      </c>
    </row>
    <row r="370" spans="1:16" x14ac:dyDescent="0.25">
      <c r="A370" s="3">
        <v>3675000</v>
      </c>
      <c r="B370">
        <v>5640</v>
      </c>
      <c r="C370">
        <v>2</v>
      </c>
      <c r="D370">
        <v>1</v>
      </c>
      <c r="E370">
        <v>1</v>
      </c>
      <c r="F370" t="s">
        <v>13</v>
      </c>
      <c r="G370" t="s">
        <v>13</v>
      </c>
      <c r="H370" t="s">
        <v>13</v>
      </c>
      <c r="I370" t="s">
        <v>13</v>
      </c>
      <c r="J370" t="s">
        <v>13</v>
      </c>
      <c r="K370">
        <v>0</v>
      </c>
      <c r="L370" t="s">
        <v>13</v>
      </c>
      <c r="M370" t="s">
        <v>17</v>
      </c>
      <c r="N370" t="str">
        <f>IF(Table3[[#This Row],[bedrooms]]&gt;3,"Expensive","Cheap")</f>
        <v>Cheap</v>
      </c>
      <c r="O370" t="b">
        <f>AND(Table3[[#This Row],[price]]&gt;6000000,Table3[[#This Row],[stories]]&gt;2)</f>
        <v>0</v>
      </c>
      <c r="P370" t="b">
        <f>OR(Table3[[#This Row],[price]]&gt;7000000,Table3[[#This Row],[bathrooms]]&gt;2)</f>
        <v>0</v>
      </c>
    </row>
    <row r="371" spans="1:16" x14ac:dyDescent="0.25">
      <c r="A371" s="3">
        <v>3675000</v>
      </c>
      <c r="B371">
        <v>3600</v>
      </c>
      <c r="C371">
        <v>2</v>
      </c>
      <c r="D371">
        <v>1</v>
      </c>
      <c r="E371">
        <v>1</v>
      </c>
      <c r="F371" t="s">
        <v>15</v>
      </c>
      <c r="G371" t="s">
        <v>13</v>
      </c>
      <c r="H371" t="s">
        <v>13</v>
      </c>
      <c r="I371" t="s">
        <v>13</v>
      </c>
      <c r="J371" t="s">
        <v>13</v>
      </c>
      <c r="K371">
        <v>0</v>
      </c>
      <c r="L371" t="s">
        <v>13</v>
      </c>
      <c r="M371" t="s">
        <v>16</v>
      </c>
      <c r="N371" t="str">
        <f>IF(Table3[[#This Row],[bedrooms]]&gt;3,"Expensive","Cheap")</f>
        <v>Cheap</v>
      </c>
      <c r="O371" t="b">
        <f>AND(Table3[[#This Row],[price]]&gt;6000000,Table3[[#This Row],[stories]]&gt;2)</f>
        <v>0</v>
      </c>
      <c r="P371" t="b">
        <f>OR(Table3[[#This Row],[price]]&gt;7000000,Table3[[#This Row],[bathrooms]]&gt;2)</f>
        <v>0</v>
      </c>
    </row>
    <row r="372" spans="1:16" x14ac:dyDescent="0.25">
      <c r="A372" s="3">
        <v>3640000</v>
      </c>
      <c r="B372">
        <v>4280</v>
      </c>
      <c r="C372">
        <v>2</v>
      </c>
      <c r="D372">
        <v>1</v>
      </c>
      <c r="E372">
        <v>1</v>
      </c>
      <c r="F372" t="s">
        <v>15</v>
      </c>
      <c r="G372" t="s">
        <v>13</v>
      </c>
      <c r="H372" t="s">
        <v>13</v>
      </c>
      <c r="I372" t="s">
        <v>13</v>
      </c>
      <c r="J372" t="s">
        <v>15</v>
      </c>
      <c r="K372">
        <v>2</v>
      </c>
      <c r="L372" t="s">
        <v>13</v>
      </c>
      <c r="M372" t="s">
        <v>17</v>
      </c>
      <c r="N372" t="str">
        <f>IF(Table3[[#This Row],[bedrooms]]&gt;3,"Expensive","Cheap")</f>
        <v>Cheap</v>
      </c>
      <c r="O372" t="b">
        <f>AND(Table3[[#This Row],[price]]&gt;6000000,Table3[[#This Row],[stories]]&gt;2)</f>
        <v>0</v>
      </c>
      <c r="P372" t="b">
        <f>OR(Table3[[#This Row],[price]]&gt;7000000,Table3[[#This Row],[bathrooms]]&gt;2)</f>
        <v>0</v>
      </c>
    </row>
    <row r="373" spans="1:16" x14ac:dyDescent="0.25">
      <c r="A373" s="3">
        <v>3640000</v>
      </c>
      <c r="B373">
        <v>3570</v>
      </c>
      <c r="C373">
        <v>3</v>
      </c>
      <c r="D373">
        <v>1</v>
      </c>
      <c r="E373">
        <v>2</v>
      </c>
      <c r="F373" t="s">
        <v>15</v>
      </c>
      <c r="G373" t="s">
        <v>13</v>
      </c>
      <c r="H373" t="s">
        <v>15</v>
      </c>
      <c r="I373" t="s">
        <v>13</v>
      </c>
      <c r="J373" t="s">
        <v>13</v>
      </c>
      <c r="K373">
        <v>0</v>
      </c>
      <c r="L373" t="s">
        <v>13</v>
      </c>
      <c r="M373" t="s">
        <v>17</v>
      </c>
      <c r="N373" t="str">
        <f>IF(Table3[[#This Row],[bedrooms]]&gt;3,"Expensive","Cheap")</f>
        <v>Cheap</v>
      </c>
      <c r="O373" t="b">
        <f>AND(Table3[[#This Row],[price]]&gt;6000000,Table3[[#This Row],[stories]]&gt;2)</f>
        <v>0</v>
      </c>
      <c r="P373" t="b">
        <f>OR(Table3[[#This Row],[price]]&gt;7000000,Table3[[#This Row],[bathrooms]]&gt;2)</f>
        <v>0</v>
      </c>
    </row>
    <row r="374" spans="1:16" x14ac:dyDescent="0.25">
      <c r="A374" s="3">
        <v>3640000</v>
      </c>
      <c r="B374">
        <v>3180</v>
      </c>
      <c r="C374">
        <v>3</v>
      </c>
      <c r="D374">
        <v>1</v>
      </c>
      <c r="E374">
        <v>2</v>
      </c>
      <c r="F374" t="s">
        <v>13</v>
      </c>
      <c r="G374" t="s">
        <v>13</v>
      </c>
      <c r="H374" t="s">
        <v>15</v>
      </c>
      <c r="I374" t="s">
        <v>13</v>
      </c>
      <c r="J374" t="s">
        <v>13</v>
      </c>
      <c r="K374">
        <v>0</v>
      </c>
      <c r="L374" t="s">
        <v>13</v>
      </c>
      <c r="M374" t="s">
        <v>17</v>
      </c>
      <c r="N374" t="str">
        <f>IF(Table3[[#This Row],[bedrooms]]&gt;3,"Expensive","Cheap")</f>
        <v>Cheap</v>
      </c>
      <c r="O374" t="b">
        <f>AND(Table3[[#This Row],[price]]&gt;6000000,Table3[[#This Row],[stories]]&gt;2)</f>
        <v>0</v>
      </c>
      <c r="P374" t="b">
        <f>OR(Table3[[#This Row],[price]]&gt;7000000,Table3[[#This Row],[bathrooms]]&gt;2)</f>
        <v>0</v>
      </c>
    </row>
    <row r="375" spans="1:16" x14ac:dyDescent="0.25">
      <c r="A375" s="3">
        <v>3640000</v>
      </c>
      <c r="B375">
        <v>3000</v>
      </c>
      <c r="C375">
        <v>2</v>
      </c>
      <c r="D375">
        <v>1</v>
      </c>
      <c r="E375">
        <v>2</v>
      </c>
      <c r="F375" t="s">
        <v>15</v>
      </c>
      <c r="G375" t="s">
        <v>13</v>
      </c>
      <c r="H375" t="s">
        <v>13</v>
      </c>
      <c r="I375" t="s">
        <v>13</v>
      </c>
      <c r="J375" t="s">
        <v>15</v>
      </c>
      <c r="K375">
        <v>0</v>
      </c>
      <c r="L375" t="s">
        <v>13</v>
      </c>
      <c r="M375" t="s">
        <v>16</v>
      </c>
      <c r="N375" t="str">
        <f>IF(Table3[[#This Row],[bedrooms]]&gt;3,"Expensive","Cheap")</f>
        <v>Cheap</v>
      </c>
      <c r="O375" t="b">
        <f>AND(Table3[[#This Row],[price]]&gt;6000000,Table3[[#This Row],[stories]]&gt;2)</f>
        <v>0</v>
      </c>
      <c r="P375" t="b">
        <f>OR(Table3[[#This Row],[price]]&gt;7000000,Table3[[#This Row],[bathrooms]]&gt;2)</f>
        <v>0</v>
      </c>
    </row>
    <row r="376" spans="1:16" x14ac:dyDescent="0.25">
      <c r="A376" s="3">
        <v>3640000</v>
      </c>
      <c r="B376">
        <v>3520</v>
      </c>
      <c r="C376">
        <v>2</v>
      </c>
      <c r="D376">
        <v>2</v>
      </c>
      <c r="E376">
        <v>1</v>
      </c>
      <c r="F376" t="s">
        <v>15</v>
      </c>
      <c r="G376" t="s">
        <v>13</v>
      </c>
      <c r="H376" t="s">
        <v>15</v>
      </c>
      <c r="I376" t="s">
        <v>13</v>
      </c>
      <c r="J376" t="s">
        <v>13</v>
      </c>
      <c r="K376">
        <v>0</v>
      </c>
      <c r="L376" t="s">
        <v>13</v>
      </c>
      <c r="M376" t="s">
        <v>17</v>
      </c>
      <c r="N376" t="str">
        <f>IF(Table3[[#This Row],[bedrooms]]&gt;3,"Expensive","Cheap")</f>
        <v>Cheap</v>
      </c>
      <c r="O376" t="b">
        <f>AND(Table3[[#This Row],[price]]&gt;6000000,Table3[[#This Row],[stories]]&gt;2)</f>
        <v>0</v>
      </c>
      <c r="P376" t="b">
        <f>OR(Table3[[#This Row],[price]]&gt;7000000,Table3[[#This Row],[bathrooms]]&gt;2)</f>
        <v>0</v>
      </c>
    </row>
    <row r="377" spans="1:16" x14ac:dyDescent="0.25">
      <c r="A377" s="3">
        <v>3640000</v>
      </c>
      <c r="B377">
        <v>5960</v>
      </c>
      <c r="C377">
        <v>3</v>
      </c>
      <c r="D377">
        <v>1</v>
      </c>
      <c r="E377">
        <v>2</v>
      </c>
      <c r="F377" t="s">
        <v>15</v>
      </c>
      <c r="G377" t="s">
        <v>15</v>
      </c>
      <c r="H377" t="s">
        <v>15</v>
      </c>
      <c r="I377" t="s">
        <v>13</v>
      </c>
      <c r="J377" t="s">
        <v>13</v>
      </c>
      <c r="K377">
        <v>0</v>
      </c>
      <c r="L377" t="s">
        <v>13</v>
      </c>
      <c r="M377" t="s">
        <v>14</v>
      </c>
      <c r="N377" t="str">
        <f>IF(Table3[[#This Row],[bedrooms]]&gt;3,"Expensive","Cheap")</f>
        <v>Cheap</v>
      </c>
      <c r="O377" t="b">
        <f>AND(Table3[[#This Row],[price]]&gt;6000000,Table3[[#This Row],[stories]]&gt;2)</f>
        <v>0</v>
      </c>
      <c r="P377" t="b">
        <f>OR(Table3[[#This Row],[price]]&gt;7000000,Table3[[#This Row],[bathrooms]]&gt;2)</f>
        <v>0</v>
      </c>
    </row>
    <row r="378" spans="1:16" x14ac:dyDescent="0.25">
      <c r="A378" s="3">
        <v>3640000</v>
      </c>
      <c r="B378">
        <v>4130</v>
      </c>
      <c r="C378">
        <v>3</v>
      </c>
      <c r="D378">
        <v>2</v>
      </c>
      <c r="E378">
        <v>2</v>
      </c>
      <c r="F378" t="s">
        <v>15</v>
      </c>
      <c r="G378" t="s">
        <v>13</v>
      </c>
      <c r="H378" t="s">
        <v>13</v>
      </c>
      <c r="I378" t="s">
        <v>13</v>
      </c>
      <c r="J378" t="s">
        <v>13</v>
      </c>
      <c r="K378">
        <v>2</v>
      </c>
      <c r="L378" t="s">
        <v>13</v>
      </c>
      <c r="M378" t="s">
        <v>17</v>
      </c>
      <c r="N378" t="str">
        <f>IF(Table3[[#This Row],[bedrooms]]&gt;3,"Expensive","Cheap")</f>
        <v>Cheap</v>
      </c>
      <c r="O378" t="b">
        <f>AND(Table3[[#This Row],[price]]&gt;6000000,Table3[[#This Row],[stories]]&gt;2)</f>
        <v>0</v>
      </c>
      <c r="P378" t="b">
        <f>OR(Table3[[#This Row],[price]]&gt;7000000,Table3[[#This Row],[bathrooms]]&gt;2)</f>
        <v>0</v>
      </c>
    </row>
    <row r="379" spans="1:16" x14ac:dyDescent="0.25">
      <c r="A379" s="3">
        <v>3640000</v>
      </c>
      <c r="B379">
        <v>2850</v>
      </c>
      <c r="C379">
        <v>3</v>
      </c>
      <c r="D379">
        <v>2</v>
      </c>
      <c r="E379">
        <v>2</v>
      </c>
      <c r="F379" t="s">
        <v>13</v>
      </c>
      <c r="G379" t="s">
        <v>13</v>
      </c>
      <c r="H379" t="s">
        <v>15</v>
      </c>
      <c r="I379" t="s">
        <v>13</v>
      </c>
      <c r="J379" t="s">
        <v>13</v>
      </c>
      <c r="K379">
        <v>0</v>
      </c>
      <c r="L379" t="s">
        <v>15</v>
      </c>
      <c r="M379" t="s">
        <v>14</v>
      </c>
      <c r="N379" t="str">
        <f>IF(Table3[[#This Row],[bedrooms]]&gt;3,"Expensive","Cheap")</f>
        <v>Cheap</v>
      </c>
      <c r="O379" t="b">
        <f>AND(Table3[[#This Row],[price]]&gt;6000000,Table3[[#This Row],[stories]]&gt;2)</f>
        <v>0</v>
      </c>
      <c r="P379" t="b">
        <f>OR(Table3[[#This Row],[price]]&gt;7000000,Table3[[#This Row],[bathrooms]]&gt;2)</f>
        <v>0</v>
      </c>
    </row>
    <row r="380" spans="1:16" x14ac:dyDescent="0.25">
      <c r="A380" s="3">
        <v>3640000</v>
      </c>
      <c r="B380">
        <v>2275</v>
      </c>
      <c r="C380">
        <v>3</v>
      </c>
      <c r="D380">
        <v>1</v>
      </c>
      <c r="E380">
        <v>3</v>
      </c>
      <c r="F380" t="s">
        <v>15</v>
      </c>
      <c r="G380" t="s">
        <v>13</v>
      </c>
      <c r="H380" t="s">
        <v>13</v>
      </c>
      <c r="I380" t="s">
        <v>15</v>
      </c>
      <c r="J380" t="s">
        <v>15</v>
      </c>
      <c r="K380">
        <v>0</v>
      </c>
      <c r="L380" t="s">
        <v>15</v>
      </c>
      <c r="M380" t="s">
        <v>17</v>
      </c>
      <c r="N380" t="str">
        <f>IF(Table3[[#This Row],[bedrooms]]&gt;3,"Expensive","Cheap")</f>
        <v>Cheap</v>
      </c>
      <c r="O380" t="b">
        <f>AND(Table3[[#This Row],[price]]&gt;6000000,Table3[[#This Row],[stories]]&gt;2)</f>
        <v>0</v>
      </c>
      <c r="P380" t="b">
        <f>OR(Table3[[#This Row],[price]]&gt;7000000,Table3[[#This Row],[bathrooms]]&gt;2)</f>
        <v>0</v>
      </c>
    </row>
    <row r="381" spans="1:16" x14ac:dyDescent="0.25">
      <c r="A381" s="3">
        <v>3633000</v>
      </c>
      <c r="B381">
        <v>3520</v>
      </c>
      <c r="C381">
        <v>3</v>
      </c>
      <c r="D381">
        <v>1</v>
      </c>
      <c r="E381">
        <v>1</v>
      </c>
      <c r="F381" t="s">
        <v>15</v>
      </c>
      <c r="G381" t="s">
        <v>13</v>
      </c>
      <c r="H381" t="s">
        <v>13</v>
      </c>
      <c r="I381" t="s">
        <v>13</v>
      </c>
      <c r="J381" t="s">
        <v>13</v>
      </c>
      <c r="K381">
        <v>2</v>
      </c>
      <c r="L381" t="s">
        <v>15</v>
      </c>
      <c r="M381" t="s">
        <v>14</v>
      </c>
      <c r="N381" t="str">
        <f>IF(Table3[[#This Row],[bedrooms]]&gt;3,"Expensive","Cheap")</f>
        <v>Cheap</v>
      </c>
      <c r="O381" t="b">
        <f>AND(Table3[[#This Row],[price]]&gt;6000000,Table3[[#This Row],[stories]]&gt;2)</f>
        <v>0</v>
      </c>
      <c r="P381" t="b">
        <f>OR(Table3[[#This Row],[price]]&gt;7000000,Table3[[#This Row],[bathrooms]]&gt;2)</f>
        <v>0</v>
      </c>
    </row>
    <row r="382" spans="1:16" x14ac:dyDescent="0.25">
      <c r="A382" s="3">
        <v>3605000</v>
      </c>
      <c r="B382">
        <v>4500</v>
      </c>
      <c r="C382">
        <v>2</v>
      </c>
      <c r="D382">
        <v>1</v>
      </c>
      <c r="E382">
        <v>1</v>
      </c>
      <c r="F382" t="s">
        <v>15</v>
      </c>
      <c r="G382" t="s">
        <v>13</v>
      </c>
      <c r="H382" t="s">
        <v>13</v>
      </c>
      <c r="I382" t="s">
        <v>13</v>
      </c>
      <c r="J382" t="s">
        <v>13</v>
      </c>
      <c r="K382">
        <v>0</v>
      </c>
      <c r="L382" t="s">
        <v>13</v>
      </c>
      <c r="M382" t="s">
        <v>17</v>
      </c>
      <c r="N382" t="str">
        <f>IF(Table3[[#This Row],[bedrooms]]&gt;3,"Expensive","Cheap")</f>
        <v>Cheap</v>
      </c>
      <c r="O382" t="b">
        <f>AND(Table3[[#This Row],[price]]&gt;6000000,Table3[[#This Row],[stories]]&gt;2)</f>
        <v>0</v>
      </c>
      <c r="P382" t="b">
        <f>OR(Table3[[#This Row],[price]]&gt;7000000,Table3[[#This Row],[bathrooms]]&gt;2)</f>
        <v>0</v>
      </c>
    </row>
    <row r="383" spans="1:16" x14ac:dyDescent="0.25">
      <c r="A383" s="3">
        <v>3605000</v>
      </c>
      <c r="B383">
        <v>4000</v>
      </c>
      <c r="C383">
        <v>2</v>
      </c>
      <c r="D383">
        <v>1</v>
      </c>
      <c r="E383">
        <v>1</v>
      </c>
      <c r="F383" t="s">
        <v>15</v>
      </c>
      <c r="G383" t="s">
        <v>13</v>
      </c>
      <c r="H383" t="s">
        <v>13</v>
      </c>
      <c r="I383" t="s">
        <v>13</v>
      </c>
      <c r="J383" t="s">
        <v>13</v>
      </c>
      <c r="K383">
        <v>0</v>
      </c>
      <c r="L383" t="s">
        <v>15</v>
      </c>
      <c r="M383" t="s">
        <v>17</v>
      </c>
      <c r="N383" t="str">
        <f>IF(Table3[[#This Row],[bedrooms]]&gt;3,"Expensive","Cheap")</f>
        <v>Cheap</v>
      </c>
      <c r="O383" t="b">
        <f>AND(Table3[[#This Row],[price]]&gt;6000000,Table3[[#This Row],[stories]]&gt;2)</f>
        <v>0</v>
      </c>
      <c r="P383" t="b">
        <f>OR(Table3[[#This Row],[price]]&gt;7000000,Table3[[#This Row],[bathrooms]]&gt;2)</f>
        <v>0</v>
      </c>
    </row>
    <row r="384" spans="1:16" x14ac:dyDescent="0.25">
      <c r="A384" s="3">
        <v>3570000</v>
      </c>
      <c r="B384">
        <v>3150</v>
      </c>
      <c r="C384">
        <v>3</v>
      </c>
      <c r="D384">
        <v>1</v>
      </c>
      <c r="E384">
        <v>2</v>
      </c>
      <c r="F384" t="s">
        <v>15</v>
      </c>
      <c r="G384" t="s">
        <v>13</v>
      </c>
      <c r="H384" t="s">
        <v>15</v>
      </c>
      <c r="I384" t="s">
        <v>13</v>
      </c>
      <c r="J384" t="s">
        <v>13</v>
      </c>
      <c r="K384">
        <v>0</v>
      </c>
      <c r="L384" t="s">
        <v>13</v>
      </c>
      <c r="M384" t="s">
        <v>16</v>
      </c>
      <c r="N384" t="str">
        <f>IF(Table3[[#This Row],[bedrooms]]&gt;3,"Expensive","Cheap")</f>
        <v>Cheap</v>
      </c>
      <c r="O384" t="b">
        <f>AND(Table3[[#This Row],[price]]&gt;6000000,Table3[[#This Row],[stories]]&gt;2)</f>
        <v>0</v>
      </c>
      <c r="P384" t="b">
        <f>OR(Table3[[#This Row],[price]]&gt;7000000,Table3[[#This Row],[bathrooms]]&gt;2)</f>
        <v>0</v>
      </c>
    </row>
    <row r="385" spans="1:16" x14ac:dyDescent="0.25">
      <c r="A385" s="3">
        <v>3570000</v>
      </c>
      <c r="B385">
        <v>4500</v>
      </c>
      <c r="C385">
        <v>4</v>
      </c>
      <c r="D385">
        <v>2</v>
      </c>
      <c r="E385">
        <v>2</v>
      </c>
      <c r="F385" t="s">
        <v>15</v>
      </c>
      <c r="G385" t="s">
        <v>13</v>
      </c>
      <c r="H385" t="s">
        <v>15</v>
      </c>
      <c r="I385" t="s">
        <v>13</v>
      </c>
      <c r="J385" t="s">
        <v>13</v>
      </c>
      <c r="K385">
        <v>2</v>
      </c>
      <c r="L385" t="s">
        <v>13</v>
      </c>
      <c r="M385" t="s">
        <v>16</v>
      </c>
      <c r="N385" t="str">
        <f>IF(Table3[[#This Row],[bedrooms]]&gt;3,"Expensive","Cheap")</f>
        <v>Expensive</v>
      </c>
      <c r="O385" t="b">
        <f>AND(Table3[[#This Row],[price]]&gt;6000000,Table3[[#This Row],[stories]]&gt;2)</f>
        <v>0</v>
      </c>
      <c r="P385" t="b">
        <f>OR(Table3[[#This Row],[price]]&gt;7000000,Table3[[#This Row],[bathrooms]]&gt;2)</f>
        <v>0</v>
      </c>
    </row>
    <row r="386" spans="1:16" x14ac:dyDescent="0.25">
      <c r="A386" s="3">
        <v>3570000</v>
      </c>
      <c r="B386">
        <v>4500</v>
      </c>
      <c r="C386">
        <v>2</v>
      </c>
      <c r="D386">
        <v>1</v>
      </c>
      <c r="E386">
        <v>1</v>
      </c>
      <c r="F386" t="s">
        <v>13</v>
      </c>
      <c r="G386" t="s">
        <v>13</v>
      </c>
      <c r="H386" t="s">
        <v>13</v>
      </c>
      <c r="I386" t="s">
        <v>13</v>
      </c>
      <c r="J386" t="s">
        <v>13</v>
      </c>
      <c r="K386">
        <v>0</v>
      </c>
      <c r="L386" t="s">
        <v>13</v>
      </c>
      <c r="M386" t="s">
        <v>16</v>
      </c>
      <c r="N386" t="str">
        <f>IF(Table3[[#This Row],[bedrooms]]&gt;3,"Expensive","Cheap")</f>
        <v>Cheap</v>
      </c>
      <c r="O386" t="b">
        <f>AND(Table3[[#This Row],[price]]&gt;6000000,Table3[[#This Row],[stories]]&gt;2)</f>
        <v>0</v>
      </c>
      <c r="P386" t="b">
        <f>OR(Table3[[#This Row],[price]]&gt;7000000,Table3[[#This Row],[bathrooms]]&gt;2)</f>
        <v>0</v>
      </c>
    </row>
    <row r="387" spans="1:16" x14ac:dyDescent="0.25">
      <c r="A387" s="3">
        <v>3570000</v>
      </c>
      <c r="B387">
        <v>3640</v>
      </c>
      <c r="C387">
        <v>2</v>
      </c>
      <c r="D387">
        <v>1</v>
      </c>
      <c r="E387">
        <v>1</v>
      </c>
      <c r="F387" t="s">
        <v>15</v>
      </c>
      <c r="G387" t="s">
        <v>13</v>
      </c>
      <c r="H387" t="s">
        <v>13</v>
      </c>
      <c r="I387" t="s">
        <v>13</v>
      </c>
      <c r="J387" t="s">
        <v>13</v>
      </c>
      <c r="K387">
        <v>0</v>
      </c>
      <c r="L387" t="s">
        <v>13</v>
      </c>
      <c r="M387" t="s">
        <v>14</v>
      </c>
      <c r="N387" t="str">
        <f>IF(Table3[[#This Row],[bedrooms]]&gt;3,"Expensive","Cheap")</f>
        <v>Cheap</v>
      </c>
      <c r="O387" t="b">
        <f>AND(Table3[[#This Row],[price]]&gt;6000000,Table3[[#This Row],[stories]]&gt;2)</f>
        <v>0</v>
      </c>
      <c r="P387" t="b">
        <f>OR(Table3[[#This Row],[price]]&gt;7000000,Table3[[#This Row],[bathrooms]]&gt;2)</f>
        <v>0</v>
      </c>
    </row>
    <row r="388" spans="1:16" x14ac:dyDescent="0.25">
      <c r="A388" s="3">
        <v>3535000</v>
      </c>
      <c r="B388">
        <v>3850</v>
      </c>
      <c r="C388">
        <v>3</v>
      </c>
      <c r="D388">
        <v>1</v>
      </c>
      <c r="E388">
        <v>1</v>
      </c>
      <c r="F388" t="s">
        <v>15</v>
      </c>
      <c r="G388" t="s">
        <v>13</v>
      </c>
      <c r="H388" t="s">
        <v>13</v>
      </c>
      <c r="I388" t="s">
        <v>13</v>
      </c>
      <c r="J388" t="s">
        <v>13</v>
      </c>
      <c r="K388">
        <v>2</v>
      </c>
      <c r="L388" t="s">
        <v>13</v>
      </c>
      <c r="M388" t="s">
        <v>14</v>
      </c>
      <c r="N388" t="str">
        <f>IF(Table3[[#This Row],[bedrooms]]&gt;3,"Expensive","Cheap")</f>
        <v>Cheap</v>
      </c>
      <c r="O388" t="b">
        <f>AND(Table3[[#This Row],[price]]&gt;6000000,Table3[[#This Row],[stories]]&gt;2)</f>
        <v>0</v>
      </c>
      <c r="P388" t="b">
        <f>OR(Table3[[#This Row],[price]]&gt;7000000,Table3[[#This Row],[bathrooms]]&gt;2)</f>
        <v>0</v>
      </c>
    </row>
    <row r="389" spans="1:16" x14ac:dyDescent="0.25">
      <c r="A389" s="3">
        <v>3500000</v>
      </c>
      <c r="B389">
        <v>4240</v>
      </c>
      <c r="C389">
        <v>3</v>
      </c>
      <c r="D389">
        <v>1</v>
      </c>
      <c r="E389">
        <v>2</v>
      </c>
      <c r="F389" t="s">
        <v>15</v>
      </c>
      <c r="G389" t="s">
        <v>13</v>
      </c>
      <c r="H389" t="s">
        <v>13</v>
      </c>
      <c r="I389" t="s">
        <v>13</v>
      </c>
      <c r="J389" t="s">
        <v>15</v>
      </c>
      <c r="K389">
        <v>0</v>
      </c>
      <c r="L389" t="s">
        <v>13</v>
      </c>
      <c r="M389" t="s">
        <v>17</v>
      </c>
      <c r="N389" t="str">
        <f>IF(Table3[[#This Row],[bedrooms]]&gt;3,"Expensive","Cheap")</f>
        <v>Cheap</v>
      </c>
      <c r="O389" t="b">
        <f>AND(Table3[[#This Row],[price]]&gt;6000000,Table3[[#This Row],[stories]]&gt;2)</f>
        <v>0</v>
      </c>
      <c r="P389" t="b">
        <f>OR(Table3[[#This Row],[price]]&gt;7000000,Table3[[#This Row],[bathrooms]]&gt;2)</f>
        <v>0</v>
      </c>
    </row>
    <row r="390" spans="1:16" x14ac:dyDescent="0.25">
      <c r="A390" s="3">
        <v>3500000</v>
      </c>
      <c r="B390">
        <v>3650</v>
      </c>
      <c r="C390">
        <v>3</v>
      </c>
      <c r="D390">
        <v>1</v>
      </c>
      <c r="E390">
        <v>2</v>
      </c>
      <c r="F390" t="s">
        <v>15</v>
      </c>
      <c r="G390" t="s">
        <v>13</v>
      </c>
      <c r="H390" t="s">
        <v>13</v>
      </c>
      <c r="I390" t="s">
        <v>13</v>
      </c>
      <c r="J390" t="s">
        <v>13</v>
      </c>
      <c r="K390">
        <v>0</v>
      </c>
      <c r="L390" t="s">
        <v>13</v>
      </c>
      <c r="M390" t="s">
        <v>14</v>
      </c>
      <c r="N390" t="str">
        <f>IF(Table3[[#This Row],[bedrooms]]&gt;3,"Expensive","Cheap")</f>
        <v>Cheap</v>
      </c>
      <c r="O390" t="b">
        <f>AND(Table3[[#This Row],[price]]&gt;6000000,Table3[[#This Row],[stories]]&gt;2)</f>
        <v>0</v>
      </c>
      <c r="P390" t="b">
        <f>OR(Table3[[#This Row],[price]]&gt;7000000,Table3[[#This Row],[bathrooms]]&gt;2)</f>
        <v>0</v>
      </c>
    </row>
    <row r="391" spans="1:16" x14ac:dyDescent="0.25">
      <c r="A391" s="3">
        <v>3500000</v>
      </c>
      <c r="B391">
        <v>4600</v>
      </c>
      <c r="C391">
        <v>4</v>
      </c>
      <c r="D391">
        <v>1</v>
      </c>
      <c r="E391">
        <v>2</v>
      </c>
      <c r="F391" t="s">
        <v>15</v>
      </c>
      <c r="G391" t="s">
        <v>13</v>
      </c>
      <c r="H391" t="s">
        <v>13</v>
      </c>
      <c r="I391" t="s">
        <v>13</v>
      </c>
      <c r="J391" t="s">
        <v>13</v>
      </c>
      <c r="K391">
        <v>0</v>
      </c>
      <c r="L391" t="s">
        <v>13</v>
      </c>
      <c r="M391" t="s">
        <v>17</v>
      </c>
      <c r="N391" t="str">
        <f>IF(Table3[[#This Row],[bedrooms]]&gt;3,"Expensive","Cheap")</f>
        <v>Expensive</v>
      </c>
      <c r="O391" t="b">
        <f>AND(Table3[[#This Row],[price]]&gt;6000000,Table3[[#This Row],[stories]]&gt;2)</f>
        <v>0</v>
      </c>
      <c r="P391" t="b">
        <f>OR(Table3[[#This Row],[price]]&gt;7000000,Table3[[#This Row],[bathrooms]]&gt;2)</f>
        <v>0</v>
      </c>
    </row>
    <row r="392" spans="1:16" x14ac:dyDescent="0.25">
      <c r="A392" s="3">
        <v>3500000</v>
      </c>
      <c r="B392">
        <v>2135</v>
      </c>
      <c r="C392">
        <v>3</v>
      </c>
      <c r="D392">
        <v>2</v>
      </c>
      <c r="E392">
        <v>2</v>
      </c>
      <c r="F392" t="s">
        <v>13</v>
      </c>
      <c r="G392" t="s">
        <v>13</v>
      </c>
      <c r="H392" t="s">
        <v>13</v>
      </c>
      <c r="I392" t="s">
        <v>13</v>
      </c>
      <c r="J392" t="s">
        <v>13</v>
      </c>
      <c r="K392">
        <v>0</v>
      </c>
      <c r="L392" t="s">
        <v>13</v>
      </c>
      <c r="M392" t="s">
        <v>14</v>
      </c>
      <c r="N392" t="str">
        <f>IF(Table3[[#This Row],[bedrooms]]&gt;3,"Expensive","Cheap")</f>
        <v>Cheap</v>
      </c>
      <c r="O392" t="b">
        <f>AND(Table3[[#This Row],[price]]&gt;6000000,Table3[[#This Row],[stories]]&gt;2)</f>
        <v>0</v>
      </c>
      <c r="P392" t="b">
        <f>OR(Table3[[#This Row],[price]]&gt;7000000,Table3[[#This Row],[bathrooms]]&gt;2)</f>
        <v>0</v>
      </c>
    </row>
    <row r="393" spans="1:16" x14ac:dyDescent="0.25">
      <c r="A393" s="3">
        <v>3500000</v>
      </c>
      <c r="B393">
        <v>3036</v>
      </c>
      <c r="C393">
        <v>3</v>
      </c>
      <c r="D393">
        <v>1</v>
      </c>
      <c r="E393">
        <v>2</v>
      </c>
      <c r="F393" t="s">
        <v>15</v>
      </c>
      <c r="G393" t="s">
        <v>13</v>
      </c>
      <c r="H393" t="s">
        <v>15</v>
      </c>
      <c r="I393" t="s">
        <v>13</v>
      </c>
      <c r="J393" t="s">
        <v>13</v>
      </c>
      <c r="K393">
        <v>0</v>
      </c>
      <c r="L393" t="s">
        <v>13</v>
      </c>
      <c r="M393" t="s">
        <v>17</v>
      </c>
      <c r="N393" t="str">
        <f>IF(Table3[[#This Row],[bedrooms]]&gt;3,"Expensive","Cheap")</f>
        <v>Cheap</v>
      </c>
      <c r="O393" t="b">
        <f>AND(Table3[[#This Row],[price]]&gt;6000000,Table3[[#This Row],[stories]]&gt;2)</f>
        <v>0</v>
      </c>
      <c r="P393" t="b">
        <f>OR(Table3[[#This Row],[price]]&gt;7000000,Table3[[#This Row],[bathrooms]]&gt;2)</f>
        <v>0</v>
      </c>
    </row>
    <row r="394" spans="1:16" x14ac:dyDescent="0.25">
      <c r="A394" s="3">
        <v>3500000</v>
      </c>
      <c r="B394">
        <v>3990</v>
      </c>
      <c r="C394">
        <v>3</v>
      </c>
      <c r="D394">
        <v>1</v>
      </c>
      <c r="E394">
        <v>2</v>
      </c>
      <c r="F394" t="s">
        <v>15</v>
      </c>
      <c r="G394" t="s">
        <v>13</v>
      </c>
      <c r="H394" t="s">
        <v>13</v>
      </c>
      <c r="I394" t="s">
        <v>13</v>
      </c>
      <c r="J394" t="s">
        <v>13</v>
      </c>
      <c r="K394">
        <v>0</v>
      </c>
      <c r="L394" t="s">
        <v>13</v>
      </c>
      <c r="M394" t="s">
        <v>17</v>
      </c>
      <c r="N394" t="str">
        <f>IF(Table3[[#This Row],[bedrooms]]&gt;3,"Expensive","Cheap")</f>
        <v>Cheap</v>
      </c>
      <c r="O394" t="b">
        <f>AND(Table3[[#This Row],[price]]&gt;6000000,Table3[[#This Row],[stories]]&gt;2)</f>
        <v>0</v>
      </c>
      <c r="P394" t="b">
        <f>OR(Table3[[#This Row],[price]]&gt;7000000,Table3[[#This Row],[bathrooms]]&gt;2)</f>
        <v>0</v>
      </c>
    </row>
    <row r="395" spans="1:16" x14ac:dyDescent="0.25">
      <c r="A395" s="3">
        <v>3500000</v>
      </c>
      <c r="B395">
        <v>7424</v>
      </c>
      <c r="C395">
        <v>3</v>
      </c>
      <c r="D395">
        <v>1</v>
      </c>
      <c r="E395">
        <v>1</v>
      </c>
      <c r="F395" t="s">
        <v>13</v>
      </c>
      <c r="G395" t="s">
        <v>13</v>
      </c>
      <c r="H395" t="s">
        <v>13</v>
      </c>
      <c r="I395" t="s">
        <v>13</v>
      </c>
      <c r="J395" t="s">
        <v>13</v>
      </c>
      <c r="K395">
        <v>0</v>
      </c>
      <c r="L395" t="s">
        <v>13</v>
      </c>
      <c r="M395" t="s">
        <v>14</v>
      </c>
      <c r="N395" t="str">
        <f>IF(Table3[[#This Row],[bedrooms]]&gt;3,"Expensive","Cheap")</f>
        <v>Cheap</v>
      </c>
      <c r="O395" t="b">
        <f>AND(Table3[[#This Row],[price]]&gt;6000000,Table3[[#This Row],[stories]]&gt;2)</f>
        <v>0</v>
      </c>
      <c r="P395" t="b">
        <f>OR(Table3[[#This Row],[price]]&gt;7000000,Table3[[#This Row],[bathrooms]]&gt;2)</f>
        <v>0</v>
      </c>
    </row>
    <row r="396" spans="1:16" x14ac:dyDescent="0.25">
      <c r="A396" s="3">
        <v>3500000</v>
      </c>
      <c r="B396">
        <v>3480</v>
      </c>
      <c r="C396">
        <v>3</v>
      </c>
      <c r="D396">
        <v>1</v>
      </c>
      <c r="E396">
        <v>1</v>
      </c>
      <c r="F396" t="s">
        <v>13</v>
      </c>
      <c r="G396" t="s">
        <v>13</v>
      </c>
      <c r="H396" t="s">
        <v>13</v>
      </c>
      <c r="I396" t="s">
        <v>13</v>
      </c>
      <c r="J396" t="s">
        <v>15</v>
      </c>
      <c r="K396">
        <v>0</v>
      </c>
      <c r="L396" t="s">
        <v>13</v>
      </c>
      <c r="M396" t="s">
        <v>14</v>
      </c>
      <c r="N396" t="str">
        <f>IF(Table3[[#This Row],[bedrooms]]&gt;3,"Expensive","Cheap")</f>
        <v>Cheap</v>
      </c>
      <c r="O396" t="b">
        <f>AND(Table3[[#This Row],[price]]&gt;6000000,Table3[[#This Row],[stories]]&gt;2)</f>
        <v>0</v>
      </c>
      <c r="P396" t="b">
        <f>OR(Table3[[#This Row],[price]]&gt;7000000,Table3[[#This Row],[bathrooms]]&gt;2)</f>
        <v>0</v>
      </c>
    </row>
    <row r="397" spans="1:16" x14ac:dyDescent="0.25">
      <c r="A397" s="3">
        <v>3500000</v>
      </c>
      <c r="B397">
        <v>3600</v>
      </c>
      <c r="C397">
        <v>6</v>
      </c>
      <c r="D397">
        <v>1</v>
      </c>
      <c r="E397">
        <v>2</v>
      </c>
      <c r="F397" t="s">
        <v>15</v>
      </c>
      <c r="G397" t="s">
        <v>13</v>
      </c>
      <c r="H397" t="s">
        <v>13</v>
      </c>
      <c r="I397" t="s">
        <v>13</v>
      </c>
      <c r="J397" t="s">
        <v>13</v>
      </c>
      <c r="K397">
        <v>1</v>
      </c>
      <c r="L397" t="s">
        <v>13</v>
      </c>
      <c r="M397" t="s">
        <v>14</v>
      </c>
      <c r="N397" t="str">
        <f>IF(Table3[[#This Row],[bedrooms]]&gt;3,"Expensive","Cheap")</f>
        <v>Expensive</v>
      </c>
      <c r="O397" t="b">
        <f>AND(Table3[[#This Row],[price]]&gt;6000000,Table3[[#This Row],[stories]]&gt;2)</f>
        <v>0</v>
      </c>
      <c r="P397" t="b">
        <f>OR(Table3[[#This Row],[price]]&gt;7000000,Table3[[#This Row],[bathrooms]]&gt;2)</f>
        <v>0</v>
      </c>
    </row>
    <row r="398" spans="1:16" x14ac:dyDescent="0.25">
      <c r="A398" s="3">
        <v>3500000</v>
      </c>
      <c r="B398">
        <v>3640</v>
      </c>
      <c r="C398">
        <v>2</v>
      </c>
      <c r="D398">
        <v>1</v>
      </c>
      <c r="E398">
        <v>1</v>
      </c>
      <c r="F398" t="s">
        <v>15</v>
      </c>
      <c r="G398" t="s">
        <v>13</v>
      </c>
      <c r="H398" t="s">
        <v>13</v>
      </c>
      <c r="I398" t="s">
        <v>13</v>
      </c>
      <c r="J398" t="s">
        <v>13</v>
      </c>
      <c r="K398">
        <v>1</v>
      </c>
      <c r="L398" t="s">
        <v>13</v>
      </c>
      <c r="M398" t="s">
        <v>17</v>
      </c>
      <c r="N398" t="str">
        <f>IF(Table3[[#This Row],[bedrooms]]&gt;3,"Expensive","Cheap")</f>
        <v>Cheap</v>
      </c>
      <c r="O398" t="b">
        <f>AND(Table3[[#This Row],[price]]&gt;6000000,Table3[[#This Row],[stories]]&gt;2)</f>
        <v>0</v>
      </c>
      <c r="P398" t="b">
        <f>OR(Table3[[#This Row],[price]]&gt;7000000,Table3[[#This Row],[bathrooms]]&gt;2)</f>
        <v>0</v>
      </c>
    </row>
    <row r="399" spans="1:16" x14ac:dyDescent="0.25">
      <c r="A399" s="3">
        <v>3500000</v>
      </c>
      <c r="B399">
        <v>5900</v>
      </c>
      <c r="C399">
        <v>2</v>
      </c>
      <c r="D399">
        <v>1</v>
      </c>
      <c r="E399">
        <v>1</v>
      </c>
      <c r="F399" t="s">
        <v>15</v>
      </c>
      <c r="G399" t="s">
        <v>13</v>
      </c>
      <c r="H399" t="s">
        <v>13</v>
      </c>
      <c r="I399" t="s">
        <v>13</v>
      </c>
      <c r="J399" t="s">
        <v>13</v>
      </c>
      <c r="K399">
        <v>1</v>
      </c>
      <c r="L399" t="s">
        <v>13</v>
      </c>
      <c r="M399" t="s">
        <v>16</v>
      </c>
      <c r="N399" t="str">
        <f>IF(Table3[[#This Row],[bedrooms]]&gt;3,"Expensive","Cheap")</f>
        <v>Cheap</v>
      </c>
      <c r="O399" t="b">
        <f>AND(Table3[[#This Row],[price]]&gt;6000000,Table3[[#This Row],[stories]]&gt;2)</f>
        <v>0</v>
      </c>
      <c r="P399" t="b">
        <f>OR(Table3[[#This Row],[price]]&gt;7000000,Table3[[#This Row],[bathrooms]]&gt;2)</f>
        <v>0</v>
      </c>
    </row>
    <row r="400" spans="1:16" x14ac:dyDescent="0.25">
      <c r="A400" s="3">
        <v>3500000</v>
      </c>
      <c r="B400">
        <v>3120</v>
      </c>
      <c r="C400">
        <v>3</v>
      </c>
      <c r="D400">
        <v>1</v>
      </c>
      <c r="E400">
        <v>2</v>
      </c>
      <c r="F400" t="s">
        <v>15</v>
      </c>
      <c r="G400" t="s">
        <v>13</v>
      </c>
      <c r="H400" t="s">
        <v>13</v>
      </c>
      <c r="I400" t="s">
        <v>13</v>
      </c>
      <c r="J400" t="s">
        <v>13</v>
      </c>
      <c r="K400">
        <v>1</v>
      </c>
      <c r="L400" t="s">
        <v>13</v>
      </c>
      <c r="M400" t="s">
        <v>14</v>
      </c>
      <c r="N400" t="str">
        <f>IF(Table3[[#This Row],[bedrooms]]&gt;3,"Expensive","Cheap")</f>
        <v>Cheap</v>
      </c>
      <c r="O400" t="b">
        <f>AND(Table3[[#This Row],[price]]&gt;6000000,Table3[[#This Row],[stories]]&gt;2)</f>
        <v>0</v>
      </c>
      <c r="P400" t="b">
        <f>OR(Table3[[#This Row],[price]]&gt;7000000,Table3[[#This Row],[bathrooms]]&gt;2)</f>
        <v>0</v>
      </c>
    </row>
    <row r="401" spans="1:16" x14ac:dyDescent="0.25">
      <c r="A401" s="3">
        <v>3500000</v>
      </c>
      <c r="B401">
        <v>7350</v>
      </c>
      <c r="C401">
        <v>2</v>
      </c>
      <c r="D401">
        <v>1</v>
      </c>
      <c r="E401">
        <v>1</v>
      </c>
      <c r="F401" t="s">
        <v>15</v>
      </c>
      <c r="G401" t="s">
        <v>13</v>
      </c>
      <c r="H401" t="s">
        <v>13</v>
      </c>
      <c r="I401" t="s">
        <v>13</v>
      </c>
      <c r="J401" t="s">
        <v>13</v>
      </c>
      <c r="K401">
        <v>1</v>
      </c>
      <c r="L401" t="s">
        <v>13</v>
      </c>
      <c r="M401" t="s">
        <v>17</v>
      </c>
      <c r="N401" t="str">
        <f>IF(Table3[[#This Row],[bedrooms]]&gt;3,"Expensive","Cheap")</f>
        <v>Cheap</v>
      </c>
      <c r="O401" t="b">
        <f>AND(Table3[[#This Row],[price]]&gt;6000000,Table3[[#This Row],[stories]]&gt;2)</f>
        <v>0</v>
      </c>
      <c r="P401" t="b">
        <f>OR(Table3[[#This Row],[price]]&gt;7000000,Table3[[#This Row],[bathrooms]]&gt;2)</f>
        <v>0</v>
      </c>
    </row>
    <row r="402" spans="1:16" x14ac:dyDescent="0.25">
      <c r="A402" s="3">
        <v>3500000</v>
      </c>
      <c r="B402">
        <v>3512</v>
      </c>
      <c r="C402">
        <v>2</v>
      </c>
      <c r="D402">
        <v>1</v>
      </c>
      <c r="E402">
        <v>1</v>
      </c>
      <c r="F402" t="s">
        <v>15</v>
      </c>
      <c r="G402" t="s">
        <v>13</v>
      </c>
      <c r="H402" t="s">
        <v>13</v>
      </c>
      <c r="I402" t="s">
        <v>13</v>
      </c>
      <c r="J402" t="s">
        <v>13</v>
      </c>
      <c r="K402">
        <v>1</v>
      </c>
      <c r="L402" t="s">
        <v>15</v>
      </c>
      <c r="M402" t="s">
        <v>14</v>
      </c>
      <c r="N402" t="str">
        <f>IF(Table3[[#This Row],[bedrooms]]&gt;3,"Expensive","Cheap")</f>
        <v>Cheap</v>
      </c>
      <c r="O402" t="b">
        <f>AND(Table3[[#This Row],[price]]&gt;6000000,Table3[[#This Row],[stories]]&gt;2)</f>
        <v>0</v>
      </c>
      <c r="P402" t="b">
        <f>OR(Table3[[#This Row],[price]]&gt;7000000,Table3[[#This Row],[bathrooms]]&gt;2)</f>
        <v>0</v>
      </c>
    </row>
    <row r="403" spans="1:16" x14ac:dyDescent="0.25">
      <c r="A403" s="3">
        <v>3500000</v>
      </c>
      <c r="B403">
        <v>9500</v>
      </c>
      <c r="C403">
        <v>3</v>
      </c>
      <c r="D403">
        <v>1</v>
      </c>
      <c r="E403">
        <v>2</v>
      </c>
      <c r="F403" t="s">
        <v>15</v>
      </c>
      <c r="G403" t="s">
        <v>13</v>
      </c>
      <c r="H403" t="s">
        <v>13</v>
      </c>
      <c r="I403" t="s">
        <v>13</v>
      </c>
      <c r="J403" t="s">
        <v>13</v>
      </c>
      <c r="K403">
        <v>3</v>
      </c>
      <c r="L403" t="s">
        <v>15</v>
      </c>
      <c r="M403" t="s">
        <v>14</v>
      </c>
      <c r="N403" t="str">
        <f>IF(Table3[[#This Row],[bedrooms]]&gt;3,"Expensive","Cheap")</f>
        <v>Cheap</v>
      </c>
      <c r="O403" t="b">
        <f>AND(Table3[[#This Row],[price]]&gt;6000000,Table3[[#This Row],[stories]]&gt;2)</f>
        <v>0</v>
      </c>
      <c r="P403" t="b">
        <f>OR(Table3[[#This Row],[price]]&gt;7000000,Table3[[#This Row],[bathrooms]]&gt;2)</f>
        <v>0</v>
      </c>
    </row>
    <row r="404" spans="1:16" x14ac:dyDescent="0.25">
      <c r="A404" s="3">
        <v>3500000</v>
      </c>
      <c r="B404">
        <v>5880</v>
      </c>
      <c r="C404">
        <v>2</v>
      </c>
      <c r="D404">
        <v>1</v>
      </c>
      <c r="E404">
        <v>1</v>
      </c>
      <c r="F404" t="s">
        <v>15</v>
      </c>
      <c r="G404" t="s">
        <v>13</v>
      </c>
      <c r="H404" t="s">
        <v>13</v>
      </c>
      <c r="I404" t="s">
        <v>13</v>
      </c>
      <c r="J404" t="s">
        <v>13</v>
      </c>
      <c r="K404">
        <v>0</v>
      </c>
      <c r="L404" t="s">
        <v>13</v>
      </c>
      <c r="M404" t="s">
        <v>14</v>
      </c>
      <c r="N404" t="str">
        <f>IF(Table3[[#This Row],[bedrooms]]&gt;3,"Expensive","Cheap")</f>
        <v>Cheap</v>
      </c>
      <c r="O404" t="b">
        <f>AND(Table3[[#This Row],[price]]&gt;6000000,Table3[[#This Row],[stories]]&gt;2)</f>
        <v>0</v>
      </c>
      <c r="P404" t="b">
        <f>OR(Table3[[#This Row],[price]]&gt;7000000,Table3[[#This Row],[bathrooms]]&gt;2)</f>
        <v>0</v>
      </c>
    </row>
    <row r="405" spans="1:16" x14ac:dyDescent="0.25">
      <c r="A405" s="3">
        <v>3500000</v>
      </c>
      <c r="B405">
        <v>12944</v>
      </c>
      <c r="C405">
        <v>3</v>
      </c>
      <c r="D405">
        <v>1</v>
      </c>
      <c r="E405">
        <v>1</v>
      </c>
      <c r="F405" t="s">
        <v>15</v>
      </c>
      <c r="G405" t="s">
        <v>13</v>
      </c>
      <c r="H405" t="s">
        <v>13</v>
      </c>
      <c r="I405" t="s">
        <v>13</v>
      </c>
      <c r="J405" t="s">
        <v>13</v>
      </c>
      <c r="K405">
        <v>0</v>
      </c>
      <c r="L405" t="s">
        <v>13</v>
      </c>
      <c r="M405" t="s">
        <v>14</v>
      </c>
      <c r="N405" t="str">
        <f>IF(Table3[[#This Row],[bedrooms]]&gt;3,"Expensive","Cheap")</f>
        <v>Cheap</v>
      </c>
      <c r="O405" t="b">
        <f>AND(Table3[[#This Row],[price]]&gt;6000000,Table3[[#This Row],[stories]]&gt;2)</f>
        <v>0</v>
      </c>
      <c r="P405" t="b">
        <f>OR(Table3[[#This Row],[price]]&gt;7000000,Table3[[#This Row],[bathrooms]]&gt;2)</f>
        <v>0</v>
      </c>
    </row>
    <row r="406" spans="1:16" x14ac:dyDescent="0.25">
      <c r="A406" s="3">
        <v>3493000</v>
      </c>
      <c r="B406">
        <v>4900</v>
      </c>
      <c r="C406">
        <v>3</v>
      </c>
      <c r="D406">
        <v>1</v>
      </c>
      <c r="E406">
        <v>2</v>
      </c>
      <c r="F406" t="s">
        <v>13</v>
      </c>
      <c r="G406" t="s">
        <v>13</v>
      </c>
      <c r="H406" t="s">
        <v>13</v>
      </c>
      <c r="I406" t="s">
        <v>13</v>
      </c>
      <c r="J406" t="s">
        <v>13</v>
      </c>
      <c r="K406">
        <v>0</v>
      </c>
      <c r="L406" t="s">
        <v>13</v>
      </c>
      <c r="M406" t="s">
        <v>14</v>
      </c>
      <c r="N406" t="str">
        <f>IF(Table3[[#This Row],[bedrooms]]&gt;3,"Expensive","Cheap")</f>
        <v>Cheap</v>
      </c>
      <c r="O406" t="b">
        <f>AND(Table3[[#This Row],[price]]&gt;6000000,Table3[[#This Row],[stories]]&gt;2)</f>
        <v>0</v>
      </c>
      <c r="P406" t="b">
        <f>OR(Table3[[#This Row],[price]]&gt;7000000,Table3[[#This Row],[bathrooms]]&gt;2)</f>
        <v>0</v>
      </c>
    </row>
    <row r="407" spans="1:16" x14ac:dyDescent="0.25">
      <c r="A407" s="3">
        <v>3465000</v>
      </c>
      <c r="B407">
        <v>3060</v>
      </c>
      <c r="C407">
        <v>3</v>
      </c>
      <c r="D407">
        <v>1</v>
      </c>
      <c r="E407">
        <v>1</v>
      </c>
      <c r="F407" t="s">
        <v>15</v>
      </c>
      <c r="G407" t="s">
        <v>13</v>
      </c>
      <c r="H407" t="s">
        <v>13</v>
      </c>
      <c r="I407" t="s">
        <v>13</v>
      </c>
      <c r="J407" t="s">
        <v>13</v>
      </c>
      <c r="K407">
        <v>0</v>
      </c>
      <c r="L407" t="s">
        <v>13</v>
      </c>
      <c r="M407" t="s">
        <v>14</v>
      </c>
      <c r="N407" t="str">
        <f>IF(Table3[[#This Row],[bedrooms]]&gt;3,"Expensive","Cheap")</f>
        <v>Cheap</v>
      </c>
      <c r="O407" t="b">
        <f>AND(Table3[[#This Row],[price]]&gt;6000000,Table3[[#This Row],[stories]]&gt;2)</f>
        <v>0</v>
      </c>
      <c r="P407" t="b">
        <f>OR(Table3[[#This Row],[price]]&gt;7000000,Table3[[#This Row],[bathrooms]]&gt;2)</f>
        <v>0</v>
      </c>
    </row>
    <row r="408" spans="1:16" x14ac:dyDescent="0.25">
      <c r="A408" s="3">
        <v>3465000</v>
      </c>
      <c r="B408">
        <v>5320</v>
      </c>
      <c r="C408">
        <v>2</v>
      </c>
      <c r="D408">
        <v>1</v>
      </c>
      <c r="E408">
        <v>1</v>
      </c>
      <c r="F408" t="s">
        <v>15</v>
      </c>
      <c r="G408" t="s">
        <v>13</v>
      </c>
      <c r="H408" t="s">
        <v>13</v>
      </c>
      <c r="I408" t="s">
        <v>13</v>
      </c>
      <c r="J408" t="s">
        <v>13</v>
      </c>
      <c r="K408">
        <v>1</v>
      </c>
      <c r="L408" t="s">
        <v>15</v>
      </c>
      <c r="M408" t="s">
        <v>14</v>
      </c>
      <c r="N408" t="str">
        <f>IF(Table3[[#This Row],[bedrooms]]&gt;3,"Expensive","Cheap")</f>
        <v>Cheap</v>
      </c>
      <c r="O408" t="b">
        <f>AND(Table3[[#This Row],[price]]&gt;6000000,Table3[[#This Row],[stories]]&gt;2)</f>
        <v>0</v>
      </c>
      <c r="P408" t="b">
        <f>OR(Table3[[#This Row],[price]]&gt;7000000,Table3[[#This Row],[bathrooms]]&gt;2)</f>
        <v>0</v>
      </c>
    </row>
    <row r="409" spans="1:16" x14ac:dyDescent="0.25">
      <c r="A409" s="3">
        <v>3465000</v>
      </c>
      <c r="B409">
        <v>2145</v>
      </c>
      <c r="C409">
        <v>3</v>
      </c>
      <c r="D409">
        <v>1</v>
      </c>
      <c r="E409">
        <v>3</v>
      </c>
      <c r="F409" t="s">
        <v>15</v>
      </c>
      <c r="G409" t="s">
        <v>13</v>
      </c>
      <c r="H409" t="s">
        <v>13</v>
      </c>
      <c r="I409" t="s">
        <v>13</v>
      </c>
      <c r="J409" t="s">
        <v>13</v>
      </c>
      <c r="K409">
        <v>0</v>
      </c>
      <c r="L409" t="s">
        <v>15</v>
      </c>
      <c r="M409" t="s">
        <v>16</v>
      </c>
      <c r="N409" t="str">
        <f>IF(Table3[[#This Row],[bedrooms]]&gt;3,"Expensive","Cheap")</f>
        <v>Cheap</v>
      </c>
      <c r="O409" t="b">
        <f>AND(Table3[[#This Row],[price]]&gt;6000000,Table3[[#This Row],[stories]]&gt;2)</f>
        <v>0</v>
      </c>
      <c r="P409" t="b">
        <f>OR(Table3[[#This Row],[price]]&gt;7000000,Table3[[#This Row],[bathrooms]]&gt;2)</f>
        <v>0</v>
      </c>
    </row>
    <row r="410" spans="1:16" x14ac:dyDescent="0.25">
      <c r="A410" s="3">
        <v>3430000</v>
      </c>
      <c r="B410">
        <v>4000</v>
      </c>
      <c r="C410">
        <v>2</v>
      </c>
      <c r="D410">
        <v>1</v>
      </c>
      <c r="E410">
        <v>1</v>
      </c>
      <c r="F410" t="s">
        <v>15</v>
      </c>
      <c r="G410" t="s">
        <v>13</v>
      </c>
      <c r="H410" t="s">
        <v>13</v>
      </c>
      <c r="I410" t="s">
        <v>13</v>
      </c>
      <c r="J410" t="s">
        <v>13</v>
      </c>
      <c r="K410">
        <v>0</v>
      </c>
      <c r="L410" t="s">
        <v>13</v>
      </c>
      <c r="M410" t="s">
        <v>14</v>
      </c>
      <c r="N410" t="str">
        <f>IF(Table3[[#This Row],[bedrooms]]&gt;3,"Expensive","Cheap")</f>
        <v>Cheap</v>
      </c>
      <c r="O410" t="b">
        <f>AND(Table3[[#This Row],[price]]&gt;6000000,Table3[[#This Row],[stories]]&gt;2)</f>
        <v>0</v>
      </c>
      <c r="P410" t="b">
        <f>OR(Table3[[#This Row],[price]]&gt;7000000,Table3[[#This Row],[bathrooms]]&gt;2)</f>
        <v>0</v>
      </c>
    </row>
    <row r="411" spans="1:16" x14ac:dyDescent="0.25">
      <c r="A411" s="3">
        <v>3430000</v>
      </c>
      <c r="B411">
        <v>3185</v>
      </c>
      <c r="C411">
        <v>2</v>
      </c>
      <c r="D411">
        <v>1</v>
      </c>
      <c r="E411">
        <v>1</v>
      </c>
      <c r="F411" t="s">
        <v>15</v>
      </c>
      <c r="G411" t="s">
        <v>13</v>
      </c>
      <c r="H411" t="s">
        <v>13</v>
      </c>
      <c r="I411" t="s">
        <v>13</v>
      </c>
      <c r="J411" t="s">
        <v>13</v>
      </c>
      <c r="K411">
        <v>2</v>
      </c>
      <c r="L411" t="s">
        <v>13</v>
      </c>
      <c r="M411" t="s">
        <v>14</v>
      </c>
      <c r="N411" t="str">
        <f>IF(Table3[[#This Row],[bedrooms]]&gt;3,"Expensive","Cheap")</f>
        <v>Cheap</v>
      </c>
      <c r="O411" t="b">
        <f>AND(Table3[[#This Row],[price]]&gt;6000000,Table3[[#This Row],[stories]]&gt;2)</f>
        <v>0</v>
      </c>
      <c r="P411" t="b">
        <f>OR(Table3[[#This Row],[price]]&gt;7000000,Table3[[#This Row],[bathrooms]]&gt;2)</f>
        <v>0</v>
      </c>
    </row>
    <row r="412" spans="1:16" x14ac:dyDescent="0.25">
      <c r="A412" s="3">
        <v>3430000</v>
      </c>
      <c r="B412">
        <v>3850</v>
      </c>
      <c r="C412">
        <v>3</v>
      </c>
      <c r="D412">
        <v>1</v>
      </c>
      <c r="E412">
        <v>1</v>
      </c>
      <c r="F412" t="s">
        <v>15</v>
      </c>
      <c r="G412" t="s">
        <v>13</v>
      </c>
      <c r="H412" t="s">
        <v>13</v>
      </c>
      <c r="I412" t="s">
        <v>13</v>
      </c>
      <c r="J412" t="s">
        <v>13</v>
      </c>
      <c r="K412">
        <v>0</v>
      </c>
      <c r="L412" t="s">
        <v>13</v>
      </c>
      <c r="M412" t="s">
        <v>14</v>
      </c>
      <c r="N412" t="str">
        <f>IF(Table3[[#This Row],[bedrooms]]&gt;3,"Expensive","Cheap")</f>
        <v>Cheap</v>
      </c>
      <c r="O412" t="b">
        <f>AND(Table3[[#This Row],[price]]&gt;6000000,Table3[[#This Row],[stories]]&gt;2)</f>
        <v>0</v>
      </c>
      <c r="P412" t="b">
        <f>OR(Table3[[#This Row],[price]]&gt;7000000,Table3[[#This Row],[bathrooms]]&gt;2)</f>
        <v>0</v>
      </c>
    </row>
    <row r="413" spans="1:16" x14ac:dyDescent="0.25">
      <c r="A413" s="3">
        <v>3430000</v>
      </c>
      <c r="B413">
        <v>2145</v>
      </c>
      <c r="C413">
        <v>3</v>
      </c>
      <c r="D413">
        <v>1</v>
      </c>
      <c r="E413">
        <v>3</v>
      </c>
      <c r="F413" t="s">
        <v>15</v>
      </c>
      <c r="G413" t="s">
        <v>13</v>
      </c>
      <c r="H413" t="s">
        <v>13</v>
      </c>
      <c r="I413" t="s">
        <v>13</v>
      </c>
      <c r="J413" t="s">
        <v>13</v>
      </c>
      <c r="K413">
        <v>0</v>
      </c>
      <c r="L413" t="s">
        <v>15</v>
      </c>
      <c r="M413" t="s">
        <v>16</v>
      </c>
      <c r="N413" t="str">
        <f>IF(Table3[[#This Row],[bedrooms]]&gt;3,"Expensive","Cheap")</f>
        <v>Cheap</v>
      </c>
      <c r="O413" t="b">
        <f>AND(Table3[[#This Row],[price]]&gt;6000000,Table3[[#This Row],[stories]]&gt;2)</f>
        <v>0</v>
      </c>
      <c r="P413" t="b">
        <f>OR(Table3[[#This Row],[price]]&gt;7000000,Table3[[#This Row],[bathrooms]]&gt;2)</f>
        <v>0</v>
      </c>
    </row>
    <row r="414" spans="1:16" x14ac:dyDescent="0.25">
      <c r="A414" s="3">
        <v>3430000</v>
      </c>
      <c r="B414">
        <v>2610</v>
      </c>
      <c r="C414">
        <v>3</v>
      </c>
      <c r="D414">
        <v>1</v>
      </c>
      <c r="E414">
        <v>2</v>
      </c>
      <c r="F414" t="s">
        <v>15</v>
      </c>
      <c r="G414" t="s">
        <v>13</v>
      </c>
      <c r="H414" t="s">
        <v>15</v>
      </c>
      <c r="I414" t="s">
        <v>13</v>
      </c>
      <c r="J414" t="s">
        <v>13</v>
      </c>
      <c r="K414">
        <v>0</v>
      </c>
      <c r="L414" t="s">
        <v>15</v>
      </c>
      <c r="M414" t="s">
        <v>14</v>
      </c>
      <c r="N414" t="str">
        <f>IF(Table3[[#This Row],[bedrooms]]&gt;3,"Expensive","Cheap")</f>
        <v>Cheap</v>
      </c>
      <c r="O414" t="b">
        <f>AND(Table3[[#This Row],[price]]&gt;6000000,Table3[[#This Row],[stories]]&gt;2)</f>
        <v>0</v>
      </c>
      <c r="P414" t="b">
        <f>OR(Table3[[#This Row],[price]]&gt;7000000,Table3[[#This Row],[bathrooms]]&gt;2)</f>
        <v>0</v>
      </c>
    </row>
    <row r="415" spans="1:16" x14ac:dyDescent="0.25">
      <c r="A415" s="3">
        <v>3430000</v>
      </c>
      <c r="B415">
        <v>1950</v>
      </c>
      <c r="C415">
        <v>3</v>
      </c>
      <c r="D415">
        <v>2</v>
      </c>
      <c r="E415">
        <v>2</v>
      </c>
      <c r="F415" t="s">
        <v>15</v>
      </c>
      <c r="G415" t="s">
        <v>13</v>
      </c>
      <c r="H415" t="s">
        <v>15</v>
      </c>
      <c r="I415" t="s">
        <v>13</v>
      </c>
      <c r="J415" t="s">
        <v>13</v>
      </c>
      <c r="K415">
        <v>0</v>
      </c>
      <c r="L415" t="s">
        <v>15</v>
      </c>
      <c r="M415" t="s">
        <v>14</v>
      </c>
      <c r="N415" t="str">
        <f>IF(Table3[[#This Row],[bedrooms]]&gt;3,"Expensive","Cheap")</f>
        <v>Cheap</v>
      </c>
      <c r="O415" t="b">
        <f>AND(Table3[[#This Row],[price]]&gt;6000000,Table3[[#This Row],[stories]]&gt;2)</f>
        <v>0</v>
      </c>
      <c r="P415" t="b">
        <f>OR(Table3[[#This Row],[price]]&gt;7000000,Table3[[#This Row],[bathrooms]]&gt;2)</f>
        <v>0</v>
      </c>
    </row>
    <row r="416" spans="1:16" x14ac:dyDescent="0.25">
      <c r="A416" s="3">
        <v>3423000</v>
      </c>
      <c r="B416">
        <v>4040</v>
      </c>
      <c r="C416">
        <v>2</v>
      </c>
      <c r="D416">
        <v>1</v>
      </c>
      <c r="E416">
        <v>1</v>
      </c>
      <c r="F416" t="s">
        <v>15</v>
      </c>
      <c r="G416" t="s">
        <v>13</v>
      </c>
      <c r="H416" t="s">
        <v>13</v>
      </c>
      <c r="I416" t="s">
        <v>13</v>
      </c>
      <c r="J416" t="s">
        <v>13</v>
      </c>
      <c r="K416">
        <v>0</v>
      </c>
      <c r="L416" t="s">
        <v>13</v>
      </c>
      <c r="M416" t="s">
        <v>14</v>
      </c>
      <c r="N416" t="str">
        <f>IF(Table3[[#This Row],[bedrooms]]&gt;3,"Expensive","Cheap")</f>
        <v>Cheap</v>
      </c>
      <c r="O416" t="b">
        <f>AND(Table3[[#This Row],[price]]&gt;6000000,Table3[[#This Row],[stories]]&gt;2)</f>
        <v>0</v>
      </c>
      <c r="P416" t="b">
        <f>OR(Table3[[#This Row],[price]]&gt;7000000,Table3[[#This Row],[bathrooms]]&gt;2)</f>
        <v>0</v>
      </c>
    </row>
    <row r="417" spans="1:16" x14ac:dyDescent="0.25">
      <c r="A417" s="3">
        <v>3395000</v>
      </c>
      <c r="B417">
        <v>4785</v>
      </c>
      <c r="C417">
        <v>3</v>
      </c>
      <c r="D417">
        <v>1</v>
      </c>
      <c r="E417">
        <v>2</v>
      </c>
      <c r="F417" t="s">
        <v>15</v>
      </c>
      <c r="G417" t="s">
        <v>15</v>
      </c>
      <c r="H417" t="s">
        <v>15</v>
      </c>
      <c r="I417" t="s">
        <v>13</v>
      </c>
      <c r="J417" t="s">
        <v>15</v>
      </c>
      <c r="K417">
        <v>1</v>
      </c>
      <c r="L417" t="s">
        <v>13</v>
      </c>
      <c r="M417" t="s">
        <v>16</v>
      </c>
      <c r="N417" t="str">
        <f>IF(Table3[[#This Row],[bedrooms]]&gt;3,"Expensive","Cheap")</f>
        <v>Cheap</v>
      </c>
      <c r="O417" t="b">
        <f>AND(Table3[[#This Row],[price]]&gt;6000000,Table3[[#This Row],[stories]]&gt;2)</f>
        <v>0</v>
      </c>
      <c r="P417" t="b">
        <f>OR(Table3[[#This Row],[price]]&gt;7000000,Table3[[#This Row],[bathrooms]]&gt;2)</f>
        <v>0</v>
      </c>
    </row>
    <row r="418" spans="1:16" x14ac:dyDescent="0.25">
      <c r="A418" s="3">
        <v>3395000</v>
      </c>
      <c r="B418">
        <v>3450</v>
      </c>
      <c r="C418">
        <v>3</v>
      </c>
      <c r="D418">
        <v>1</v>
      </c>
      <c r="E418">
        <v>1</v>
      </c>
      <c r="F418" t="s">
        <v>15</v>
      </c>
      <c r="G418" t="s">
        <v>13</v>
      </c>
      <c r="H418" t="s">
        <v>15</v>
      </c>
      <c r="I418" t="s">
        <v>13</v>
      </c>
      <c r="J418" t="s">
        <v>13</v>
      </c>
      <c r="K418">
        <v>2</v>
      </c>
      <c r="L418" t="s">
        <v>13</v>
      </c>
      <c r="M418" t="s">
        <v>14</v>
      </c>
      <c r="N418" t="str">
        <f>IF(Table3[[#This Row],[bedrooms]]&gt;3,"Expensive","Cheap")</f>
        <v>Cheap</v>
      </c>
      <c r="O418" t="b">
        <f>AND(Table3[[#This Row],[price]]&gt;6000000,Table3[[#This Row],[stories]]&gt;2)</f>
        <v>0</v>
      </c>
      <c r="P418" t="b">
        <f>OR(Table3[[#This Row],[price]]&gt;7000000,Table3[[#This Row],[bathrooms]]&gt;2)</f>
        <v>0</v>
      </c>
    </row>
    <row r="419" spans="1:16" x14ac:dyDescent="0.25">
      <c r="A419" s="3">
        <v>3395000</v>
      </c>
      <c r="B419">
        <v>3640</v>
      </c>
      <c r="C419">
        <v>2</v>
      </c>
      <c r="D419">
        <v>1</v>
      </c>
      <c r="E419">
        <v>1</v>
      </c>
      <c r="F419" t="s">
        <v>15</v>
      </c>
      <c r="G419" t="s">
        <v>13</v>
      </c>
      <c r="H419" t="s">
        <v>13</v>
      </c>
      <c r="I419" t="s">
        <v>13</v>
      </c>
      <c r="J419" t="s">
        <v>13</v>
      </c>
      <c r="K419">
        <v>0</v>
      </c>
      <c r="L419" t="s">
        <v>13</v>
      </c>
      <c r="M419" t="s">
        <v>16</v>
      </c>
      <c r="N419" t="str">
        <f>IF(Table3[[#This Row],[bedrooms]]&gt;3,"Expensive","Cheap")</f>
        <v>Cheap</v>
      </c>
      <c r="O419" t="b">
        <f>AND(Table3[[#This Row],[price]]&gt;6000000,Table3[[#This Row],[stories]]&gt;2)</f>
        <v>0</v>
      </c>
      <c r="P419" t="b">
        <f>OR(Table3[[#This Row],[price]]&gt;7000000,Table3[[#This Row],[bathrooms]]&gt;2)</f>
        <v>0</v>
      </c>
    </row>
    <row r="420" spans="1:16" x14ac:dyDescent="0.25">
      <c r="A420" s="3">
        <v>3360000</v>
      </c>
      <c r="B420">
        <v>3500</v>
      </c>
      <c r="C420">
        <v>4</v>
      </c>
      <c r="D420">
        <v>1</v>
      </c>
      <c r="E420">
        <v>2</v>
      </c>
      <c r="F420" t="s">
        <v>15</v>
      </c>
      <c r="G420" t="s">
        <v>13</v>
      </c>
      <c r="H420" t="s">
        <v>13</v>
      </c>
      <c r="I420" t="s">
        <v>13</v>
      </c>
      <c r="J420" t="s">
        <v>15</v>
      </c>
      <c r="K420">
        <v>2</v>
      </c>
      <c r="L420" t="s">
        <v>13</v>
      </c>
      <c r="M420" t="s">
        <v>14</v>
      </c>
      <c r="N420" t="str">
        <f>IF(Table3[[#This Row],[bedrooms]]&gt;3,"Expensive","Cheap")</f>
        <v>Expensive</v>
      </c>
      <c r="O420" t="b">
        <f>AND(Table3[[#This Row],[price]]&gt;6000000,Table3[[#This Row],[stories]]&gt;2)</f>
        <v>0</v>
      </c>
      <c r="P420" t="b">
        <f>OR(Table3[[#This Row],[price]]&gt;7000000,Table3[[#This Row],[bathrooms]]&gt;2)</f>
        <v>0</v>
      </c>
    </row>
    <row r="421" spans="1:16" x14ac:dyDescent="0.25">
      <c r="A421" s="3">
        <v>3360000</v>
      </c>
      <c r="B421">
        <v>4960</v>
      </c>
      <c r="C421">
        <v>4</v>
      </c>
      <c r="D421">
        <v>1</v>
      </c>
      <c r="E421">
        <v>3</v>
      </c>
      <c r="F421" t="s">
        <v>13</v>
      </c>
      <c r="G421" t="s">
        <v>13</v>
      </c>
      <c r="H421" t="s">
        <v>13</v>
      </c>
      <c r="I421" t="s">
        <v>13</v>
      </c>
      <c r="J421" t="s">
        <v>13</v>
      </c>
      <c r="K421">
        <v>0</v>
      </c>
      <c r="L421" t="s">
        <v>13</v>
      </c>
      <c r="M421" t="s">
        <v>17</v>
      </c>
      <c r="N421" t="str">
        <f>IF(Table3[[#This Row],[bedrooms]]&gt;3,"Expensive","Cheap")</f>
        <v>Expensive</v>
      </c>
      <c r="O421" t="b">
        <f>AND(Table3[[#This Row],[price]]&gt;6000000,Table3[[#This Row],[stories]]&gt;2)</f>
        <v>0</v>
      </c>
      <c r="P421" t="b">
        <f>OR(Table3[[#This Row],[price]]&gt;7000000,Table3[[#This Row],[bathrooms]]&gt;2)</f>
        <v>0</v>
      </c>
    </row>
    <row r="422" spans="1:16" x14ac:dyDescent="0.25">
      <c r="A422" s="3">
        <v>3360000</v>
      </c>
      <c r="B422">
        <v>4120</v>
      </c>
      <c r="C422">
        <v>2</v>
      </c>
      <c r="D422">
        <v>1</v>
      </c>
      <c r="E422">
        <v>2</v>
      </c>
      <c r="F422" t="s">
        <v>15</v>
      </c>
      <c r="G422" t="s">
        <v>13</v>
      </c>
      <c r="H422" t="s">
        <v>13</v>
      </c>
      <c r="I422" t="s">
        <v>13</v>
      </c>
      <c r="J422" t="s">
        <v>13</v>
      </c>
      <c r="K422">
        <v>0</v>
      </c>
      <c r="L422" t="s">
        <v>13</v>
      </c>
      <c r="M422" t="s">
        <v>14</v>
      </c>
      <c r="N422" t="str">
        <f>IF(Table3[[#This Row],[bedrooms]]&gt;3,"Expensive","Cheap")</f>
        <v>Cheap</v>
      </c>
      <c r="O422" t="b">
        <f>AND(Table3[[#This Row],[price]]&gt;6000000,Table3[[#This Row],[stories]]&gt;2)</f>
        <v>0</v>
      </c>
      <c r="P422" t="b">
        <f>OR(Table3[[#This Row],[price]]&gt;7000000,Table3[[#This Row],[bathrooms]]&gt;2)</f>
        <v>0</v>
      </c>
    </row>
    <row r="423" spans="1:16" x14ac:dyDescent="0.25">
      <c r="A423" s="3">
        <v>3360000</v>
      </c>
      <c r="B423">
        <v>4750</v>
      </c>
      <c r="C423">
        <v>2</v>
      </c>
      <c r="D423">
        <v>1</v>
      </c>
      <c r="E423">
        <v>1</v>
      </c>
      <c r="F423" t="s">
        <v>15</v>
      </c>
      <c r="G423" t="s">
        <v>13</v>
      </c>
      <c r="H423" t="s">
        <v>13</v>
      </c>
      <c r="I423" t="s">
        <v>13</v>
      </c>
      <c r="J423" t="s">
        <v>13</v>
      </c>
      <c r="K423">
        <v>0</v>
      </c>
      <c r="L423" t="s">
        <v>13</v>
      </c>
      <c r="M423" t="s">
        <v>14</v>
      </c>
      <c r="N423" t="str">
        <f>IF(Table3[[#This Row],[bedrooms]]&gt;3,"Expensive","Cheap")</f>
        <v>Cheap</v>
      </c>
      <c r="O423" t="b">
        <f>AND(Table3[[#This Row],[price]]&gt;6000000,Table3[[#This Row],[stories]]&gt;2)</f>
        <v>0</v>
      </c>
      <c r="P423" t="b">
        <f>OR(Table3[[#This Row],[price]]&gt;7000000,Table3[[#This Row],[bathrooms]]&gt;2)</f>
        <v>0</v>
      </c>
    </row>
    <row r="424" spans="1:16" x14ac:dyDescent="0.25">
      <c r="A424" s="3">
        <v>3360000</v>
      </c>
      <c r="B424">
        <v>3720</v>
      </c>
      <c r="C424">
        <v>2</v>
      </c>
      <c r="D424">
        <v>1</v>
      </c>
      <c r="E424">
        <v>1</v>
      </c>
      <c r="F424" t="s">
        <v>13</v>
      </c>
      <c r="G424" t="s">
        <v>13</v>
      </c>
      <c r="H424" t="s">
        <v>13</v>
      </c>
      <c r="I424" t="s">
        <v>13</v>
      </c>
      <c r="J424" t="s">
        <v>15</v>
      </c>
      <c r="K424">
        <v>0</v>
      </c>
      <c r="L424" t="s">
        <v>13</v>
      </c>
      <c r="M424" t="s">
        <v>14</v>
      </c>
      <c r="N424" t="str">
        <f>IF(Table3[[#This Row],[bedrooms]]&gt;3,"Expensive","Cheap")</f>
        <v>Cheap</v>
      </c>
      <c r="O424" t="b">
        <f>AND(Table3[[#This Row],[price]]&gt;6000000,Table3[[#This Row],[stories]]&gt;2)</f>
        <v>0</v>
      </c>
      <c r="P424" t="b">
        <f>OR(Table3[[#This Row],[price]]&gt;7000000,Table3[[#This Row],[bathrooms]]&gt;2)</f>
        <v>0</v>
      </c>
    </row>
    <row r="425" spans="1:16" x14ac:dyDescent="0.25">
      <c r="A425" s="3">
        <v>3360000</v>
      </c>
      <c r="B425">
        <v>3750</v>
      </c>
      <c r="C425">
        <v>3</v>
      </c>
      <c r="D425">
        <v>1</v>
      </c>
      <c r="E425">
        <v>1</v>
      </c>
      <c r="F425" t="s">
        <v>15</v>
      </c>
      <c r="G425" t="s">
        <v>13</v>
      </c>
      <c r="H425" t="s">
        <v>13</v>
      </c>
      <c r="I425" t="s">
        <v>13</v>
      </c>
      <c r="J425" t="s">
        <v>13</v>
      </c>
      <c r="K425">
        <v>0</v>
      </c>
      <c r="L425" t="s">
        <v>13</v>
      </c>
      <c r="M425" t="s">
        <v>14</v>
      </c>
      <c r="N425" t="str">
        <f>IF(Table3[[#This Row],[bedrooms]]&gt;3,"Expensive","Cheap")</f>
        <v>Cheap</v>
      </c>
      <c r="O425" t="b">
        <f>AND(Table3[[#This Row],[price]]&gt;6000000,Table3[[#This Row],[stories]]&gt;2)</f>
        <v>0</v>
      </c>
      <c r="P425" t="b">
        <f>OR(Table3[[#This Row],[price]]&gt;7000000,Table3[[#This Row],[bathrooms]]&gt;2)</f>
        <v>0</v>
      </c>
    </row>
    <row r="426" spans="1:16" x14ac:dyDescent="0.25">
      <c r="A426" s="3">
        <v>3360000</v>
      </c>
      <c r="B426">
        <v>3100</v>
      </c>
      <c r="C426">
        <v>3</v>
      </c>
      <c r="D426">
        <v>1</v>
      </c>
      <c r="E426">
        <v>2</v>
      </c>
      <c r="F426" t="s">
        <v>13</v>
      </c>
      <c r="G426" t="s">
        <v>13</v>
      </c>
      <c r="H426" t="s">
        <v>15</v>
      </c>
      <c r="I426" t="s">
        <v>13</v>
      </c>
      <c r="J426" t="s">
        <v>13</v>
      </c>
      <c r="K426">
        <v>0</v>
      </c>
      <c r="L426" t="s">
        <v>13</v>
      </c>
      <c r="M426" t="s">
        <v>17</v>
      </c>
      <c r="N426" t="str">
        <f>IF(Table3[[#This Row],[bedrooms]]&gt;3,"Expensive","Cheap")</f>
        <v>Cheap</v>
      </c>
      <c r="O426" t="b">
        <f>AND(Table3[[#This Row],[price]]&gt;6000000,Table3[[#This Row],[stories]]&gt;2)</f>
        <v>0</v>
      </c>
      <c r="P426" t="b">
        <f>OR(Table3[[#This Row],[price]]&gt;7000000,Table3[[#This Row],[bathrooms]]&gt;2)</f>
        <v>0</v>
      </c>
    </row>
    <row r="427" spans="1:16" x14ac:dyDescent="0.25">
      <c r="A427" s="3">
        <v>3360000</v>
      </c>
      <c r="B427">
        <v>3185</v>
      </c>
      <c r="C427">
        <v>2</v>
      </c>
      <c r="D427">
        <v>1</v>
      </c>
      <c r="E427">
        <v>1</v>
      </c>
      <c r="F427" t="s">
        <v>15</v>
      </c>
      <c r="G427" t="s">
        <v>13</v>
      </c>
      <c r="H427" t="s">
        <v>15</v>
      </c>
      <c r="I427" t="s">
        <v>13</v>
      </c>
      <c r="J427" t="s">
        <v>13</v>
      </c>
      <c r="K427">
        <v>2</v>
      </c>
      <c r="L427" t="s">
        <v>13</v>
      </c>
      <c r="M427" t="s">
        <v>16</v>
      </c>
      <c r="N427" t="str">
        <f>IF(Table3[[#This Row],[bedrooms]]&gt;3,"Expensive","Cheap")</f>
        <v>Cheap</v>
      </c>
      <c r="O427" t="b">
        <f>AND(Table3[[#This Row],[price]]&gt;6000000,Table3[[#This Row],[stories]]&gt;2)</f>
        <v>0</v>
      </c>
      <c r="P427" t="b">
        <f>OR(Table3[[#This Row],[price]]&gt;7000000,Table3[[#This Row],[bathrooms]]&gt;2)</f>
        <v>0</v>
      </c>
    </row>
    <row r="428" spans="1:16" x14ac:dyDescent="0.25">
      <c r="A428" s="3">
        <v>3353000</v>
      </c>
      <c r="B428">
        <v>2700</v>
      </c>
      <c r="C428">
        <v>3</v>
      </c>
      <c r="D428">
        <v>1</v>
      </c>
      <c r="E428">
        <v>1</v>
      </c>
      <c r="F428" t="s">
        <v>13</v>
      </c>
      <c r="G428" t="s">
        <v>13</v>
      </c>
      <c r="H428" t="s">
        <v>13</v>
      </c>
      <c r="I428" t="s">
        <v>13</v>
      </c>
      <c r="J428" t="s">
        <v>13</v>
      </c>
      <c r="K428">
        <v>0</v>
      </c>
      <c r="L428" t="s">
        <v>13</v>
      </c>
      <c r="M428" t="s">
        <v>16</v>
      </c>
      <c r="N428" t="str">
        <f>IF(Table3[[#This Row],[bedrooms]]&gt;3,"Expensive","Cheap")</f>
        <v>Cheap</v>
      </c>
      <c r="O428" t="b">
        <f>AND(Table3[[#This Row],[price]]&gt;6000000,Table3[[#This Row],[stories]]&gt;2)</f>
        <v>0</v>
      </c>
      <c r="P428" t="b">
        <f>OR(Table3[[#This Row],[price]]&gt;7000000,Table3[[#This Row],[bathrooms]]&gt;2)</f>
        <v>0</v>
      </c>
    </row>
    <row r="429" spans="1:16" x14ac:dyDescent="0.25">
      <c r="A429" s="3">
        <v>3332000</v>
      </c>
      <c r="B429">
        <v>2145</v>
      </c>
      <c r="C429">
        <v>3</v>
      </c>
      <c r="D429">
        <v>1</v>
      </c>
      <c r="E429">
        <v>2</v>
      </c>
      <c r="F429" t="s">
        <v>15</v>
      </c>
      <c r="G429" t="s">
        <v>13</v>
      </c>
      <c r="H429" t="s">
        <v>15</v>
      </c>
      <c r="I429" t="s">
        <v>13</v>
      </c>
      <c r="J429" t="s">
        <v>13</v>
      </c>
      <c r="K429">
        <v>0</v>
      </c>
      <c r="L429" t="s">
        <v>15</v>
      </c>
      <c r="M429" t="s">
        <v>16</v>
      </c>
      <c r="N429" t="str">
        <f>IF(Table3[[#This Row],[bedrooms]]&gt;3,"Expensive","Cheap")</f>
        <v>Cheap</v>
      </c>
      <c r="O429" t="b">
        <f>AND(Table3[[#This Row],[price]]&gt;6000000,Table3[[#This Row],[stories]]&gt;2)</f>
        <v>0</v>
      </c>
      <c r="P429" t="b">
        <f>OR(Table3[[#This Row],[price]]&gt;7000000,Table3[[#This Row],[bathrooms]]&gt;2)</f>
        <v>0</v>
      </c>
    </row>
    <row r="430" spans="1:16" x14ac:dyDescent="0.25">
      <c r="A430" s="3">
        <v>3325000</v>
      </c>
      <c r="B430">
        <v>4040</v>
      </c>
      <c r="C430">
        <v>2</v>
      </c>
      <c r="D430">
        <v>1</v>
      </c>
      <c r="E430">
        <v>1</v>
      </c>
      <c r="F430" t="s">
        <v>15</v>
      </c>
      <c r="G430" t="s">
        <v>13</v>
      </c>
      <c r="H430" t="s">
        <v>13</v>
      </c>
      <c r="I430" t="s">
        <v>13</v>
      </c>
      <c r="J430" t="s">
        <v>13</v>
      </c>
      <c r="K430">
        <v>1</v>
      </c>
      <c r="L430" t="s">
        <v>13</v>
      </c>
      <c r="M430" t="s">
        <v>14</v>
      </c>
      <c r="N430" t="str">
        <f>IF(Table3[[#This Row],[bedrooms]]&gt;3,"Expensive","Cheap")</f>
        <v>Cheap</v>
      </c>
      <c r="O430" t="b">
        <f>AND(Table3[[#This Row],[price]]&gt;6000000,Table3[[#This Row],[stories]]&gt;2)</f>
        <v>0</v>
      </c>
      <c r="P430" t="b">
        <f>OR(Table3[[#This Row],[price]]&gt;7000000,Table3[[#This Row],[bathrooms]]&gt;2)</f>
        <v>0</v>
      </c>
    </row>
    <row r="431" spans="1:16" x14ac:dyDescent="0.25">
      <c r="A431" s="3">
        <v>3325000</v>
      </c>
      <c r="B431">
        <v>4775</v>
      </c>
      <c r="C431">
        <v>4</v>
      </c>
      <c r="D431">
        <v>1</v>
      </c>
      <c r="E431">
        <v>2</v>
      </c>
      <c r="F431" t="s">
        <v>15</v>
      </c>
      <c r="G431" t="s">
        <v>13</v>
      </c>
      <c r="H431" t="s">
        <v>13</v>
      </c>
      <c r="I431" t="s">
        <v>13</v>
      </c>
      <c r="J431" t="s">
        <v>13</v>
      </c>
      <c r="K431">
        <v>0</v>
      </c>
      <c r="L431" t="s">
        <v>13</v>
      </c>
      <c r="M431" t="s">
        <v>14</v>
      </c>
      <c r="N431" t="str">
        <f>IF(Table3[[#This Row],[bedrooms]]&gt;3,"Expensive","Cheap")</f>
        <v>Expensive</v>
      </c>
      <c r="O431" t="b">
        <f>AND(Table3[[#This Row],[price]]&gt;6000000,Table3[[#This Row],[stories]]&gt;2)</f>
        <v>0</v>
      </c>
      <c r="P431" t="b">
        <f>OR(Table3[[#This Row],[price]]&gt;7000000,Table3[[#This Row],[bathrooms]]&gt;2)</f>
        <v>0</v>
      </c>
    </row>
    <row r="432" spans="1:16" x14ac:dyDescent="0.25">
      <c r="A432" s="3">
        <v>3290000</v>
      </c>
      <c r="B432">
        <v>2500</v>
      </c>
      <c r="C432">
        <v>2</v>
      </c>
      <c r="D432">
        <v>1</v>
      </c>
      <c r="E432">
        <v>1</v>
      </c>
      <c r="F432" t="s">
        <v>13</v>
      </c>
      <c r="G432" t="s">
        <v>13</v>
      </c>
      <c r="H432" t="s">
        <v>13</v>
      </c>
      <c r="I432" t="s">
        <v>13</v>
      </c>
      <c r="J432" t="s">
        <v>15</v>
      </c>
      <c r="K432">
        <v>0</v>
      </c>
      <c r="L432" t="s">
        <v>13</v>
      </c>
      <c r="M432" t="s">
        <v>14</v>
      </c>
      <c r="N432" t="str">
        <f>IF(Table3[[#This Row],[bedrooms]]&gt;3,"Expensive","Cheap")</f>
        <v>Cheap</v>
      </c>
      <c r="O432" t="b">
        <f>AND(Table3[[#This Row],[price]]&gt;6000000,Table3[[#This Row],[stories]]&gt;2)</f>
        <v>0</v>
      </c>
      <c r="P432" t="b">
        <f>OR(Table3[[#This Row],[price]]&gt;7000000,Table3[[#This Row],[bathrooms]]&gt;2)</f>
        <v>0</v>
      </c>
    </row>
    <row r="433" spans="1:16" x14ac:dyDescent="0.25">
      <c r="A433" s="3">
        <v>3290000</v>
      </c>
      <c r="B433">
        <v>3180</v>
      </c>
      <c r="C433">
        <v>4</v>
      </c>
      <c r="D433">
        <v>1</v>
      </c>
      <c r="E433">
        <v>2</v>
      </c>
      <c r="F433" t="s">
        <v>15</v>
      </c>
      <c r="G433" t="s">
        <v>13</v>
      </c>
      <c r="H433" t="s">
        <v>15</v>
      </c>
      <c r="I433" t="s">
        <v>13</v>
      </c>
      <c r="J433" t="s">
        <v>15</v>
      </c>
      <c r="K433">
        <v>0</v>
      </c>
      <c r="L433" t="s">
        <v>13</v>
      </c>
      <c r="M433" t="s">
        <v>14</v>
      </c>
      <c r="N433" t="str">
        <f>IF(Table3[[#This Row],[bedrooms]]&gt;3,"Expensive","Cheap")</f>
        <v>Expensive</v>
      </c>
      <c r="O433" t="b">
        <f>AND(Table3[[#This Row],[price]]&gt;6000000,Table3[[#This Row],[stories]]&gt;2)</f>
        <v>0</v>
      </c>
      <c r="P433" t="b">
        <f>OR(Table3[[#This Row],[price]]&gt;7000000,Table3[[#This Row],[bathrooms]]&gt;2)</f>
        <v>0</v>
      </c>
    </row>
    <row r="434" spans="1:16" x14ac:dyDescent="0.25">
      <c r="A434" s="3">
        <v>3290000</v>
      </c>
      <c r="B434">
        <v>6060</v>
      </c>
      <c r="C434">
        <v>3</v>
      </c>
      <c r="D434">
        <v>1</v>
      </c>
      <c r="E434">
        <v>1</v>
      </c>
      <c r="F434" t="s">
        <v>15</v>
      </c>
      <c r="G434" t="s">
        <v>15</v>
      </c>
      <c r="H434" t="s">
        <v>15</v>
      </c>
      <c r="I434" t="s">
        <v>13</v>
      </c>
      <c r="J434" t="s">
        <v>13</v>
      </c>
      <c r="K434">
        <v>0</v>
      </c>
      <c r="L434" t="s">
        <v>13</v>
      </c>
      <c r="M434" t="s">
        <v>16</v>
      </c>
      <c r="N434" t="str">
        <f>IF(Table3[[#This Row],[bedrooms]]&gt;3,"Expensive","Cheap")</f>
        <v>Cheap</v>
      </c>
      <c r="O434" t="b">
        <f>AND(Table3[[#This Row],[price]]&gt;6000000,Table3[[#This Row],[stories]]&gt;2)</f>
        <v>0</v>
      </c>
      <c r="P434" t="b">
        <f>OR(Table3[[#This Row],[price]]&gt;7000000,Table3[[#This Row],[bathrooms]]&gt;2)</f>
        <v>0</v>
      </c>
    </row>
    <row r="435" spans="1:16" x14ac:dyDescent="0.25">
      <c r="A435" s="3">
        <v>3290000</v>
      </c>
      <c r="B435">
        <v>3480</v>
      </c>
      <c r="C435">
        <v>4</v>
      </c>
      <c r="D435">
        <v>1</v>
      </c>
      <c r="E435">
        <v>2</v>
      </c>
      <c r="F435" t="s">
        <v>13</v>
      </c>
      <c r="G435" t="s">
        <v>13</v>
      </c>
      <c r="H435" t="s">
        <v>13</v>
      </c>
      <c r="I435" t="s">
        <v>13</v>
      </c>
      <c r="J435" t="s">
        <v>13</v>
      </c>
      <c r="K435">
        <v>1</v>
      </c>
      <c r="L435" t="s">
        <v>13</v>
      </c>
      <c r="M435" t="s">
        <v>17</v>
      </c>
      <c r="N435" t="str">
        <f>IF(Table3[[#This Row],[bedrooms]]&gt;3,"Expensive","Cheap")</f>
        <v>Expensive</v>
      </c>
      <c r="O435" t="b">
        <f>AND(Table3[[#This Row],[price]]&gt;6000000,Table3[[#This Row],[stories]]&gt;2)</f>
        <v>0</v>
      </c>
      <c r="P435" t="b">
        <f>OR(Table3[[#This Row],[price]]&gt;7000000,Table3[[#This Row],[bathrooms]]&gt;2)</f>
        <v>0</v>
      </c>
    </row>
    <row r="436" spans="1:16" x14ac:dyDescent="0.25">
      <c r="A436" s="3">
        <v>3290000</v>
      </c>
      <c r="B436">
        <v>3792</v>
      </c>
      <c r="C436">
        <v>4</v>
      </c>
      <c r="D436">
        <v>1</v>
      </c>
      <c r="E436">
        <v>2</v>
      </c>
      <c r="F436" t="s">
        <v>15</v>
      </c>
      <c r="G436" t="s">
        <v>13</v>
      </c>
      <c r="H436" t="s">
        <v>13</v>
      </c>
      <c r="I436" t="s">
        <v>13</v>
      </c>
      <c r="J436" t="s">
        <v>13</v>
      </c>
      <c r="K436">
        <v>0</v>
      </c>
      <c r="L436" t="s">
        <v>13</v>
      </c>
      <c r="M436" t="s">
        <v>17</v>
      </c>
      <c r="N436" t="str">
        <f>IF(Table3[[#This Row],[bedrooms]]&gt;3,"Expensive","Cheap")</f>
        <v>Expensive</v>
      </c>
      <c r="O436" t="b">
        <f>AND(Table3[[#This Row],[price]]&gt;6000000,Table3[[#This Row],[stories]]&gt;2)</f>
        <v>0</v>
      </c>
      <c r="P436" t="b">
        <f>OR(Table3[[#This Row],[price]]&gt;7000000,Table3[[#This Row],[bathrooms]]&gt;2)</f>
        <v>0</v>
      </c>
    </row>
    <row r="437" spans="1:16" x14ac:dyDescent="0.25">
      <c r="A437" s="3">
        <v>3290000</v>
      </c>
      <c r="B437">
        <v>4040</v>
      </c>
      <c r="C437">
        <v>2</v>
      </c>
      <c r="D437">
        <v>1</v>
      </c>
      <c r="E437">
        <v>1</v>
      </c>
      <c r="F437" t="s">
        <v>15</v>
      </c>
      <c r="G437" t="s">
        <v>13</v>
      </c>
      <c r="H437" t="s">
        <v>13</v>
      </c>
      <c r="I437" t="s">
        <v>13</v>
      </c>
      <c r="J437" t="s">
        <v>13</v>
      </c>
      <c r="K437">
        <v>0</v>
      </c>
      <c r="L437" t="s">
        <v>13</v>
      </c>
      <c r="M437" t="s">
        <v>14</v>
      </c>
      <c r="N437" t="str">
        <f>IF(Table3[[#This Row],[bedrooms]]&gt;3,"Expensive","Cheap")</f>
        <v>Cheap</v>
      </c>
      <c r="O437" t="b">
        <f>AND(Table3[[#This Row],[price]]&gt;6000000,Table3[[#This Row],[stories]]&gt;2)</f>
        <v>0</v>
      </c>
      <c r="P437" t="b">
        <f>OR(Table3[[#This Row],[price]]&gt;7000000,Table3[[#This Row],[bathrooms]]&gt;2)</f>
        <v>0</v>
      </c>
    </row>
    <row r="438" spans="1:16" x14ac:dyDescent="0.25">
      <c r="A438" s="3">
        <v>3290000</v>
      </c>
      <c r="B438">
        <v>2145</v>
      </c>
      <c r="C438">
        <v>3</v>
      </c>
      <c r="D438">
        <v>1</v>
      </c>
      <c r="E438">
        <v>2</v>
      </c>
      <c r="F438" t="s">
        <v>15</v>
      </c>
      <c r="G438" t="s">
        <v>13</v>
      </c>
      <c r="H438" t="s">
        <v>15</v>
      </c>
      <c r="I438" t="s">
        <v>13</v>
      </c>
      <c r="J438" t="s">
        <v>13</v>
      </c>
      <c r="K438">
        <v>0</v>
      </c>
      <c r="L438" t="s">
        <v>15</v>
      </c>
      <c r="M438" t="s">
        <v>16</v>
      </c>
      <c r="N438" t="str">
        <f>IF(Table3[[#This Row],[bedrooms]]&gt;3,"Expensive","Cheap")</f>
        <v>Cheap</v>
      </c>
      <c r="O438" t="b">
        <f>AND(Table3[[#This Row],[price]]&gt;6000000,Table3[[#This Row],[stories]]&gt;2)</f>
        <v>0</v>
      </c>
      <c r="P438" t="b">
        <f>OR(Table3[[#This Row],[price]]&gt;7000000,Table3[[#This Row],[bathrooms]]&gt;2)</f>
        <v>0</v>
      </c>
    </row>
    <row r="439" spans="1:16" x14ac:dyDescent="0.25">
      <c r="A439" s="3">
        <v>3290000</v>
      </c>
      <c r="B439">
        <v>5880</v>
      </c>
      <c r="C439">
        <v>3</v>
      </c>
      <c r="D439">
        <v>1</v>
      </c>
      <c r="E439">
        <v>1</v>
      </c>
      <c r="F439" t="s">
        <v>15</v>
      </c>
      <c r="G439" t="s">
        <v>13</v>
      </c>
      <c r="H439" t="s">
        <v>13</v>
      </c>
      <c r="I439" t="s">
        <v>13</v>
      </c>
      <c r="J439" t="s">
        <v>13</v>
      </c>
      <c r="K439">
        <v>1</v>
      </c>
      <c r="L439" t="s">
        <v>13</v>
      </c>
      <c r="M439" t="s">
        <v>14</v>
      </c>
      <c r="N439" t="str">
        <f>IF(Table3[[#This Row],[bedrooms]]&gt;3,"Expensive","Cheap")</f>
        <v>Cheap</v>
      </c>
      <c r="O439" t="b">
        <f>AND(Table3[[#This Row],[price]]&gt;6000000,Table3[[#This Row],[stories]]&gt;2)</f>
        <v>0</v>
      </c>
      <c r="P439" t="b">
        <f>OR(Table3[[#This Row],[price]]&gt;7000000,Table3[[#This Row],[bathrooms]]&gt;2)</f>
        <v>0</v>
      </c>
    </row>
    <row r="440" spans="1:16" x14ac:dyDescent="0.25">
      <c r="A440" s="3">
        <v>3255000</v>
      </c>
      <c r="B440">
        <v>4500</v>
      </c>
      <c r="C440">
        <v>2</v>
      </c>
      <c r="D440">
        <v>1</v>
      </c>
      <c r="E440">
        <v>1</v>
      </c>
      <c r="F440" t="s">
        <v>13</v>
      </c>
      <c r="G440" t="s">
        <v>13</v>
      </c>
      <c r="H440" t="s">
        <v>13</v>
      </c>
      <c r="I440" t="s">
        <v>13</v>
      </c>
      <c r="J440" t="s">
        <v>13</v>
      </c>
      <c r="K440">
        <v>0</v>
      </c>
      <c r="L440" t="s">
        <v>13</v>
      </c>
      <c r="M440" t="s">
        <v>17</v>
      </c>
      <c r="N440" t="str">
        <f>IF(Table3[[#This Row],[bedrooms]]&gt;3,"Expensive","Cheap")</f>
        <v>Cheap</v>
      </c>
      <c r="O440" t="b">
        <f>AND(Table3[[#This Row],[price]]&gt;6000000,Table3[[#This Row],[stories]]&gt;2)</f>
        <v>0</v>
      </c>
      <c r="P440" t="b">
        <f>OR(Table3[[#This Row],[price]]&gt;7000000,Table3[[#This Row],[bathrooms]]&gt;2)</f>
        <v>0</v>
      </c>
    </row>
    <row r="441" spans="1:16" x14ac:dyDescent="0.25">
      <c r="A441" s="3">
        <v>3255000</v>
      </c>
      <c r="B441">
        <v>3930</v>
      </c>
      <c r="C441">
        <v>2</v>
      </c>
      <c r="D441">
        <v>1</v>
      </c>
      <c r="E441">
        <v>1</v>
      </c>
      <c r="F441" t="s">
        <v>13</v>
      </c>
      <c r="G441" t="s">
        <v>13</v>
      </c>
      <c r="H441" t="s">
        <v>13</v>
      </c>
      <c r="I441" t="s">
        <v>13</v>
      </c>
      <c r="J441" t="s">
        <v>13</v>
      </c>
      <c r="K441">
        <v>0</v>
      </c>
      <c r="L441" t="s">
        <v>13</v>
      </c>
      <c r="M441" t="s">
        <v>14</v>
      </c>
      <c r="N441" t="str">
        <f>IF(Table3[[#This Row],[bedrooms]]&gt;3,"Expensive","Cheap")</f>
        <v>Cheap</v>
      </c>
      <c r="O441" t="b">
        <f>AND(Table3[[#This Row],[price]]&gt;6000000,Table3[[#This Row],[stories]]&gt;2)</f>
        <v>0</v>
      </c>
      <c r="P441" t="b">
        <f>OR(Table3[[#This Row],[price]]&gt;7000000,Table3[[#This Row],[bathrooms]]&gt;2)</f>
        <v>0</v>
      </c>
    </row>
    <row r="442" spans="1:16" x14ac:dyDescent="0.25">
      <c r="A442" s="3">
        <v>3234000</v>
      </c>
      <c r="B442">
        <v>3640</v>
      </c>
      <c r="C442">
        <v>4</v>
      </c>
      <c r="D442">
        <v>1</v>
      </c>
      <c r="E442">
        <v>2</v>
      </c>
      <c r="F442" t="s">
        <v>15</v>
      </c>
      <c r="G442" t="s">
        <v>13</v>
      </c>
      <c r="H442" t="s">
        <v>15</v>
      </c>
      <c r="I442" t="s">
        <v>13</v>
      </c>
      <c r="J442" t="s">
        <v>13</v>
      </c>
      <c r="K442">
        <v>0</v>
      </c>
      <c r="L442" t="s">
        <v>13</v>
      </c>
      <c r="M442" t="s">
        <v>14</v>
      </c>
      <c r="N442" t="str">
        <f>IF(Table3[[#This Row],[bedrooms]]&gt;3,"Expensive","Cheap")</f>
        <v>Expensive</v>
      </c>
      <c r="O442" t="b">
        <f>AND(Table3[[#This Row],[price]]&gt;6000000,Table3[[#This Row],[stories]]&gt;2)</f>
        <v>0</v>
      </c>
      <c r="P442" t="b">
        <f>OR(Table3[[#This Row],[price]]&gt;7000000,Table3[[#This Row],[bathrooms]]&gt;2)</f>
        <v>0</v>
      </c>
    </row>
    <row r="443" spans="1:16" x14ac:dyDescent="0.25">
      <c r="A443" s="3">
        <v>3220000</v>
      </c>
      <c r="B443">
        <v>4370</v>
      </c>
      <c r="C443">
        <v>3</v>
      </c>
      <c r="D443">
        <v>1</v>
      </c>
      <c r="E443">
        <v>2</v>
      </c>
      <c r="F443" t="s">
        <v>15</v>
      </c>
      <c r="G443" t="s">
        <v>13</v>
      </c>
      <c r="H443" t="s">
        <v>13</v>
      </c>
      <c r="I443" t="s">
        <v>13</v>
      </c>
      <c r="J443" t="s">
        <v>13</v>
      </c>
      <c r="K443">
        <v>0</v>
      </c>
      <c r="L443" t="s">
        <v>13</v>
      </c>
      <c r="M443" t="s">
        <v>14</v>
      </c>
      <c r="N443" t="str">
        <f>IF(Table3[[#This Row],[bedrooms]]&gt;3,"Expensive","Cheap")</f>
        <v>Cheap</v>
      </c>
      <c r="O443" t="b">
        <f>AND(Table3[[#This Row],[price]]&gt;6000000,Table3[[#This Row],[stories]]&gt;2)</f>
        <v>0</v>
      </c>
      <c r="P443" t="b">
        <f>OR(Table3[[#This Row],[price]]&gt;7000000,Table3[[#This Row],[bathrooms]]&gt;2)</f>
        <v>0</v>
      </c>
    </row>
    <row r="444" spans="1:16" x14ac:dyDescent="0.25">
      <c r="A444" s="3">
        <v>3220000</v>
      </c>
      <c r="B444">
        <v>2684</v>
      </c>
      <c r="C444">
        <v>2</v>
      </c>
      <c r="D444">
        <v>1</v>
      </c>
      <c r="E444">
        <v>1</v>
      </c>
      <c r="F444" t="s">
        <v>15</v>
      </c>
      <c r="G444" t="s">
        <v>13</v>
      </c>
      <c r="H444" t="s">
        <v>13</v>
      </c>
      <c r="I444" t="s">
        <v>13</v>
      </c>
      <c r="J444" t="s">
        <v>15</v>
      </c>
      <c r="K444">
        <v>1</v>
      </c>
      <c r="L444" t="s">
        <v>13</v>
      </c>
      <c r="M444" t="s">
        <v>14</v>
      </c>
      <c r="N444" t="str">
        <f>IF(Table3[[#This Row],[bedrooms]]&gt;3,"Expensive","Cheap")</f>
        <v>Cheap</v>
      </c>
      <c r="O444" t="b">
        <f>AND(Table3[[#This Row],[price]]&gt;6000000,Table3[[#This Row],[stories]]&gt;2)</f>
        <v>0</v>
      </c>
      <c r="P444" t="b">
        <f>OR(Table3[[#This Row],[price]]&gt;7000000,Table3[[#This Row],[bathrooms]]&gt;2)</f>
        <v>0</v>
      </c>
    </row>
    <row r="445" spans="1:16" x14ac:dyDescent="0.25">
      <c r="A445" s="3">
        <v>3220000</v>
      </c>
      <c r="B445">
        <v>4320</v>
      </c>
      <c r="C445">
        <v>3</v>
      </c>
      <c r="D445">
        <v>1</v>
      </c>
      <c r="E445">
        <v>1</v>
      </c>
      <c r="F445" t="s">
        <v>13</v>
      </c>
      <c r="G445" t="s">
        <v>13</v>
      </c>
      <c r="H445" t="s">
        <v>13</v>
      </c>
      <c r="I445" t="s">
        <v>13</v>
      </c>
      <c r="J445" t="s">
        <v>13</v>
      </c>
      <c r="K445">
        <v>1</v>
      </c>
      <c r="L445" t="s">
        <v>13</v>
      </c>
      <c r="M445" t="s">
        <v>14</v>
      </c>
      <c r="N445" t="str">
        <f>IF(Table3[[#This Row],[bedrooms]]&gt;3,"Expensive","Cheap")</f>
        <v>Cheap</v>
      </c>
      <c r="O445" t="b">
        <f>AND(Table3[[#This Row],[price]]&gt;6000000,Table3[[#This Row],[stories]]&gt;2)</f>
        <v>0</v>
      </c>
      <c r="P445" t="b">
        <f>OR(Table3[[#This Row],[price]]&gt;7000000,Table3[[#This Row],[bathrooms]]&gt;2)</f>
        <v>0</v>
      </c>
    </row>
    <row r="446" spans="1:16" x14ac:dyDescent="0.25">
      <c r="A446" s="3">
        <v>3220000</v>
      </c>
      <c r="B446">
        <v>3120</v>
      </c>
      <c r="C446">
        <v>3</v>
      </c>
      <c r="D446">
        <v>1</v>
      </c>
      <c r="E446">
        <v>2</v>
      </c>
      <c r="F446" t="s">
        <v>13</v>
      </c>
      <c r="G446" t="s">
        <v>13</v>
      </c>
      <c r="H446" t="s">
        <v>13</v>
      </c>
      <c r="I446" t="s">
        <v>13</v>
      </c>
      <c r="J446" t="s">
        <v>13</v>
      </c>
      <c r="K446">
        <v>0</v>
      </c>
      <c r="L446" t="s">
        <v>13</v>
      </c>
      <c r="M446" t="s">
        <v>16</v>
      </c>
      <c r="N446" t="str">
        <f>IF(Table3[[#This Row],[bedrooms]]&gt;3,"Expensive","Cheap")</f>
        <v>Cheap</v>
      </c>
      <c r="O446" t="b">
        <f>AND(Table3[[#This Row],[price]]&gt;6000000,Table3[[#This Row],[stories]]&gt;2)</f>
        <v>0</v>
      </c>
      <c r="P446" t="b">
        <f>OR(Table3[[#This Row],[price]]&gt;7000000,Table3[[#This Row],[bathrooms]]&gt;2)</f>
        <v>0</v>
      </c>
    </row>
    <row r="447" spans="1:16" x14ac:dyDescent="0.25">
      <c r="A447" s="3">
        <v>3150000</v>
      </c>
      <c r="B447">
        <v>3450</v>
      </c>
      <c r="C447">
        <v>1</v>
      </c>
      <c r="D447">
        <v>1</v>
      </c>
      <c r="E447">
        <v>1</v>
      </c>
      <c r="F447" t="s">
        <v>15</v>
      </c>
      <c r="G447" t="s">
        <v>13</v>
      </c>
      <c r="H447" t="s">
        <v>13</v>
      </c>
      <c r="I447" t="s">
        <v>13</v>
      </c>
      <c r="J447" t="s">
        <v>13</v>
      </c>
      <c r="K447">
        <v>0</v>
      </c>
      <c r="L447" t="s">
        <v>13</v>
      </c>
      <c r="M447" t="s">
        <v>16</v>
      </c>
      <c r="N447" t="str">
        <f>IF(Table3[[#This Row],[bedrooms]]&gt;3,"Expensive","Cheap")</f>
        <v>Cheap</v>
      </c>
      <c r="O447" t="b">
        <f>AND(Table3[[#This Row],[price]]&gt;6000000,Table3[[#This Row],[stories]]&gt;2)</f>
        <v>0</v>
      </c>
      <c r="P447" t="b">
        <f>OR(Table3[[#This Row],[price]]&gt;7000000,Table3[[#This Row],[bathrooms]]&gt;2)</f>
        <v>0</v>
      </c>
    </row>
    <row r="448" spans="1:16" x14ac:dyDescent="0.25">
      <c r="A448" s="3">
        <v>3150000</v>
      </c>
      <c r="B448">
        <v>3986</v>
      </c>
      <c r="C448">
        <v>2</v>
      </c>
      <c r="D448">
        <v>2</v>
      </c>
      <c r="E448">
        <v>1</v>
      </c>
      <c r="F448" t="s">
        <v>13</v>
      </c>
      <c r="G448" t="s">
        <v>15</v>
      </c>
      <c r="H448" t="s">
        <v>15</v>
      </c>
      <c r="I448" t="s">
        <v>13</v>
      </c>
      <c r="J448" t="s">
        <v>13</v>
      </c>
      <c r="K448">
        <v>1</v>
      </c>
      <c r="L448" t="s">
        <v>13</v>
      </c>
      <c r="M448" t="s">
        <v>14</v>
      </c>
      <c r="N448" t="str">
        <f>IF(Table3[[#This Row],[bedrooms]]&gt;3,"Expensive","Cheap")</f>
        <v>Cheap</v>
      </c>
      <c r="O448" t="b">
        <f>AND(Table3[[#This Row],[price]]&gt;6000000,Table3[[#This Row],[stories]]&gt;2)</f>
        <v>0</v>
      </c>
      <c r="P448" t="b">
        <f>OR(Table3[[#This Row],[price]]&gt;7000000,Table3[[#This Row],[bathrooms]]&gt;2)</f>
        <v>0</v>
      </c>
    </row>
    <row r="449" spans="1:16" x14ac:dyDescent="0.25">
      <c r="A449" s="3">
        <v>3150000</v>
      </c>
      <c r="B449">
        <v>3500</v>
      </c>
      <c r="C449">
        <v>2</v>
      </c>
      <c r="D449">
        <v>1</v>
      </c>
      <c r="E449">
        <v>1</v>
      </c>
      <c r="F449" t="s">
        <v>13</v>
      </c>
      <c r="G449" t="s">
        <v>13</v>
      </c>
      <c r="H449" t="s">
        <v>15</v>
      </c>
      <c r="I449" t="s">
        <v>13</v>
      </c>
      <c r="J449" t="s">
        <v>13</v>
      </c>
      <c r="K449">
        <v>0</v>
      </c>
      <c r="L449" t="s">
        <v>13</v>
      </c>
      <c r="M449" t="s">
        <v>17</v>
      </c>
      <c r="N449" t="str">
        <f>IF(Table3[[#This Row],[bedrooms]]&gt;3,"Expensive","Cheap")</f>
        <v>Cheap</v>
      </c>
      <c r="O449" t="b">
        <f>AND(Table3[[#This Row],[price]]&gt;6000000,Table3[[#This Row],[stories]]&gt;2)</f>
        <v>0</v>
      </c>
      <c r="P449" t="b">
        <f>OR(Table3[[#This Row],[price]]&gt;7000000,Table3[[#This Row],[bathrooms]]&gt;2)</f>
        <v>0</v>
      </c>
    </row>
    <row r="450" spans="1:16" x14ac:dyDescent="0.25">
      <c r="A450" s="3">
        <v>3150000</v>
      </c>
      <c r="B450">
        <v>4095</v>
      </c>
      <c r="C450">
        <v>2</v>
      </c>
      <c r="D450">
        <v>1</v>
      </c>
      <c r="E450">
        <v>1</v>
      </c>
      <c r="F450" t="s">
        <v>15</v>
      </c>
      <c r="G450" t="s">
        <v>13</v>
      </c>
      <c r="H450" t="s">
        <v>13</v>
      </c>
      <c r="I450" t="s">
        <v>13</v>
      </c>
      <c r="J450" t="s">
        <v>13</v>
      </c>
      <c r="K450">
        <v>2</v>
      </c>
      <c r="L450" t="s">
        <v>13</v>
      </c>
      <c r="M450" t="s">
        <v>17</v>
      </c>
      <c r="N450" t="str">
        <f>IF(Table3[[#This Row],[bedrooms]]&gt;3,"Expensive","Cheap")</f>
        <v>Cheap</v>
      </c>
      <c r="O450" t="b">
        <f>AND(Table3[[#This Row],[price]]&gt;6000000,Table3[[#This Row],[stories]]&gt;2)</f>
        <v>0</v>
      </c>
      <c r="P450" t="b">
        <f>OR(Table3[[#This Row],[price]]&gt;7000000,Table3[[#This Row],[bathrooms]]&gt;2)</f>
        <v>0</v>
      </c>
    </row>
    <row r="451" spans="1:16" x14ac:dyDescent="0.25">
      <c r="A451" s="3">
        <v>3150000</v>
      </c>
      <c r="B451">
        <v>1650</v>
      </c>
      <c r="C451">
        <v>3</v>
      </c>
      <c r="D451">
        <v>1</v>
      </c>
      <c r="E451">
        <v>2</v>
      </c>
      <c r="F451" t="s">
        <v>13</v>
      </c>
      <c r="G451" t="s">
        <v>13</v>
      </c>
      <c r="H451" t="s">
        <v>15</v>
      </c>
      <c r="I451" t="s">
        <v>13</v>
      </c>
      <c r="J451" t="s">
        <v>13</v>
      </c>
      <c r="K451">
        <v>0</v>
      </c>
      <c r="L451" t="s">
        <v>13</v>
      </c>
      <c r="M451" t="s">
        <v>14</v>
      </c>
      <c r="N451" t="str">
        <f>IF(Table3[[#This Row],[bedrooms]]&gt;3,"Expensive","Cheap")</f>
        <v>Cheap</v>
      </c>
      <c r="O451" t="b">
        <f>AND(Table3[[#This Row],[price]]&gt;6000000,Table3[[#This Row],[stories]]&gt;2)</f>
        <v>0</v>
      </c>
      <c r="P451" t="b">
        <f>OR(Table3[[#This Row],[price]]&gt;7000000,Table3[[#This Row],[bathrooms]]&gt;2)</f>
        <v>0</v>
      </c>
    </row>
    <row r="452" spans="1:16" x14ac:dyDescent="0.25">
      <c r="A452" s="3">
        <v>3150000</v>
      </c>
      <c r="B452">
        <v>3450</v>
      </c>
      <c r="C452">
        <v>3</v>
      </c>
      <c r="D452">
        <v>1</v>
      </c>
      <c r="E452">
        <v>2</v>
      </c>
      <c r="F452" t="s">
        <v>15</v>
      </c>
      <c r="G452" t="s">
        <v>13</v>
      </c>
      <c r="H452" t="s">
        <v>15</v>
      </c>
      <c r="I452" t="s">
        <v>13</v>
      </c>
      <c r="J452" t="s">
        <v>13</v>
      </c>
      <c r="K452">
        <v>0</v>
      </c>
      <c r="L452" t="s">
        <v>13</v>
      </c>
      <c r="M452" t="s">
        <v>17</v>
      </c>
      <c r="N452" t="str">
        <f>IF(Table3[[#This Row],[bedrooms]]&gt;3,"Expensive","Cheap")</f>
        <v>Cheap</v>
      </c>
      <c r="O452" t="b">
        <f>AND(Table3[[#This Row],[price]]&gt;6000000,Table3[[#This Row],[stories]]&gt;2)</f>
        <v>0</v>
      </c>
      <c r="P452" t="b">
        <f>OR(Table3[[#This Row],[price]]&gt;7000000,Table3[[#This Row],[bathrooms]]&gt;2)</f>
        <v>0</v>
      </c>
    </row>
    <row r="453" spans="1:16" x14ac:dyDescent="0.25">
      <c r="A453" s="3">
        <v>3150000</v>
      </c>
      <c r="B453">
        <v>6750</v>
      </c>
      <c r="C453">
        <v>2</v>
      </c>
      <c r="D453">
        <v>1</v>
      </c>
      <c r="E453">
        <v>1</v>
      </c>
      <c r="F453" t="s">
        <v>15</v>
      </c>
      <c r="G453" t="s">
        <v>13</v>
      </c>
      <c r="H453" t="s">
        <v>13</v>
      </c>
      <c r="I453" t="s">
        <v>13</v>
      </c>
      <c r="J453" t="s">
        <v>13</v>
      </c>
      <c r="K453">
        <v>0</v>
      </c>
      <c r="L453" t="s">
        <v>13</v>
      </c>
      <c r="M453" t="s">
        <v>17</v>
      </c>
      <c r="N453" t="str">
        <f>IF(Table3[[#This Row],[bedrooms]]&gt;3,"Expensive","Cheap")</f>
        <v>Cheap</v>
      </c>
      <c r="O453" t="b">
        <f>AND(Table3[[#This Row],[price]]&gt;6000000,Table3[[#This Row],[stories]]&gt;2)</f>
        <v>0</v>
      </c>
      <c r="P453" t="b">
        <f>OR(Table3[[#This Row],[price]]&gt;7000000,Table3[[#This Row],[bathrooms]]&gt;2)</f>
        <v>0</v>
      </c>
    </row>
    <row r="454" spans="1:16" x14ac:dyDescent="0.25">
      <c r="A454" s="3">
        <v>3150000</v>
      </c>
      <c r="B454">
        <v>9000</v>
      </c>
      <c r="C454">
        <v>3</v>
      </c>
      <c r="D454">
        <v>1</v>
      </c>
      <c r="E454">
        <v>2</v>
      </c>
      <c r="F454" t="s">
        <v>15</v>
      </c>
      <c r="G454" t="s">
        <v>13</v>
      </c>
      <c r="H454" t="s">
        <v>13</v>
      </c>
      <c r="I454" t="s">
        <v>13</v>
      </c>
      <c r="J454" t="s">
        <v>13</v>
      </c>
      <c r="K454">
        <v>2</v>
      </c>
      <c r="L454" t="s">
        <v>13</v>
      </c>
      <c r="M454" t="s">
        <v>17</v>
      </c>
      <c r="N454" t="str">
        <f>IF(Table3[[#This Row],[bedrooms]]&gt;3,"Expensive","Cheap")</f>
        <v>Cheap</v>
      </c>
      <c r="O454" t="b">
        <f>AND(Table3[[#This Row],[price]]&gt;6000000,Table3[[#This Row],[stories]]&gt;2)</f>
        <v>0</v>
      </c>
      <c r="P454" t="b">
        <f>OR(Table3[[#This Row],[price]]&gt;7000000,Table3[[#This Row],[bathrooms]]&gt;2)</f>
        <v>0</v>
      </c>
    </row>
    <row r="455" spans="1:16" x14ac:dyDescent="0.25">
      <c r="A455" s="3">
        <v>3150000</v>
      </c>
      <c r="B455">
        <v>3069</v>
      </c>
      <c r="C455">
        <v>2</v>
      </c>
      <c r="D455">
        <v>1</v>
      </c>
      <c r="E455">
        <v>1</v>
      </c>
      <c r="F455" t="s">
        <v>15</v>
      </c>
      <c r="G455" t="s">
        <v>13</v>
      </c>
      <c r="H455" t="s">
        <v>13</v>
      </c>
      <c r="I455" t="s">
        <v>13</v>
      </c>
      <c r="J455" t="s">
        <v>13</v>
      </c>
      <c r="K455">
        <v>1</v>
      </c>
      <c r="L455" t="s">
        <v>13</v>
      </c>
      <c r="M455" t="s">
        <v>14</v>
      </c>
      <c r="N455" t="str">
        <f>IF(Table3[[#This Row],[bedrooms]]&gt;3,"Expensive","Cheap")</f>
        <v>Cheap</v>
      </c>
      <c r="O455" t="b">
        <f>AND(Table3[[#This Row],[price]]&gt;6000000,Table3[[#This Row],[stories]]&gt;2)</f>
        <v>0</v>
      </c>
      <c r="P455" t="b">
        <f>OR(Table3[[#This Row],[price]]&gt;7000000,Table3[[#This Row],[bathrooms]]&gt;2)</f>
        <v>0</v>
      </c>
    </row>
    <row r="456" spans="1:16" x14ac:dyDescent="0.25">
      <c r="A456" s="3">
        <v>3143000</v>
      </c>
      <c r="B456">
        <v>4500</v>
      </c>
      <c r="C456">
        <v>3</v>
      </c>
      <c r="D456">
        <v>1</v>
      </c>
      <c r="E456">
        <v>2</v>
      </c>
      <c r="F456" t="s">
        <v>15</v>
      </c>
      <c r="G456" t="s">
        <v>13</v>
      </c>
      <c r="H456" t="s">
        <v>13</v>
      </c>
      <c r="I456" t="s">
        <v>13</v>
      </c>
      <c r="J456" t="s">
        <v>15</v>
      </c>
      <c r="K456">
        <v>0</v>
      </c>
      <c r="L456" t="s">
        <v>13</v>
      </c>
      <c r="M456" t="s">
        <v>14</v>
      </c>
      <c r="N456" t="str">
        <f>IF(Table3[[#This Row],[bedrooms]]&gt;3,"Expensive","Cheap")</f>
        <v>Cheap</v>
      </c>
      <c r="O456" t="b">
        <f>AND(Table3[[#This Row],[price]]&gt;6000000,Table3[[#This Row],[stories]]&gt;2)</f>
        <v>0</v>
      </c>
      <c r="P456" t="b">
        <f>OR(Table3[[#This Row],[price]]&gt;7000000,Table3[[#This Row],[bathrooms]]&gt;2)</f>
        <v>0</v>
      </c>
    </row>
    <row r="457" spans="1:16" x14ac:dyDescent="0.25">
      <c r="A457" s="3">
        <v>3129000</v>
      </c>
      <c r="B457">
        <v>5495</v>
      </c>
      <c r="C457">
        <v>3</v>
      </c>
      <c r="D457">
        <v>1</v>
      </c>
      <c r="E457">
        <v>1</v>
      </c>
      <c r="F457" t="s">
        <v>15</v>
      </c>
      <c r="G457" t="s">
        <v>13</v>
      </c>
      <c r="H457" t="s">
        <v>15</v>
      </c>
      <c r="I457" t="s">
        <v>13</v>
      </c>
      <c r="J457" t="s">
        <v>13</v>
      </c>
      <c r="K457">
        <v>0</v>
      </c>
      <c r="L457" t="s">
        <v>13</v>
      </c>
      <c r="M457" t="s">
        <v>14</v>
      </c>
      <c r="N457" t="str">
        <f>IF(Table3[[#This Row],[bedrooms]]&gt;3,"Expensive","Cheap")</f>
        <v>Cheap</v>
      </c>
      <c r="O457" t="b">
        <f>AND(Table3[[#This Row],[price]]&gt;6000000,Table3[[#This Row],[stories]]&gt;2)</f>
        <v>0</v>
      </c>
      <c r="P457" t="b">
        <f>OR(Table3[[#This Row],[price]]&gt;7000000,Table3[[#This Row],[bathrooms]]&gt;2)</f>
        <v>0</v>
      </c>
    </row>
    <row r="458" spans="1:16" x14ac:dyDescent="0.25">
      <c r="A458" s="3">
        <v>3118850</v>
      </c>
      <c r="B458">
        <v>2398</v>
      </c>
      <c r="C458">
        <v>3</v>
      </c>
      <c r="D458">
        <v>1</v>
      </c>
      <c r="E458">
        <v>1</v>
      </c>
      <c r="F458" t="s">
        <v>15</v>
      </c>
      <c r="G458" t="s">
        <v>13</v>
      </c>
      <c r="H458" t="s">
        <v>13</v>
      </c>
      <c r="I458" t="s">
        <v>13</v>
      </c>
      <c r="J458" t="s">
        <v>13</v>
      </c>
      <c r="K458">
        <v>0</v>
      </c>
      <c r="L458" t="s">
        <v>15</v>
      </c>
      <c r="M458" t="s">
        <v>17</v>
      </c>
      <c r="N458" t="str">
        <f>IF(Table3[[#This Row],[bedrooms]]&gt;3,"Expensive","Cheap")</f>
        <v>Cheap</v>
      </c>
      <c r="O458" t="b">
        <f>AND(Table3[[#This Row],[price]]&gt;6000000,Table3[[#This Row],[stories]]&gt;2)</f>
        <v>0</v>
      </c>
      <c r="P458" t="b">
        <f>OR(Table3[[#This Row],[price]]&gt;7000000,Table3[[#This Row],[bathrooms]]&gt;2)</f>
        <v>0</v>
      </c>
    </row>
    <row r="459" spans="1:16" x14ac:dyDescent="0.25">
      <c r="A459" s="3">
        <v>3115000</v>
      </c>
      <c r="B459">
        <v>3000</v>
      </c>
      <c r="C459">
        <v>3</v>
      </c>
      <c r="D459">
        <v>1</v>
      </c>
      <c r="E459">
        <v>1</v>
      </c>
      <c r="F459" t="s">
        <v>13</v>
      </c>
      <c r="G459" t="s">
        <v>13</v>
      </c>
      <c r="H459" t="s">
        <v>13</v>
      </c>
      <c r="I459" t="s">
        <v>13</v>
      </c>
      <c r="J459" t="s">
        <v>15</v>
      </c>
      <c r="K459">
        <v>0</v>
      </c>
      <c r="L459" t="s">
        <v>13</v>
      </c>
      <c r="M459" t="s">
        <v>14</v>
      </c>
      <c r="N459" t="str">
        <f>IF(Table3[[#This Row],[bedrooms]]&gt;3,"Expensive","Cheap")</f>
        <v>Cheap</v>
      </c>
      <c r="O459" t="b">
        <f>AND(Table3[[#This Row],[price]]&gt;6000000,Table3[[#This Row],[stories]]&gt;2)</f>
        <v>0</v>
      </c>
      <c r="P459" t="b">
        <f>OR(Table3[[#This Row],[price]]&gt;7000000,Table3[[#This Row],[bathrooms]]&gt;2)</f>
        <v>0</v>
      </c>
    </row>
    <row r="460" spans="1:16" x14ac:dyDescent="0.25">
      <c r="A460" s="3">
        <v>3115000</v>
      </c>
      <c r="B460">
        <v>3850</v>
      </c>
      <c r="C460">
        <v>3</v>
      </c>
      <c r="D460">
        <v>1</v>
      </c>
      <c r="E460">
        <v>2</v>
      </c>
      <c r="F460" t="s">
        <v>15</v>
      </c>
      <c r="G460" t="s">
        <v>13</v>
      </c>
      <c r="H460" t="s">
        <v>13</v>
      </c>
      <c r="I460" t="s">
        <v>13</v>
      </c>
      <c r="J460" t="s">
        <v>13</v>
      </c>
      <c r="K460">
        <v>0</v>
      </c>
      <c r="L460" t="s">
        <v>13</v>
      </c>
      <c r="M460" t="s">
        <v>14</v>
      </c>
      <c r="N460" t="str">
        <f>IF(Table3[[#This Row],[bedrooms]]&gt;3,"Expensive","Cheap")</f>
        <v>Cheap</v>
      </c>
      <c r="O460" t="b">
        <f>AND(Table3[[#This Row],[price]]&gt;6000000,Table3[[#This Row],[stories]]&gt;2)</f>
        <v>0</v>
      </c>
      <c r="P460" t="b">
        <f>OR(Table3[[#This Row],[price]]&gt;7000000,Table3[[#This Row],[bathrooms]]&gt;2)</f>
        <v>0</v>
      </c>
    </row>
    <row r="461" spans="1:16" x14ac:dyDescent="0.25">
      <c r="A461" s="3">
        <v>3115000</v>
      </c>
      <c r="B461">
        <v>3500</v>
      </c>
      <c r="C461">
        <v>2</v>
      </c>
      <c r="D461">
        <v>1</v>
      </c>
      <c r="E461">
        <v>1</v>
      </c>
      <c r="F461" t="s">
        <v>15</v>
      </c>
      <c r="G461" t="s">
        <v>13</v>
      </c>
      <c r="H461" t="s">
        <v>13</v>
      </c>
      <c r="I461" t="s">
        <v>13</v>
      </c>
      <c r="J461" t="s">
        <v>13</v>
      </c>
      <c r="K461">
        <v>0</v>
      </c>
      <c r="L461" t="s">
        <v>13</v>
      </c>
      <c r="M461" t="s">
        <v>14</v>
      </c>
      <c r="N461" t="str">
        <f>IF(Table3[[#This Row],[bedrooms]]&gt;3,"Expensive","Cheap")</f>
        <v>Cheap</v>
      </c>
      <c r="O461" t="b">
        <f>AND(Table3[[#This Row],[price]]&gt;6000000,Table3[[#This Row],[stories]]&gt;2)</f>
        <v>0</v>
      </c>
      <c r="P461" t="b">
        <f>OR(Table3[[#This Row],[price]]&gt;7000000,Table3[[#This Row],[bathrooms]]&gt;2)</f>
        <v>0</v>
      </c>
    </row>
    <row r="462" spans="1:16" x14ac:dyDescent="0.25">
      <c r="A462" s="3">
        <v>3087000</v>
      </c>
      <c r="B462">
        <v>8100</v>
      </c>
      <c r="C462">
        <v>2</v>
      </c>
      <c r="D462">
        <v>1</v>
      </c>
      <c r="E462">
        <v>1</v>
      </c>
      <c r="F462" t="s">
        <v>15</v>
      </c>
      <c r="G462" t="s">
        <v>13</v>
      </c>
      <c r="H462" t="s">
        <v>13</v>
      </c>
      <c r="I462" t="s">
        <v>13</v>
      </c>
      <c r="J462" t="s">
        <v>13</v>
      </c>
      <c r="K462">
        <v>1</v>
      </c>
      <c r="L462" t="s">
        <v>13</v>
      </c>
      <c r="M462" t="s">
        <v>14</v>
      </c>
      <c r="N462" t="str">
        <f>IF(Table3[[#This Row],[bedrooms]]&gt;3,"Expensive","Cheap")</f>
        <v>Cheap</v>
      </c>
      <c r="O462" t="b">
        <f>AND(Table3[[#This Row],[price]]&gt;6000000,Table3[[#This Row],[stories]]&gt;2)</f>
        <v>0</v>
      </c>
      <c r="P462" t="b">
        <f>OR(Table3[[#This Row],[price]]&gt;7000000,Table3[[#This Row],[bathrooms]]&gt;2)</f>
        <v>0</v>
      </c>
    </row>
    <row r="463" spans="1:16" x14ac:dyDescent="0.25">
      <c r="A463" s="3">
        <v>3080000</v>
      </c>
      <c r="B463">
        <v>4960</v>
      </c>
      <c r="C463">
        <v>2</v>
      </c>
      <c r="D463">
        <v>1</v>
      </c>
      <c r="E463">
        <v>1</v>
      </c>
      <c r="F463" t="s">
        <v>15</v>
      </c>
      <c r="G463" t="s">
        <v>13</v>
      </c>
      <c r="H463" t="s">
        <v>15</v>
      </c>
      <c r="I463" t="s">
        <v>13</v>
      </c>
      <c r="J463" t="s">
        <v>15</v>
      </c>
      <c r="K463">
        <v>0</v>
      </c>
      <c r="L463" t="s">
        <v>13</v>
      </c>
      <c r="M463" t="s">
        <v>14</v>
      </c>
      <c r="N463" t="str">
        <f>IF(Table3[[#This Row],[bedrooms]]&gt;3,"Expensive","Cheap")</f>
        <v>Cheap</v>
      </c>
      <c r="O463" t="b">
        <f>AND(Table3[[#This Row],[price]]&gt;6000000,Table3[[#This Row],[stories]]&gt;2)</f>
        <v>0</v>
      </c>
      <c r="P463" t="b">
        <f>OR(Table3[[#This Row],[price]]&gt;7000000,Table3[[#This Row],[bathrooms]]&gt;2)</f>
        <v>0</v>
      </c>
    </row>
    <row r="464" spans="1:16" x14ac:dyDescent="0.25">
      <c r="A464" s="3">
        <v>3080000</v>
      </c>
      <c r="B464">
        <v>2160</v>
      </c>
      <c r="C464">
        <v>3</v>
      </c>
      <c r="D464">
        <v>1</v>
      </c>
      <c r="E464">
        <v>2</v>
      </c>
      <c r="F464" t="s">
        <v>13</v>
      </c>
      <c r="G464" t="s">
        <v>13</v>
      </c>
      <c r="H464" t="s">
        <v>15</v>
      </c>
      <c r="I464" t="s">
        <v>13</v>
      </c>
      <c r="J464" t="s">
        <v>13</v>
      </c>
      <c r="K464">
        <v>0</v>
      </c>
      <c r="L464" t="s">
        <v>13</v>
      </c>
      <c r="M464" t="s">
        <v>17</v>
      </c>
      <c r="N464" t="str">
        <f>IF(Table3[[#This Row],[bedrooms]]&gt;3,"Expensive","Cheap")</f>
        <v>Cheap</v>
      </c>
      <c r="O464" t="b">
        <f>AND(Table3[[#This Row],[price]]&gt;6000000,Table3[[#This Row],[stories]]&gt;2)</f>
        <v>0</v>
      </c>
      <c r="P464" t="b">
        <f>OR(Table3[[#This Row],[price]]&gt;7000000,Table3[[#This Row],[bathrooms]]&gt;2)</f>
        <v>0</v>
      </c>
    </row>
    <row r="465" spans="1:16" x14ac:dyDescent="0.25">
      <c r="A465" s="3">
        <v>3080000</v>
      </c>
      <c r="B465">
        <v>3090</v>
      </c>
      <c r="C465">
        <v>2</v>
      </c>
      <c r="D465">
        <v>1</v>
      </c>
      <c r="E465">
        <v>1</v>
      </c>
      <c r="F465" t="s">
        <v>15</v>
      </c>
      <c r="G465" t="s">
        <v>15</v>
      </c>
      <c r="H465" t="s">
        <v>15</v>
      </c>
      <c r="I465" t="s">
        <v>13</v>
      </c>
      <c r="J465" t="s">
        <v>13</v>
      </c>
      <c r="K465">
        <v>0</v>
      </c>
      <c r="L465" t="s">
        <v>13</v>
      </c>
      <c r="M465" t="s">
        <v>14</v>
      </c>
      <c r="N465" t="str">
        <f>IF(Table3[[#This Row],[bedrooms]]&gt;3,"Expensive","Cheap")</f>
        <v>Cheap</v>
      </c>
      <c r="O465" t="b">
        <f>AND(Table3[[#This Row],[price]]&gt;6000000,Table3[[#This Row],[stories]]&gt;2)</f>
        <v>0</v>
      </c>
      <c r="P465" t="b">
        <f>OR(Table3[[#This Row],[price]]&gt;7000000,Table3[[#This Row],[bathrooms]]&gt;2)</f>
        <v>0</v>
      </c>
    </row>
    <row r="466" spans="1:16" x14ac:dyDescent="0.25">
      <c r="A466" s="3">
        <v>3080000</v>
      </c>
      <c r="B466">
        <v>4500</v>
      </c>
      <c r="C466">
        <v>2</v>
      </c>
      <c r="D466">
        <v>1</v>
      </c>
      <c r="E466">
        <v>2</v>
      </c>
      <c r="F466" t="s">
        <v>15</v>
      </c>
      <c r="G466" t="s">
        <v>13</v>
      </c>
      <c r="H466" t="s">
        <v>13</v>
      </c>
      <c r="I466" t="s">
        <v>15</v>
      </c>
      <c r="J466" t="s">
        <v>13</v>
      </c>
      <c r="K466">
        <v>1</v>
      </c>
      <c r="L466" t="s">
        <v>13</v>
      </c>
      <c r="M466" t="s">
        <v>17</v>
      </c>
      <c r="N466" t="str">
        <f>IF(Table3[[#This Row],[bedrooms]]&gt;3,"Expensive","Cheap")</f>
        <v>Cheap</v>
      </c>
      <c r="O466" t="b">
        <f>AND(Table3[[#This Row],[price]]&gt;6000000,Table3[[#This Row],[stories]]&gt;2)</f>
        <v>0</v>
      </c>
      <c r="P466" t="b">
        <f>OR(Table3[[#This Row],[price]]&gt;7000000,Table3[[#This Row],[bathrooms]]&gt;2)</f>
        <v>0</v>
      </c>
    </row>
    <row r="467" spans="1:16" x14ac:dyDescent="0.25">
      <c r="A467" s="3">
        <v>3045000</v>
      </c>
      <c r="B467">
        <v>3800</v>
      </c>
      <c r="C467">
        <v>2</v>
      </c>
      <c r="D467">
        <v>1</v>
      </c>
      <c r="E467">
        <v>1</v>
      </c>
      <c r="F467" t="s">
        <v>15</v>
      </c>
      <c r="G467" t="s">
        <v>13</v>
      </c>
      <c r="H467" t="s">
        <v>13</v>
      </c>
      <c r="I467" t="s">
        <v>13</v>
      </c>
      <c r="J467" t="s">
        <v>13</v>
      </c>
      <c r="K467">
        <v>0</v>
      </c>
      <c r="L467" t="s">
        <v>13</v>
      </c>
      <c r="M467" t="s">
        <v>14</v>
      </c>
      <c r="N467" t="str">
        <f>IF(Table3[[#This Row],[bedrooms]]&gt;3,"Expensive","Cheap")</f>
        <v>Cheap</v>
      </c>
      <c r="O467" t="b">
        <f>AND(Table3[[#This Row],[price]]&gt;6000000,Table3[[#This Row],[stories]]&gt;2)</f>
        <v>0</v>
      </c>
      <c r="P467" t="b">
        <f>OR(Table3[[#This Row],[price]]&gt;7000000,Table3[[#This Row],[bathrooms]]&gt;2)</f>
        <v>0</v>
      </c>
    </row>
    <row r="468" spans="1:16" x14ac:dyDescent="0.25">
      <c r="A468" s="3">
        <v>3010000</v>
      </c>
      <c r="B468">
        <v>3090</v>
      </c>
      <c r="C468">
        <v>3</v>
      </c>
      <c r="D468">
        <v>1</v>
      </c>
      <c r="E468">
        <v>2</v>
      </c>
      <c r="F468" t="s">
        <v>13</v>
      </c>
      <c r="G468" t="s">
        <v>13</v>
      </c>
      <c r="H468" t="s">
        <v>13</v>
      </c>
      <c r="I468" t="s">
        <v>13</v>
      </c>
      <c r="J468" t="s">
        <v>13</v>
      </c>
      <c r="K468">
        <v>0</v>
      </c>
      <c r="L468" t="s">
        <v>13</v>
      </c>
      <c r="M468" t="s">
        <v>17</v>
      </c>
      <c r="N468" t="str">
        <f>IF(Table3[[#This Row],[bedrooms]]&gt;3,"Expensive","Cheap")</f>
        <v>Cheap</v>
      </c>
      <c r="O468" t="b">
        <f>AND(Table3[[#This Row],[price]]&gt;6000000,Table3[[#This Row],[stories]]&gt;2)</f>
        <v>0</v>
      </c>
      <c r="P468" t="b">
        <f>OR(Table3[[#This Row],[price]]&gt;7000000,Table3[[#This Row],[bathrooms]]&gt;2)</f>
        <v>0</v>
      </c>
    </row>
    <row r="469" spans="1:16" x14ac:dyDescent="0.25">
      <c r="A469" s="3">
        <v>3010000</v>
      </c>
      <c r="B469">
        <v>3240</v>
      </c>
      <c r="C469">
        <v>3</v>
      </c>
      <c r="D469">
        <v>1</v>
      </c>
      <c r="E469">
        <v>2</v>
      </c>
      <c r="F469" t="s">
        <v>15</v>
      </c>
      <c r="G469" t="s">
        <v>13</v>
      </c>
      <c r="H469" t="s">
        <v>13</v>
      </c>
      <c r="I469" t="s">
        <v>13</v>
      </c>
      <c r="J469" t="s">
        <v>13</v>
      </c>
      <c r="K469">
        <v>2</v>
      </c>
      <c r="L469" t="s">
        <v>13</v>
      </c>
      <c r="M469" t="s">
        <v>17</v>
      </c>
      <c r="N469" t="str">
        <f>IF(Table3[[#This Row],[bedrooms]]&gt;3,"Expensive","Cheap")</f>
        <v>Cheap</v>
      </c>
      <c r="O469" t="b">
        <f>AND(Table3[[#This Row],[price]]&gt;6000000,Table3[[#This Row],[stories]]&gt;2)</f>
        <v>0</v>
      </c>
      <c r="P469" t="b">
        <f>OR(Table3[[#This Row],[price]]&gt;7000000,Table3[[#This Row],[bathrooms]]&gt;2)</f>
        <v>0</v>
      </c>
    </row>
    <row r="470" spans="1:16" x14ac:dyDescent="0.25">
      <c r="A470" s="3">
        <v>3010000</v>
      </c>
      <c r="B470">
        <v>2835</v>
      </c>
      <c r="C470">
        <v>2</v>
      </c>
      <c r="D470">
        <v>1</v>
      </c>
      <c r="E470">
        <v>1</v>
      </c>
      <c r="F470" t="s">
        <v>15</v>
      </c>
      <c r="G470" t="s">
        <v>13</v>
      </c>
      <c r="H470" t="s">
        <v>13</v>
      </c>
      <c r="I470" t="s">
        <v>13</v>
      </c>
      <c r="J470" t="s">
        <v>13</v>
      </c>
      <c r="K470">
        <v>0</v>
      </c>
      <c r="L470" t="s">
        <v>13</v>
      </c>
      <c r="M470" t="s">
        <v>17</v>
      </c>
      <c r="N470" t="str">
        <f>IF(Table3[[#This Row],[bedrooms]]&gt;3,"Expensive","Cheap")</f>
        <v>Cheap</v>
      </c>
      <c r="O470" t="b">
        <f>AND(Table3[[#This Row],[price]]&gt;6000000,Table3[[#This Row],[stories]]&gt;2)</f>
        <v>0</v>
      </c>
      <c r="P470" t="b">
        <f>OR(Table3[[#This Row],[price]]&gt;7000000,Table3[[#This Row],[bathrooms]]&gt;2)</f>
        <v>0</v>
      </c>
    </row>
    <row r="471" spans="1:16" x14ac:dyDescent="0.25">
      <c r="A471" s="3">
        <v>3010000</v>
      </c>
      <c r="B471">
        <v>4600</v>
      </c>
      <c r="C471">
        <v>2</v>
      </c>
      <c r="D471">
        <v>1</v>
      </c>
      <c r="E471">
        <v>1</v>
      </c>
      <c r="F471" t="s">
        <v>15</v>
      </c>
      <c r="G471" t="s">
        <v>13</v>
      </c>
      <c r="H471" t="s">
        <v>13</v>
      </c>
      <c r="I471" t="s">
        <v>13</v>
      </c>
      <c r="J471" t="s">
        <v>13</v>
      </c>
      <c r="K471">
        <v>0</v>
      </c>
      <c r="L471" t="s">
        <v>13</v>
      </c>
      <c r="M471" t="s">
        <v>16</v>
      </c>
      <c r="N471" t="str">
        <f>IF(Table3[[#This Row],[bedrooms]]&gt;3,"Expensive","Cheap")</f>
        <v>Cheap</v>
      </c>
      <c r="O471" t="b">
        <f>AND(Table3[[#This Row],[price]]&gt;6000000,Table3[[#This Row],[stories]]&gt;2)</f>
        <v>0</v>
      </c>
      <c r="P471" t="b">
        <f>OR(Table3[[#This Row],[price]]&gt;7000000,Table3[[#This Row],[bathrooms]]&gt;2)</f>
        <v>0</v>
      </c>
    </row>
    <row r="472" spans="1:16" x14ac:dyDescent="0.25">
      <c r="A472" s="3">
        <v>3010000</v>
      </c>
      <c r="B472">
        <v>5076</v>
      </c>
      <c r="C472">
        <v>3</v>
      </c>
      <c r="D472">
        <v>1</v>
      </c>
      <c r="E472">
        <v>1</v>
      </c>
      <c r="F472" t="s">
        <v>13</v>
      </c>
      <c r="G472" t="s">
        <v>13</v>
      </c>
      <c r="H472" t="s">
        <v>13</v>
      </c>
      <c r="I472" t="s">
        <v>13</v>
      </c>
      <c r="J472" t="s">
        <v>13</v>
      </c>
      <c r="K472">
        <v>0</v>
      </c>
      <c r="L472" t="s">
        <v>13</v>
      </c>
      <c r="M472" t="s">
        <v>14</v>
      </c>
      <c r="N472" t="str">
        <f>IF(Table3[[#This Row],[bedrooms]]&gt;3,"Expensive","Cheap")</f>
        <v>Cheap</v>
      </c>
      <c r="O472" t="b">
        <f>AND(Table3[[#This Row],[price]]&gt;6000000,Table3[[#This Row],[stories]]&gt;2)</f>
        <v>0</v>
      </c>
      <c r="P472" t="b">
        <f>OR(Table3[[#This Row],[price]]&gt;7000000,Table3[[#This Row],[bathrooms]]&gt;2)</f>
        <v>0</v>
      </c>
    </row>
    <row r="473" spans="1:16" x14ac:dyDescent="0.25">
      <c r="A473" s="3">
        <v>3010000</v>
      </c>
      <c r="B473">
        <v>3750</v>
      </c>
      <c r="C473">
        <v>3</v>
      </c>
      <c r="D473">
        <v>1</v>
      </c>
      <c r="E473">
        <v>2</v>
      </c>
      <c r="F473" t="s">
        <v>15</v>
      </c>
      <c r="G473" t="s">
        <v>13</v>
      </c>
      <c r="H473" t="s">
        <v>13</v>
      </c>
      <c r="I473" t="s">
        <v>13</v>
      </c>
      <c r="J473" t="s">
        <v>13</v>
      </c>
      <c r="K473">
        <v>0</v>
      </c>
      <c r="L473" t="s">
        <v>13</v>
      </c>
      <c r="M473" t="s">
        <v>14</v>
      </c>
      <c r="N473" t="str">
        <f>IF(Table3[[#This Row],[bedrooms]]&gt;3,"Expensive","Cheap")</f>
        <v>Cheap</v>
      </c>
      <c r="O473" t="b">
        <f>AND(Table3[[#This Row],[price]]&gt;6000000,Table3[[#This Row],[stories]]&gt;2)</f>
        <v>0</v>
      </c>
      <c r="P473" t="b">
        <f>OR(Table3[[#This Row],[price]]&gt;7000000,Table3[[#This Row],[bathrooms]]&gt;2)</f>
        <v>0</v>
      </c>
    </row>
    <row r="474" spans="1:16" x14ac:dyDescent="0.25">
      <c r="A474" s="3">
        <v>3010000</v>
      </c>
      <c r="B474">
        <v>3630</v>
      </c>
      <c r="C474">
        <v>4</v>
      </c>
      <c r="D474">
        <v>1</v>
      </c>
      <c r="E474">
        <v>2</v>
      </c>
      <c r="F474" t="s">
        <v>15</v>
      </c>
      <c r="G474" t="s">
        <v>13</v>
      </c>
      <c r="H474" t="s">
        <v>13</v>
      </c>
      <c r="I474" t="s">
        <v>13</v>
      </c>
      <c r="J474" t="s">
        <v>13</v>
      </c>
      <c r="K474">
        <v>3</v>
      </c>
      <c r="L474" t="s">
        <v>13</v>
      </c>
      <c r="M474" t="s">
        <v>17</v>
      </c>
      <c r="N474" t="str">
        <f>IF(Table3[[#This Row],[bedrooms]]&gt;3,"Expensive","Cheap")</f>
        <v>Expensive</v>
      </c>
      <c r="O474" t="b">
        <f>AND(Table3[[#This Row],[price]]&gt;6000000,Table3[[#This Row],[stories]]&gt;2)</f>
        <v>0</v>
      </c>
      <c r="P474" t="b">
        <f>OR(Table3[[#This Row],[price]]&gt;7000000,Table3[[#This Row],[bathrooms]]&gt;2)</f>
        <v>0</v>
      </c>
    </row>
    <row r="475" spans="1:16" x14ac:dyDescent="0.25">
      <c r="A475" s="3">
        <v>3003000</v>
      </c>
      <c r="B475">
        <v>8050</v>
      </c>
      <c r="C475">
        <v>2</v>
      </c>
      <c r="D475">
        <v>1</v>
      </c>
      <c r="E475">
        <v>1</v>
      </c>
      <c r="F475" t="s">
        <v>15</v>
      </c>
      <c r="G475" t="s">
        <v>13</v>
      </c>
      <c r="H475" t="s">
        <v>13</v>
      </c>
      <c r="I475" t="s">
        <v>13</v>
      </c>
      <c r="J475" t="s">
        <v>13</v>
      </c>
      <c r="K475">
        <v>0</v>
      </c>
      <c r="L475" t="s">
        <v>13</v>
      </c>
      <c r="M475" t="s">
        <v>14</v>
      </c>
      <c r="N475" t="str">
        <f>IF(Table3[[#This Row],[bedrooms]]&gt;3,"Expensive","Cheap")</f>
        <v>Cheap</v>
      </c>
      <c r="O475" t="b">
        <f>AND(Table3[[#This Row],[price]]&gt;6000000,Table3[[#This Row],[stories]]&gt;2)</f>
        <v>0</v>
      </c>
      <c r="P475" t="b">
        <f>OR(Table3[[#This Row],[price]]&gt;7000000,Table3[[#This Row],[bathrooms]]&gt;2)</f>
        <v>0</v>
      </c>
    </row>
    <row r="476" spans="1:16" x14ac:dyDescent="0.25">
      <c r="A476" s="3">
        <v>2975000</v>
      </c>
      <c r="B476">
        <v>4352</v>
      </c>
      <c r="C476">
        <v>4</v>
      </c>
      <c r="D476">
        <v>1</v>
      </c>
      <c r="E476">
        <v>2</v>
      </c>
      <c r="F476" t="s">
        <v>13</v>
      </c>
      <c r="G476" t="s">
        <v>13</v>
      </c>
      <c r="H476" t="s">
        <v>13</v>
      </c>
      <c r="I476" t="s">
        <v>13</v>
      </c>
      <c r="J476" t="s">
        <v>13</v>
      </c>
      <c r="K476">
        <v>1</v>
      </c>
      <c r="L476" t="s">
        <v>13</v>
      </c>
      <c r="M476" t="s">
        <v>14</v>
      </c>
      <c r="N476" t="str">
        <f>IF(Table3[[#This Row],[bedrooms]]&gt;3,"Expensive","Cheap")</f>
        <v>Expensive</v>
      </c>
      <c r="O476" t="b">
        <f>AND(Table3[[#This Row],[price]]&gt;6000000,Table3[[#This Row],[stories]]&gt;2)</f>
        <v>0</v>
      </c>
      <c r="P476" t="b">
        <f>OR(Table3[[#This Row],[price]]&gt;7000000,Table3[[#This Row],[bathrooms]]&gt;2)</f>
        <v>0</v>
      </c>
    </row>
    <row r="477" spans="1:16" x14ac:dyDescent="0.25">
      <c r="A477" s="3">
        <v>2961000</v>
      </c>
      <c r="B477">
        <v>3000</v>
      </c>
      <c r="C477">
        <v>2</v>
      </c>
      <c r="D477">
        <v>1</v>
      </c>
      <c r="E477">
        <v>2</v>
      </c>
      <c r="F477" t="s">
        <v>15</v>
      </c>
      <c r="G477" t="s">
        <v>13</v>
      </c>
      <c r="H477" t="s">
        <v>13</v>
      </c>
      <c r="I477" t="s">
        <v>13</v>
      </c>
      <c r="J477" t="s">
        <v>13</v>
      </c>
      <c r="K477">
        <v>0</v>
      </c>
      <c r="L477" t="s">
        <v>13</v>
      </c>
      <c r="M477" t="s">
        <v>17</v>
      </c>
      <c r="N477" t="str">
        <f>IF(Table3[[#This Row],[bedrooms]]&gt;3,"Expensive","Cheap")</f>
        <v>Cheap</v>
      </c>
      <c r="O477" t="b">
        <f>AND(Table3[[#This Row],[price]]&gt;6000000,Table3[[#This Row],[stories]]&gt;2)</f>
        <v>0</v>
      </c>
      <c r="P477" t="b">
        <f>OR(Table3[[#This Row],[price]]&gt;7000000,Table3[[#This Row],[bathrooms]]&gt;2)</f>
        <v>0</v>
      </c>
    </row>
    <row r="478" spans="1:16" x14ac:dyDescent="0.25">
      <c r="A478" s="3">
        <v>2940000</v>
      </c>
      <c r="B478">
        <v>5850</v>
      </c>
      <c r="C478">
        <v>3</v>
      </c>
      <c r="D478">
        <v>1</v>
      </c>
      <c r="E478">
        <v>2</v>
      </c>
      <c r="F478" t="s">
        <v>15</v>
      </c>
      <c r="G478" t="s">
        <v>13</v>
      </c>
      <c r="H478" t="s">
        <v>15</v>
      </c>
      <c r="I478" t="s">
        <v>13</v>
      </c>
      <c r="J478" t="s">
        <v>13</v>
      </c>
      <c r="K478">
        <v>1</v>
      </c>
      <c r="L478" t="s">
        <v>13</v>
      </c>
      <c r="M478" t="s">
        <v>14</v>
      </c>
      <c r="N478" t="str">
        <f>IF(Table3[[#This Row],[bedrooms]]&gt;3,"Expensive","Cheap")</f>
        <v>Cheap</v>
      </c>
      <c r="O478" t="b">
        <f>AND(Table3[[#This Row],[price]]&gt;6000000,Table3[[#This Row],[stories]]&gt;2)</f>
        <v>0</v>
      </c>
      <c r="P478" t="b">
        <f>OR(Table3[[#This Row],[price]]&gt;7000000,Table3[[#This Row],[bathrooms]]&gt;2)</f>
        <v>0</v>
      </c>
    </row>
    <row r="479" spans="1:16" x14ac:dyDescent="0.25">
      <c r="A479" s="3">
        <v>2940000</v>
      </c>
      <c r="B479">
        <v>4960</v>
      </c>
      <c r="C479">
        <v>2</v>
      </c>
      <c r="D479">
        <v>1</v>
      </c>
      <c r="E479">
        <v>1</v>
      </c>
      <c r="F479" t="s">
        <v>15</v>
      </c>
      <c r="G479" t="s">
        <v>13</v>
      </c>
      <c r="H479" t="s">
        <v>13</v>
      </c>
      <c r="I479" t="s">
        <v>13</v>
      </c>
      <c r="J479" t="s">
        <v>13</v>
      </c>
      <c r="K479">
        <v>0</v>
      </c>
      <c r="L479" t="s">
        <v>13</v>
      </c>
      <c r="M479" t="s">
        <v>14</v>
      </c>
      <c r="N479" t="str">
        <f>IF(Table3[[#This Row],[bedrooms]]&gt;3,"Expensive","Cheap")</f>
        <v>Cheap</v>
      </c>
      <c r="O479" t="b">
        <f>AND(Table3[[#This Row],[price]]&gt;6000000,Table3[[#This Row],[stories]]&gt;2)</f>
        <v>0</v>
      </c>
      <c r="P479" t="b">
        <f>OR(Table3[[#This Row],[price]]&gt;7000000,Table3[[#This Row],[bathrooms]]&gt;2)</f>
        <v>0</v>
      </c>
    </row>
    <row r="480" spans="1:16" x14ac:dyDescent="0.25">
      <c r="A480" s="3">
        <v>2940000</v>
      </c>
      <c r="B480">
        <v>3600</v>
      </c>
      <c r="C480">
        <v>3</v>
      </c>
      <c r="D480">
        <v>1</v>
      </c>
      <c r="E480">
        <v>2</v>
      </c>
      <c r="F480" t="s">
        <v>13</v>
      </c>
      <c r="G480" t="s">
        <v>13</v>
      </c>
      <c r="H480" t="s">
        <v>13</v>
      </c>
      <c r="I480" t="s">
        <v>13</v>
      </c>
      <c r="J480" t="s">
        <v>13</v>
      </c>
      <c r="K480">
        <v>1</v>
      </c>
      <c r="L480" t="s">
        <v>13</v>
      </c>
      <c r="M480" t="s">
        <v>14</v>
      </c>
      <c r="N480" t="str">
        <f>IF(Table3[[#This Row],[bedrooms]]&gt;3,"Expensive","Cheap")</f>
        <v>Cheap</v>
      </c>
      <c r="O480" t="b">
        <f>AND(Table3[[#This Row],[price]]&gt;6000000,Table3[[#This Row],[stories]]&gt;2)</f>
        <v>0</v>
      </c>
      <c r="P480" t="b">
        <f>OR(Table3[[#This Row],[price]]&gt;7000000,Table3[[#This Row],[bathrooms]]&gt;2)</f>
        <v>0</v>
      </c>
    </row>
    <row r="481" spans="1:16" x14ac:dyDescent="0.25">
      <c r="A481" s="3">
        <v>2940000</v>
      </c>
      <c r="B481">
        <v>3660</v>
      </c>
      <c r="C481">
        <v>4</v>
      </c>
      <c r="D481">
        <v>1</v>
      </c>
      <c r="E481">
        <v>2</v>
      </c>
      <c r="F481" t="s">
        <v>13</v>
      </c>
      <c r="G481" t="s">
        <v>13</v>
      </c>
      <c r="H481" t="s">
        <v>13</v>
      </c>
      <c r="I481" t="s">
        <v>13</v>
      </c>
      <c r="J481" t="s">
        <v>13</v>
      </c>
      <c r="K481">
        <v>0</v>
      </c>
      <c r="L481" t="s">
        <v>13</v>
      </c>
      <c r="M481" t="s">
        <v>14</v>
      </c>
      <c r="N481" t="str">
        <f>IF(Table3[[#This Row],[bedrooms]]&gt;3,"Expensive","Cheap")</f>
        <v>Expensive</v>
      </c>
      <c r="O481" t="b">
        <f>AND(Table3[[#This Row],[price]]&gt;6000000,Table3[[#This Row],[stories]]&gt;2)</f>
        <v>0</v>
      </c>
      <c r="P481" t="b">
        <f>OR(Table3[[#This Row],[price]]&gt;7000000,Table3[[#This Row],[bathrooms]]&gt;2)</f>
        <v>0</v>
      </c>
    </row>
    <row r="482" spans="1:16" x14ac:dyDescent="0.25">
      <c r="A482" s="3">
        <v>2940000</v>
      </c>
      <c r="B482">
        <v>3480</v>
      </c>
      <c r="C482">
        <v>3</v>
      </c>
      <c r="D482">
        <v>1</v>
      </c>
      <c r="E482">
        <v>2</v>
      </c>
      <c r="F482" t="s">
        <v>13</v>
      </c>
      <c r="G482" t="s">
        <v>13</v>
      </c>
      <c r="H482" t="s">
        <v>13</v>
      </c>
      <c r="I482" t="s">
        <v>13</v>
      </c>
      <c r="J482" t="s">
        <v>13</v>
      </c>
      <c r="K482">
        <v>1</v>
      </c>
      <c r="L482" t="s">
        <v>13</v>
      </c>
      <c r="M482" t="s">
        <v>17</v>
      </c>
      <c r="N482" t="str">
        <f>IF(Table3[[#This Row],[bedrooms]]&gt;3,"Expensive","Cheap")</f>
        <v>Cheap</v>
      </c>
      <c r="O482" t="b">
        <f>AND(Table3[[#This Row],[price]]&gt;6000000,Table3[[#This Row],[stories]]&gt;2)</f>
        <v>0</v>
      </c>
      <c r="P482" t="b">
        <f>OR(Table3[[#This Row],[price]]&gt;7000000,Table3[[#This Row],[bathrooms]]&gt;2)</f>
        <v>0</v>
      </c>
    </row>
    <row r="483" spans="1:16" x14ac:dyDescent="0.25">
      <c r="A483" s="3">
        <v>2940000</v>
      </c>
      <c r="B483">
        <v>2700</v>
      </c>
      <c r="C483">
        <v>2</v>
      </c>
      <c r="D483">
        <v>1</v>
      </c>
      <c r="E483">
        <v>1</v>
      </c>
      <c r="F483" t="s">
        <v>13</v>
      </c>
      <c r="G483" t="s">
        <v>13</v>
      </c>
      <c r="H483" t="s">
        <v>13</v>
      </c>
      <c r="I483" t="s">
        <v>13</v>
      </c>
      <c r="J483" t="s">
        <v>13</v>
      </c>
      <c r="K483">
        <v>0</v>
      </c>
      <c r="L483" t="s">
        <v>13</v>
      </c>
      <c r="M483" t="s">
        <v>16</v>
      </c>
      <c r="N483" t="str">
        <f>IF(Table3[[#This Row],[bedrooms]]&gt;3,"Expensive","Cheap")</f>
        <v>Cheap</v>
      </c>
      <c r="O483" t="b">
        <f>AND(Table3[[#This Row],[price]]&gt;6000000,Table3[[#This Row],[stories]]&gt;2)</f>
        <v>0</v>
      </c>
      <c r="P483" t="b">
        <f>OR(Table3[[#This Row],[price]]&gt;7000000,Table3[[#This Row],[bathrooms]]&gt;2)</f>
        <v>0</v>
      </c>
    </row>
    <row r="484" spans="1:16" x14ac:dyDescent="0.25">
      <c r="A484" s="3">
        <v>2940000</v>
      </c>
      <c r="B484">
        <v>3150</v>
      </c>
      <c r="C484">
        <v>3</v>
      </c>
      <c r="D484">
        <v>1</v>
      </c>
      <c r="E484">
        <v>2</v>
      </c>
      <c r="F484" t="s">
        <v>13</v>
      </c>
      <c r="G484" t="s">
        <v>13</v>
      </c>
      <c r="H484" t="s">
        <v>13</v>
      </c>
      <c r="I484" t="s">
        <v>13</v>
      </c>
      <c r="J484" t="s">
        <v>13</v>
      </c>
      <c r="K484">
        <v>0</v>
      </c>
      <c r="L484" t="s">
        <v>13</v>
      </c>
      <c r="M484" t="s">
        <v>14</v>
      </c>
      <c r="N484" t="str">
        <f>IF(Table3[[#This Row],[bedrooms]]&gt;3,"Expensive","Cheap")</f>
        <v>Cheap</v>
      </c>
      <c r="O484" t="b">
        <f>AND(Table3[[#This Row],[price]]&gt;6000000,Table3[[#This Row],[stories]]&gt;2)</f>
        <v>0</v>
      </c>
      <c r="P484" t="b">
        <f>OR(Table3[[#This Row],[price]]&gt;7000000,Table3[[#This Row],[bathrooms]]&gt;2)</f>
        <v>0</v>
      </c>
    </row>
    <row r="485" spans="1:16" x14ac:dyDescent="0.25">
      <c r="A485" s="3">
        <v>2940000</v>
      </c>
      <c r="B485">
        <v>6615</v>
      </c>
      <c r="C485">
        <v>3</v>
      </c>
      <c r="D485">
        <v>1</v>
      </c>
      <c r="E485">
        <v>2</v>
      </c>
      <c r="F485" t="s">
        <v>15</v>
      </c>
      <c r="G485" t="s">
        <v>13</v>
      </c>
      <c r="H485" t="s">
        <v>13</v>
      </c>
      <c r="I485" t="s">
        <v>13</v>
      </c>
      <c r="J485" t="s">
        <v>13</v>
      </c>
      <c r="K485">
        <v>0</v>
      </c>
      <c r="L485" t="s">
        <v>13</v>
      </c>
      <c r="M485" t="s">
        <v>17</v>
      </c>
      <c r="N485" t="str">
        <f>IF(Table3[[#This Row],[bedrooms]]&gt;3,"Expensive","Cheap")</f>
        <v>Cheap</v>
      </c>
      <c r="O485" t="b">
        <f>AND(Table3[[#This Row],[price]]&gt;6000000,Table3[[#This Row],[stories]]&gt;2)</f>
        <v>0</v>
      </c>
      <c r="P485" t="b">
        <f>OR(Table3[[#This Row],[price]]&gt;7000000,Table3[[#This Row],[bathrooms]]&gt;2)</f>
        <v>0</v>
      </c>
    </row>
    <row r="486" spans="1:16" x14ac:dyDescent="0.25">
      <c r="A486" s="3">
        <v>2870000</v>
      </c>
      <c r="B486">
        <v>3040</v>
      </c>
      <c r="C486">
        <v>2</v>
      </c>
      <c r="D486">
        <v>1</v>
      </c>
      <c r="E486">
        <v>1</v>
      </c>
      <c r="F486" t="s">
        <v>13</v>
      </c>
      <c r="G486" t="s">
        <v>13</v>
      </c>
      <c r="H486" t="s">
        <v>13</v>
      </c>
      <c r="I486" t="s">
        <v>13</v>
      </c>
      <c r="J486" t="s">
        <v>13</v>
      </c>
      <c r="K486">
        <v>0</v>
      </c>
      <c r="L486" t="s">
        <v>13</v>
      </c>
      <c r="M486" t="s">
        <v>14</v>
      </c>
      <c r="N486" t="str">
        <f>IF(Table3[[#This Row],[bedrooms]]&gt;3,"Expensive","Cheap")</f>
        <v>Cheap</v>
      </c>
      <c r="O486" t="b">
        <f>AND(Table3[[#This Row],[price]]&gt;6000000,Table3[[#This Row],[stories]]&gt;2)</f>
        <v>0</v>
      </c>
      <c r="P486" t="b">
        <f>OR(Table3[[#This Row],[price]]&gt;7000000,Table3[[#This Row],[bathrooms]]&gt;2)</f>
        <v>0</v>
      </c>
    </row>
    <row r="487" spans="1:16" x14ac:dyDescent="0.25">
      <c r="A487" s="3">
        <v>2870000</v>
      </c>
      <c r="B487">
        <v>3630</v>
      </c>
      <c r="C487">
        <v>2</v>
      </c>
      <c r="D487">
        <v>1</v>
      </c>
      <c r="E487">
        <v>1</v>
      </c>
      <c r="F487" t="s">
        <v>15</v>
      </c>
      <c r="G487" t="s">
        <v>13</v>
      </c>
      <c r="H487" t="s">
        <v>13</v>
      </c>
      <c r="I487" t="s">
        <v>13</v>
      </c>
      <c r="J487" t="s">
        <v>13</v>
      </c>
      <c r="K487">
        <v>0</v>
      </c>
      <c r="L487" t="s">
        <v>13</v>
      </c>
      <c r="M487" t="s">
        <v>14</v>
      </c>
      <c r="N487" t="str">
        <f>IF(Table3[[#This Row],[bedrooms]]&gt;3,"Expensive","Cheap")</f>
        <v>Cheap</v>
      </c>
      <c r="O487" t="b">
        <f>AND(Table3[[#This Row],[price]]&gt;6000000,Table3[[#This Row],[stories]]&gt;2)</f>
        <v>0</v>
      </c>
      <c r="P487" t="b">
        <f>OR(Table3[[#This Row],[price]]&gt;7000000,Table3[[#This Row],[bathrooms]]&gt;2)</f>
        <v>0</v>
      </c>
    </row>
    <row r="488" spans="1:16" x14ac:dyDescent="0.25">
      <c r="A488" s="3">
        <v>2870000</v>
      </c>
      <c r="B488">
        <v>6000</v>
      </c>
      <c r="C488">
        <v>2</v>
      </c>
      <c r="D488">
        <v>1</v>
      </c>
      <c r="E488">
        <v>1</v>
      </c>
      <c r="F488" t="s">
        <v>15</v>
      </c>
      <c r="G488" t="s">
        <v>13</v>
      </c>
      <c r="H488" t="s">
        <v>13</v>
      </c>
      <c r="I488" t="s">
        <v>13</v>
      </c>
      <c r="J488" t="s">
        <v>13</v>
      </c>
      <c r="K488">
        <v>0</v>
      </c>
      <c r="L488" t="s">
        <v>13</v>
      </c>
      <c r="M488" t="s">
        <v>17</v>
      </c>
      <c r="N488" t="str">
        <f>IF(Table3[[#This Row],[bedrooms]]&gt;3,"Expensive","Cheap")</f>
        <v>Cheap</v>
      </c>
      <c r="O488" t="b">
        <f>AND(Table3[[#This Row],[price]]&gt;6000000,Table3[[#This Row],[stories]]&gt;2)</f>
        <v>0</v>
      </c>
      <c r="P488" t="b">
        <f>OR(Table3[[#This Row],[price]]&gt;7000000,Table3[[#This Row],[bathrooms]]&gt;2)</f>
        <v>0</v>
      </c>
    </row>
    <row r="489" spans="1:16" x14ac:dyDescent="0.25">
      <c r="A489" s="3">
        <v>2870000</v>
      </c>
      <c r="B489">
        <v>5400</v>
      </c>
      <c r="C489">
        <v>4</v>
      </c>
      <c r="D489">
        <v>1</v>
      </c>
      <c r="E489">
        <v>2</v>
      </c>
      <c r="F489" t="s">
        <v>15</v>
      </c>
      <c r="G489" t="s">
        <v>13</v>
      </c>
      <c r="H489" t="s">
        <v>13</v>
      </c>
      <c r="I489" t="s">
        <v>13</v>
      </c>
      <c r="J489" t="s">
        <v>13</v>
      </c>
      <c r="K489">
        <v>0</v>
      </c>
      <c r="L489" t="s">
        <v>13</v>
      </c>
      <c r="M489" t="s">
        <v>14</v>
      </c>
      <c r="N489" t="str">
        <f>IF(Table3[[#This Row],[bedrooms]]&gt;3,"Expensive","Cheap")</f>
        <v>Expensive</v>
      </c>
      <c r="O489" t="b">
        <f>AND(Table3[[#This Row],[price]]&gt;6000000,Table3[[#This Row],[stories]]&gt;2)</f>
        <v>0</v>
      </c>
      <c r="P489" t="b">
        <f>OR(Table3[[#This Row],[price]]&gt;7000000,Table3[[#This Row],[bathrooms]]&gt;2)</f>
        <v>0</v>
      </c>
    </row>
    <row r="490" spans="1:16" x14ac:dyDescent="0.25">
      <c r="A490" s="3">
        <v>2852500</v>
      </c>
      <c r="B490">
        <v>5200</v>
      </c>
      <c r="C490">
        <v>4</v>
      </c>
      <c r="D490">
        <v>1</v>
      </c>
      <c r="E490">
        <v>3</v>
      </c>
      <c r="F490" t="s">
        <v>15</v>
      </c>
      <c r="G490" t="s">
        <v>13</v>
      </c>
      <c r="H490" t="s">
        <v>13</v>
      </c>
      <c r="I490" t="s">
        <v>13</v>
      </c>
      <c r="J490" t="s">
        <v>13</v>
      </c>
      <c r="K490">
        <v>0</v>
      </c>
      <c r="L490" t="s">
        <v>13</v>
      </c>
      <c r="M490" t="s">
        <v>14</v>
      </c>
      <c r="N490" t="str">
        <f>IF(Table3[[#This Row],[bedrooms]]&gt;3,"Expensive","Cheap")</f>
        <v>Expensive</v>
      </c>
      <c r="O490" t="b">
        <f>AND(Table3[[#This Row],[price]]&gt;6000000,Table3[[#This Row],[stories]]&gt;2)</f>
        <v>0</v>
      </c>
      <c r="P490" t="b">
        <f>OR(Table3[[#This Row],[price]]&gt;7000000,Table3[[#This Row],[bathrooms]]&gt;2)</f>
        <v>0</v>
      </c>
    </row>
    <row r="491" spans="1:16" x14ac:dyDescent="0.25">
      <c r="A491" s="3">
        <v>2835000</v>
      </c>
      <c r="B491">
        <v>3300</v>
      </c>
      <c r="C491">
        <v>3</v>
      </c>
      <c r="D491">
        <v>1</v>
      </c>
      <c r="E491">
        <v>2</v>
      </c>
      <c r="F491" t="s">
        <v>13</v>
      </c>
      <c r="G491" t="s">
        <v>13</v>
      </c>
      <c r="H491" t="s">
        <v>13</v>
      </c>
      <c r="I491" t="s">
        <v>13</v>
      </c>
      <c r="J491" t="s">
        <v>13</v>
      </c>
      <c r="K491">
        <v>1</v>
      </c>
      <c r="L491" t="s">
        <v>13</v>
      </c>
      <c r="M491" t="s">
        <v>17</v>
      </c>
      <c r="N491" t="str">
        <f>IF(Table3[[#This Row],[bedrooms]]&gt;3,"Expensive","Cheap")</f>
        <v>Cheap</v>
      </c>
      <c r="O491" t="b">
        <f>AND(Table3[[#This Row],[price]]&gt;6000000,Table3[[#This Row],[stories]]&gt;2)</f>
        <v>0</v>
      </c>
      <c r="P491" t="b">
        <f>OR(Table3[[#This Row],[price]]&gt;7000000,Table3[[#This Row],[bathrooms]]&gt;2)</f>
        <v>0</v>
      </c>
    </row>
    <row r="492" spans="1:16" x14ac:dyDescent="0.25">
      <c r="A492" s="3">
        <v>2835000</v>
      </c>
      <c r="B492">
        <v>4350</v>
      </c>
      <c r="C492">
        <v>3</v>
      </c>
      <c r="D492">
        <v>1</v>
      </c>
      <c r="E492">
        <v>2</v>
      </c>
      <c r="F492" t="s">
        <v>13</v>
      </c>
      <c r="G492" t="s">
        <v>13</v>
      </c>
      <c r="H492" t="s">
        <v>13</v>
      </c>
      <c r="I492" t="s">
        <v>15</v>
      </c>
      <c r="J492" t="s">
        <v>13</v>
      </c>
      <c r="K492">
        <v>1</v>
      </c>
      <c r="L492" t="s">
        <v>13</v>
      </c>
      <c r="M492" t="s">
        <v>14</v>
      </c>
      <c r="N492" t="str">
        <f>IF(Table3[[#This Row],[bedrooms]]&gt;3,"Expensive","Cheap")</f>
        <v>Cheap</v>
      </c>
      <c r="O492" t="b">
        <f>AND(Table3[[#This Row],[price]]&gt;6000000,Table3[[#This Row],[stories]]&gt;2)</f>
        <v>0</v>
      </c>
      <c r="P492" t="b">
        <f>OR(Table3[[#This Row],[price]]&gt;7000000,Table3[[#This Row],[bathrooms]]&gt;2)</f>
        <v>0</v>
      </c>
    </row>
    <row r="493" spans="1:16" x14ac:dyDescent="0.25">
      <c r="A493" s="3">
        <v>2835000</v>
      </c>
      <c r="B493">
        <v>2640</v>
      </c>
      <c r="C493">
        <v>2</v>
      </c>
      <c r="D493">
        <v>1</v>
      </c>
      <c r="E493">
        <v>1</v>
      </c>
      <c r="F493" t="s">
        <v>13</v>
      </c>
      <c r="G493" t="s">
        <v>13</v>
      </c>
      <c r="H493" t="s">
        <v>13</v>
      </c>
      <c r="I493" t="s">
        <v>13</v>
      </c>
      <c r="J493" t="s">
        <v>13</v>
      </c>
      <c r="K493">
        <v>1</v>
      </c>
      <c r="L493" t="s">
        <v>13</v>
      </c>
      <c r="M493" t="s">
        <v>16</v>
      </c>
      <c r="N493" t="str">
        <f>IF(Table3[[#This Row],[bedrooms]]&gt;3,"Expensive","Cheap")</f>
        <v>Cheap</v>
      </c>
      <c r="O493" t="b">
        <f>AND(Table3[[#This Row],[price]]&gt;6000000,Table3[[#This Row],[stories]]&gt;2)</f>
        <v>0</v>
      </c>
      <c r="P493" t="b">
        <f>OR(Table3[[#This Row],[price]]&gt;7000000,Table3[[#This Row],[bathrooms]]&gt;2)</f>
        <v>0</v>
      </c>
    </row>
    <row r="494" spans="1:16" x14ac:dyDescent="0.25">
      <c r="A494" s="3">
        <v>2800000</v>
      </c>
      <c r="B494">
        <v>2650</v>
      </c>
      <c r="C494">
        <v>3</v>
      </c>
      <c r="D494">
        <v>1</v>
      </c>
      <c r="E494">
        <v>2</v>
      </c>
      <c r="F494" t="s">
        <v>15</v>
      </c>
      <c r="G494" t="s">
        <v>13</v>
      </c>
      <c r="H494" t="s">
        <v>15</v>
      </c>
      <c r="I494" t="s">
        <v>13</v>
      </c>
      <c r="J494" t="s">
        <v>13</v>
      </c>
      <c r="K494">
        <v>1</v>
      </c>
      <c r="L494" t="s">
        <v>13</v>
      </c>
      <c r="M494" t="s">
        <v>14</v>
      </c>
      <c r="N494" t="str">
        <f>IF(Table3[[#This Row],[bedrooms]]&gt;3,"Expensive","Cheap")</f>
        <v>Cheap</v>
      </c>
      <c r="O494" t="b">
        <f>AND(Table3[[#This Row],[price]]&gt;6000000,Table3[[#This Row],[stories]]&gt;2)</f>
        <v>0</v>
      </c>
      <c r="P494" t="b">
        <f>OR(Table3[[#This Row],[price]]&gt;7000000,Table3[[#This Row],[bathrooms]]&gt;2)</f>
        <v>0</v>
      </c>
    </row>
    <row r="495" spans="1:16" x14ac:dyDescent="0.25">
      <c r="A495" s="3">
        <v>2800000</v>
      </c>
      <c r="B495">
        <v>3960</v>
      </c>
      <c r="C495">
        <v>3</v>
      </c>
      <c r="D495">
        <v>1</v>
      </c>
      <c r="E495">
        <v>1</v>
      </c>
      <c r="F495" t="s">
        <v>15</v>
      </c>
      <c r="G495" t="s">
        <v>13</v>
      </c>
      <c r="H495" t="s">
        <v>13</v>
      </c>
      <c r="I495" t="s">
        <v>13</v>
      </c>
      <c r="J495" t="s">
        <v>13</v>
      </c>
      <c r="K495">
        <v>0</v>
      </c>
      <c r="L495" t="s">
        <v>13</v>
      </c>
      <c r="M495" t="s">
        <v>16</v>
      </c>
      <c r="N495" t="str">
        <f>IF(Table3[[#This Row],[bedrooms]]&gt;3,"Expensive","Cheap")</f>
        <v>Cheap</v>
      </c>
      <c r="O495" t="b">
        <f>AND(Table3[[#This Row],[price]]&gt;6000000,Table3[[#This Row],[stories]]&gt;2)</f>
        <v>0</v>
      </c>
      <c r="P495" t="b">
        <f>OR(Table3[[#This Row],[price]]&gt;7000000,Table3[[#This Row],[bathrooms]]&gt;2)</f>
        <v>0</v>
      </c>
    </row>
    <row r="496" spans="1:16" x14ac:dyDescent="0.25">
      <c r="A496" s="3">
        <v>2730000</v>
      </c>
      <c r="B496">
        <v>6800</v>
      </c>
      <c r="C496">
        <v>2</v>
      </c>
      <c r="D496">
        <v>1</v>
      </c>
      <c r="E496">
        <v>1</v>
      </c>
      <c r="F496" t="s">
        <v>15</v>
      </c>
      <c r="G496" t="s">
        <v>13</v>
      </c>
      <c r="H496" t="s">
        <v>13</v>
      </c>
      <c r="I496" t="s">
        <v>13</v>
      </c>
      <c r="J496" t="s">
        <v>13</v>
      </c>
      <c r="K496">
        <v>0</v>
      </c>
      <c r="L496" t="s">
        <v>13</v>
      </c>
      <c r="M496" t="s">
        <v>14</v>
      </c>
      <c r="N496" t="str">
        <f>IF(Table3[[#This Row],[bedrooms]]&gt;3,"Expensive","Cheap")</f>
        <v>Cheap</v>
      </c>
      <c r="O496" t="b">
        <f>AND(Table3[[#This Row],[price]]&gt;6000000,Table3[[#This Row],[stories]]&gt;2)</f>
        <v>0</v>
      </c>
      <c r="P496" t="b">
        <f>OR(Table3[[#This Row],[price]]&gt;7000000,Table3[[#This Row],[bathrooms]]&gt;2)</f>
        <v>0</v>
      </c>
    </row>
    <row r="497" spans="1:16" x14ac:dyDescent="0.25">
      <c r="A497" s="3">
        <v>2730000</v>
      </c>
      <c r="B497">
        <v>4000</v>
      </c>
      <c r="C497">
        <v>3</v>
      </c>
      <c r="D497">
        <v>1</v>
      </c>
      <c r="E497">
        <v>2</v>
      </c>
      <c r="F497" t="s">
        <v>15</v>
      </c>
      <c r="G497" t="s">
        <v>13</v>
      </c>
      <c r="H497" t="s">
        <v>13</v>
      </c>
      <c r="I497" t="s">
        <v>13</v>
      </c>
      <c r="J497" t="s">
        <v>13</v>
      </c>
      <c r="K497">
        <v>1</v>
      </c>
      <c r="L497" t="s">
        <v>13</v>
      </c>
      <c r="M497" t="s">
        <v>14</v>
      </c>
      <c r="N497" t="str">
        <f>IF(Table3[[#This Row],[bedrooms]]&gt;3,"Expensive","Cheap")</f>
        <v>Cheap</v>
      </c>
      <c r="O497" t="b">
        <f>AND(Table3[[#This Row],[price]]&gt;6000000,Table3[[#This Row],[stories]]&gt;2)</f>
        <v>0</v>
      </c>
      <c r="P497" t="b">
        <f>OR(Table3[[#This Row],[price]]&gt;7000000,Table3[[#This Row],[bathrooms]]&gt;2)</f>
        <v>0</v>
      </c>
    </row>
    <row r="498" spans="1:16" x14ac:dyDescent="0.25">
      <c r="A498" s="3">
        <v>2695000</v>
      </c>
      <c r="B498">
        <v>4000</v>
      </c>
      <c r="C498">
        <v>2</v>
      </c>
      <c r="D498">
        <v>1</v>
      </c>
      <c r="E498">
        <v>1</v>
      </c>
      <c r="F498" t="s">
        <v>15</v>
      </c>
      <c r="G498" t="s">
        <v>13</v>
      </c>
      <c r="H498" t="s">
        <v>13</v>
      </c>
      <c r="I498" t="s">
        <v>13</v>
      </c>
      <c r="J498" t="s">
        <v>13</v>
      </c>
      <c r="K498">
        <v>0</v>
      </c>
      <c r="L498" t="s">
        <v>13</v>
      </c>
      <c r="M498" t="s">
        <v>14</v>
      </c>
      <c r="N498" t="str">
        <f>IF(Table3[[#This Row],[bedrooms]]&gt;3,"Expensive","Cheap")</f>
        <v>Cheap</v>
      </c>
      <c r="O498" t="b">
        <f>AND(Table3[[#This Row],[price]]&gt;6000000,Table3[[#This Row],[stories]]&gt;2)</f>
        <v>0</v>
      </c>
      <c r="P498" t="b">
        <f>OR(Table3[[#This Row],[price]]&gt;7000000,Table3[[#This Row],[bathrooms]]&gt;2)</f>
        <v>0</v>
      </c>
    </row>
    <row r="499" spans="1:16" x14ac:dyDescent="0.25">
      <c r="A499" s="3">
        <v>2660000</v>
      </c>
      <c r="B499">
        <v>3934</v>
      </c>
      <c r="C499">
        <v>2</v>
      </c>
      <c r="D499">
        <v>1</v>
      </c>
      <c r="E499">
        <v>1</v>
      </c>
      <c r="F499" t="s">
        <v>15</v>
      </c>
      <c r="G499" t="s">
        <v>13</v>
      </c>
      <c r="H499" t="s">
        <v>13</v>
      </c>
      <c r="I499" t="s">
        <v>13</v>
      </c>
      <c r="J499" t="s">
        <v>13</v>
      </c>
      <c r="K499">
        <v>0</v>
      </c>
      <c r="L499" t="s">
        <v>13</v>
      </c>
      <c r="M499" t="s">
        <v>14</v>
      </c>
      <c r="N499" t="str">
        <f>IF(Table3[[#This Row],[bedrooms]]&gt;3,"Expensive","Cheap")</f>
        <v>Cheap</v>
      </c>
      <c r="O499" t="b">
        <f>AND(Table3[[#This Row],[price]]&gt;6000000,Table3[[#This Row],[stories]]&gt;2)</f>
        <v>0</v>
      </c>
      <c r="P499" t="b">
        <f>OR(Table3[[#This Row],[price]]&gt;7000000,Table3[[#This Row],[bathrooms]]&gt;2)</f>
        <v>0</v>
      </c>
    </row>
    <row r="500" spans="1:16" x14ac:dyDescent="0.25">
      <c r="A500" s="3">
        <v>2660000</v>
      </c>
      <c r="B500">
        <v>2000</v>
      </c>
      <c r="C500">
        <v>2</v>
      </c>
      <c r="D500">
        <v>1</v>
      </c>
      <c r="E500">
        <v>2</v>
      </c>
      <c r="F500" t="s">
        <v>15</v>
      </c>
      <c r="G500" t="s">
        <v>13</v>
      </c>
      <c r="H500" t="s">
        <v>13</v>
      </c>
      <c r="I500" t="s">
        <v>13</v>
      </c>
      <c r="J500" t="s">
        <v>13</v>
      </c>
      <c r="K500">
        <v>0</v>
      </c>
      <c r="L500" t="s">
        <v>13</v>
      </c>
      <c r="M500" t="s">
        <v>17</v>
      </c>
      <c r="N500" t="str">
        <f>IF(Table3[[#This Row],[bedrooms]]&gt;3,"Expensive","Cheap")</f>
        <v>Cheap</v>
      </c>
      <c r="O500" t="b">
        <f>AND(Table3[[#This Row],[price]]&gt;6000000,Table3[[#This Row],[stories]]&gt;2)</f>
        <v>0</v>
      </c>
      <c r="P500" t="b">
        <f>OR(Table3[[#This Row],[price]]&gt;7000000,Table3[[#This Row],[bathrooms]]&gt;2)</f>
        <v>0</v>
      </c>
    </row>
    <row r="501" spans="1:16" x14ac:dyDescent="0.25">
      <c r="A501" s="3">
        <v>2660000</v>
      </c>
      <c r="B501">
        <v>3630</v>
      </c>
      <c r="C501">
        <v>3</v>
      </c>
      <c r="D501">
        <v>3</v>
      </c>
      <c r="E501">
        <v>2</v>
      </c>
      <c r="F501" t="s">
        <v>13</v>
      </c>
      <c r="G501" t="s">
        <v>15</v>
      </c>
      <c r="H501" t="s">
        <v>13</v>
      </c>
      <c r="I501" t="s">
        <v>13</v>
      </c>
      <c r="J501" t="s">
        <v>13</v>
      </c>
      <c r="K501">
        <v>0</v>
      </c>
      <c r="L501" t="s">
        <v>13</v>
      </c>
      <c r="M501" t="s">
        <v>14</v>
      </c>
      <c r="N501" t="str">
        <f>IF(Table3[[#This Row],[bedrooms]]&gt;3,"Expensive","Cheap")</f>
        <v>Cheap</v>
      </c>
      <c r="O501" t="b">
        <f>AND(Table3[[#This Row],[price]]&gt;6000000,Table3[[#This Row],[stories]]&gt;2)</f>
        <v>0</v>
      </c>
      <c r="P501" t="b">
        <f>OR(Table3[[#This Row],[price]]&gt;7000000,Table3[[#This Row],[bathrooms]]&gt;2)</f>
        <v>1</v>
      </c>
    </row>
    <row r="502" spans="1:16" x14ac:dyDescent="0.25">
      <c r="A502" s="3">
        <v>2660000</v>
      </c>
      <c r="B502">
        <v>2800</v>
      </c>
      <c r="C502">
        <v>3</v>
      </c>
      <c r="D502">
        <v>1</v>
      </c>
      <c r="E502">
        <v>1</v>
      </c>
      <c r="F502" t="s">
        <v>15</v>
      </c>
      <c r="G502" t="s">
        <v>13</v>
      </c>
      <c r="H502" t="s">
        <v>13</v>
      </c>
      <c r="I502" t="s">
        <v>13</v>
      </c>
      <c r="J502" t="s">
        <v>13</v>
      </c>
      <c r="K502">
        <v>0</v>
      </c>
      <c r="L502" t="s">
        <v>13</v>
      </c>
      <c r="M502" t="s">
        <v>14</v>
      </c>
      <c r="N502" t="str">
        <f>IF(Table3[[#This Row],[bedrooms]]&gt;3,"Expensive","Cheap")</f>
        <v>Cheap</v>
      </c>
      <c r="O502" t="b">
        <f>AND(Table3[[#This Row],[price]]&gt;6000000,Table3[[#This Row],[stories]]&gt;2)</f>
        <v>0</v>
      </c>
      <c r="P502" t="b">
        <f>OR(Table3[[#This Row],[price]]&gt;7000000,Table3[[#This Row],[bathrooms]]&gt;2)</f>
        <v>0</v>
      </c>
    </row>
    <row r="503" spans="1:16" x14ac:dyDescent="0.25">
      <c r="A503" s="3">
        <v>2660000</v>
      </c>
      <c r="B503">
        <v>2430</v>
      </c>
      <c r="C503">
        <v>3</v>
      </c>
      <c r="D503">
        <v>1</v>
      </c>
      <c r="E503">
        <v>1</v>
      </c>
      <c r="F503" t="s">
        <v>13</v>
      </c>
      <c r="G503" t="s">
        <v>13</v>
      </c>
      <c r="H503" t="s">
        <v>13</v>
      </c>
      <c r="I503" t="s">
        <v>13</v>
      </c>
      <c r="J503" t="s">
        <v>13</v>
      </c>
      <c r="K503">
        <v>0</v>
      </c>
      <c r="L503" t="s">
        <v>13</v>
      </c>
      <c r="M503" t="s">
        <v>14</v>
      </c>
      <c r="N503" t="str">
        <f>IF(Table3[[#This Row],[bedrooms]]&gt;3,"Expensive","Cheap")</f>
        <v>Cheap</v>
      </c>
      <c r="O503" t="b">
        <f>AND(Table3[[#This Row],[price]]&gt;6000000,Table3[[#This Row],[stories]]&gt;2)</f>
        <v>0</v>
      </c>
      <c r="P503" t="b">
        <f>OR(Table3[[#This Row],[price]]&gt;7000000,Table3[[#This Row],[bathrooms]]&gt;2)</f>
        <v>0</v>
      </c>
    </row>
    <row r="504" spans="1:16" x14ac:dyDescent="0.25">
      <c r="A504" s="3">
        <v>2660000</v>
      </c>
      <c r="B504">
        <v>3480</v>
      </c>
      <c r="C504">
        <v>2</v>
      </c>
      <c r="D504">
        <v>1</v>
      </c>
      <c r="E504">
        <v>1</v>
      </c>
      <c r="F504" t="s">
        <v>15</v>
      </c>
      <c r="G504" t="s">
        <v>13</v>
      </c>
      <c r="H504" t="s">
        <v>13</v>
      </c>
      <c r="I504" t="s">
        <v>13</v>
      </c>
      <c r="J504" t="s">
        <v>13</v>
      </c>
      <c r="K504">
        <v>1</v>
      </c>
      <c r="L504" t="s">
        <v>13</v>
      </c>
      <c r="M504" t="s">
        <v>17</v>
      </c>
      <c r="N504" t="str">
        <f>IF(Table3[[#This Row],[bedrooms]]&gt;3,"Expensive","Cheap")</f>
        <v>Cheap</v>
      </c>
      <c r="O504" t="b">
        <f>AND(Table3[[#This Row],[price]]&gt;6000000,Table3[[#This Row],[stories]]&gt;2)</f>
        <v>0</v>
      </c>
      <c r="P504" t="b">
        <f>OR(Table3[[#This Row],[price]]&gt;7000000,Table3[[#This Row],[bathrooms]]&gt;2)</f>
        <v>0</v>
      </c>
    </row>
    <row r="505" spans="1:16" x14ac:dyDescent="0.25">
      <c r="A505" s="3">
        <v>2660000</v>
      </c>
      <c r="B505">
        <v>4000</v>
      </c>
      <c r="C505">
        <v>3</v>
      </c>
      <c r="D505">
        <v>1</v>
      </c>
      <c r="E505">
        <v>1</v>
      </c>
      <c r="F505" t="s">
        <v>15</v>
      </c>
      <c r="G505" t="s">
        <v>13</v>
      </c>
      <c r="H505" t="s">
        <v>13</v>
      </c>
      <c r="I505" t="s">
        <v>13</v>
      </c>
      <c r="J505" t="s">
        <v>13</v>
      </c>
      <c r="K505">
        <v>0</v>
      </c>
      <c r="L505" t="s">
        <v>13</v>
      </c>
      <c r="M505" t="s">
        <v>17</v>
      </c>
      <c r="N505" t="str">
        <f>IF(Table3[[#This Row],[bedrooms]]&gt;3,"Expensive","Cheap")</f>
        <v>Cheap</v>
      </c>
      <c r="O505" t="b">
        <f>AND(Table3[[#This Row],[price]]&gt;6000000,Table3[[#This Row],[stories]]&gt;2)</f>
        <v>0</v>
      </c>
      <c r="P505" t="b">
        <f>OR(Table3[[#This Row],[price]]&gt;7000000,Table3[[#This Row],[bathrooms]]&gt;2)</f>
        <v>0</v>
      </c>
    </row>
    <row r="506" spans="1:16" x14ac:dyDescent="0.25">
      <c r="A506" s="3">
        <v>2653000</v>
      </c>
      <c r="B506">
        <v>3185</v>
      </c>
      <c r="C506">
        <v>2</v>
      </c>
      <c r="D506">
        <v>1</v>
      </c>
      <c r="E506">
        <v>1</v>
      </c>
      <c r="F506" t="s">
        <v>15</v>
      </c>
      <c r="G506" t="s">
        <v>13</v>
      </c>
      <c r="H506" t="s">
        <v>13</v>
      </c>
      <c r="I506" t="s">
        <v>13</v>
      </c>
      <c r="J506" t="s">
        <v>15</v>
      </c>
      <c r="K506">
        <v>0</v>
      </c>
      <c r="L506" t="s">
        <v>13</v>
      </c>
      <c r="M506" t="s">
        <v>14</v>
      </c>
      <c r="N506" t="str">
        <f>IF(Table3[[#This Row],[bedrooms]]&gt;3,"Expensive","Cheap")</f>
        <v>Cheap</v>
      </c>
      <c r="O506" t="b">
        <f>AND(Table3[[#This Row],[price]]&gt;6000000,Table3[[#This Row],[stories]]&gt;2)</f>
        <v>0</v>
      </c>
      <c r="P506" t="b">
        <f>OR(Table3[[#This Row],[price]]&gt;7000000,Table3[[#This Row],[bathrooms]]&gt;2)</f>
        <v>0</v>
      </c>
    </row>
    <row r="507" spans="1:16" x14ac:dyDescent="0.25">
      <c r="A507" s="3">
        <v>2653000</v>
      </c>
      <c r="B507">
        <v>4000</v>
      </c>
      <c r="C507">
        <v>3</v>
      </c>
      <c r="D507">
        <v>1</v>
      </c>
      <c r="E507">
        <v>2</v>
      </c>
      <c r="F507" t="s">
        <v>15</v>
      </c>
      <c r="G507" t="s">
        <v>13</v>
      </c>
      <c r="H507" t="s">
        <v>13</v>
      </c>
      <c r="I507" t="s">
        <v>13</v>
      </c>
      <c r="J507" t="s">
        <v>15</v>
      </c>
      <c r="K507">
        <v>0</v>
      </c>
      <c r="L507" t="s">
        <v>13</v>
      </c>
      <c r="M507" t="s">
        <v>14</v>
      </c>
      <c r="N507" t="str">
        <f>IF(Table3[[#This Row],[bedrooms]]&gt;3,"Expensive","Cheap")</f>
        <v>Cheap</v>
      </c>
      <c r="O507" t="b">
        <f>AND(Table3[[#This Row],[price]]&gt;6000000,Table3[[#This Row],[stories]]&gt;2)</f>
        <v>0</v>
      </c>
      <c r="P507" t="b">
        <f>OR(Table3[[#This Row],[price]]&gt;7000000,Table3[[#This Row],[bathrooms]]&gt;2)</f>
        <v>0</v>
      </c>
    </row>
    <row r="508" spans="1:16" x14ac:dyDescent="0.25">
      <c r="A508" s="3">
        <v>2604000</v>
      </c>
      <c r="B508">
        <v>2910</v>
      </c>
      <c r="C508">
        <v>2</v>
      </c>
      <c r="D508">
        <v>1</v>
      </c>
      <c r="E508">
        <v>1</v>
      </c>
      <c r="F508" t="s">
        <v>13</v>
      </c>
      <c r="G508" t="s">
        <v>13</v>
      </c>
      <c r="H508" t="s">
        <v>13</v>
      </c>
      <c r="I508" t="s">
        <v>13</v>
      </c>
      <c r="J508" t="s">
        <v>13</v>
      </c>
      <c r="K508">
        <v>0</v>
      </c>
      <c r="L508" t="s">
        <v>13</v>
      </c>
      <c r="M508" t="s">
        <v>14</v>
      </c>
      <c r="N508" t="str">
        <f>IF(Table3[[#This Row],[bedrooms]]&gt;3,"Expensive","Cheap")</f>
        <v>Cheap</v>
      </c>
      <c r="O508" t="b">
        <f>AND(Table3[[#This Row],[price]]&gt;6000000,Table3[[#This Row],[stories]]&gt;2)</f>
        <v>0</v>
      </c>
      <c r="P508" t="b">
        <f>OR(Table3[[#This Row],[price]]&gt;7000000,Table3[[#This Row],[bathrooms]]&gt;2)</f>
        <v>0</v>
      </c>
    </row>
    <row r="509" spans="1:16" x14ac:dyDescent="0.25">
      <c r="A509" s="3">
        <v>2590000</v>
      </c>
      <c r="B509">
        <v>3600</v>
      </c>
      <c r="C509">
        <v>2</v>
      </c>
      <c r="D509">
        <v>1</v>
      </c>
      <c r="E509">
        <v>1</v>
      </c>
      <c r="F509" t="s">
        <v>15</v>
      </c>
      <c r="G509" t="s">
        <v>13</v>
      </c>
      <c r="H509" t="s">
        <v>13</v>
      </c>
      <c r="I509" t="s">
        <v>13</v>
      </c>
      <c r="J509" t="s">
        <v>13</v>
      </c>
      <c r="K509">
        <v>0</v>
      </c>
      <c r="L509" t="s">
        <v>13</v>
      </c>
      <c r="M509" t="s">
        <v>14</v>
      </c>
      <c r="N509" t="str">
        <f>IF(Table3[[#This Row],[bedrooms]]&gt;3,"Expensive","Cheap")</f>
        <v>Cheap</v>
      </c>
      <c r="O509" t="b">
        <f>AND(Table3[[#This Row],[price]]&gt;6000000,Table3[[#This Row],[stories]]&gt;2)</f>
        <v>0</v>
      </c>
      <c r="P509" t="b">
        <f>OR(Table3[[#This Row],[price]]&gt;7000000,Table3[[#This Row],[bathrooms]]&gt;2)</f>
        <v>0</v>
      </c>
    </row>
    <row r="510" spans="1:16" x14ac:dyDescent="0.25">
      <c r="A510" s="3">
        <v>2590000</v>
      </c>
      <c r="B510">
        <v>4400</v>
      </c>
      <c r="C510">
        <v>2</v>
      </c>
      <c r="D510">
        <v>1</v>
      </c>
      <c r="E510">
        <v>1</v>
      </c>
      <c r="F510" t="s">
        <v>15</v>
      </c>
      <c r="G510" t="s">
        <v>13</v>
      </c>
      <c r="H510" t="s">
        <v>13</v>
      </c>
      <c r="I510" t="s">
        <v>13</v>
      </c>
      <c r="J510" t="s">
        <v>13</v>
      </c>
      <c r="K510">
        <v>0</v>
      </c>
      <c r="L510" t="s">
        <v>13</v>
      </c>
      <c r="M510" t="s">
        <v>14</v>
      </c>
      <c r="N510" t="str">
        <f>IF(Table3[[#This Row],[bedrooms]]&gt;3,"Expensive","Cheap")</f>
        <v>Cheap</v>
      </c>
      <c r="O510" t="b">
        <f>AND(Table3[[#This Row],[price]]&gt;6000000,Table3[[#This Row],[stories]]&gt;2)</f>
        <v>0</v>
      </c>
      <c r="P510" t="b">
        <f>OR(Table3[[#This Row],[price]]&gt;7000000,Table3[[#This Row],[bathrooms]]&gt;2)</f>
        <v>0</v>
      </c>
    </row>
    <row r="511" spans="1:16" x14ac:dyDescent="0.25">
      <c r="A511" s="3">
        <v>2590000</v>
      </c>
      <c r="B511">
        <v>3600</v>
      </c>
      <c r="C511">
        <v>2</v>
      </c>
      <c r="D511">
        <v>2</v>
      </c>
      <c r="E511">
        <v>2</v>
      </c>
      <c r="F511" t="s">
        <v>15</v>
      </c>
      <c r="G511" t="s">
        <v>13</v>
      </c>
      <c r="H511" t="s">
        <v>15</v>
      </c>
      <c r="I511" t="s">
        <v>13</v>
      </c>
      <c r="J511" t="s">
        <v>13</v>
      </c>
      <c r="K511">
        <v>1</v>
      </c>
      <c r="L511" t="s">
        <v>13</v>
      </c>
      <c r="M511" t="s">
        <v>16</v>
      </c>
      <c r="N511" t="str">
        <f>IF(Table3[[#This Row],[bedrooms]]&gt;3,"Expensive","Cheap")</f>
        <v>Cheap</v>
      </c>
      <c r="O511" t="b">
        <f>AND(Table3[[#This Row],[price]]&gt;6000000,Table3[[#This Row],[stories]]&gt;2)</f>
        <v>0</v>
      </c>
      <c r="P511" t="b">
        <f>OR(Table3[[#This Row],[price]]&gt;7000000,Table3[[#This Row],[bathrooms]]&gt;2)</f>
        <v>0</v>
      </c>
    </row>
    <row r="512" spans="1:16" x14ac:dyDescent="0.25">
      <c r="A512" s="3">
        <v>2520000</v>
      </c>
      <c r="B512">
        <v>2880</v>
      </c>
      <c r="C512">
        <v>3</v>
      </c>
      <c r="D512">
        <v>1</v>
      </c>
      <c r="E512">
        <v>1</v>
      </c>
      <c r="F512" t="s">
        <v>13</v>
      </c>
      <c r="G512" t="s">
        <v>13</v>
      </c>
      <c r="H512" t="s">
        <v>13</v>
      </c>
      <c r="I512" t="s">
        <v>13</v>
      </c>
      <c r="J512" t="s">
        <v>13</v>
      </c>
      <c r="K512">
        <v>0</v>
      </c>
      <c r="L512" t="s">
        <v>13</v>
      </c>
      <c r="M512" t="s">
        <v>14</v>
      </c>
      <c r="N512" t="str">
        <f>IF(Table3[[#This Row],[bedrooms]]&gt;3,"Expensive","Cheap")</f>
        <v>Cheap</v>
      </c>
      <c r="O512" t="b">
        <f>AND(Table3[[#This Row],[price]]&gt;6000000,Table3[[#This Row],[stories]]&gt;2)</f>
        <v>0</v>
      </c>
      <c r="P512" t="b">
        <f>OR(Table3[[#This Row],[price]]&gt;7000000,Table3[[#This Row],[bathrooms]]&gt;2)</f>
        <v>0</v>
      </c>
    </row>
    <row r="513" spans="1:16" x14ac:dyDescent="0.25">
      <c r="A513" s="3">
        <v>2520000</v>
      </c>
      <c r="B513">
        <v>3180</v>
      </c>
      <c r="C513">
        <v>3</v>
      </c>
      <c r="D513">
        <v>1</v>
      </c>
      <c r="E513">
        <v>1</v>
      </c>
      <c r="F513" t="s">
        <v>13</v>
      </c>
      <c r="G513" t="s">
        <v>13</v>
      </c>
      <c r="H513" t="s">
        <v>13</v>
      </c>
      <c r="I513" t="s">
        <v>13</v>
      </c>
      <c r="J513" t="s">
        <v>13</v>
      </c>
      <c r="K513">
        <v>0</v>
      </c>
      <c r="L513" t="s">
        <v>13</v>
      </c>
      <c r="M513" t="s">
        <v>14</v>
      </c>
      <c r="N513" t="str">
        <f>IF(Table3[[#This Row],[bedrooms]]&gt;3,"Expensive","Cheap")</f>
        <v>Cheap</v>
      </c>
      <c r="O513" t="b">
        <f>AND(Table3[[#This Row],[price]]&gt;6000000,Table3[[#This Row],[stories]]&gt;2)</f>
        <v>0</v>
      </c>
      <c r="P513" t="b">
        <f>OR(Table3[[#This Row],[price]]&gt;7000000,Table3[[#This Row],[bathrooms]]&gt;2)</f>
        <v>0</v>
      </c>
    </row>
    <row r="514" spans="1:16" x14ac:dyDescent="0.25">
      <c r="A514" s="3">
        <v>2520000</v>
      </c>
      <c r="B514">
        <v>3000</v>
      </c>
      <c r="C514">
        <v>2</v>
      </c>
      <c r="D514">
        <v>1</v>
      </c>
      <c r="E514">
        <v>2</v>
      </c>
      <c r="F514" t="s">
        <v>15</v>
      </c>
      <c r="G514" t="s">
        <v>13</v>
      </c>
      <c r="H514" t="s">
        <v>13</v>
      </c>
      <c r="I514" t="s">
        <v>13</v>
      </c>
      <c r="J514" t="s">
        <v>13</v>
      </c>
      <c r="K514">
        <v>0</v>
      </c>
      <c r="L514" t="s">
        <v>13</v>
      </c>
      <c r="M514" t="s">
        <v>16</v>
      </c>
      <c r="N514" t="str">
        <f>IF(Table3[[#This Row],[bedrooms]]&gt;3,"Expensive","Cheap")</f>
        <v>Cheap</v>
      </c>
      <c r="O514" t="b">
        <f>AND(Table3[[#This Row],[price]]&gt;6000000,Table3[[#This Row],[stories]]&gt;2)</f>
        <v>0</v>
      </c>
      <c r="P514" t="b">
        <f>OR(Table3[[#This Row],[price]]&gt;7000000,Table3[[#This Row],[bathrooms]]&gt;2)</f>
        <v>0</v>
      </c>
    </row>
    <row r="515" spans="1:16" x14ac:dyDescent="0.25">
      <c r="A515" s="3">
        <v>2485000</v>
      </c>
      <c r="B515">
        <v>4400</v>
      </c>
      <c r="C515">
        <v>3</v>
      </c>
      <c r="D515">
        <v>1</v>
      </c>
      <c r="E515">
        <v>2</v>
      </c>
      <c r="F515" t="s">
        <v>15</v>
      </c>
      <c r="G515" t="s">
        <v>13</v>
      </c>
      <c r="H515" t="s">
        <v>13</v>
      </c>
      <c r="I515" t="s">
        <v>13</v>
      </c>
      <c r="J515" t="s">
        <v>13</v>
      </c>
      <c r="K515">
        <v>0</v>
      </c>
      <c r="L515" t="s">
        <v>13</v>
      </c>
      <c r="M515" t="s">
        <v>14</v>
      </c>
      <c r="N515" t="str">
        <f>IF(Table3[[#This Row],[bedrooms]]&gt;3,"Expensive","Cheap")</f>
        <v>Cheap</v>
      </c>
      <c r="O515" t="b">
        <f>AND(Table3[[#This Row],[price]]&gt;6000000,Table3[[#This Row],[stories]]&gt;2)</f>
        <v>0</v>
      </c>
      <c r="P515" t="b">
        <f>OR(Table3[[#This Row],[price]]&gt;7000000,Table3[[#This Row],[bathrooms]]&gt;2)</f>
        <v>0</v>
      </c>
    </row>
    <row r="516" spans="1:16" x14ac:dyDescent="0.25">
      <c r="A516" s="3">
        <v>2485000</v>
      </c>
      <c r="B516">
        <v>3000</v>
      </c>
      <c r="C516">
        <v>3</v>
      </c>
      <c r="D516">
        <v>1</v>
      </c>
      <c r="E516">
        <v>2</v>
      </c>
      <c r="F516" t="s">
        <v>13</v>
      </c>
      <c r="G516" t="s">
        <v>13</v>
      </c>
      <c r="H516" t="s">
        <v>13</v>
      </c>
      <c r="I516" t="s">
        <v>13</v>
      </c>
      <c r="J516" t="s">
        <v>13</v>
      </c>
      <c r="K516">
        <v>0</v>
      </c>
      <c r="L516" t="s">
        <v>13</v>
      </c>
      <c r="M516" t="s">
        <v>17</v>
      </c>
      <c r="N516" t="str">
        <f>IF(Table3[[#This Row],[bedrooms]]&gt;3,"Expensive","Cheap")</f>
        <v>Cheap</v>
      </c>
      <c r="O516" t="b">
        <f>AND(Table3[[#This Row],[price]]&gt;6000000,Table3[[#This Row],[stories]]&gt;2)</f>
        <v>0</v>
      </c>
      <c r="P516" t="b">
        <f>OR(Table3[[#This Row],[price]]&gt;7000000,Table3[[#This Row],[bathrooms]]&gt;2)</f>
        <v>0</v>
      </c>
    </row>
    <row r="517" spans="1:16" x14ac:dyDescent="0.25">
      <c r="A517" s="3">
        <v>2450000</v>
      </c>
      <c r="B517">
        <v>3210</v>
      </c>
      <c r="C517">
        <v>3</v>
      </c>
      <c r="D517">
        <v>1</v>
      </c>
      <c r="E517">
        <v>2</v>
      </c>
      <c r="F517" t="s">
        <v>15</v>
      </c>
      <c r="G517" t="s">
        <v>13</v>
      </c>
      <c r="H517" t="s">
        <v>15</v>
      </c>
      <c r="I517" t="s">
        <v>13</v>
      </c>
      <c r="J517" t="s">
        <v>13</v>
      </c>
      <c r="K517">
        <v>0</v>
      </c>
      <c r="L517" t="s">
        <v>13</v>
      </c>
      <c r="M517" t="s">
        <v>14</v>
      </c>
      <c r="N517" t="str">
        <f>IF(Table3[[#This Row],[bedrooms]]&gt;3,"Expensive","Cheap")</f>
        <v>Cheap</v>
      </c>
      <c r="O517" t="b">
        <f>AND(Table3[[#This Row],[price]]&gt;6000000,Table3[[#This Row],[stories]]&gt;2)</f>
        <v>0</v>
      </c>
      <c r="P517" t="b">
        <f>OR(Table3[[#This Row],[price]]&gt;7000000,Table3[[#This Row],[bathrooms]]&gt;2)</f>
        <v>0</v>
      </c>
    </row>
    <row r="518" spans="1:16" x14ac:dyDescent="0.25">
      <c r="A518" s="3">
        <v>2450000</v>
      </c>
      <c r="B518">
        <v>3240</v>
      </c>
      <c r="C518">
        <v>2</v>
      </c>
      <c r="D518">
        <v>1</v>
      </c>
      <c r="E518">
        <v>1</v>
      </c>
      <c r="F518" t="s">
        <v>13</v>
      </c>
      <c r="G518" t="s">
        <v>15</v>
      </c>
      <c r="H518" t="s">
        <v>13</v>
      </c>
      <c r="I518" t="s">
        <v>13</v>
      </c>
      <c r="J518" t="s">
        <v>13</v>
      </c>
      <c r="K518">
        <v>1</v>
      </c>
      <c r="L518" t="s">
        <v>13</v>
      </c>
      <c r="M518" t="s">
        <v>14</v>
      </c>
      <c r="N518" t="str">
        <f>IF(Table3[[#This Row],[bedrooms]]&gt;3,"Expensive","Cheap")</f>
        <v>Cheap</v>
      </c>
      <c r="O518" t="b">
        <f>AND(Table3[[#This Row],[price]]&gt;6000000,Table3[[#This Row],[stories]]&gt;2)</f>
        <v>0</v>
      </c>
      <c r="P518" t="b">
        <f>OR(Table3[[#This Row],[price]]&gt;7000000,Table3[[#This Row],[bathrooms]]&gt;2)</f>
        <v>0</v>
      </c>
    </row>
    <row r="519" spans="1:16" x14ac:dyDescent="0.25">
      <c r="A519" s="3">
        <v>2450000</v>
      </c>
      <c r="B519">
        <v>3000</v>
      </c>
      <c r="C519">
        <v>2</v>
      </c>
      <c r="D519">
        <v>1</v>
      </c>
      <c r="E519">
        <v>1</v>
      </c>
      <c r="F519" t="s">
        <v>15</v>
      </c>
      <c r="G519" t="s">
        <v>13</v>
      </c>
      <c r="H519" t="s">
        <v>13</v>
      </c>
      <c r="I519" t="s">
        <v>13</v>
      </c>
      <c r="J519" t="s">
        <v>13</v>
      </c>
      <c r="K519">
        <v>1</v>
      </c>
      <c r="L519" t="s">
        <v>13</v>
      </c>
      <c r="M519" t="s">
        <v>14</v>
      </c>
      <c r="N519" t="str">
        <f>IF(Table3[[#This Row],[bedrooms]]&gt;3,"Expensive","Cheap")</f>
        <v>Cheap</v>
      </c>
      <c r="O519" t="b">
        <f>AND(Table3[[#This Row],[price]]&gt;6000000,Table3[[#This Row],[stories]]&gt;2)</f>
        <v>0</v>
      </c>
      <c r="P519" t="b">
        <f>OR(Table3[[#This Row],[price]]&gt;7000000,Table3[[#This Row],[bathrooms]]&gt;2)</f>
        <v>0</v>
      </c>
    </row>
    <row r="520" spans="1:16" x14ac:dyDescent="0.25">
      <c r="A520" s="3">
        <v>2450000</v>
      </c>
      <c r="B520">
        <v>3500</v>
      </c>
      <c r="C520">
        <v>2</v>
      </c>
      <c r="D520">
        <v>1</v>
      </c>
      <c r="E520">
        <v>1</v>
      </c>
      <c r="F520" t="s">
        <v>15</v>
      </c>
      <c r="G520" t="s">
        <v>15</v>
      </c>
      <c r="H520" t="s">
        <v>13</v>
      </c>
      <c r="I520" t="s">
        <v>13</v>
      </c>
      <c r="J520" t="s">
        <v>13</v>
      </c>
      <c r="K520">
        <v>0</v>
      </c>
      <c r="L520" t="s">
        <v>13</v>
      </c>
      <c r="M520" t="s">
        <v>14</v>
      </c>
      <c r="N520" t="str">
        <f>IF(Table3[[#This Row],[bedrooms]]&gt;3,"Expensive","Cheap")</f>
        <v>Cheap</v>
      </c>
      <c r="O520" t="b">
        <f>AND(Table3[[#This Row],[price]]&gt;6000000,Table3[[#This Row],[stories]]&gt;2)</f>
        <v>0</v>
      </c>
      <c r="P520" t="b">
        <f>OR(Table3[[#This Row],[price]]&gt;7000000,Table3[[#This Row],[bathrooms]]&gt;2)</f>
        <v>0</v>
      </c>
    </row>
    <row r="521" spans="1:16" x14ac:dyDescent="0.25">
      <c r="A521" s="3">
        <v>2450000</v>
      </c>
      <c r="B521">
        <v>4840</v>
      </c>
      <c r="C521">
        <v>2</v>
      </c>
      <c r="D521">
        <v>1</v>
      </c>
      <c r="E521">
        <v>2</v>
      </c>
      <c r="F521" t="s">
        <v>15</v>
      </c>
      <c r="G521" t="s">
        <v>13</v>
      </c>
      <c r="H521" t="s">
        <v>13</v>
      </c>
      <c r="I521" t="s">
        <v>13</v>
      </c>
      <c r="J521" t="s">
        <v>13</v>
      </c>
      <c r="K521">
        <v>0</v>
      </c>
      <c r="L521" t="s">
        <v>13</v>
      </c>
      <c r="M521" t="s">
        <v>14</v>
      </c>
      <c r="N521" t="str">
        <f>IF(Table3[[#This Row],[bedrooms]]&gt;3,"Expensive","Cheap")</f>
        <v>Cheap</v>
      </c>
      <c r="O521" t="b">
        <f>AND(Table3[[#This Row],[price]]&gt;6000000,Table3[[#This Row],[stories]]&gt;2)</f>
        <v>0</v>
      </c>
      <c r="P521" t="b">
        <f>OR(Table3[[#This Row],[price]]&gt;7000000,Table3[[#This Row],[bathrooms]]&gt;2)</f>
        <v>0</v>
      </c>
    </row>
    <row r="522" spans="1:16" x14ac:dyDescent="0.25">
      <c r="A522" s="3">
        <v>2450000</v>
      </c>
      <c r="B522">
        <v>7700</v>
      </c>
      <c r="C522">
        <v>2</v>
      </c>
      <c r="D522">
        <v>1</v>
      </c>
      <c r="E522">
        <v>1</v>
      </c>
      <c r="F522" t="s">
        <v>15</v>
      </c>
      <c r="G522" t="s">
        <v>13</v>
      </c>
      <c r="H522" t="s">
        <v>13</v>
      </c>
      <c r="I522" t="s">
        <v>13</v>
      </c>
      <c r="J522" t="s">
        <v>13</v>
      </c>
      <c r="K522">
        <v>0</v>
      </c>
      <c r="L522" t="s">
        <v>13</v>
      </c>
      <c r="M522" t="s">
        <v>14</v>
      </c>
      <c r="N522" t="str">
        <f>IF(Table3[[#This Row],[bedrooms]]&gt;3,"Expensive","Cheap")</f>
        <v>Cheap</v>
      </c>
      <c r="O522" t="b">
        <f>AND(Table3[[#This Row],[price]]&gt;6000000,Table3[[#This Row],[stories]]&gt;2)</f>
        <v>0</v>
      </c>
      <c r="P522" t="b">
        <f>OR(Table3[[#This Row],[price]]&gt;7000000,Table3[[#This Row],[bathrooms]]&gt;2)</f>
        <v>0</v>
      </c>
    </row>
    <row r="523" spans="1:16" x14ac:dyDescent="0.25">
      <c r="A523" s="3">
        <v>2408000</v>
      </c>
      <c r="B523">
        <v>3635</v>
      </c>
      <c r="C523">
        <v>2</v>
      </c>
      <c r="D523">
        <v>1</v>
      </c>
      <c r="E523">
        <v>1</v>
      </c>
      <c r="F523" t="s">
        <v>13</v>
      </c>
      <c r="G523" t="s">
        <v>13</v>
      </c>
      <c r="H523" t="s">
        <v>13</v>
      </c>
      <c r="I523" t="s">
        <v>13</v>
      </c>
      <c r="J523" t="s">
        <v>13</v>
      </c>
      <c r="K523">
        <v>0</v>
      </c>
      <c r="L523" t="s">
        <v>13</v>
      </c>
      <c r="M523" t="s">
        <v>14</v>
      </c>
      <c r="N523" t="str">
        <f>IF(Table3[[#This Row],[bedrooms]]&gt;3,"Expensive","Cheap")</f>
        <v>Cheap</v>
      </c>
      <c r="O523" t="b">
        <f>AND(Table3[[#This Row],[price]]&gt;6000000,Table3[[#This Row],[stories]]&gt;2)</f>
        <v>0</v>
      </c>
      <c r="P523" t="b">
        <f>OR(Table3[[#This Row],[price]]&gt;7000000,Table3[[#This Row],[bathrooms]]&gt;2)</f>
        <v>0</v>
      </c>
    </row>
    <row r="524" spans="1:16" x14ac:dyDescent="0.25">
      <c r="A524" s="3">
        <v>2380000</v>
      </c>
      <c r="B524">
        <v>2475</v>
      </c>
      <c r="C524">
        <v>3</v>
      </c>
      <c r="D524">
        <v>1</v>
      </c>
      <c r="E524">
        <v>2</v>
      </c>
      <c r="F524" t="s">
        <v>15</v>
      </c>
      <c r="G524" t="s">
        <v>13</v>
      </c>
      <c r="H524" t="s">
        <v>13</v>
      </c>
      <c r="I524" t="s">
        <v>13</v>
      </c>
      <c r="J524" t="s">
        <v>13</v>
      </c>
      <c r="K524">
        <v>0</v>
      </c>
      <c r="L524" t="s">
        <v>13</v>
      </c>
      <c r="M524" t="s">
        <v>16</v>
      </c>
      <c r="N524" t="str">
        <f>IF(Table3[[#This Row],[bedrooms]]&gt;3,"Expensive","Cheap")</f>
        <v>Cheap</v>
      </c>
      <c r="O524" t="b">
        <f>AND(Table3[[#This Row],[price]]&gt;6000000,Table3[[#This Row],[stories]]&gt;2)</f>
        <v>0</v>
      </c>
      <c r="P524" t="b">
        <f>OR(Table3[[#This Row],[price]]&gt;7000000,Table3[[#This Row],[bathrooms]]&gt;2)</f>
        <v>0</v>
      </c>
    </row>
    <row r="525" spans="1:16" x14ac:dyDescent="0.25">
      <c r="A525" s="3">
        <v>2380000</v>
      </c>
      <c r="B525">
        <v>2787</v>
      </c>
      <c r="C525">
        <v>4</v>
      </c>
      <c r="D525">
        <v>2</v>
      </c>
      <c r="E525">
        <v>2</v>
      </c>
      <c r="F525" t="s">
        <v>15</v>
      </c>
      <c r="G525" t="s">
        <v>13</v>
      </c>
      <c r="H525" t="s">
        <v>13</v>
      </c>
      <c r="I525" t="s">
        <v>13</v>
      </c>
      <c r="J525" t="s">
        <v>13</v>
      </c>
      <c r="K525">
        <v>0</v>
      </c>
      <c r="L525" t="s">
        <v>13</v>
      </c>
      <c r="M525" t="s">
        <v>16</v>
      </c>
      <c r="N525" t="str">
        <f>IF(Table3[[#This Row],[bedrooms]]&gt;3,"Expensive","Cheap")</f>
        <v>Expensive</v>
      </c>
      <c r="O525" t="b">
        <f>AND(Table3[[#This Row],[price]]&gt;6000000,Table3[[#This Row],[stories]]&gt;2)</f>
        <v>0</v>
      </c>
      <c r="P525" t="b">
        <f>OR(Table3[[#This Row],[price]]&gt;7000000,Table3[[#This Row],[bathrooms]]&gt;2)</f>
        <v>0</v>
      </c>
    </row>
    <row r="526" spans="1:16" x14ac:dyDescent="0.25">
      <c r="A526" s="3">
        <v>2380000</v>
      </c>
      <c r="B526">
        <v>3264</v>
      </c>
      <c r="C526">
        <v>2</v>
      </c>
      <c r="D526">
        <v>1</v>
      </c>
      <c r="E526">
        <v>1</v>
      </c>
      <c r="F526" t="s">
        <v>15</v>
      </c>
      <c r="G526" t="s">
        <v>13</v>
      </c>
      <c r="H526" t="s">
        <v>13</v>
      </c>
      <c r="I526" t="s">
        <v>13</v>
      </c>
      <c r="J526" t="s">
        <v>13</v>
      </c>
      <c r="K526">
        <v>0</v>
      </c>
      <c r="L526" t="s">
        <v>13</v>
      </c>
      <c r="M526" t="s">
        <v>14</v>
      </c>
      <c r="N526" t="str">
        <f>IF(Table3[[#This Row],[bedrooms]]&gt;3,"Expensive","Cheap")</f>
        <v>Cheap</v>
      </c>
      <c r="O526" t="b">
        <f>AND(Table3[[#This Row],[price]]&gt;6000000,Table3[[#This Row],[stories]]&gt;2)</f>
        <v>0</v>
      </c>
      <c r="P526" t="b">
        <f>OR(Table3[[#This Row],[price]]&gt;7000000,Table3[[#This Row],[bathrooms]]&gt;2)</f>
        <v>0</v>
      </c>
    </row>
    <row r="527" spans="1:16" x14ac:dyDescent="0.25">
      <c r="A527" s="3">
        <v>2345000</v>
      </c>
      <c r="B527">
        <v>3640</v>
      </c>
      <c r="C527">
        <v>2</v>
      </c>
      <c r="D527">
        <v>1</v>
      </c>
      <c r="E527">
        <v>1</v>
      </c>
      <c r="F527" t="s">
        <v>15</v>
      </c>
      <c r="G527" t="s">
        <v>13</v>
      </c>
      <c r="H527" t="s">
        <v>13</v>
      </c>
      <c r="I527" t="s">
        <v>13</v>
      </c>
      <c r="J527" t="s">
        <v>13</v>
      </c>
      <c r="K527">
        <v>0</v>
      </c>
      <c r="L527" t="s">
        <v>13</v>
      </c>
      <c r="M527" t="s">
        <v>14</v>
      </c>
      <c r="N527" t="str">
        <f>IF(Table3[[#This Row],[bedrooms]]&gt;3,"Expensive","Cheap")</f>
        <v>Cheap</v>
      </c>
      <c r="O527" t="b">
        <f>AND(Table3[[#This Row],[price]]&gt;6000000,Table3[[#This Row],[stories]]&gt;2)</f>
        <v>0</v>
      </c>
      <c r="P527" t="b">
        <f>OR(Table3[[#This Row],[price]]&gt;7000000,Table3[[#This Row],[bathrooms]]&gt;2)</f>
        <v>0</v>
      </c>
    </row>
    <row r="528" spans="1:16" x14ac:dyDescent="0.25">
      <c r="A528" s="3">
        <v>2310000</v>
      </c>
      <c r="B528">
        <v>3180</v>
      </c>
      <c r="C528">
        <v>2</v>
      </c>
      <c r="D528">
        <v>1</v>
      </c>
      <c r="E528">
        <v>1</v>
      </c>
      <c r="F528" t="s">
        <v>15</v>
      </c>
      <c r="G528" t="s">
        <v>13</v>
      </c>
      <c r="H528" t="s">
        <v>13</v>
      </c>
      <c r="I528" t="s">
        <v>13</v>
      </c>
      <c r="J528" t="s">
        <v>13</v>
      </c>
      <c r="K528">
        <v>0</v>
      </c>
      <c r="L528" t="s">
        <v>13</v>
      </c>
      <c r="M528" t="s">
        <v>14</v>
      </c>
      <c r="N528" t="str">
        <f>IF(Table3[[#This Row],[bedrooms]]&gt;3,"Expensive","Cheap")</f>
        <v>Cheap</v>
      </c>
      <c r="O528" t="b">
        <f>AND(Table3[[#This Row],[price]]&gt;6000000,Table3[[#This Row],[stories]]&gt;2)</f>
        <v>0</v>
      </c>
      <c r="P528" t="b">
        <f>OR(Table3[[#This Row],[price]]&gt;7000000,Table3[[#This Row],[bathrooms]]&gt;2)</f>
        <v>0</v>
      </c>
    </row>
    <row r="529" spans="1:16" x14ac:dyDescent="0.25">
      <c r="A529" s="3">
        <v>2275000</v>
      </c>
      <c r="B529">
        <v>1836</v>
      </c>
      <c r="C529">
        <v>2</v>
      </c>
      <c r="D529">
        <v>1</v>
      </c>
      <c r="E529">
        <v>1</v>
      </c>
      <c r="F529" t="s">
        <v>13</v>
      </c>
      <c r="G529" t="s">
        <v>13</v>
      </c>
      <c r="H529" t="s">
        <v>15</v>
      </c>
      <c r="I529" t="s">
        <v>13</v>
      </c>
      <c r="J529" t="s">
        <v>13</v>
      </c>
      <c r="K529">
        <v>0</v>
      </c>
      <c r="L529" t="s">
        <v>13</v>
      </c>
      <c r="M529" t="s">
        <v>17</v>
      </c>
      <c r="N529" t="str">
        <f>IF(Table3[[#This Row],[bedrooms]]&gt;3,"Expensive","Cheap")</f>
        <v>Cheap</v>
      </c>
      <c r="O529" t="b">
        <f>AND(Table3[[#This Row],[price]]&gt;6000000,Table3[[#This Row],[stories]]&gt;2)</f>
        <v>0</v>
      </c>
      <c r="P529" t="b">
        <f>OR(Table3[[#This Row],[price]]&gt;7000000,Table3[[#This Row],[bathrooms]]&gt;2)</f>
        <v>0</v>
      </c>
    </row>
    <row r="530" spans="1:16" x14ac:dyDescent="0.25">
      <c r="A530" s="3">
        <v>2275000</v>
      </c>
      <c r="B530">
        <v>3970</v>
      </c>
      <c r="C530">
        <v>1</v>
      </c>
      <c r="D530">
        <v>1</v>
      </c>
      <c r="E530">
        <v>1</v>
      </c>
      <c r="F530" t="s">
        <v>13</v>
      </c>
      <c r="G530" t="s">
        <v>13</v>
      </c>
      <c r="H530" t="s">
        <v>13</v>
      </c>
      <c r="I530" t="s">
        <v>13</v>
      </c>
      <c r="J530" t="s">
        <v>13</v>
      </c>
      <c r="K530">
        <v>0</v>
      </c>
      <c r="L530" t="s">
        <v>13</v>
      </c>
      <c r="M530" t="s">
        <v>14</v>
      </c>
      <c r="N530" t="str">
        <f>IF(Table3[[#This Row],[bedrooms]]&gt;3,"Expensive","Cheap")</f>
        <v>Cheap</v>
      </c>
      <c r="O530" t="b">
        <f>AND(Table3[[#This Row],[price]]&gt;6000000,Table3[[#This Row],[stories]]&gt;2)</f>
        <v>0</v>
      </c>
      <c r="P530" t="b">
        <f>OR(Table3[[#This Row],[price]]&gt;7000000,Table3[[#This Row],[bathrooms]]&gt;2)</f>
        <v>0</v>
      </c>
    </row>
    <row r="531" spans="1:16" x14ac:dyDescent="0.25">
      <c r="A531" s="3">
        <v>2275000</v>
      </c>
      <c r="B531">
        <v>3970</v>
      </c>
      <c r="C531">
        <v>3</v>
      </c>
      <c r="D531">
        <v>1</v>
      </c>
      <c r="E531">
        <v>2</v>
      </c>
      <c r="F531" t="s">
        <v>15</v>
      </c>
      <c r="G531" t="s">
        <v>13</v>
      </c>
      <c r="H531" t="s">
        <v>15</v>
      </c>
      <c r="I531" t="s">
        <v>13</v>
      </c>
      <c r="J531" t="s">
        <v>13</v>
      </c>
      <c r="K531">
        <v>0</v>
      </c>
      <c r="L531" t="s">
        <v>13</v>
      </c>
      <c r="M531" t="s">
        <v>14</v>
      </c>
      <c r="N531" t="str">
        <f>IF(Table3[[#This Row],[bedrooms]]&gt;3,"Expensive","Cheap")</f>
        <v>Cheap</v>
      </c>
      <c r="O531" t="b">
        <f>AND(Table3[[#This Row],[price]]&gt;6000000,Table3[[#This Row],[stories]]&gt;2)</f>
        <v>0</v>
      </c>
      <c r="P531" t="b">
        <f>OR(Table3[[#This Row],[price]]&gt;7000000,Table3[[#This Row],[bathrooms]]&gt;2)</f>
        <v>0</v>
      </c>
    </row>
    <row r="532" spans="1:16" x14ac:dyDescent="0.25">
      <c r="A532" s="3">
        <v>2240000</v>
      </c>
      <c r="B532">
        <v>1950</v>
      </c>
      <c r="C532">
        <v>3</v>
      </c>
      <c r="D532">
        <v>1</v>
      </c>
      <c r="E532">
        <v>1</v>
      </c>
      <c r="F532" t="s">
        <v>13</v>
      </c>
      <c r="G532" t="s">
        <v>13</v>
      </c>
      <c r="H532" t="s">
        <v>13</v>
      </c>
      <c r="I532" t="s">
        <v>15</v>
      </c>
      <c r="J532" t="s">
        <v>13</v>
      </c>
      <c r="K532">
        <v>0</v>
      </c>
      <c r="L532" t="s">
        <v>13</v>
      </c>
      <c r="M532" t="s">
        <v>14</v>
      </c>
      <c r="N532" t="str">
        <f>IF(Table3[[#This Row],[bedrooms]]&gt;3,"Expensive","Cheap")</f>
        <v>Cheap</v>
      </c>
      <c r="O532" t="b">
        <f>AND(Table3[[#This Row],[price]]&gt;6000000,Table3[[#This Row],[stories]]&gt;2)</f>
        <v>0</v>
      </c>
      <c r="P532" t="b">
        <f>OR(Table3[[#This Row],[price]]&gt;7000000,Table3[[#This Row],[bathrooms]]&gt;2)</f>
        <v>0</v>
      </c>
    </row>
    <row r="533" spans="1:16" x14ac:dyDescent="0.25">
      <c r="A533" s="3">
        <v>2233000</v>
      </c>
      <c r="B533">
        <v>5300</v>
      </c>
      <c r="C533">
        <v>3</v>
      </c>
      <c r="D533">
        <v>1</v>
      </c>
      <c r="E533">
        <v>1</v>
      </c>
      <c r="F533" t="s">
        <v>13</v>
      </c>
      <c r="G533" t="s">
        <v>13</v>
      </c>
      <c r="H533" t="s">
        <v>13</v>
      </c>
      <c r="I533" t="s">
        <v>13</v>
      </c>
      <c r="J533" t="s">
        <v>15</v>
      </c>
      <c r="K533">
        <v>0</v>
      </c>
      <c r="L533" t="s">
        <v>15</v>
      </c>
      <c r="M533" t="s">
        <v>14</v>
      </c>
      <c r="N533" t="str">
        <f>IF(Table3[[#This Row],[bedrooms]]&gt;3,"Expensive","Cheap")</f>
        <v>Cheap</v>
      </c>
      <c r="O533" t="b">
        <f>AND(Table3[[#This Row],[price]]&gt;6000000,Table3[[#This Row],[stories]]&gt;2)</f>
        <v>0</v>
      </c>
      <c r="P533" t="b">
        <f>OR(Table3[[#This Row],[price]]&gt;7000000,Table3[[#This Row],[bathrooms]]&gt;2)</f>
        <v>0</v>
      </c>
    </row>
    <row r="534" spans="1:16" x14ac:dyDescent="0.25">
      <c r="A534" s="3">
        <v>2135000</v>
      </c>
      <c r="B534">
        <v>3000</v>
      </c>
      <c r="C534">
        <v>2</v>
      </c>
      <c r="D534">
        <v>1</v>
      </c>
      <c r="E534">
        <v>1</v>
      </c>
      <c r="F534" t="s">
        <v>13</v>
      </c>
      <c r="G534" t="s">
        <v>13</v>
      </c>
      <c r="H534" t="s">
        <v>13</v>
      </c>
      <c r="I534" t="s">
        <v>13</v>
      </c>
      <c r="J534" t="s">
        <v>13</v>
      </c>
      <c r="K534">
        <v>0</v>
      </c>
      <c r="L534" t="s">
        <v>13</v>
      </c>
      <c r="M534" t="s">
        <v>14</v>
      </c>
      <c r="N534" t="str">
        <f>IF(Table3[[#This Row],[bedrooms]]&gt;3,"Expensive","Cheap")</f>
        <v>Cheap</v>
      </c>
      <c r="O534" t="b">
        <f>AND(Table3[[#This Row],[price]]&gt;6000000,Table3[[#This Row],[stories]]&gt;2)</f>
        <v>0</v>
      </c>
      <c r="P534" t="b">
        <f>OR(Table3[[#This Row],[price]]&gt;7000000,Table3[[#This Row],[bathrooms]]&gt;2)</f>
        <v>0</v>
      </c>
    </row>
    <row r="535" spans="1:16" x14ac:dyDescent="0.25">
      <c r="A535" s="3">
        <v>2100000</v>
      </c>
      <c r="B535">
        <v>2400</v>
      </c>
      <c r="C535">
        <v>3</v>
      </c>
      <c r="D535">
        <v>1</v>
      </c>
      <c r="E535">
        <v>2</v>
      </c>
      <c r="F535" t="s">
        <v>15</v>
      </c>
      <c r="G535" t="s">
        <v>13</v>
      </c>
      <c r="H535" t="s">
        <v>13</v>
      </c>
      <c r="I535" t="s">
        <v>13</v>
      </c>
      <c r="J535" t="s">
        <v>13</v>
      </c>
      <c r="K535">
        <v>0</v>
      </c>
      <c r="L535" t="s">
        <v>13</v>
      </c>
      <c r="M535" t="s">
        <v>14</v>
      </c>
      <c r="N535" t="str">
        <f>IF(Table3[[#This Row],[bedrooms]]&gt;3,"Expensive","Cheap")</f>
        <v>Cheap</v>
      </c>
      <c r="O535" t="b">
        <f>AND(Table3[[#This Row],[price]]&gt;6000000,Table3[[#This Row],[stories]]&gt;2)</f>
        <v>0</v>
      </c>
      <c r="P535" t="b">
        <f>OR(Table3[[#This Row],[price]]&gt;7000000,Table3[[#This Row],[bathrooms]]&gt;2)</f>
        <v>0</v>
      </c>
    </row>
    <row r="536" spans="1:16" x14ac:dyDescent="0.25">
      <c r="A536" s="3">
        <v>2100000</v>
      </c>
      <c r="B536">
        <v>3000</v>
      </c>
      <c r="C536">
        <v>4</v>
      </c>
      <c r="D536">
        <v>1</v>
      </c>
      <c r="E536">
        <v>2</v>
      </c>
      <c r="F536" t="s">
        <v>15</v>
      </c>
      <c r="G536" t="s">
        <v>13</v>
      </c>
      <c r="H536" t="s">
        <v>13</v>
      </c>
      <c r="I536" t="s">
        <v>13</v>
      </c>
      <c r="J536" t="s">
        <v>13</v>
      </c>
      <c r="K536">
        <v>0</v>
      </c>
      <c r="L536" t="s">
        <v>13</v>
      </c>
      <c r="M536" t="s">
        <v>14</v>
      </c>
      <c r="N536" t="str">
        <f>IF(Table3[[#This Row],[bedrooms]]&gt;3,"Expensive","Cheap")</f>
        <v>Expensive</v>
      </c>
      <c r="O536" t="b">
        <f>AND(Table3[[#This Row],[price]]&gt;6000000,Table3[[#This Row],[stories]]&gt;2)</f>
        <v>0</v>
      </c>
      <c r="P536" t="b">
        <f>OR(Table3[[#This Row],[price]]&gt;7000000,Table3[[#This Row],[bathrooms]]&gt;2)</f>
        <v>0</v>
      </c>
    </row>
    <row r="537" spans="1:16" x14ac:dyDescent="0.25">
      <c r="A537" s="3">
        <v>2100000</v>
      </c>
      <c r="B537">
        <v>3360</v>
      </c>
      <c r="C537">
        <v>2</v>
      </c>
      <c r="D537">
        <v>1</v>
      </c>
      <c r="E537">
        <v>1</v>
      </c>
      <c r="F537" t="s">
        <v>15</v>
      </c>
      <c r="G537" t="s">
        <v>13</v>
      </c>
      <c r="H537" t="s">
        <v>13</v>
      </c>
      <c r="I537" t="s">
        <v>13</v>
      </c>
      <c r="J537" t="s">
        <v>13</v>
      </c>
      <c r="K537">
        <v>1</v>
      </c>
      <c r="L537" t="s">
        <v>13</v>
      </c>
      <c r="M537" t="s">
        <v>14</v>
      </c>
      <c r="N537" t="str">
        <f>IF(Table3[[#This Row],[bedrooms]]&gt;3,"Expensive","Cheap")</f>
        <v>Cheap</v>
      </c>
      <c r="O537" t="b">
        <f>AND(Table3[[#This Row],[price]]&gt;6000000,Table3[[#This Row],[stories]]&gt;2)</f>
        <v>0</v>
      </c>
      <c r="P537" t="b">
        <f>OR(Table3[[#This Row],[price]]&gt;7000000,Table3[[#This Row],[bathrooms]]&gt;2)</f>
        <v>0</v>
      </c>
    </row>
    <row r="538" spans="1:16" x14ac:dyDescent="0.25">
      <c r="A538" s="3">
        <v>1960000</v>
      </c>
      <c r="B538">
        <v>3420</v>
      </c>
      <c r="C538">
        <v>5</v>
      </c>
      <c r="D538">
        <v>1</v>
      </c>
      <c r="E538">
        <v>2</v>
      </c>
      <c r="F538" t="s">
        <v>13</v>
      </c>
      <c r="G538" t="s">
        <v>13</v>
      </c>
      <c r="H538" t="s">
        <v>13</v>
      </c>
      <c r="I538" t="s">
        <v>13</v>
      </c>
      <c r="J538" t="s">
        <v>13</v>
      </c>
      <c r="K538">
        <v>0</v>
      </c>
      <c r="L538" t="s">
        <v>13</v>
      </c>
      <c r="M538" t="s">
        <v>14</v>
      </c>
      <c r="N538" t="str">
        <f>IF(Table3[[#This Row],[bedrooms]]&gt;3,"Expensive","Cheap")</f>
        <v>Expensive</v>
      </c>
      <c r="O538" t="b">
        <f>AND(Table3[[#This Row],[price]]&gt;6000000,Table3[[#This Row],[stories]]&gt;2)</f>
        <v>0</v>
      </c>
      <c r="P538" t="b">
        <f>OR(Table3[[#This Row],[price]]&gt;7000000,Table3[[#This Row],[bathrooms]]&gt;2)</f>
        <v>0</v>
      </c>
    </row>
    <row r="539" spans="1:16" x14ac:dyDescent="0.25">
      <c r="A539" s="3">
        <v>1890000</v>
      </c>
      <c r="B539">
        <v>1700</v>
      </c>
      <c r="C539">
        <v>3</v>
      </c>
      <c r="D539">
        <v>1</v>
      </c>
      <c r="E539">
        <v>2</v>
      </c>
      <c r="F539" t="s">
        <v>15</v>
      </c>
      <c r="G539" t="s">
        <v>13</v>
      </c>
      <c r="H539" t="s">
        <v>13</v>
      </c>
      <c r="I539" t="s">
        <v>13</v>
      </c>
      <c r="J539" t="s">
        <v>13</v>
      </c>
      <c r="K539">
        <v>0</v>
      </c>
      <c r="L539" t="s">
        <v>13</v>
      </c>
      <c r="M539" t="s">
        <v>14</v>
      </c>
      <c r="N539" t="str">
        <f>IF(Table3[[#This Row],[bedrooms]]&gt;3,"Expensive","Cheap")</f>
        <v>Cheap</v>
      </c>
      <c r="O539" t="b">
        <f>AND(Table3[[#This Row],[price]]&gt;6000000,Table3[[#This Row],[stories]]&gt;2)</f>
        <v>0</v>
      </c>
      <c r="P539" t="b">
        <f>OR(Table3[[#This Row],[price]]&gt;7000000,Table3[[#This Row],[bathrooms]]&gt;2)</f>
        <v>0</v>
      </c>
    </row>
    <row r="540" spans="1:16" x14ac:dyDescent="0.25">
      <c r="A540" s="3">
        <v>1890000</v>
      </c>
      <c r="B540">
        <v>3649</v>
      </c>
      <c r="C540">
        <v>2</v>
      </c>
      <c r="D540">
        <v>1</v>
      </c>
      <c r="E540">
        <v>1</v>
      </c>
      <c r="F540" t="s">
        <v>15</v>
      </c>
      <c r="G540" t="s">
        <v>13</v>
      </c>
      <c r="H540" t="s">
        <v>13</v>
      </c>
      <c r="I540" t="s">
        <v>13</v>
      </c>
      <c r="J540" t="s">
        <v>13</v>
      </c>
      <c r="K540">
        <v>0</v>
      </c>
      <c r="L540" t="s">
        <v>13</v>
      </c>
      <c r="M540" t="s">
        <v>14</v>
      </c>
      <c r="N540" t="str">
        <f>IF(Table3[[#This Row],[bedrooms]]&gt;3,"Expensive","Cheap")</f>
        <v>Cheap</v>
      </c>
      <c r="O540" t="b">
        <f>AND(Table3[[#This Row],[price]]&gt;6000000,Table3[[#This Row],[stories]]&gt;2)</f>
        <v>0</v>
      </c>
      <c r="P540" t="b">
        <f>OR(Table3[[#This Row],[price]]&gt;7000000,Table3[[#This Row],[bathrooms]]&gt;2)</f>
        <v>0</v>
      </c>
    </row>
    <row r="541" spans="1:16" x14ac:dyDescent="0.25">
      <c r="A541" s="3">
        <v>1855000</v>
      </c>
      <c r="B541">
        <v>2990</v>
      </c>
      <c r="C541">
        <v>2</v>
      </c>
      <c r="D541">
        <v>1</v>
      </c>
      <c r="E541">
        <v>1</v>
      </c>
      <c r="F541" t="s">
        <v>13</v>
      </c>
      <c r="G541" t="s">
        <v>13</v>
      </c>
      <c r="H541" t="s">
        <v>13</v>
      </c>
      <c r="I541" t="s">
        <v>13</v>
      </c>
      <c r="J541" t="s">
        <v>13</v>
      </c>
      <c r="K541">
        <v>1</v>
      </c>
      <c r="L541" t="s">
        <v>13</v>
      </c>
      <c r="M541" t="s">
        <v>14</v>
      </c>
      <c r="N541" t="str">
        <f>IF(Table3[[#This Row],[bedrooms]]&gt;3,"Expensive","Cheap")</f>
        <v>Cheap</v>
      </c>
      <c r="O541" t="b">
        <f>AND(Table3[[#This Row],[price]]&gt;6000000,Table3[[#This Row],[stories]]&gt;2)</f>
        <v>0</v>
      </c>
      <c r="P541" t="b">
        <f>OR(Table3[[#This Row],[price]]&gt;7000000,Table3[[#This Row],[bathrooms]]&gt;2)</f>
        <v>0</v>
      </c>
    </row>
    <row r="542" spans="1:16" x14ac:dyDescent="0.25">
      <c r="A542" s="3">
        <v>1820000</v>
      </c>
      <c r="B542">
        <v>3000</v>
      </c>
      <c r="C542">
        <v>2</v>
      </c>
      <c r="D542">
        <v>1</v>
      </c>
      <c r="E542">
        <v>1</v>
      </c>
      <c r="F542" t="s">
        <v>15</v>
      </c>
      <c r="G542" t="s">
        <v>13</v>
      </c>
      <c r="H542" t="s">
        <v>15</v>
      </c>
      <c r="I542" t="s">
        <v>13</v>
      </c>
      <c r="J542" t="s">
        <v>13</v>
      </c>
      <c r="K542">
        <v>2</v>
      </c>
      <c r="L542" t="s">
        <v>13</v>
      </c>
      <c r="M542" t="s">
        <v>14</v>
      </c>
      <c r="N542" t="str">
        <f>IF(Table3[[#This Row],[bedrooms]]&gt;3,"Expensive","Cheap")</f>
        <v>Cheap</v>
      </c>
      <c r="O542" t="b">
        <f>AND(Table3[[#This Row],[price]]&gt;6000000,Table3[[#This Row],[stories]]&gt;2)</f>
        <v>0</v>
      </c>
      <c r="P542" t="b">
        <f>OR(Table3[[#This Row],[price]]&gt;7000000,Table3[[#This Row],[bathrooms]]&gt;2)</f>
        <v>0</v>
      </c>
    </row>
    <row r="543" spans="1:16" x14ac:dyDescent="0.25">
      <c r="A543" s="3">
        <v>1767150</v>
      </c>
      <c r="B543">
        <v>2400</v>
      </c>
      <c r="C543">
        <v>3</v>
      </c>
      <c r="D543">
        <v>1</v>
      </c>
      <c r="E543">
        <v>1</v>
      </c>
      <c r="F543" t="s">
        <v>13</v>
      </c>
      <c r="G543" t="s">
        <v>13</v>
      </c>
      <c r="H543" t="s">
        <v>13</v>
      </c>
      <c r="I543" t="s">
        <v>13</v>
      </c>
      <c r="J543" t="s">
        <v>13</v>
      </c>
      <c r="K543">
        <v>0</v>
      </c>
      <c r="L543" t="s">
        <v>13</v>
      </c>
      <c r="M543" t="s">
        <v>17</v>
      </c>
      <c r="N543" t="str">
        <f>IF(Table3[[#This Row],[bedrooms]]&gt;3,"Expensive","Cheap")</f>
        <v>Cheap</v>
      </c>
      <c r="O543" t="b">
        <f>AND(Table3[[#This Row],[price]]&gt;6000000,Table3[[#This Row],[stories]]&gt;2)</f>
        <v>0</v>
      </c>
      <c r="P543" t="b">
        <f>OR(Table3[[#This Row],[price]]&gt;7000000,Table3[[#This Row],[bathrooms]]&gt;2)</f>
        <v>0</v>
      </c>
    </row>
    <row r="544" spans="1:16" x14ac:dyDescent="0.25">
      <c r="A544" s="3">
        <v>1750000</v>
      </c>
      <c r="B544">
        <v>3620</v>
      </c>
      <c r="C544">
        <v>2</v>
      </c>
      <c r="D544">
        <v>1</v>
      </c>
      <c r="E544">
        <v>1</v>
      </c>
      <c r="F544" t="s">
        <v>15</v>
      </c>
      <c r="G544" t="s">
        <v>13</v>
      </c>
      <c r="H544" t="s">
        <v>13</v>
      </c>
      <c r="I544" t="s">
        <v>13</v>
      </c>
      <c r="J544" t="s">
        <v>13</v>
      </c>
      <c r="K544">
        <v>0</v>
      </c>
      <c r="L544" t="s">
        <v>13</v>
      </c>
      <c r="M544" t="s">
        <v>14</v>
      </c>
      <c r="N544" t="str">
        <f>IF(Table3[[#This Row],[bedrooms]]&gt;3,"Expensive","Cheap")</f>
        <v>Cheap</v>
      </c>
      <c r="O544" t="b">
        <f>AND(Table3[[#This Row],[price]]&gt;6000000,Table3[[#This Row],[stories]]&gt;2)</f>
        <v>0</v>
      </c>
      <c r="P544" t="b">
        <f>OR(Table3[[#This Row],[price]]&gt;7000000,Table3[[#This Row],[bathrooms]]&gt;2)</f>
        <v>0</v>
      </c>
    </row>
    <row r="545" spans="1:16" x14ac:dyDescent="0.25">
      <c r="A545" s="3">
        <v>1750000</v>
      </c>
      <c r="B545">
        <v>2910</v>
      </c>
      <c r="C545">
        <v>3</v>
      </c>
      <c r="D545">
        <v>1</v>
      </c>
      <c r="E545">
        <v>1</v>
      </c>
      <c r="F545" t="s">
        <v>13</v>
      </c>
      <c r="G545" t="s">
        <v>13</v>
      </c>
      <c r="H545" t="s">
        <v>13</v>
      </c>
      <c r="I545" t="s">
        <v>13</v>
      </c>
      <c r="J545" t="s">
        <v>13</v>
      </c>
      <c r="K545">
        <v>0</v>
      </c>
      <c r="L545" t="s">
        <v>13</v>
      </c>
      <c r="M545" t="s">
        <v>16</v>
      </c>
      <c r="N545" t="str">
        <f>IF(Table3[[#This Row],[bedrooms]]&gt;3,"Expensive","Cheap")</f>
        <v>Cheap</v>
      </c>
      <c r="O545" t="b">
        <f>AND(Table3[[#This Row],[price]]&gt;6000000,Table3[[#This Row],[stories]]&gt;2)</f>
        <v>0</v>
      </c>
      <c r="P545" t="b">
        <f>OR(Table3[[#This Row],[price]]&gt;7000000,Table3[[#This Row],[bathrooms]]&gt;2)</f>
        <v>0</v>
      </c>
    </row>
    <row r="546" spans="1:16" x14ac:dyDescent="0.25">
      <c r="A546" s="3">
        <v>1750000</v>
      </c>
      <c r="B546">
        <v>3850</v>
      </c>
      <c r="C546">
        <v>3</v>
      </c>
      <c r="D546">
        <v>1</v>
      </c>
      <c r="E546">
        <v>2</v>
      </c>
      <c r="F546" t="s">
        <v>15</v>
      </c>
      <c r="G546" t="s">
        <v>13</v>
      </c>
      <c r="H546" t="s">
        <v>13</v>
      </c>
      <c r="I546" t="s">
        <v>13</v>
      </c>
      <c r="J546" t="s">
        <v>13</v>
      </c>
      <c r="K546">
        <v>0</v>
      </c>
      <c r="L546" t="s">
        <v>13</v>
      </c>
      <c r="M546" t="s">
        <v>14</v>
      </c>
      <c r="N546" t="str">
        <f>IF(Table3[[#This Row],[bedrooms]]&gt;3,"Expensive","Cheap")</f>
        <v>Cheap</v>
      </c>
      <c r="O546" t="b">
        <f>AND(Table3[[#This Row],[price]]&gt;6000000,Table3[[#This Row],[stories]]&gt;2)</f>
        <v>0</v>
      </c>
      <c r="P546" t="b">
        <f>OR(Table3[[#This Row],[price]]&gt;7000000,Table3[[#This Row],[bathrooms]]&gt;2)</f>
        <v>0</v>
      </c>
    </row>
    <row r="548" spans="1:16" x14ac:dyDescent="0.25">
      <c r="A548" s="3">
        <f>SUM(A2:A546)</f>
        <v>2597867440</v>
      </c>
      <c r="B548" t="s">
        <v>26</v>
      </c>
      <c r="C548" t="str">
        <f ca="1">_xlfn.FORMULATEXT(TOTAL)</f>
        <v>=SUM(A2:A546)</v>
      </c>
    </row>
    <row r="549" spans="1:16" x14ac:dyDescent="0.25">
      <c r="A549" s="3">
        <f>MIN(A2:A546)</f>
        <v>1750000</v>
      </c>
      <c r="B549" t="s">
        <v>27</v>
      </c>
      <c r="C549" t="str">
        <f ca="1">_xlfn.FORMULATEXT(MINIMUM)</f>
        <v>=MIN(A2:A546)</v>
      </c>
    </row>
    <row r="550" spans="1:16" x14ac:dyDescent="0.25">
      <c r="A550" s="3">
        <f>MAX(A2:A546)</f>
        <v>13300000</v>
      </c>
      <c r="B550" t="s">
        <v>28</v>
      </c>
      <c r="C550" t="str">
        <f ca="1">_xlfn.FORMULATEXT(BIG)</f>
        <v>=MAX(A2:A546)</v>
      </c>
    </row>
    <row r="551" spans="1:16" x14ac:dyDescent="0.25">
      <c r="A551" s="3">
        <f>MEDIAN(Table3[price])</f>
        <v>4340000</v>
      </c>
      <c r="B551" t="s">
        <v>35</v>
      </c>
      <c r="C551" t="str">
        <f ca="1">_xlfn.FORMULATEXT(A551)</f>
        <v>=MEDIAN(Table3[price])</v>
      </c>
    </row>
  </sheetData>
  <conditionalFormatting sqref="N1:N1048576">
    <cfRule type="containsText" dxfId="10" priority="6" operator="containsText" text="Expensive">
      <formula>NOT(ISERROR(SEARCH("Expensive",N1)))</formula>
    </cfRule>
  </conditionalFormatting>
  <conditionalFormatting sqref="O1:O1048576 P1">
    <cfRule type="containsText" dxfId="9" priority="5" operator="containsText" text="TRUE">
      <formula>NOT(ISERROR(SEARCH("TRUE",O1)))</formula>
    </cfRule>
  </conditionalFormatting>
  <conditionalFormatting sqref="P1:P1048576">
    <cfRule type="containsText" dxfId="8" priority="1" operator="containsText" text="TRUE">
      <formula>NOT(ISERROR(SEARCH("TRUE",P1)))</formula>
    </cfRule>
    <cfRule type="containsText" dxfId="7" priority="2" operator="containsText" text="FALSE">
      <formula>NOT(ISERROR(SEARCH("FALSE",P1)))</formula>
    </cfRule>
    <cfRule type="containsText" dxfId="6" priority="3" operator="containsText" text="FALSE">
      <formula>NOT(ISERROR(SEARCH("FALSE",P1)))</formula>
    </cfRule>
    <cfRule type="containsText" dxfId="5" priority="4" operator="containsText" text="FALSE">
      <formula>NOT(ISERROR(SEARCH("FALSE",P1)))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17E8-7839-4099-B497-325BE5EDB490}">
  <dimension ref="G5:K57"/>
  <sheetViews>
    <sheetView showGridLines="0" topLeftCell="B75" workbookViewId="0">
      <selection activeCell="T96" sqref="T96"/>
    </sheetView>
  </sheetViews>
  <sheetFormatPr defaultRowHeight="15" x14ac:dyDescent="0.25"/>
  <cols>
    <col min="7" max="7" width="12.42578125" bestFit="1" customWidth="1"/>
    <col min="8" max="8" width="14.42578125" bestFit="1" customWidth="1"/>
  </cols>
  <sheetData>
    <row r="5" spans="11:11" x14ac:dyDescent="0.25">
      <c r="K5" t="s">
        <v>29</v>
      </c>
    </row>
    <row r="54" spans="7:8" x14ac:dyDescent="0.25">
      <c r="G54" s="1" t="s">
        <v>18</v>
      </c>
      <c r="H54" t="s">
        <v>19</v>
      </c>
    </row>
    <row r="55" spans="7:8" x14ac:dyDescent="0.25">
      <c r="G55" s="2" t="s">
        <v>13</v>
      </c>
      <c r="H55" s="3">
        <v>4425298.7769784173</v>
      </c>
    </row>
    <row r="56" spans="7:8" x14ac:dyDescent="0.25">
      <c r="G56" s="2" t="s">
        <v>15</v>
      </c>
      <c r="H56" s="3">
        <v>5879045.703125</v>
      </c>
    </row>
    <row r="57" spans="7:8" x14ac:dyDescent="0.25">
      <c r="G57" s="2" t="s">
        <v>20</v>
      </c>
      <c r="H57" s="3">
        <v>4766729.2477064217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EAEB-8190-46A4-A4E8-BE930CE8A76F}">
  <dimension ref="A24:A115"/>
  <sheetViews>
    <sheetView showGridLines="0" topLeftCell="A89" zoomScale="85" zoomScaleNormal="85" workbookViewId="0">
      <selection activeCell="W112" sqref="W112"/>
    </sheetView>
  </sheetViews>
  <sheetFormatPr defaultRowHeight="15" x14ac:dyDescent="0.25"/>
  <sheetData>
    <row r="24" spans="1:1" x14ac:dyDescent="0.25">
      <c r="A24" t="s">
        <v>30</v>
      </c>
    </row>
    <row r="42" spans="1:1" x14ac:dyDescent="0.25">
      <c r="A42" t="s">
        <v>31</v>
      </c>
    </row>
    <row r="60" spans="1:1" x14ac:dyDescent="0.25">
      <c r="A60" t="s">
        <v>32</v>
      </c>
    </row>
    <row r="79" spans="1:1" x14ac:dyDescent="0.25">
      <c r="A79" t="s">
        <v>33</v>
      </c>
    </row>
    <row r="96" spans="1:1" x14ac:dyDescent="0.25">
      <c r="A96" t="s">
        <v>36</v>
      </c>
    </row>
    <row r="115" spans="1:1" x14ac:dyDescent="0.25">
      <c r="A115" t="s">
        <v>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9D24F-44AA-444F-A8FA-BA4111962069}">
  <dimension ref="A1:S3"/>
  <sheetViews>
    <sheetView tabSelected="1" zoomScale="95" workbookViewId="0">
      <selection activeCell="T6" sqref="T6"/>
    </sheetView>
  </sheetViews>
  <sheetFormatPr defaultRowHeight="15" x14ac:dyDescent="0.25"/>
  <sheetData>
    <row r="1" spans="1:19" ht="15" customHeight="1" x14ac:dyDescent="0.25">
      <c r="A1" s="6" t="s">
        <v>38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ht="1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ht="1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</sheetData>
  <mergeCells count="1">
    <mergeCell ref="A1:S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PivotTable</vt:lpstr>
      <vt:lpstr>Housing</vt:lpstr>
      <vt:lpstr>PivotChart</vt:lpstr>
      <vt:lpstr>Questions</vt:lpstr>
      <vt:lpstr>Dashboard</vt:lpstr>
      <vt:lpstr>BIG</vt:lpstr>
      <vt:lpstr>MINIMUM</vt:lpstr>
      <vt:lpstr>SMALL</vt:lpstr>
      <vt:lpstr>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cheruu</dc:creator>
  <cp:keywords/>
  <dc:description/>
  <cp:lastModifiedBy>cheruu</cp:lastModifiedBy>
  <cp:revision/>
  <dcterms:created xsi:type="dcterms:W3CDTF">2023-11-12T05:42:24Z</dcterms:created>
  <dcterms:modified xsi:type="dcterms:W3CDTF">2023-11-16T09:47:19Z</dcterms:modified>
  <cp:category/>
  <cp:contentStatus/>
</cp:coreProperties>
</file>