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tation\项目\用蝶项目\Tiffany\进销存\"/>
    </mc:Choice>
  </mc:AlternateContent>
  <bookViews>
    <workbookView xWindow="0" yWindow="0" windowWidth="20490" windowHeight="7530"/>
  </bookViews>
  <sheets>
    <sheet name="内购系统" sheetId="1" r:id="rId1"/>
    <sheet name="转货系统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F11" i="2"/>
  <c r="G2" i="1"/>
  <c r="G3" i="1"/>
  <c r="G4" i="1"/>
  <c r="G5" i="1"/>
  <c r="G6" i="1"/>
  <c r="G7" i="1"/>
  <c r="G8" i="1"/>
  <c r="G9" i="1"/>
  <c r="G10" i="1"/>
  <c r="G11" i="1"/>
  <c r="G12" i="1"/>
  <c r="G13" i="1"/>
  <c r="F14" i="1"/>
  <c r="G14" i="1" s="1"/>
</calcChain>
</file>

<file path=xl/sharedStrings.xml><?xml version="1.0" encoding="utf-8"?>
<sst xmlns="http://schemas.openxmlformats.org/spreadsheetml/2006/main" count="79" uniqueCount="72">
  <si>
    <t>主模块</t>
  </si>
  <si>
    <t>次级模块</t>
  </si>
  <si>
    <t>功能说明</t>
  </si>
  <si>
    <t>备注</t>
  </si>
  <si>
    <t>员工内购模块</t>
    <phoneticPr fontId="1" type="noConversion"/>
  </si>
  <si>
    <t>内购申请</t>
    <phoneticPr fontId="1" type="noConversion"/>
  </si>
  <si>
    <t>申请/修改/撤销</t>
    <phoneticPr fontId="1" type="noConversion"/>
  </si>
  <si>
    <t>提供货币选择人民币/港币/美元),除人民币外,提供PDF申请模板保存/打印功能</t>
    <phoneticPr fontId="1" type="noConversion"/>
  </si>
  <si>
    <t>内购进度查询</t>
    <phoneticPr fontId="1" type="noConversion"/>
  </si>
  <si>
    <t>审批通过后,生成唯一编码(一维码)</t>
    <phoneticPr fontId="1" type="noConversion"/>
  </si>
  <si>
    <t>内购历史查询</t>
    <phoneticPr fontId="1" type="noConversion"/>
  </si>
  <si>
    <t>审批模块</t>
    <phoneticPr fontId="1" type="noConversion"/>
  </si>
  <si>
    <t>审批处理</t>
    <phoneticPr fontId="1" type="noConversion"/>
  </si>
  <si>
    <t>通过/不通过且返还额度/不通过且不返还额度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</si>
  <si>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1. 申请:两层审批:经理/商品部/财务总监(线下)</t>
    </r>
    <r>
      <rPr>
        <sz val="11"/>
        <color theme="1"/>
        <rFont val="等线"/>
        <family val="2"/>
        <charset val="134"/>
        <scheme val="minor"/>
      </rPr>
      <t xml:space="preserve">
    撤销:一层审批:商品部
2. 商品部审批可修改折扣率及折扣时间
3. 折扣申请时间内撤销自动返还额度
    折扣申请时间外撤销,默认不返还额度</t>
    </r>
    <phoneticPr fontId="1" type="noConversion"/>
  </si>
  <si>
    <t>审批历史查询</t>
    <phoneticPr fontId="1" type="noConversion"/>
  </si>
  <si>
    <t>购买失败处理</t>
    <phoneticPr fontId="1" type="noConversion"/>
  </si>
  <si>
    <t>删除多余物品后完成内购流程</t>
    <phoneticPr fontId="1" type="noConversion"/>
  </si>
  <si>
    <t>店面确认模块</t>
    <phoneticPr fontId="1" type="noConversion"/>
  </si>
  <si>
    <t>唯一码查询</t>
    <phoneticPr fontId="1" type="noConversion"/>
  </si>
  <si>
    <t>确认购买/购买(部分)失败</t>
    <phoneticPr fontId="1" type="noConversion"/>
  </si>
  <si>
    <t>如失败,则转回商品部删除多余物品后完成内购流程</t>
    <phoneticPr fontId="1" type="noConversion"/>
  </si>
  <si>
    <t>基础模块</t>
    <phoneticPr fontId="1" type="noConversion"/>
  </si>
  <si>
    <t>员工信息</t>
    <phoneticPr fontId="1" type="noConversion"/>
  </si>
  <si>
    <t>员工姓名/权限</t>
    <phoneticPr fontId="1" type="noConversion"/>
  </si>
  <si>
    <t>基础界面</t>
    <phoneticPr fontId="1" type="noConversion"/>
  </si>
  <si>
    <t>员工额度管理</t>
    <phoneticPr fontId="1" type="noConversion"/>
  </si>
  <si>
    <t>管理查看员工的可用额度</t>
    <phoneticPr fontId="1" type="noConversion"/>
  </si>
  <si>
    <t>店面管理</t>
    <phoneticPr fontId="1" type="noConversion"/>
  </si>
  <si>
    <t>管理店面信息</t>
    <phoneticPr fontId="1" type="noConversion"/>
  </si>
  <si>
    <t>商品管理</t>
    <phoneticPr fontId="1" type="noConversion"/>
  </si>
  <si>
    <t>管理商品的信息,折扣信息,折扣时间信息</t>
    <phoneticPr fontId="1" type="noConversion"/>
  </si>
  <si>
    <t>与最终需求区别</t>
    <phoneticPr fontId="1" type="noConversion"/>
  </si>
  <si>
    <t>1. 增加货币,时间段,人员等搜索条件
2. 增加导出PDF功能</t>
    <phoneticPr fontId="1" type="noConversion"/>
  </si>
  <si>
    <t>1. 增加待买物品列表查询及打印功能
2. 增加申请单打印功能
3. 增加重复购买等购买异常预警功能</t>
    <phoneticPr fontId="1" type="noConversion"/>
  </si>
  <si>
    <t>1. 增加绑定购买店面
2. 增加7种货币及相关支持
3. 增加单一申请单金额超额预警功能</t>
    <phoneticPr fontId="1" type="noConversion"/>
  </si>
  <si>
    <t>1. 增加权限导入功能
2. 增加冻结类型控制功能</t>
    <phoneticPr fontId="1" type="noConversion"/>
  </si>
  <si>
    <t>其他</t>
    <phoneticPr fontId="1" type="noConversion"/>
  </si>
  <si>
    <t>1. 增加财务部审批节点
2. 增加商品部批量审批功能
3. 增加经理审核界面内容PDF打印功能
4. 增加商品部修改/撤销原因填写功能
5. 增加审批超时预警功能
6. 增加商品部最终审批异常筛选功能</t>
    <phoneticPr fontId="1" type="noConversion"/>
  </si>
  <si>
    <t>换货申请模块</t>
    <phoneticPr fontId="1" type="noConversion"/>
  </si>
  <si>
    <t>换货申请</t>
    <phoneticPr fontId="1" type="noConversion"/>
  </si>
  <si>
    <t>申请/查看</t>
    <phoneticPr fontId="1" type="noConversion"/>
  </si>
  <si>
    <t>转入店面/商品部申请</t>
    <phoneticPr fontId="1" type="noConversion"/>
  </si>
  <si>
    <t>换货进度查看</t>
    <phoneticPr fontId="1" type="noConversion"/>
  </si>
  <si>
    <t>换货历史查看</t>
    <phoneticPr fontId="1" type="noConversion"/>
  </si>
  <si>
    <t>转货流程</t>
    <phoneticPr fontId="1" type="noConversion"/>
  </si>
  <si>
    <t>审批处理</t>
    <phoneticPr fontId="1" type="noConversion"/>
  </si>
  <si>
    <t>通过/不通过</t>
    <phoneticPr fontId="1" type="noConversion"/>
  </si>
  <si>
    <t>1. 三层审批:商品部,可修改可审批
                    财务,只可审批,审批失败则结束
                    店面,可确认,如有误,则退还商品部修改后再由店面确认</t>
    <phoneticPr fontId="1" type="noConversion"/>
  </si>
  <si>
    <t>转出转入确认</t>
    <phoneticPr fontId="1" type="noConversion"/>
  </si>
  <si>
    <t>1. 转出店面确认后填写货运号,进入货运流程(系统不监控)
2. 转入店面确认时,记录收货时间,收货人,及收货状态
3. 转入店面,可完全确认/部分确认/不确认,非完全确认的,有商品部修改转货单</t>
    <phoneticPr fontId="1" type="noConversion"/>
  </si>
  <si>
    <t>物流确认</t>
    <phoneticPr fontId="1" type="noConversion"/>
  </si>
  <si>
    <t>1. 转入店面完全确认/部分确认并由商品部修改转货单后,交由物流部分确认</t>
    <phoneticPr fontId="1" type="noConversion"/>
  </si>
  <si>
    <t>基础信息</t>
    <phoneticPr fontId="1" type="noConversion"/>
  </si>
  <si>
    <t>店面信息</t>
    <phoneticPr fontId="1" type="noConversion"/>
  </si>
  <si>
    <t>管理店面信息</t>
    <phoneticPr fontId="1" type="noConversion"/>
  </si>
  <si>
    <t>员工信息</t>
    <phoneticPr fontId="1" type="noConversion"/>
  </si>
  <si>
    <t>员工姓名/权限</t>
    <phoneticPr fontId="1" type="noConversion"/>
  </si>
  <si>
    <t>商品管理</t>
    <phoneticPr fontId="1" type="noConversion"/>
  </si>
  <si>
    <t>管理商品信息</t>
    <phoneticPr fontId="1" type="noConversion"/>
  </si>
  <si>
    <t>与最终需求区别</t>
    <phoneticPr fontId="1" type="noConversion"/>
  </si>
  <si>
    <t>1. 增加本地缓存及定时同步功能</t>
    <phoneticPr fontId="1" type="noConversion"/>
  </si>
  <si>
    <t>1. 增加申请单/发货单/收货单单据转存EXCEL功能</t>
    <phoneticPr fontId="1" type="noConversion"/>
  </si>
  <si>
    <t>1. 增加发货单/收货单货号比对功能
2. 增加发货单物流信息填写功能</t>
    <phoneticPr fontId="1" type="noConversion"/>
  </si>
  <si>
    <t>1. 增加物流差异报告功能
2. 增加物流导出未完成单据功能
3. 增加物流导入外部完成单据,并自动审批提交功能
4. 增加物流按时间段导出已完成单据功能</t>
    <phoneticPr fontId="1" type="noConversion"/>
  </si>
  <si>
    <t xml:space="preserve">1. 增加财务部批量审批功能
2. 增加商品部修改原因填写功能 
</t>
    <phoneticPr fontId="1" type="noConversion"/>
  </si>
  <si>
    <t>1. 增加单一用户管理多店铺功能</t>
    <phoneticPr fontId="1" type="noConversion"/>
  </si>
  <si>
    <t>1. 增加登录员工店铺自动判断锁定功能
2. 增加转货类型判断功能
3. 增加添加物品货号/双货号标注功能</t>
    <phoneticPr fontId="1" type="noConversion"/>
  </si>
  <si>
    <t>差异部分开发天数</t>
    <phoneticPr fontId="1" type="noConversion"/>
  </si>
  <si>
    <t>差异部分开发价格</t>
    <phoneticPr fontId="1" type="noConversion"/>
  </si>
  <si>
    <t>合计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</si>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</sst>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18"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14" totalsRowShown="0" headerRowDxfId="17" dataDxfId="16">
  <tableColumns count="7">
    <tableColumn id="1" name="主模块" dataDxfId="15"/>
    <tableColumn id="2" name="次级模块" dataDxfId="14"/>
    <tableColumn id="3" name="功能说明" dataDxfId="13"/>
    <tableColumn id="4" name="备注" dataDxfId="12"/>
    <tableColumn id="5" name="与最终需求区别" dataDxfId="11"/>
    <tableColumn id="6" name="差异部分开发天数" dataDxfId="10"/>
    <tableColumn id="7" name="差异部分开发价格" dataDxfId="9">
      <calculatedColumnFormula>表1[[#This Row],[差异部分开发天数]]*2500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11" totalsRowShown="0" headerRowDxfId="8" dataDxfId="7">
  <tableColumns count="7">
    <tableColumn id="1" name="主模块" dataDxfId="6"/>
    <tableColumn id="2" name="次级模块" dataDxfId="5"/>
    <tableColumn id="3" name="功能说明" dataDxfId="4"/>
    <tableColumn id="4" name="备注" dataDxfId="3"/>
    <tableColumn id="5" name="与最终需求区别" dataDxfId="2"/>
    <tableColumn id="6" name="差异部分开发天数" dataDxfId="1"/>
    <tableColumn id="7" name="差异部分开发价格" dataDxfId="0">
      <calculatedColumnFormula>表2[[#This Row],[差异部分开发天数]]*2500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E8" sqref="E8"/>
    </sheetView>
  </sheetViews>
  <sheetFormatPr defaultRowHeight="14.25" x14ac:dyDescent="0.2"/>
  <cols>
    <col min="1" max="2" width="13" style="2" bestFit="1" customWidth="1"/>
    <col min="3" max="3" width="22.75" style="2" customWidth="1"/>
    <col min="4" max="4" width="37.375" style="2" customWidth="1"/>
    <col min="5" max="5" width="51.375" style="2" customWidth="1"/>
    <col min="6" max="6" width="16.625" style="2" customWidth="1"/>
    <col min="7" max="7" width="15.875" style="2" customWidth="1"/>
    <col min="8" max="16384" width="9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2" t="s">
        <v>68</v>
      </c>
      <c r="G1" s="2" t="s">
        <v>69</v>
      </c>
    </row>
    <row r="2" spans="1:7" ht="42.75" x14ac:dyDescent="0.2">
      <c r="A2" s="3" t="s">
        <v>4</v>
      </c>
      <c r="B2" s="2" t="s">
        <v>5</v>
      </c>
      <c r="C2" s="2" t="s">
        <v>6</v>
      </c>
      <c r="D2" s="2" t="s">
        <v>7</v>
      </c>
      <c r="E2" s="2" t="s">
        <v>35</v>
      </c>
      <c r="F2" s="2">
        <v>2</v>
      </c>
      <c r="G2" s="2">
        <f>表1[[#This Row],[差异部分开发天数]]*2500</f>
        <v>5000</v>
      </c>
    </row>
    <row r="3" spans="1:7" x14ac:dyDescent="0.2">
      <c r="A3" s="3"/>
      <c r="B3" s="2" t="s">
        <v>8</v>
      </c>
      <c r="D3" s="2" t="s">
        <v>9</v>
      </c>
      <c r="G3" s="2">
        <f>表1[[#This Row],[差异部分开发天数]]*2500</f>
        <v>0</v>
      </c>
    </row>
    <row r="4" spans="1:7" x14ac:dyDescent="0.2">
      <c r="A4" s="3"/>
      <c r="B4" s="2" t="s">
        <v>10</v>
      </c>
      <c r="G4" s="2">
        <f>表1[[#This Row],[差异部分开发天数]]*2500</f>
        <v>0</v>
      </c>
    </row>
    <row r="5" spans="1:7" ht="85.5" x14ac:dyDescent="0.2">
      <c r="A5" s="3" t="s">
        <v>11</v>
      </c>
      <c r="B5" s="2" t="s">
        <v>12</v>
      </c>
      <c r="C5" s="2" t="s">
        <v>13</v>
      </c>
      <c r="D5" s="1" t="s">
        <v>14</v>
      </c>
      <c r="E5" s="2" t="s">
        <v>38</v>
      </c>
      <c r="F5" s="2">
        <v>5</v>
      </c>
      <c r="G5" s="2">
        <f>表1[[#This Row],[差异部分开发天数]]*2500</f>
        <v>12500</v>
      </c>
    </row>
    <row r="6" spans="1:7" ht="28.5" x14ac:dyDescent="0.2">
      <c r="A6" s="3"/>
      <c r="B6" s="2" t="s">
        <v>15</v>
      </c>
      <c r="E6" s="2" t="s">
        <v>33</v>
      </c>
      <c r="F6" s="2">
        <v>1</v>
      </c>
      <c r="G6" s="2">
        <f>表1[[#This Row],[差异部分开发天数]]*2500</f>
        <v>2500</v>
      </c>
    </row>
    <row r="7" spans="1:7" x14ac:dyDescent="0.2">
      <c r="A7" s="3"/>
      <c r="B7" s="2" t="s">
        <v>16</v>
      </c>
      <c r="D7" s="2" t="s">
        <v>17</v>
      </c>
      <c r="G7" s="2">
        <f>表1[[#This Row],[差异部分开发天数]]*2500</f>
        <v>0</v>
      </c>
    </row>
    <row r="8" spans="1:7" ht="42.75" x14ac:dyDescent="0.2">
      <c r="A8" s="3" t="s">
        <v>18</v>
      </c>
      <c r="B8" s="2" t="s">
        <v>19</v>
      </c>
      <c r="C8" s="2" t="s">
        <v>20</v>
      </c>
      <c r="D8" s="2" t="s">
        <v>21</v>
      </c>
      <c r="E8" s="2" t="s">
        <v>34</v>
      </c>
      <c r="F8" s="2">
        <v>3</v>
      </c>
      <c r="G8" s="2">
        <f>表1[[#This Row],[差异部分开发天数]]*2500</f>
        <v>7500</v>
      </c>
    </row>
    <row r="9" spans="1:7" ht="28.5" x14ac:dyDescent="0.2">
      <c r="A9" s="3" t="s">
        <v>22</v>
      </c>
      <c r="B9" s="2" t="s">
        <v>23</v>
      </c>
      <c r="C9" s="2" t="s">
        <v>24</v>
      </c>
      <c r="D9" s="2" t="s">
        <v>25</v>
      </c>
      <c r="E9" s="2" t="s">
        <v>36</v>
      </c>
      <c r="F9" s="2">
        <v>1</v>
      </c>
      <c r="G9" s="2">
        <f>表1[[#This Row],[差异部分开发天数]]*2500</f>
        <v>2500</v>
      </c>
    </row>
    <row r="10" spans="1:7" x14ac:dyDescent="0.2">
      <c r="A10" s="3"/>
      <c r="B10" s="2" t="s">
        <v>26</v>
      </c>
      <c r="C10" s="2" t="s">
        <v>27</v>
      </c>
      <c r="G10" s="2">
        <f>表1[[#This Row],[差异部分开发天数]]*2500</f>
        <v>0</v>
      </c>
    </row>
    <row r="11" spans="1:7" x14ac:dyDescent="0.2">
      <c r="A11" s="3"/>
      <c r="B11" s="2" t="s">
        <v>28</v>
      </c>
      <c r="C11" s="2" t="s">
        <v>29</v>
      </c>
      <c r="G11" s="2">
        <f>表1[[#This Row],[差异部分开发天数]]*2500</f>
        <v>0</v>
      </c>
    </row>
    <row r="12" spans="1:7" ht="28.5" x14ac:dyDescent="0.2">
      <c r="A12" s="3"/>
      <c r="B12" s="2" t="s">
        <v>30</v>
      </c>
      <c r="C12" s="2" t="s">
        <v>31</v>
      </c>
      <c r="D12" s="2" t="s">
        <v>25</v>
      </c>
      <c r="G12" s="2">
        <f>表1[[#This Row],[差异部分开发天数]]*2500</f>
        <v>0</v>
      </c>
    </row>
    <row r="13" spans="1:7" x14ac:dyDescent="0.2">
      <c r="A13" s="3" t="s">
        <v>37</v>
      </c>
      <c r="E13" s="2" t="s">
        <v>61</v>
      </c>
      <c r="F13" s="2">
        <v>3</v>
      </c>
      <c r="G13" s="2">
        <f>表1[[#This Row],[差异部分开发天数]]*2500</f>
        <v>7500</v>
      </c>
    </row>
    <row r="14" spans="1:7" s="5" customFormat="1" x14ac:dyDescent="0.2">
      <c r="A14" s="4"/>
      <c r="B14" s="5" t="s">
        <v>70</v>
      </c>
      <c r="F14" s="5">
        <f>SUM(F2:F13)</f>
        <v>15</v>
      </c>
      <c r="G14" s="5">
        <f>表1[[#This Row],[差异部分开发天数]]*2500</f>
        <v>37500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workbookViewId="0">
      <selection activeCell="F7" sqref="F7"/>
    </sheetView>
  </sheetViews>
  <sheetFormatPr defaultRowHeight="14.25" x14ac:dyDescent="0.2"/>
  <cols>
    <col min="1" max="2" width="13" bestFit="1" customWidth="1"/>
    <col min="3" max="3" width="13.875" bestFit="1" customWidth="1"/>
    <col min="4" max="4" width="48" customWidth="1"/>
    <col min="5" max="5" width="57.125" customWidth="1"/>
    <col min="6" max="6" width="16.125" customWidth="1"/>
    <col min="7" max="7" width="16.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60</v>
      </c>
      <c r="F1" s="2" t="s">
        <v>68</v>
      </c>
      <c r="G1" s="2" t="s">
        <v>69</v>
      </c>
    </row>
    <row r="2" spans="1:7" ht="42.75" x14ac:dyDescent="0.2">
      <c r="A2" s="3" t="s">
        <v>39</v>
      </c>
      <c r="B2" s="2" t="s">
        <v>40</v>
      </c>
      <c r="C2" s="2" t="s">
        <v>41</v>
      </c>
      <c r="D2" s="2" t="s">
        <v>42</v>
      </c>
      <c r="E2" s="2" t="s">
        <v>67</v>
      </c>
      <c r="F2" s="2">
        <v>3</v>
      </c>
      <c r="G2" s="2">
        <f>表2[[#This Row],[差异部分开发天数]]*2500</f>
        <v>7500</v>
      </c>
    </row>
    <row r="3" spans="1:7" x14ac:dyDescent="0.2">
      <c r="A3" s="3"/>
      <c r="B3" s="2" t="s">
        <v>43</v>
      </c>
      <c r="C3" s="2"/>
      <c r="D3" s="2"/>
      <c r="E3" s="2" t="s">
        <v>62</v>
      </c>
      <c r="F3" s="2">
        <v>0.5</v>
      </c>
      <c r="G3" s="2">
        <f>表2[[#This Row],[差异部分开发天数]]*2500</f>
        <v>1250</v>
      </c>
    </row>
    <row r="4" spans="1:7" x14ac:dyDescent="0.2">
      <c r="A4" s="3"/>
      <c r="B4" s="2" t="s">
        <v>44</v>
      </c>
      <c r="C4" s="2"/>
      <c r="D4" s="2"/>
      <c r="E4" s="2"/>
      <c r="F4" s="2"/>
      <c r="G4" s="2">
        <f>表2[[#This Row],[差异部分开发天数]]*2500</f>
        <v>0</v>
      </c>
    </row>
    <row r="5" spans="1:7" ht="57" x14ac:dyDescent="0.2">
      <c r="A5" s="3" t="s">
        <v>45</v>
      </c>
      <c r="B5" s="2" t="s">
        <v>46</v>
      </c>
      <c r="C5" s="2" t="s">
        <v>47</v>
      </c>
      <c r="D5" s="2" t="s">
        <v>48</v>
      </c>
      <c r="E5" s="2" t="s">
        <v>65</v>
      </c>
      <c r="F5" s="2">
        <v>1</v>
      </c>
      <c r="G5" s="2">
        <f>表2[[#This Row],[差异部分开发天数]]*2500</f>
        <v>2500</v>
      </c>
    </row>
    <row r="6" spans="1:7" ht="57" x14ac:dyDescent="0.2">
      <c r="A6" s="3"/>
      <c r="B6" s="2" t="s">
        <v>49</v>
      </c>
      <c r="C6" s="2"/>
      <c r="D6" s="2" t="s">
        <v>50</v>
      </c>
      <c r="E6" s="2" t="s">
        <v>63</v>
      </c>
      <c r="F6" s="2">
        <v>1</v>
      </c>
      <c r="G6" s="2">
        <f>表2[[#This Row],[差异部分开发天数]]*2500</f>
        <v>2500</v>
      </c>
    </row>
    <row r="7" spans="1:7" ht="57" x14ac:dyDescent="0.2">
      <c r="A7" s="3"/>
      <c r="B7" s="2" t="s">
        <v>51</v>
      </c>
      <c r="C7" s="2"/>
      <c r="D7" s="2" t="s">
        <v>52</v>
      </c>
      <c r="E7" s="2" t="s">
        <v>64</v>
      </c>
      <c r="F7" s="2">
        <v>4</v>
      </c>
      <c r="G7" s="2">
        <f>表2[[#This Row],[差异部分开发天数]]*2500</f>
        <v>10000</v>
      </c>
    </row>
    <row r="8" spans="1:7" x14ac:dyDescent="0.2">
      <c r="A8" s="3" t="s">
        <v>53</v>
      </c>
      <c r="B8" s="2" t="s">
        <v>54</v>
      </c>
      <c r="C8" s="2" t="s">
        <v>55</v>
      </c>
      <c r="D8" s="2"/>
      <c r="E8" s="2"/>
      <c r="F8" s="2"/>
      <c r="G8" s="2">
        <f>表2[[#This Row],[差异部分开发天数]]*2500</f>
        <v>0</v>
      </c>
    </row>
    <row r="9" spans="1:7" x14ac:dyDescent="0.2">
      <c r="A9" s="3"/>
      <c r="B9" s="2" t="s">
        <v>56</v>
      </c>
      <c r="C9" s="2" t="s">
        <v>57</v>
      </c>
      <c r="D9" s="2"/>
      <c r="E9" s="2" t="s">
        <v>66</v>
      </c>
      <c r="F9" s="2">
        <v>4</v>
      </c>
      <c r="G9" s="2">
        <f>表2[[#This Row],[差异部分开发天数]]*2500</f>
        <v>10000</v>
      </c>
    </row>
    <row r="10" spans="1:7" x14ac:dyDescent="0.2">
      <c r="A10" s="3"/>
      <c r="B10" s="2" t="s">
        <v>58</v>
      </c>
      <c r="C10" s="2" t="s">
        <v>59</v>
      </c>
      <c r="D10" s="2"/>
      <c r="E10" s="2"/>
      <c r="F10" s="2"/>
      <c r="G10" s="2">
        <f>表2[[#This Row],[差异部分开发天数]]*2500</f>
        <v>0</v>
      </c>
    </row>
    <row r="11" spans="1:7" s="6" customFormat="1" x14ac:dyDescent="0.2">
      <c r="A11" s="4"/>
      <c r="B11" s="5" t="s">
        <v>71</v>
      </c>
      <c r="C11" s="5"/>
      <c r="D11" s="5"/>
      <c r="E11" s="5"/>
      <c r="F11" s="5">
        <f>SUM(F2:F10)</f>
        <v>13.5</v>
      </c>
      <c r="G11" s="5">
        <f>表2[[#This Row],[差异部分开发天数]]*2500</f>
        <v>33750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内购系统</vt:lpstr>
      <vt:lpstr>转货系统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Lv</dc:creator>
  <cp:lastModifiedBy>Peng Lv</cp:lastModifiedBy>
  <dcterms:created xsi:type="dcterms:W3CDTF">2016-07-26T04:43:43Z</dcterms:created>
  <dcterms:modified xsi:type="dcterms:W3CDTF">2016-09-26T08:22:21Z</dcterms:modified>
</cp:coreProperties>
</file>