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暂存\"/>
    </mc:Choice>
  </mc:AlternateContent>
  <xr:revisionPtr revIDLastSave="0" documentId="8_{B037E60B-9677-4CE7-A512-805E30191E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7" i="1" l="1" a="1"/>
  <c r="M37" i="1" s="1"/>
  <c r="N19" i="1"/>
  <c r="N18" i="1"/>
  <c r="L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<sst xmlns="http://schemas.openxmlformats.org/spreadsheetml/2006/main" count="93" uniqueCount="76">
  <si>
    <t>名称</t>
    <phoneticPr fontId="1" type="noConversion"/>
  </si>
  <si>
    <t>符号</t>
    <phoneticPr fontId="1" type="noConversion"/>
  </si>
  <si>
    <t>地址</t>
    <phoneticPr fontId="1" type="noConversion"/>
  </si>
  <si>
    <t>开关电源</t>
    <phoneticPr fontId="1" type="noConversion"/>
  </si>
  <si>
    <t>PS</t>
    <phoneticPr fontId="1" type="noConversion"/>
  </si>
  <si>
    <t>型号</t>
    <phoneticPr fontId="1" type="noConversion"/>
  </si>
  <si>
    <t>24V 8.5A</t>
    <phoneticPr fontId="1" type="noConversion"/>
  </si>
  <si>
    <t>https://detail.tmall.com/item.htm?id=617511960970&amp;ali_refid=a3_430582_1006:1195350041:N:Ql0XwBAdNJYRljKswcAUzYpkc9Z58lxJ:61b0dbc9f1bcc949e61ae00b05b2ea99&amp;ali_trackid=1_61b0dbc9f1bcc949e61ae00b05b2ea99&amp;spm=a230r.1.14.3&amp;skuId=4358312244639</t>
    <phoneticPr fontId="1" type="noConversion"/>
  </si>
  <si>
    <t>PLC</t>
    <phoneticPr fontId="1" type="noConversion"/>
  </si>
  <si>
    <t>https://detail.1688.com/offer/586531702644.html?spm=a2615.7691456.autotrace-offerGeneral.11.16d153911fGkKm</t>
    <phoneticPr fontId="1" type="noConversion"/>
  </si>
  <si>
    <t>288-1SR30-0AA0</t>
    <phoneticPr fontId="1" type="noConversion"/>
  </si>
  <si>
    <t>价格</t>
    <phoneticPr fontId="1" type="noConversion"/>
  </si>
  <si>
    <t>空气开关</t>
    <phoneticPr fontId="1" type="noConversion"/>
  </si>
  <si>
    <t>QF</t>
    <phoneticPr fontId="1" type="noConversion"/>
  </si>
  <si>
    <t>DC24V</t>
    <phoneticPr fontId="1" type="noConversion"/>
  </si>
  <si>
    <t>数量</t>
    <phoneticPr fontId="1" type="noConversion"/>
  </si>
  <si>
    <t>https://item.taobao.com/item.htm?id=541899145232&amp;ali_refid=a3_430582_1006:1102266660:N:bxlI2aHYTLRhkzDBqTZUiRIpri8FMevj:fa6319aa50172d6fbc87860c1783b0c6&amp;ali_trackid=1_fa6319aa50172d6fbc87860c1783b0c6&amp;spm=a230r.1.14.3#detail</t>
    <phoneticPr fontId="1" type="noConversion"/>
  </si>
  <si>
    <t>KA、KQ</t>
    <phoneticPr fontId="1" type="noConversion"/>
  </si>
  <si>
    <t>中间继电器</t>
    <phoneticPr fontId="1" type="noConversion"/>
  </si>
  <si>
    <t>端子排</t>
    <phoneticPr fontId="1" type="noConversion"/>
  </si>
  <si>
    <t>XD</t>
    <phoneticPr fontId="1" type="noConversion"/>
  </si>
  <si>
    <t>端子排终端挡板</t>
    <phoneticPr fontId="1" type="noConversion"/>
  </si>
  <si>
    <t>熔断器</t>
    <phoneticPr fontId="1" type="noConversion"/>
  </si>
  <si>
    <t>FU</t>
    <phoneticPr fontId="1" type="noConversion"/>
  </si>
  <si>
    <t>https://detail.tmall.com/item.htm?id=593964308749&amp;ali_refid=a3_420434_1006:1105708614:N:shvouHsUVlnHHdsDcHK1ew==:919d5051e54899e0cfb6beff64005380&amp;ali_trackid=1_919d5051e54899e0cfb6beff64005380&amp;spm=a230r.1.1957635.2&amp;skuId=4114167041010</t>
    <phoneticPr fontId="1" type="noConversion"/>
  </si>
  <si>
    <t>2相路</t>
    <phoneticPr fontId="1" type="noConversion"/>
  </si>
  <si>
    <t>熔断器熔芯</t>
    <phoneticPr fontId="1" type="noConversion"/>
  </si>
  <si>
    <t>https://detail.tmall.com/item.htm?id=593964308749&amp;ali_refid=a3_420434_1006:1105708614:N:shvouHsUVlnHHdsDcHK1ew==:919d5051e54899e0cfb6beff64005380&amp;ali_trackid=1_919d5051e54899e0cfb6beff64005380&amp;spm=a230r.1.1957635.2&amp;skuId=4283636531995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</si>
  <si>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16A </t>
    </r>
    <r>
      <rPr>
        <sz val="11"/>
        <color theme="1"/>
        <rFont val="等线"/>
        <family val="2"/>
        <scheme val="minor"/>
      </rPr>
      <t>10只</t>
    </r>
    <phoneticPr fontId="1" type="noConversion"/>
  </si>
  <si>
    <t>SB</t>
    <phoneticPr fontId="1" type="noConversion"/>
  </si>
  <si>
    <r>
      <t xml:space="preserve">UK2.5B </t>
    </r>
    <r>
      <rPr>
        <sz val="11"/>
        <color rgb="FF00B050"/>
        <rFont val="等线"/>
        <family val="3"/>
        <charset val="134"/>
        <scheme val="minor"/>
      </rPr>
      <t>6元运</t>
    </r>
    <phoneticPr fontId="1" type="noConversion"/>
  </si>
  <si>
    <t>https://detail.tmall.com/item.htm?id=621346253353&amp;ali_refid=a3_430582_1006:1110728413:N:mz0KCTpOTr1kmHSDa%20Sl7w==:0a20c58b515cc4eca88cc98c9e1a36d3&amp;ali_trackid=1_0a20c58b515cc4eca88cc98c9e1a36d3&amp;spm=a230r.1.14.8&amp;skuId=4565249423151</t>
    <phoneticPr fontId="1" type="noConversion"/>
  </si>
  <si>
    <t>按钮无灯</t>
    <phoneticPr fontId="1" type="noConversion"/>
  </si>
  <si>
    <t>https://detail.tmall.com/item.htm?spm=a230r.1.14.83.1a2d682dQy0GEi&amp;id=621645902092&amp;ns=1&amp;abbucket=17&amp;skuId=4390106860344</t>
    <phoneticPr fontId="1" type="noConversion"/>
  </si>
  <si>
    <t>按钮有灯</t>
    <phoneticPr fontId="1" type="noConversion"/>
  </si>
  <si>
    <t>SB、HR</t>
    <phoneticPr fontId="1" type="noConversion"/>
  </si>
  <si>
    <r>
      <t xml:space="preserve">有灯1红1绿 </t>
    </r>
    <r>
      <rPr>
        <sz val="11"/>
        <color rgb="FF00B050"/>
        <rFont val="等线"/>
        <family val="3"/>
        <charset val="134"/>
        <scheme val="minor"/>
      </rPr>
      <t>5元运</t>
    </r>
    <phoneticPr fontId="1" type="noConversion"/>
  </si>
  <si>
    <t>急停按钮</t>
    <phoneticPr fontId="1" type="noConversion"/>
  </si>
  <si>
    <r>
      <t xml:space="preserve">无灯4绿4黄 </t>
    </r>
    <r>
      <rPr>
        <sz val="11"/>
        <color rgb="FF00B050"/>
        <rFont val="等线"/>
        <family val="3"/>
        <charset val="134"/>
        <scheme val="minor"/>
      </rPr>
      <t>10元运</t>
    </r>
    <phoneticPr fontId="1" type="noConversion"/>
  </si>
  <si>
    <t>SF</t>
    <phoneticPr fontId="1" type="noConversion"/>
  </si>
  <si>
    <t>5元运</t>
    <phoneticPr fontId="1" type="noConversion"/>
  </si>
  <si>
    <t>https://detail.tmall.com/item.htm?spm=a220o.1000855.1998025129.2.4bf01ee7xsp9cU&amp;id=621054608529&amp;scm=1007.12144.95220.23864_0_0&amp;pvid=49601848-b400-45f4-a846-6dd9b4eb212b&amp;utparam=%7B%22x_hestia_source%22:%2223864%22,%22x_object_type%22:%22item%22,%22x_hestia_subsource%22:%22default%22,%22x_mt%22:0,%22x_src%22:%2223864%22,%22x_pos%22:2,%22wh_pid%22:-1,%22x_pvid%22:%2249601848-b400-45f4-a846-6dd9b4eb212b%22,%22scm%22:%221007.12144.95220.23864_0_0%22,%22x_object_id%22:621054608529%7D&amp;skuId=4394007049605</t>
    <phoneticPr fontId="1" type="noConversion"/>
  </si>
  <si>
    <t>指示灯</t>
    <phoneticPr fontId="1" type="noConversion"/>
  </si>
  <si>
    <t>HR</t>
    <phoneticPr fontId="1" type="noConversion"/>
  </si>
  <si>
    <t>绿</t>
    <phoneticPr fontId="1" type="noConversion"/>
  </si>
  <si>
    <t>https://item.taobao.com/item.htm?spm=a230r.1.14.56.125a108286yFHP&amp;id=21405015689&amp;ns=1&amp;abbucket=17#detail</t>
    <phoneticPr fontId="1" type="noConversion"/>
  </si>
  <si>
    <t>脚踏开关</t>
    <phoneticPr fontId="1" type="noConversion"/>
  </si>
  <si>
    <t>蜂鸣器</t>
    <phoneticPr fontId="1" type="noConversion"/>
  </si>
  <si>
    <t>BE</t>
    <phoneticPr fontId="1" type="noConversion"/>
  </si>
  <si>
    <t>https://item.taobao.com/item.htm?spm=a230r.1.14.59.7cb621d4DBAdTR&amp;id=19726134925&amp;ns=1&amp;abbucket=17#detail</t>
    <phoneticPr fontId="1" type="noConversion"/>
  </si>
  <si>
    <t>插座</t>
    <phoneticPr fontId="1" type="noConversion"/>
  </si>
  <si>
    <t>https://detail.tmall.com/item.htm?id=565832393721&amp;ali_refid=a3_430582_1006:1105708614:N:EjAdu7b9f+9+yw5grix+Gg==:fa787ac68aba17bcad73260319df4d85&amp;ali_trackid=1_fa787ac68aba17bcad73260319df4d85&amp;spm=a230r.1.14.8&amp;skuId=4349992160433</t>
    <phoneticPr fontId="1" type="noConversion"/>
  </si>
  <si>
    <t>\</t>
    <phoneticPr fontId="1" type="noConversion"/>
  </si>
  <si>
    <t>发票</t>
    <phoneticPr fontId="1" type="noConversion"/>
  </si>
  <si>
    <t>开票方式</t>
    <phoneticPr fontId="1" type="noConversion"/>
  </si>
  <si>
    <t>淘软件开</t>
    <phoneticPr fontId="1" type="noConversion"/>
  </si>
  <si>
    <t>下单备注</t>
    <phoneticPr fontId="1" type="noConversion"/>
  </si>
  <si>
    <t>收货联系</t>
    <phoneticPr fontId="1" type="noConversion"/>
  </si>
  <si>
    <t>下单留言</t>
    <phoneticPr fontId="1" type="noConversion"/>
  </si>
  <si>
    <t>https://item.taobao.com/item.htm?spm=a1z10.3-c-s.w4002-16898007445.11.3bc22a1bo3iU67&amp;id=37295952514</t>
    <phoneticPr fontId="1" type="noConversion"/>
  </si>
  <si>
    <t>https://item.taobao.com/item.htm?spm=a1z10.3-c-s.w4002-21240299211.10.77e31a75zPubEa&amp;id=36956578907</t>
    <phoneticPr fontId="1" type="noConversion"/>
  </si>
  <si>
    <t>UK2.5B</t>
    <phoneticPr fontId="1" type="noConversion"/>
  </si>
  <si>
    <t>https://item.taobao.com/item.htm?spm=2013.1.0.0.2438381bF6lUCh&amp;id=40306246894</t>
    <phoneticPr fontId="1" type="noConversion"/>
  </si>
  <si>
    <t>短接条</t>
    <phoneticPr fontId="1" type="noConversion"/>
  </si>
  <si>
    <t>FBI-10-6</t>
    <phoneticPr fontId="1" type="noConversion"/>
  </si>
  <si>
    <t>https://item.taobao.com/item.htm?spm=a1z10.3-c-s.w4002-21240299211.16.77e31a75zPubEa&amp;id=42576954836</t>
    <phoneticPr fontId="1" type="noConversion"/>
  </si>
  <si>
    <t>导线</t>
    <phoneticPr fontId="1" type="noConversion"/>
  </si>
  <si>
    <t>https://item.taobao.com/item.htm?spm=a1z10.3-c-s.w4002-21240299211.47.68a91a75Wu2Byk&amp;id=626885139428</t>
    <phoneticPr fontId="1" type="noConversion"/>
  </si>
  <si>
    <t>管型端子</t>
    <phoneticPr fontId="1" type="noConversion"/>
  </si>
  <si>
    <t>https://item.taobao.com/item.htm?spm=a1z10.3-c-s.w4002-21240299211.17.6a5c1a75KsOSTL&amp;id=36318180516</t>
    <phoneticPr fontId="1" type="noConversion"/>
  </si>
  <si>
    <t>E7508</t>
    <phoneticPr fontId="1" type="noConversion"/>
  </si>
  <si>
    <t>线槽</t>
    <phoneticPr fontId="1" type="noConversion"/>
  </si>
  <si>
    <t>25*25</t>
    <phoneticPr fontId="1" type="noConversion"/>
  </si>
  <si>
    <t>https://item.taobao.com/item.htm?spm=a230r.1.14.128.64c617f9ivYybA&amp;id=591470336329&amp;ns=1&amp;abbucket=18#detail</t>
    <phoneticPr fontId="1" type="noConversion"/>
  </si>
  <si>
    <t>10A</t>
    <phoneticPr fontId="1" type="noConversion"/>
  </si>
  <si>
    <t>https://item.taobao.com/item.htm?id=558707208277&amp;ali_refid=a3_430582_1006:1109369260:N:j0OGc3oLH5kRljKswcAUzefWwxxmuFgv:f4405364c8b266d02a2c6b66c72f4336&amp;ali_trackid=1_f4405364c8b266d02a2c6b66c72f4336&amp;spm=a230r.1.14.3#detail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</si>
</sst>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230r.1.14.56.125a108286yFHP&amp;id=21405015689&amp;ns=1&amp;abbucket=17" TargetMode="External"/><Relationship Id="rId13" Type="http://schemas.openxmlformats.org/officeDocument/2006/relationships/hyperlink" Target="https://item.taobao.com/item.htm?spm=2013.1.0.0.2438381bF6lUCh&amp;id=40306246894" TargetMode="External"/><Relationship Id="rId18" Type="http://schemas.openxmlformats.org/officeDocument/2006/relationships/hyperlink" Target="https://item.taobao.com/item.htm?id=558707208277&amp;ali_refid=a3_430582_1006:1109369260:N:j0OGc3oLH5kRljKswcAUzefWwxxmuFgv:f4405364c8b266d02a2c6b66c72f4336&amp;ali_trackid=1_f4405364c8b266d02a2c6b66c72f4336&amp;spm=a230r.1.14.3" TargetMode="External"/><Relationship Id="rId3" Type="http://schemas.openxmlformats.org/officeDocument/2006/relationships/hyperlink" Target="https://item.taobao.com/item.htm?id=541899145232&amp;ali_refid=a3_430582_1006:1102266660:N:bxlI2aHYTLRhkzDBqTZUiRIpri8FMevj:fa6319aa50172d6fbc87860c1783b0c6&amp;ali_trackid=1_fa6319aa50172d6fbc87860c1783b0c6&amp;spm=a230r.1.14.3" TargetMode="External"/><Relationship Id="rId7" Type="http://schemas.openxmlformats.org/officeDocument/2006/relationships/hyperlink" Target="https://detail.tmall.com/item.htm?spm=a230r.1.14.83.1a2d682dQy0GEi&amp;id=621645902092&amp;ns=1&amp;abbucket=17&amp;skuId=4390106860344" TargetMode="External"/><Relationship Id="rId12" Type="http://schemas.openxmlformats.org/officeDocument/2006/relationships/hyperlink" Target="https://item.taobao.com/item.htm?spm=a1z10.3-c-s.w4002-21240299211.10.77e31a75zPubEa&amp;id=36956578907" TargetMode="External"/><Relationship Id="rId17" Type="http://schemas.openxmlformats.org/officeDocument/2006/relationships/hyperlink" Target="https://item.taobao.com/item.htm?spm=a230r.1.14.128.64c617f9ivYybA&amp;id=591470336329&amp;ns=1&amp;abbucket=18" TargetMode="External"/><Relationship Id="rId2" Type="http://schemas.openxmlformats.org/officeDocument/2006/relationships/hyperlink" Target="https://detail.1688.com/offer/586531702644.html?spm=a2615.7691456.autotrace-offerGeneral.11.16d153911fGkKm" TargetMode="External"/><Relationship Id="rId16" Type="http://schemas.openxmlformats.org/officeDocument/2006/relationships/hyperlink" Target="https://item.taobao.com/item.htm?spm=a1z10.3-c-s.w4002-21240299211.17.6a5c1a75KsOSTL&amp;id=36318180516" TargetMode="External"/><Relationship Id="rId1" Type="http://schemas.openxmlformats.org/officeDocument/2006/relationships/hyperlink" Target="https://detail.tmall.com/item.htm?id=617511960970&amp;ali_refid=a3_430582_1006:1195350041:N:Ql0XwBAdNJYRljKswcAUzYpkc9Z58lxJ:61b0dbc9f1bcc949e61ae00b05b2ea99&amp;ali_trackid=1_61b0dbc9f1bcc949e61ae00b05b2ea99&amp;spm=a230r.1.14.3&amp;skuId=4358312244639" TargetMode="External"/><Relationship Id="rId6" Type="http://schemas.openxmlformats.org/officeDocument/2006/relationships/hyperlink" Target="https://detail.tmall.com/item.htm?id=621346253353&amp;ali_refid=a3_430582_1006:1110728413:N:mz0KCTpOTr1kmHSDa%20Sl7w==:0a20c58b515cc4eca88cc98c9e1a36d3&amp;ali_trackid=1_0a20c58b515cc4eca88cc98c9e1a36d3&amp;spm=a230r.1.14.8&amp;skuId=4565249423151" TargetMode="External"/><Relationship Id="rId11" Type="http://schemas.openxmlformats.org/officeDocument/2006/relationships/hyperlink" Target="https://item.taobao.com/item.htm?spm=a1z10.3-c-s.w4002-16898007445.11.3bc22a1bo3iU67&amp;id=37295952514" TargetMode="External"/><Relationship Id="rId5" Type="http://schemas.openxmlformats.org/officeDocument/2006/relationships/hyperlink" Target="https://detail.tmall.com/item.htm?id=593964308749&amp;ali_refid=a3_420434_1006:1105708614:N:shvouHsUVlnHHdsDcHK1ew==:919d5051e54899e0cfb6beff64005380&amp;ali_trackid=1_919d5051e54899e0cfb6beff64005380&amp;spm=a230r.1.1957635.2&amp;skuId=4283636531995" TargetMode="External"/><Relationship Id="rId15" Type="http://schemas.openxmlformats.org/officeDocument/2006/relationships/hyperlink" Target="https://item.taobao.com/item.htm?spm=a1z10.3-c-s.w4002-21240299211.47.68a91a75Wu2Byk&amp;id=626885139428" TargetMode="External"/><Relationship Id="rId10" Type="http://schemas.openxmlformats.org/officeDocument/2006/relationships/hyperlink" Target="https://detail.tmall.com/item.htm?id=565832393721&amp;ali_refid=a3_430582_1006:1105708614:N:EjAdu7b9f+9+yw5grix+Gg==:fa787ac68aba17bcad73260319df4d85&amp;ali_trackid=1_fa787ac68aba17bcad73260319df4d85&amp;spm=a230r.1.14.8&amp;skuId=434999216043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etail.tmall.com/item.htm?id=593964308749&amp;ali_refid=a3_420434_1006:1105708614:N:shvouHsUVlnHHdsDcHK1ew==:919d5051e54899e0cfb6beff64005380&amp;ali_trackid=1_919d5051e54899e0cfb6beff64005380&amp;spm=a230r.1.1957635.2&amp;skuId=4114167041010" TargetMode="External"/><Relationship Id="rId9" Type="http://schemas.openxmlformats.org/officeDocument/2006/relationships/hyperlink" Target="https://item.taobao.com/item.htm?spm=a230r.1.14.59.7cb621d4DBAdTR&amp;id=19726134925&amp;ns=1&amp;abbucket=17" TargetMode="External"/><Relationship Id="rId14" Type="http://schemas.openxmlformats.org/officeDocument/2006/relationships/hyperlink" Target="https://item.taobao.com/item.htm?spm=a1z10.3-c-s.w4002-21240299211.16.77e31a75zPubEa&amp;id=425769548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1:Z37"/>
  <sheetViews>
    <sheetView tabSelected="1" topLeftCell="D7" zoomScaleNormal="100" workbookViewId="0">
      <selection activeCell="L18" sqref="L18"/>
    </sheetView>
  </sheetViews>
  <sheetFormatPr defaultRowHeight="13.8" x14ac:dyDescent="0.25"/>
  <sheetData>
    <row r="11" spans="7:26" x14ac:dyDescent="0.25">
      <c r="G11" s="6" t="s">
        <v>0</v>
      </c>
      <c r="H11" s="6"/>
      <c r="I11" t="s">
        <v>1</v>
      </c>
      <c r="J11" s="6" t="s">
        <v>5</v>
      </c>
      <c r="K11" s="6"/>
      <c r="L11" s="1" t="s">
        <v>11</v>
      </c>
      <c r="M11" s="1" t="s">
        <v>15</v>
      </c>
      <c r="N11" s="2" t="s">
        <v>53</v>
      </c>
      <c r="O11" s="2" t="s">
        <v>54</v>
      </c>
      <c r="P11" s="5" t="s">
        <v>2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7:26" x14ac:dyDescent="0.25">
      <c r="G12" s="6" t="s">
        <v>3</v>
      </c>
      <c r="H12" s="6"/>
      <c r="I12" t="s">
        <v>4</v>
      </c>
      <c r="J12" s="6" t="s">
        <v>6</v>
      </c>
      <c r="K12" s="6"/>
      <c r="L12" s="1">
        <v>71</v>
      </c>
      <c r="M12" s="1">
        <v>1</v>
      </c>
      <c r="N12" s="2">
        <v>0</v>
      </c>
      <c r="O12" s="2" t="s">
        <v>55</v>
      </c>
      <c r="P12" s="3" t="s">
        <v>7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7:26" x14ac:dyDescent="0.25">
      <c r="G13" s="6" t="s">
        <v>8</v>
      </c>
      <c r="H13" s="6"/>
      <c r="J13" s="6" t="s">
        <v>10</v>
      </c>
      <c r="K13" s="6"/>
      <c r="L13" s="1">
        <f>1548.74</f>
        <v>1548.74</v>
      </c>
      <c r="M13" s="1">
        <v>1</v>
      </c>
      <c r="N13" s="2">
        <v>0</v>
      </c>
      <c r="O13" s="2" t="s">
        <v>56</v>
      </c>
      <c r="P13" s="3" t="s">
        <v>9</v>
      </c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7:26" x14ac:dyDescent="0.25">
      <c r="G14" s="6" t="s">
        <v>22</v>
      </c>
      <c r="H14" s="6"/>
      <c r="I14" t="s">
        <v>23</v>
      </c>
      <c r="J14" s="6" t="s">
        <v>25</v>
      </c>
      <c r="K14" s="6"/>
      <c r="L14" s="2">
        <v>22.51</v>
      </c>
      <c r="M14" s="2">
        <v>1</v>
      </c>
      <c r="N14" s="2">
        <v>0</v>
      </c>
      <c r="O14" s="2" t="s">
        <v>57</v>
      </c>
      <c r="P14" s="3" t="s">
        <v>24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7:26" x14ac:dyDescent="0.25">
      <c r="G15" s="6" t="s">
        <v>26</v>
      </c>
      <c r="H15" s="6"/>
      <c r="J15" s="7" t="s">
        <v>28</v>
      </c>
      <c r="K15" s="6"/>
      <c r="L15" s="2">
        <v>9.9</v>
      </c>
      <c r="M15" s="2">
        <v>1</v>
      </c>
      <c r="N15" s="2">
        <v>0</v>
      </c>
      <c r="O15" s="2" t="s">
        <v>57</v>
      </c>
      <c r="P15" s="3" t="s">
        <v>27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7:26" x14ac:dyDescent="0.25">
      <c r="G16" s="6" t="s">
        <v>50</v>
      </c>
      <c r="H16" s="6"/>
      <c r="J16" s="6" t="s">
        <v>52</v>
      </c>
      <c r="K16" s="6"/>
      <c r="L16" s="1">
        <v>11.55</v>
      </c>
      <c r="M16" s="1">
        <v>1</v>
      </c>
      <c r="N16" s="2">
        <v>0</v>
      </c>
      <c r="O16" s="2" t="s">
        <v>57</v>
      </c>
      <c r="P16" s="3" t="s">
        <v>51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7:26" x14ac:dyDescent="0.25">
      <c r="G17" s="6" t="s">
        <v>12</v>
      </c>
      <c r="H17" s="6"/>
      <c r="I17" t="s">
        <v>13</v>
      </c>
      <c r="J17" s="8" t="s">
        <v>74</v>
      </c>
      <c r="K17" s="9"/>
      <c r="L17" s="1">
        <v>140</v>
      </c>
      <c r="M17" s="1">
        <v>1</v>
      </c>
      <c r="N17" s="2">
        <v>0</v>
      </c>
      <c r="O17" s="2" t="s">
        <v>57</v>
      </c>
      <c r="P17" s="3" t="s">
        <v>75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7:26" x14ac:dyDescent="0.25">
      <c r="G18" s="6" t="s">
        <v>18</v>
      </c>
      <c r="H18" s="6"/>
      <c r="I18" t="s">
        <v>17</v>
      </c>
      <c r="J18" s="6" t="s">
        <v>14</v>
      </c>
      <c r="K18" s="6"/>
      <c r="L18" s="1">
        <v>22</v>
      </c>
      <c r="M18" s="1">
        <v>25</v>
      </c>
      <c r="N18" s="2">
        <f>L18*M18*0.01</f>
        <v>5.5</v>
      </c>
      <c r="O18" s="2" t="s">
        <v>58</v>
      </c>
      <c r="P18" s="3" t="s">
        <v>16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7:26" x14ac:dyDescent="0.25">
      <c r="G19" s="6" t="s">
        <v>46</v>
      </c>
      <c r="H19" s="6"/>
      <c r="I19" t="s">
        <v>29</v>
      </c>
      <c r="J19" s="6" t="s">
        <v>52</v>
      </c>
      <c r="K19" s="6"/>
      <c r="L19" s="1">
        <v>27</v>
      </c>
      <c r="M19" s="1">
        <v>1</v>
      </c>
      <c r="N19" s="2">
        <f>L19*M19*0.01</f>
        <v>0.27</v>
      </c>
      <c r="O19" s="2" t="s">
        <v>58</v>
      </c>
      <c r="P19" s="3" t="s">
        <v>59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7:26" x14ac:dyDescent="0.25">
      <c r="G20" s="6" t="s">
        <v>19</v>
      </c>
      <c r="H20" s="6"/>
      <c r="I20" t="s">
        <v>20</v>
      </c>
      <c r="J20" s="6" t="s">
        <v>61</v>
      </c>
      <c r="K20" s="6"/>
      <c r="L20" s="1">
        <v>0.4</v>
      </c>
      <c r="M20" s="1">
        <v>100</v>
      </c>
      <c r="N20" s="10">
        <v>10</v>
      </c>
      <c r="O20" s="2" t="s">
        <v>58</v>
      </c>
      <c r="P20" s="3" t="s">
        <v>60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7:26" x14ac:dyDescent="0.25">
      <c r="G21" s="6" t="s">
        <v>21</v>
      </c>
      <c r="H21" s="6"/>
      <c r="J21" s="6" t="s">
        <v>30</v>
      </c>
      <c r="K21" s="6"/>
      <c r="L21" s="1">
        <v>0.18</v>
      </c>
      <c r="M21" s="1">
        <v>20</v>
      </c>
      <c r="N21" s="10"/>
      <c r="O21" s="2" t="s">
        <v>58</v>
      </c>
      <c r="P21" s="3" t="s">
        <v>62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7:26" x14ac:dyDescent="0.25">
      <c r="G22" s="6" t="s">
        <v>63</v>
      </c>
      <c r="H22" s="6"/>
      <c r="J22" s="6" t="s">
        <v>64</v>
      </c>
      <c r="K22" s="6"/>
      <c r="L22" s="2">
        <v>1.2</v>
      </c>
      <c r="M22" s="2">
        <v>10</v>
      </c>
      <c r="N22" s="10"/>
      <c r="O22" s="2" t="s">
        <v>58</v>
      </c>
      <c r="P22" s="3" t="s">
        <v>65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7:26" x14ac:dyDescent="0.25">
      <c r="G23" s="6" t="s">
        <v>42</v>
      </c>
      <c r="H23" s="6"/>
      <c r="I23" t="s">
        <v>43</v>
      </c>
      <c r="J23" s="6" t="s">
        <v>44</v>
      </c>
      <c r="K23" s="6"/>
      <c r="L23" s="1">
        <v>1.8</v>
      </c>
      <c r="M23" s="1">
        <v>1</v>
      </c>
      <c r="N23" s="10"/>
      <c r="O23" s="2" t="s">
        <v>58</v>
      </c>
      <c r="P23" s="3" t="s">
        <v>45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7:26" x14ac:dyDescent="0.25">
      <c r="G24" s="6" t="s">
        <v>47</v>
      </c>
      <c r="H24" s="6"/>
      <c r="I24" t="s">
        <v>48</v>
      </c>
      <c r="J24" s="6" t="s">
        <v>52</v>
      </c>
      <c r="K24" s="6"/>
      <c r="L24" s="1">
        <v>4</v>
      </c>
      <c r="M24" s="1">
        <v>1</v>
      </c>
      <c r="N24" s="10"/>
      <c r="O24" s="2" t="s">
        <v>58</v>
      </c>
      <c r="P24" s="3" t="s">
        <v>49</v>
      </c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7:26" x14ac:dyDescent="0.25">
      <c r="G25" s="6" t="s">
        <v>66</v>
      </c>
      <c r="H25" s="6"/>
      <c r="J25" s="6">
        <v>0.75</v>
      </c>
      <c r="K25" s="6"/>
      <c r="L25" s="2">
        <v>63</v>
      </c>
      <c r="M25" s="2">
        <v>1</v>
      </c>
      <c r="N25" s="10"/>
      <c r="O25" s="2" t="s">
        <v>58</v>
      </c>
      <c r="P25" s="3" t="s">
        <v>67</v>
      </c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7:26" x14ac:dyDescent="0.25">
      <c r="G26" s="6" t="s">
        <v>68</v>
      </c>
      <c r="H26" s="6"/>
      <c r="J26" s="6" t="s">
        <v>70</v>
      </c>
      <c r="K26" s="6"/>
      <c r="L26" s="2">
        <v>8</v>
      </c>
      <c r="M26" s="2">
        <v>1</v>
      </c>
      <c r="N26" s="10"/>
      <c r="O26" s="2" t="s">
        <v>58</v>
      </c>
      <c r="P26" s="3" t="s">
        <v>69</v>
      </c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7:26" x14ac:dyDescent="0.25">
      <c r="G27" s="6" t="s">
        <v>32</v>
      </c>
      <c r="H27" s="6"/>
      <c r="I27" t="s">
        <v>29</v>
      </c>
      <c r="J27" s="6" t="s">
        <v>38</v>
      </c>
      <c r="K27" s="6"/>
      <c r="L27" s="1">
        <v>3.8</v>
      </c>
      <c r="M27" s="1">
        <v>8</v>
      </c>
      <c r="N27" s="2">
        <v>0</v>
      </c>
      <c r="O27" s="2" t="s">
        <v>56</v>
      </c>
      <c r="P27" s="3" t="s">
        <v>31</v>
      </c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7:26" x14ac:dyDescent="0.25">
      <c r="G28" s="6" t="s">
        <v>34</v>
      </c>
      <c r="H28" s="6"/>
      <c r="I28" t="s">
        <v>35</v>
      </c>
      <c r="J28" s="6" t="s">
        <v>36</v>
      </c>
      <c r="K28" s="6"/>
      <c r="L28" s="1">
        <v>7.1</v>
      </c>
      <c r="M28" s="1">
        <v>2</v>
      </c>
      <c r="N28" s="2">
        <v>0</v>
      </c>
      <c r="O28" s="2" t="s">
        <v>56</v>
      </c>
      <c r="P28" s="3" t="s">
        <v>33</v>
      </c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7:26" x14ac:dyDescent="0.25">
      <c r="G29" s="6" t="s">
        <v>37</v>
      </c>
      <c r="H29" s="6"/>
      <c r="I29" t="s">
        <v>39</v>
      </c>
      <c r="J29" s="6" t="s">
        <v>40</v>
      </c>
      <c r="K29" s="6"/>
      <c r="L29" s="1">
        <v>7.7</v>
      </c>
      <c r="M29" s="1">
        <v>1</v>
      </c>
      <c r="N29" s="2">
        <v>0</v>
      </c>
      <c r="O29" s="2" t="s">
        <v>56</v>
      </c>
      <c r="P29" s="4" t="s">
        <v>41</v>
      </c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7:26" x14ac:dyDescent="0.25">
      <c r="G30" s="6" t="s">
        <v>71</v>
      </c>
      <c r="H30" s="6"/>
      <c r="J30" s="6" t="s">
        <v>72</v>
      </c>
      <c r="K30" s="6"/>
      <c r="L30" s="1">
        <v>2.78</v>
      </c>
      <c r="M30" s="1">
        <v>10</v>
      </c>
      <c r="N30" s="2"/>
      <c r="O30" s="2"/>
      <c r="P30" s="3" t="s">
        <v>73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7:26" x14ac:dyDescent="0.25">
      <c r="G31" s="6"/>
      <c r="H31" s="6"/>
      <c r="J31" s="6"/>
      <c r="K31" s="6"/>
      <c r="L31" s="1"/>
      <c r="M31" s="1"/>
      <c r="N31" s="2"/>
      <c r="O31" s="2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7:26" x14ac:dyDescent="0.25">
      <c r="G32" s="6"/>
      <c r="H32" s="6"/>
      <c r="J32" s="6"/>
      <c r="K32" s="6"/>
      <c r="L32" s="1"/>
      <c r="M32" s="1"/>
      <c r="N32" s="2"/>
      <c r="O32" s="2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7:26" x14ac:dyDescent="0.25">
      <c r="G33" s="6"/>
      <c r="H33" s="6"/>
      <c r="J33" s="6"/>
      <c r="K33" s="6"/>
      <c r="L33" s="1"/>
      <c r="M33" s="1"/>
      <c r="N33" s="2"/>
      <c r="O33" s="2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7:26" x14ac:dyDescent="0.25">
      <c r="G34" s="6"/>
      <c r="H34" s="6"/>
      <c r="J34" s="6"/>
      <c r="K34" s="6"/>
      <c r="L34" s="1"/>
      <c r="M34" s="1"/>
      <c r="N34" s="2"/>
      <c r="O34" s="2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7:26" x14ac:dyDescent="0.25">
      <c r="G35" s="6"/>
      <c r="H35" s="6"/>
      <c r="J35" s="6"/>
      <c r="K35" s="6"/>
      <c r="L35" s="1"/>
      <c r="M35" s="1"/>
      <c r="N35" s="2"/>
      <c r="O35" s="2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7:26" x14ac:dyDescent="0.25">
      <c r="G36" s="6"/>
      <c r="H36" s="6"/>
      <c r="J36" s="6"/>
      <c r="K36" s="6"/>
      <c r="L36" s="1"/>
      <c r="M36" s="1"/>
      <c r="N36" s="2"/>
      <c r="O36" s="2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7:26" x14ac:dyDescent="0.25">
      <c r="M37" cm="1">
        <f t="array" ref="M37">SUM(L12:L30*M12:M30+N12:N30)</f>
        <v>2608.9699999999998</v>
      </c>
    </row>
  </sheetData>
  <mergeCells count="79">
    <mergeCell ref="G36:H36"/>
    <mergeCell ref="J36:K36"/>
    <mergeCell ref="P36:Z36"/>
    <mergeCell ref="G34:H34"/>
    <mergeCell ref="J34:K34"/>
    <mergeCell ref="P34:Z34"/>
    <mergeCell ref="G35:H35"/>
    <mergeCell ref="J35:K35"/>
    <mergeCell ref="P35:Z35"/>
    <mergeCell ref="G32:H32"/>
    <mergeCell ref="J32:K32"/>
    <mergeCell ref="P32:Z32"/>
    <mergeCell ref="G33:H33"/>
    <mergeCell ref="J33:K33"/>
    <mergeCell ref="P33:Z33"/>
    <mergeCell ref="G30:H30"/>
    <mergeCell ref="J30:K30"/>
    <mergeCell ref="P30:Z30"/>
    <mergeCell ref="G31:H31"/>
    <mergeCell ref="J31:K31"/>
    <mergeCell ref="P31:Z31"/>
    <mergeCell ref="J29:K29"/>
    <mergeCell ref="J23:K23"/>
    <mergeCell ref="J19:K19"/>
    <mergeCell ref="P19:Z19"/>
    <mergeCell ref="J24:K24"/>
    <mergeCell ref="P24:Z24"/>
    <mergeCell ref="J22:K22"/>
    <mergeCell ref="P22:Z22"/>
    <mergeCell ref="P28:Z28"/>
    <mergeCell ref="P29:Z29"/>
    <mergeCell ref="G11:H11"/>
    <mergeCell ref="G12:H12"/>
    <mergeCell ref="G13:H13"/>
    <mergeCell ref="G17:H17"/>
    <mergeCell ref="G18:H18"/>
    <mergeCell ref="G16:H16"/>
    <mergeCell ref="G28:H28"/>
    <mergeCell ref="P18:Z18"/>
    <mergeCell ref="P20:Z20"/>
    <mergeCell ref="P21:Z21"/>
    <mergeCell ref="P27:Z27"/>
    <mergeCell ref="P25:Z25"/>
    <mergeCell ref="P26:Z26"/>
    <mergeCell ref="N20:N26"/>
    <mergeCell ref="P23:Z23"/>
    <mergeCell ref="J28:K28"/>
    <mergeCell ref="G29:H29"/>
    <mergeCell ref="G23:H23"/>
    <mergeCell ref="G19:H19"/>
    <mergeCell ref="J18:K18"/>
    <mergeCell ref="J20:K20"/>
    <mergeCell ref="J21:K21"/>
    <mergeCell ref="J27:K27"/>
    <mergeCell ref="G25:H25"/>
    <mergeCell ref="J25:K25"/>
    <mergeCell ref="G26:H26"/>
    <mergeCell ref="J26:K26"/>
    <mergeCell ref="G20:H20"/>
    <mergeCell ref="G24:H24"/>
    <mergeCell ref="G22:H22"/>
    <mergeCell ref="G21:H21"/>
    <mergeCell ref="G27:H27"/>
    <mergeCell ref="P12:Z12"/>
    <mergeCell ref="P11:Z11"/>
    <mergeCell ref="P13:Z13"/>
    <mergeCell ref="P17:Z17"/>
    <mergeCell ref="G14:H14"/>
    <mergeCell ref="J14:K14"/>
    <mergeCell ref="P14:Z14"/>
    <mergeCell ref="G15:H15"/>
    <mergeCell ref="J15:K15"/>
    <mergeCell ref="P15:Z15"/>
    <mergeCell ref="J11:K11"/>
    <mergeCell ref="J12:K12"/>
    <mergeCell ref="J13:K13"/>
    <mergeCell ref="J17:K17"/>
    <mergeCell ref="J16:K16"/>
    <mergeCell ref="P16:Z16"/>
  </mergeCells>
  <phoneticPr fontId="1" type="noConversion"/>
  <hyperlinks>
    <hyperlink ref="P12" r:id="rId1" xr:uid="{AF139138-B427-431B-831A-FF10043469BA}"/>
    <hyperlink ref="P13" r:id="rId2" xr:uid="{4467BEBA-BBD0-4EC6-9E96-97033BAAC9CC}"/>
    <hyperlink ref="P18" r:id="rId3" location="detail" xr:uid="{C624817E-0797-436F-B779-A01C16BD8AE2}"/>
    <hyperlink ref="P14" r:id="rId4" xr:uid="{38662425-6753-4B54-8506-ECCD57E042D8}"/>
    <hyperlink ref="P15" r:id="rId5" xr:uid="{BDBF461E-951D-4AE9-B167-0856681C3553}"/>
    <hyperlink ref="P27" r:id="rId6" xr:uid="{2D9FF9B4-41D4-43FA-94AD-E98F43055480}"/>
    <hyperlink ref="P28" r:id="rId7" xr:uid="{901268A2-A223-427E-B181-6CA2ADE4E9CA}"/>
    <hyperlink ref="P23" r:id="rId8" location="detail" xr:uid="{25F3921C-47F8-4AA8-8136-8F44CDA4CE5A}"/>
    <hyperlink ref="P24" r:id="rId9" location="detail" xr:uid="{95AA3990-20DE-4E9B-ADE1-B1203036C289}"/>
    <hyperlink ref="P16" r:id="rId10" xr:uid="{B540B7A3-3596-4A5F-9F6A-CE8C8CF0BDD4}"/>
    <hyperlink ref="P19" r:id="rId11" xr:uid="{BF8C6D16-DE59-44FE-8C5D-2515E323837F}"/>
    <hyperlink ref="P20" r:id="rId12" xr:uid="{98052705-3DD1-4A2E-8890-667D522FDFFF}"/>
    <hyperlink ref="P21" r:id="rId13" xr:uid="{2A6614D6-480C-4981-8E96-C69CBE495C6E}"/>
    <hyperlink ref="P22" r:id="rId14" xr:uid="{9BEB88FC-57B4-4589-8D1D-186DC4B17328}"/>
    <hyperlink ref="P25" r:id="rId15" xr:uid="{EB60B22F-2338-41B6-820F-03EA82E2C435}"/>
    <hyperlink ref="P26" r:id="rId16" xr:uid="{C8516FF5-E5B4-4F4F-8FB5-5560257BDF4D}"/>
    <hyperlink ref="P30" r:id="rId17" location="detail" xr:uid="{B8BF65D0-7B85-4784-B0FF-940A936B6B2B}"/>
    <hyperlink ref="P17" r:id="rId18" location="detail" xr:uid="{4F095710-B91F-4820-90EB-ED3FD1AA06C5}"/>
  </hyperlinks>
  <pageMargins left="0.7" right="0.7" top="0.75" bottom="0.75" header="0.3" footer="0.3"/>
  <pageSetup paperSize="0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2015-06-05T18:19:34Z</dcterms:created>
  <dcterms:modified xsi:type="dcterms:W3CDTF">2021-10-22T12:27:26Z</dcterms:modified>
</cp:coreProperties>
</file>