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maun\data\Git\Project\vehicle_sales\"/>
    </mc:Choice>
  </mc:AlternateContent>
  <xr:revisionPtr revIDLastSave="0" documentId="13_ncr:1_{5A39E19A-8412-4C4E-BC34-29990A0924A9}" xr6:coauthVersionLast="47" xr6:coauthVersionMax="47" xr10:uidLastSave="{00000000-0000-0000-0000-000000000000}"/>
  <bookViews>
    <workbookView xWindow="-108" yWindow="-108" windowWidth="23256" windowHeight="13896" xr2:uid="{93350E34-2814-477A-9D86-9DAC5C996294}"/>
  </bookViews>
  <sheets>
    <sheet name="Sheet1" sheetId="1" r:id="rId1"/>
    <sheet name="Data" sheetId="2" state="hidden" r:id="rId2"/>
    <sheet name="Sheet3" sheetId="3" state="hidden" r:id="rId3"/>
  </sheets>
  <definedNames>
    <definedName name="_xlnm._FilterDatabase" localSheetId="2" hidden="1">Sheet3!$A$1:$H$741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6" i="1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F10" i="1" a="1"/>
  <c r="F10" i="1" s="1"/>
  <c r="B30" i="1" l="1"/>
  <c r="C30" i="1" s="1"/>
  <c r="B23" i="1"/>
  <c r="B22" i="1"/>
  <c r="B29" i="1" s="1"/>
  <c r="B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<sst xmlns="http://schemas.openxmlformats.org/spreadsheetml/2006/main" count="2178" uniqueCount="779">
  <si>
    <t>Released Price of the car</t>
  </si>
  <si>
    <t>Fair Price</t>
  </si>
  <si>
    <t>Car Mileage</t>
  </si>
  <si>
    <t>Miles</t>
  </si>
  <si>
    <t>$</t>
  </si>
  <si>
    <t>Too Expensive(Do not Buy)</t>
  </si>
  <si>
    <t>Super Cheap(Must Buy)</t>
  </si>
  <si>
    <t>Cheap(Should Buy)</t>
  </si>
  <si>
    <t>Expensive(Depends)</t>
  </si>
  <si>
    <t>Price table</t>
  </si>
  <si>
    <t>sold_cars</t>
  </si>
  <si>
    <t>feature</t>
  </si>
  <si>
    <t>cluster_label</t>
  </si>
  <si>
    <t>audi tt</t>
  </si>
  <si>
    <t>audi tt rs</t>
  </si>
  <si>
    <t>audi tts</t>
  </si>
  <si>
    <t>bentley continental flying spur</t>
  </si>
  <si>
    <t>bentley continental flying spur speed</t>
  </si>
  <si>
    <t>bentley continental gt</t>
  </si>
  <si>
    <t>bentley continental gt speed</t>
  </si>
  <si>
    <t>bentley continental gtc</t>
  </si>
  <si>
    <t>bentley continental gtc speed</t>
  </si>
  <si>
    <t>bentley continental supersports</t>
  </si>
  <si>
    <t>bentley flying spur</t>
  </si>
  <si>
    <t>bmw 1 series</t>
  </si>
  <si>
    <t>bmw 2 series</t>
  </si>
  <si>
    <t>bmw 3 series</t>
  </si>
  <si>
    <t>bmw 3 series gran turismo</t>
  </si>
  <si>
    <t>bmw 4 series</t>
  </si>
  <si>
    <t>bmw 4 series gran coupe</t>
  </si>
  <si>
    <t>bmw 5 series</t>
  </si>
  <si>
    <t>bmw 5 series gran turismo</t>
  </si>
  <si>
    <t>bmw 6 series</t>
  </si>
  <si>
    <t>bmw 6 series gran coupe</t>
  </si>
  <si>
    <t>bmw 7 series</t>
  </si>
  <si>
    <t>bmw 8 series</t>
  </si>
  <si>
    <t>bmw activehybrid 5</t>
  </si>
  <si>
    <t>bmw activehybrid 7</t>
  </si>
  <si>
    <t>bmw activehybrid x6</t>
  </si>
  <si>
    <t>bmw i8</t>
  </si>
  <si>
    <t>bmw m</t>
  </si>
  <si>
    <t>bmw m3</t>
  </si>
  <si>
    <t>bmw m4</t>
  </si>
  <si>
    <t>bmw m5</t>
  </si>
  <si>
    <t>bmw m6</t>
  </si>
  <si>
    <t>bmw m6 gran coupe</t>
  </si>
  <si>
    <t>bmw x1</t>
  </si>
  <si>
    <t>bmw x3</t>
  </si>
  <si>
    <t>bmw x4</t>
  </si>
  <si>
    <t>bmw x5</t>
  </si>
  <si>
    <t>bmw x5 m</t>
  </si>
  <si>
    <t>bmw x6</t>
  </si>
  <si>
    <t>bmw x6 m</t>
  </si>
  <si>
    <t>bmw z3</t>
  </si>
  <si>
    <t>bmw z4</t>
  </si>
  <si>
    <t>bmw z4 m</t>
  </si>
  <si>
    <t>buick century</t>
  </si>
  <si>
    <t>buick enclave</t>
  </si>
  <si>
    <t>buick encore</t>
  </si>
  <si>
    <t>buick lacrosse</t>
  </si>
  <si>
    <t>buick lesabre</t>
  </si>
  <si>
    <t>buick lucerne</t>
  </si>
  <si>
    <t>buick park avenue</t>
  </si>
  <si>
    <t>buick rainier</t>
  </si>
  <si>
    <t>buick regal</t>
  </si>
  <si>
    <t>buick rendezvous</t>
  </si>
  <si>
    <t>buick riviera</t>
  </si>
  <si>
    <t>buick roadmaster</t>
  </si>
  <si>
    <t>buick terraza</t>
  </si>
  <si>
    <t>buick verano</t>
  </si>
  <si>
    <t>cadillac ats</t>
  </si>
  <si>
    <t>cadillac catera</t>
  </si>
  <si>
    <t>cadillac cts</t>
  </si>
  <si>
    <t>cadillac cts coupe</t>
  </si>
  <si>
    <t>cadillac cts wagon</t>
  </si>
  <si>
    <t>cadillac cts-v</t>
  </si>
  <si>
    <t>cadillac cts-v coupe</t>
  </si>
  <si>
    <t>cadillac cts-v wagon</t>
  </si>
  <si>
    <t>cadillac deville</t>
  </si>
  <si>
    <t>cadillac dts</t>
  </si>
  <si>
    <t>cadillac eldorado</t>
  </si>
  <si>
    <t>cadillac elr</t>
  </si>
  <si>
    <t>cadillac escalade</t>
  </si>
  <si>
    <t>cadillac escalade esv</t>
  </si>
  <si>
    <t>cadillac escalade ext</t>
  </si>
  <si>
    <t>cadillac escalade hybrid</t>
  </si>
  <si>
    <t>cadillac fleetwood</t>
  </si>
  <si>
    <t>cadillac seville</t>
  </si>
  <si>
    <t>cadillac srx</t>
  </si>
  <si>
    <t>cadillac sts</t>
  </si>
  <si>
    <t>cadillac sts-v</t>
  </si>
  <si>
    <t>cadillac xlr</t>
  </si>
  <si>
    <t>cadillac xts</t>
  </si>
  <si>
    <t>chevrolet astro</t>
  </si>
  <si>
    <t>chevrolet astro cargo</t>
  </si>
  <si>
    <t>chevrolet avalanche</t>
  </si>
  <si>
    <t>chevrolet aveo</t>
  </si>
  <si>
    <t>chevrolet black diamond avalanche</t>
  </si>
  <si>
    <t>chevrolet blazer</t>
  </si>
  <si>
    <t>chevrolet c/k 1500 series</t>
  </si>
  <si>
    <t>chevrolet c/k 2500 series</t>
  </si>
  <si>
    <t>chevrolet c/k 3500 series</t>
  </si>
  <si>
    <t>chevrolet camaro</t>
  </si>
  <si>
    <t>chevrolet caprice</t>
  </si>
  <si>
    <t>chevrolet captiva sport</t>
  </si>
  <si>
    <t>chevrolet cavalier</t>
  </si>
  <si>
    <t>chevrolet classic</t>
  </si>
  <si>
    <t>chevrolet cobalt</t>
  </si>
  <si>
    <t>chevrolet colorado</t>
  </si>
  <si>
    <t>chevrolet corsica</t>
  </si>
  <si>
    <t>chevrolet corvette</t>
  </si>
  <si>
    <t>chevrolet corvette stingray</t>
  </si>
  <si>
    <t>chevrolet cruze</t>
  </si>
  <si>
    <t>chevrolet equinox</t>
  </si>
  <si>
    <t>chevrolet express</t>
  </si>
  <si>
    <t>chevrolet express cargo</t>
  </si>
  <si>
    <t>chevrolet hhr</t>
  </si>
  <si>
    <t>chevrolet impala</t>
  </si>
  <si>
    <t>chevrolet impala limited</t>
  </si>
  <si>
    <t>chevrolet lumina</t>
  </si>
  <si>
    <t>chevrolet malibu</t>
  </si>
  <si>
    <t>chevrolet malibu classic</t>
  </si>
  <si>
    <t>chevrolet malibu hybrid</t>
  </si>
  <si>
    <t>chevrolet malibu maxx</t>
  </si>
  <si>
    <t>chevrolet monte carlo</t>
  </si>
  <si>
    <t>chevrolet prizm</t>
  </si>
  <si>
    <t>chevrolet s-10</t>
  </si>
  <si>
    <t>chevrolet s-10 blazer</t>
  </si>
  <si>
    <t>chevrolet silverado 1500</t>
  </si>
  <si>
    <t>chevrolet silverado 1500 classic</t>
  </si>
  <si>
    <t>chevrolet silverado 1500 hybrid</t>
  </si>
  <si>
    <t>chevrolet silverado 1500hd</t>
  </si>
  <si>
    <t>chevrolet silverado 2500</t>
  </si>
  <si>
    <t>chevrolet silverado 2500hd</t>
  </si>
  <si>
    <t>chevrolet silverado 2500hd classic</t>
  </si>
  <si>
    <t>chevrolet silverado 3500</t>
  </si>
  <si>
    <t>chevrolet silverado 3500 classic</t>
  </si>
  <si>
    <t>chevrolet silverado 3500hd</t>
  </si>
  <si>
    <t>chevrolet sonic</t>
  </si>
  <si>
    <t>chevrolet spark</t>
  </si>
  <si>
    <t>chevrolet spark ev</t>
  </si>
  <si>
    <t>chevrolet ss</t>
  </si>
  <si>
    <t>chevrolet ssr</t>
  </si>
  <si>
    <t>chevrolet suburban</t>
  </si>
  <si>
    <t>chevrolet tahoe</t>
  </si>
  <si>
    <t>chevrolet tahoe hybrid</t>
  </si>
  <si>
    <t>chevrolet tahoe limited/z71</t>
  </si>
  <si>
    <t>chevrolet tracker</t>
  </si>
  <si>
    <t>chevrolet trailblazer</t>
  </si>
  <si>
    <t>chevrolet trailblazer ext</t>
  </si>
  <si>
    <t>chevrolet traverse</t>
  </si>
  <si>
    <t>chevrolet uplander</t>
  </si>
  <si>
    <t>chevrolet venture</t>
  </si>
  <si>
    <t>chevrolet volt</t>
  </si>
  <si>
    <t>chrysler 200</t>
  </si>
  <si>
    <t>chrysler 300</t>
  </si>
  <si>
    <t>chrysler 300m</t>
  </si>
  <si>
    <t>chrysler aspen</t>
  </si>
  <si>
    <t>chrysler cirrus</t>
  </si>
  <si>
    <t>chrysler concorde</t>
  </si>
  <si>
    <t>chrysler crossfire</t>
  </si>
  <si>
    <t>chrysler le baron</t>
  </si>
  <si>
    <t>chrysler lhs</t>
  </si>
  <si>
    <t>chrysler pacifica</t>
  </si>
  <si>
    <t>chrysler prowler</t>
  </si>
  <si>
    <t>chrysler pt cruiser</t>
  </si>
  <si>
    <t>chrysler sebring</t>
  </si>
  <si>
    <t>chrysler town and country</t>
  </si>
  <si>
    <t>chrysler voyager</t>
  </si>
  <si>
    <t>daewoo leganza</t>
  </si>
  <si>
    <t>daewoo nubira</t>
  </si>
  <si>
    <t>dodge avenger</t>
  </si>
  <si>
    <t>dodge caliber</t>
  </si>
  <si>
    <t>dodge caravan</t>
  </si>
  <si>
    <t>dodge challenger</t>
  </si>
  <si>
    <t>dodge charger</t>
  </si>
  <si>
    <t>dodge dakota</t>
  </si>
  <si>
    <t>dodge dart</t>
  </si>
  <si>
    <t>dodge durango</t>
  </si>
  <si>
    <t>dodge grand caravan</t>
  </si>
  <si>
    <t>dodge intrepid</t>
  </si>
  <si>
    <t>dodge journey</t>
  </si>
  <si>
    <t>dodge magnum</t>
  </si>
  <si>
    <t>dodge neon</t>
  </si>
  <si>
    <t>dodge nitro</t>
  </si>
  <si>
    <t>dodge ram cargo</t>
  </si>
  <si>
    <t>dodge ram pickup 1500</t>
  </si>
  <si>
    <t>dodge ram pickup 2500</t>
  </si>
  <si>
    <t>dodge ram pickup 3500</t>
  </si>
  <si>
    <t>dodge ram van</t>
  </si>
  <si>
    <t>dodge spirit</t>
  </si>
  <si>
    <t>dodge sprinter</t>
  </si>
  <si>
    <t>dodge sprinter cargo</t>
  </si>
  <si>
    <t>dodge stratus</t>
  </si>
  <si>
    <t>dodge viper</t>
  </si>
  <si>
    <t>ferrari 360</t>
  </si>
  <si>
    <t>ferrari 458 italia</t>
  </si>
  <si>
    <t>ferrari california</t>
  </si>
  <si>
    <t>ferrari f430</t>
  </si>
  <si>
    <t>fiat 500</t>
  </si>
  <si>
    <t>fiat 500e</t>
  </si>
  <si>
    <t>fiat 500l</t>
  </si>
  <si>
    <t>fisker karma</t>
  </si>
  <si>
    <t>ford aspire</t>
  </si>
  <si>
    <t>ford c-max energi</t>
  </si>
  <si>
    <t>ford c-max hybrid</t>
  </si>
  <si>
    <t>ford contour</t>
  </si>
  <si>
    <t>ford crown victoria</t>
  </si>
  <si>
    <t>ford e-150</t>
  </si>
  <si>
    <t>ford e-250</t>
  </si>
  <si>
    <t>ford e-350</t>
  </si>
  <si>
    <t>ford e-series van</t>
  </si>
  <si>
    <t>ford e-series wagon</t>
  </si>
  <si>
    <t>ford econoline cargo</t>
  </si>
  <si>
    <t>ford econoline wagon</t>
  </si>
  <si>
    <t>ford edge</t>
  </si>
  <si>
    <t>ford escape</t>
  </si>
  <si>
    <t>ford escape hybrid</t>
  </si>
  <si>
    <t>ford escort</t>
  </si>
  <si>
    <t>ford excursion</t>
  </si>
  <si>
    <t>ford expedition</t>
  </si>
  <si>
    <t>ford expedition el</t>
  </si>
  <si>
    <t>ford explorer</t>
  </si>
  <si>
    <t>ford explorer sport</t>
  </si>
  <si>
    <t>ford explorer sport trac</t>
  </si>
  <si>
    <t>ford f-150</t>
  </si>
  <si>
    <t>ford f-150 heritage</t>
  </si>
  <si>
    <t>ford f-150 svt lightning</t>
  </si>
  <si>
    <t>ford f-250</t>
  </si>
  <si>
    <t>ford f-250 super duty</t>
  </si>
  <si>
    <t>ford f-350 super duty</t>
  </si>
  <si>
    <t>ford f-450 super duty</t>
  </si>
  <si>
    <t>ford fiesta</t>
  </si>
  <si>
    <t>ford five hundred</t>
  </si>
  <si>
    <t>ford flex</t>
  </si>
  <si>
    <t>ford focus</t>
  </si>
  <si>
    <t>ford focus st</t>
  </si>
  <si>
    <t>ford freestar</t>
  </si>
  <si>
    <t>ford freestyle</t>
  </si>
  <si>
    <t>ford fusion</t>
  </si>
  <si>
    <t>ford fusion energi</t>
  </si>
  <si>
    <t>ford fusion hybrid</t>
  </si>
  <si>
    <t>ford mustang</t>
  </si>
  <si>
    <t>ford mustang svt cobra</t>
  </si>
  <si>
    <t>ford ranger</t>
  </si>
  <si>
    <t>ford shelby gt500</t>
  </si>
  <si>
    <t>ford taurus</t>
  </si>
  <si>
    <t>ford taurus x</t>
  </si>
  <si>
    <t>ford tempo</t>
  </si>
  <si>
    <t>ford thunderbird</t>
  </si>
  <si>
    <t>ford transit connect</t>
  </si>
  <si>
    <t>ford transit van</t>
  </si>
  <si>
    <t>ford transit wagon</t>
  </si>
  <si>
    <t>ford windstar</t>
  </si>
  <si>
    <t>ford windstar cargo</t>
  </si>
  <si>
    <t>geo metro</t>
  </si>
  <si>
    <t>geo prizm</t>
  </si>
  <si>
    <t>gmc acadia</t>
  </si>
  <si>
    <t>gmc canyon</t>
  </si>
  <si>
    <t>gmc envoy</t>
  </si>
  <si>
    <t>gmc envoy xl</t>
  </si>
  <si>
    <t>gmc envoy xuv</t>
  </si>
  <si>
    <t>gmc jimmy</t>
  </si>
  <si>
    <t>gmc safari</t>
  </si>
  <si>
    <t>gmc safari cargo</t>
  </si>
  <si>
    <t>gmc savana</t>
  </si>
  <si>
    <t>gmc savana cargo</t>
  </si>
  <si>
    <t>gmc sierra 1500</t>
  </si>
  <si>
    <t>gmc sierra 1500 classic</t>
  </si>
  <si>
    <t>gmc sierra 1500 hybrid</t>
  </si>
  <si>
    <t>gmc sierra 1500hd</t>
  </si>
  <si>
    <t>gmc sierra 2500</t>
  </si>
  <si>
    <t>gmc sierra 2500hd</t>
  </si>
  <si>
    <t>gmc sierra 2500hd classic</t>
  </si>
  <si>
    <t>gmc sierra 3500</t>
  </si>
  <si>
    <t>gmc sierra 3500hd</t>
  </si>
  <si>
    <t>gmc sonoma</t>
  </si>
  <si>
    <t>gmc suburban</t>
  </si>
  <si>
    <t>gmc terrain</t>
  </si>
  <si>
    <t>gmc yukon</t>
  </si>
  <si>
    <t>gmc yukon denali</t>
  </si>
  <si>
    <t>gmc yukon hybrid</t>
  </si>
  <si>
    <t>gmc yukon xl</t>
  </si>
  <si>
    <t>honda accord</t>
  </si>
  <si>
    <t>honda accord crosstour</t>
  </si>
  <si>
    <t>honda accord hybrid</t>
  </si>
  <si>
    <t>honda civic</t>
  </si>
  <si>
    <t>honda civic del sol</t>
  </si>
  <si>
    <t>honda cr-v</t>
  </si>
  <si>
    <t>honda cr-z</t>
  </si>
  <si>
    <t>honda crosstour</t>
  </si>
  <si>
    <t>honda element</t>
  </si>
  <si>
    <t>honda fit</t>
  </si>
  <si>
    <t>honda insight</t>
  </si>
  <si>
    <t>honda odyssey</t>
  </si>
  <si>
    <t>honda passport</t>
  </si>
  <si>
    <t>honda pilot</t>
  </si>
  <si>
    <t>honda prelude</t>
  </si>
  <si>
    <t>honda ridgeline</t>
  </si>
  <si>
    <t>honda s2000</t>
  </si>
  <si>
    <t>hummer h1</t>
  </si>
  <si>
    <t>hummer h2</t>
  </si>
  <si>
    <t>hummer h2 sut</t>
  </si>
  <si>
    <t>hummer h3</t>
  </si>
  <si>
    <t>hummer h3t</t>
  </si>
  <si>
    <t>hyundai accent</t>
  </si>
  <si>
    <t>hyundai azera</t>
  </si>
  <si>
    <t>hyundai elantra</t>
  </si>
  <si>
    <t>hyundai elantra coupe</t>
  </si>
  <si>
    <t>hyundai elantra gt</t>
  </si>
  <si>
    <t>hyundai elantra touring</t>
  </si>
  <si>
    <t>hyundai entourage</t>
  </si>
  <si>
    <t>hyundai equus</t>
  </si>
  <si>
    <t>hyundai genesis</t>
  </si>
  <si>
    <t>hyundai genesis coupe</t>
  </si>
  <si>
    <t>hyundai santa fe</t>
  </si>
  <si>
    <t>hyundai santa fe sport</t>
  </si>
  <si>
    <t>hyundai sonata</t>
  </si>
  <si>
    <t>hyundai sonata hybrid</t>
  </si>
  <si>
    <t>hyundai tiburon</t>
  </si>
  <si>
    <t>hyundai tucson</t>
  </si>
  <si>
    <t>hyundai veloster</t>
  </si>
  <si>
    <t>hyundai veracruz</t>
  </si>
  <si>
    <t>hyundai xg300</t>
  </si>
  <si>
    <t>hyundai xg350</t>
  </si>
  <si>
    <t>infiniti ex</t>
  </si>
  <si>
    <t>infiniti ex35</t>
  </si>
  <si>
    <t>infiniti fx</t>
  </si>
  <si>
    <t>infiniti fx35</t>
  </si>
  <si>
    <t>infiniti fx45</t>
  </si>
  <si>
    <t>infiniti fx50</t>
  </si>
  <si>
    <t>infiniti g convertible</t>
  </si>
  <si>
    <t>infiniti g coupe</t>
  </si>
  <si>
    <t>infiniti g sedan</t>
  </si>
  <si>
    <t>infiniti g20</t>
  </si>
  <si>
    <t>infiniti g35</t>
  </si>
  <si>
    <t>infiniti g37</t>
  </si>
  <si>
    <t>infiniti g37 convertible</t>
  </si>
  <si>
    <t>infiniti g37 coupe</t>
  </si>
  <si>
    <t>infiniti i30</t>
  </si>
  <si>
    <t>infiniti i35</t>
  </si>
  <si>
    <t>infiniti j30</t>
  </si>
  <si>
    <t>infiniti jx</t>
  </si>
  <si>
    <t>infiniti m</t>
  </si>
  <si>
    <t>infiniti m35</t>
  </si>
  <si>
    <t>infiniti m37</t>
  </si>
  <si>
    <t>infiniti m45</t>
  </si>
  <si>
    <t>infiniti m56</t>
  </si>
  <si>
    <t>infiniti q45</t>
  </si>
  <si>
    <t>infiniti q50</t>
  </si>
  <si>
    <t>infiniti q60 convertible</t>
  </si>
  <si>
    <t>infiniti q60 coupe</t>
  </si>
  <si>
    <t>infiniti q70</t>
  </si>
  <si>
    <t>infiniti qx</t>
  </si>
  <si>
    <t>infiniti qx4</t>
  </si>
  <si>
    <t>infiniti qx50</t>
  </si>
  <si>
    <t>infiniti qx56</t>
  </si>
  <si>
    <t>infiniti qx60</t>
  </si>
  <si>
    <t>infiniti qx70</t>
  </si>
  <si>
    <t>infiniti qx80</t>
  </si>
  <si>
    <t>isuzu amigo</t>
  </si>
  <si>
    <t>isuzu ascender</t>
  </si>
  <si>
    <t>isuzu axiom</t>
  </si>
  <si>
    <t>isuzu i-series</t>
  </si>
  <si>
    <t>isuzu rodeo</t>
  </si>
  <si>
    <t>isuzu rodeo sport</t>
  </si>
  <si>
    <t>isuzu trooper</t>
  </si>
  <si>
    <t>jaguar f-type</t>
  </si>
  <si>
    <t>jaguar s-type</t>
  </si>
  <si>
    <t>jaguar x-type</t>
  </si>
  <si>
    <t>jaguar xf</t>
  </si>
  <si>
    <t>jaguar xj</t>
  </si>
  <si>
    <t>jaguar xj-series</t>
  </si>
  <si>
    <t>jaguar xk</t>
  </si>
  <si>
    <t>jaguar xk-series</t>
  </si>
  <si>
    <t>jeep cherokee</t>
  </si>
  <si>
    <t>jeep commander</t>
  </si>
  <si>
    <t>jeep compass</t>
  </si>
  <si>
    <t>jeep grand cherokee</t>
  </si>
  <si>
    <t>jeep grand cherokee srt</t>
  </si>
  <si>
    <t>jeep liberty</t>
  </si>
  <si>
    <t>jeep patriot</t>
  </si>
  <si>
    <t>jeep wrangler</t>
  </si>
  <si>
    <t>kia amanti</t>
  </si>
  <si>
    <t>kia borrego</t>
  </si>
  <si>
    <t>kia cadenza</t>
  </si>
  <si>
    <t>kia forte</t>
  </si>
  <si>
    <t>kia k900</t>
  </si>
  <si>
    <t>kia optima</t>
  </si>
  <si>
    <t>kia rio</t>
  </si>
  <si>
    <t>kia rondo</t>
  </si>
  <si>
    <t>kia sedona</t>
  </si>
  <si>
    <t>kia sephia</t>
  </si>
  <si>
    <t>kia sorento</t>
  </si>
  <si>
    <t>kia soul</t>
  </si>
  <si>
    <t>kia spectra</t>
  </si>
  <si>
    <t>kia sportage</t>
  </si>
  <si>
    <t>lamborghini gallardo</t>
  </si>
  <si>
    <t>land rover discovery</t>
  </si>
  <si>
    <t>land rover discovery series ii</t>
  </si>
  <si>
    <t>land rover freelander</t>
  </si>
  <si>
    <t>land rover lr2</t>
  </si>
  <si>
    <t>land rover lr3</t>
  </si>
  <si>
    <t>land rover lr4</t>
  </si>
  <si>
    <t>land rover range rover</t>
  </si>
  <si>
    <t>land rover range rover evoque</t>
  </si>
  <si>
    <t>land rover range rover sport</t>
  </si>
  <si>
    <t>lexus ct 200h</t>
  </si>
  <si>
    <t>lexus es 300</t>
  </si>
  <si>
    <t>lexus es 300h</t>
  </si>
  <si>
    <t>lexus es 330</t>
  </si>
  <si>
    <t>lexus es 350</t>
  </si>
  <si>
    <t>lexus gs 300</t>
  </si>
  <si>
    <t>lexus gs 350</t>
  </si>
  <si>
    <t>lexus gs 400</t>
  </si>
  <si>
    <t>lexus gs 430</t>
  </si>
  <si>
    <t>lexus gs 450h</t>
  </si>
  <si>
    <t>lexus gs 460</t>
  </si>
  <si>
    <t>lexus gx 460</t>
  </si>
  <si>
    <t>lexus gx 470</t>
  </si>
  <si>
    <t>lexus hs 250h</t>
  </si>
  <si>
    <t>lexus is 250</t>
  </si>
  <si>
    <t>lexus is 250 c</t>
  </si>
  <si>
    <t>lexus is 300</t>
  </si>
  <si>
    <t>lexus is 350</t>
  </si>
  <si>
    <t>lexus is 350 c</t>
  </si>
  <si>
    <t>lexus is f</t>
  </si>
  <si>
    <t>lexus ls 400</t>
  </si>
  <si>
    <t>lexus ls 430</t>
  </si>
  <si>
    <t>lexus ls 460</t>
  </si>
  <si>
    <t>lexus ls 600h l</t>
  </si>
  <si>
    <t>lexus lx 450</t>
  </si>
  <si>
    <t>lexus lx 470</t>
  </si>
  <si>
    <t>lexus lx 570</t>
  </si>
  <si>
    <t>lexus rc 350</t>
  </si>
  <si>
    <t>lexus rc f</t>
  </si>
  <si>
    <t>lexus rx 300</t>
  </si>
  <si>
    <t>lexus rx 330</t>
  </si>
  <si>
    <t>lexus rx 350</t>
  </si>
  <si>
    <t>lexus rx 400h</t>
  </si>
  <si>
    <t>lexus rx 450h</t>
  </si>
  <si>
    <t>lexus sc 300</t>
  </si>
  <si>
    <t>lexus sc 400</t>
  </si>
  <si>
    <t>lexus sc 430</t>
  </si>
  <si>
    <t>lincoln aviator</t>
  </si>
  <si>
    <t>lincoln blackwood</t>
  </si>
  <si>
    <t>lincoln continental</t>
  </si>
  <si>
    <t>lincoln ls</t>
  </si>
  <si>
    <t>lincoln mark lt</t>
  </si>
  <si>
    <t>lincoln mark viii</t>
  </si>
  <si>
    <t>lincoln mkc</t>
  </si>
  <si>
    <t>lincoln mks</t>
  </si>
  <si>
    <t>lincoln mkt</t>
  </si>
  <si>
    <t>lincoln mkx</t>
  </si>
  <si>
    <t>lincoln mkz</t>
  </si>
  <si>
    <t>lincoln mkz hybrid</t>
  </si>
  <si>
    <t>lincoln navigator</t>
  </si>
  <si>
    <t>lincoln navigator l</t>
  </si>
  <si>
    <t>lincoln town car</t>
  </si>
  <si>
    <t>lincoln zephyr</t>
  </si>
  <si>
    <t>lotus exige</t>
  </si>
  <si>
    <t>maserati coupe</t>
  </si>
  <si>
    <t>maserati ghibli</t>
  </si>
  <si>
    <t>maserati gransport</t>
  </si>
  <si>
    <t>maserati granturismo</t>
  </si>
  <si>
    <t>maserati granturismo convertible</t>
  </si>
  <si>
    <t>maserati quattroporte</t>
  </si>
  <si>
    <t>maserati spyder</t>
  </si>
  <si>
    <t>mazda 3</t>
  </si>
  <si>
    <t>mazda 6</t>
  </si>
  <si>
    <t>mazda 626</t>
  </si>
  <si>
    <t>mazda b-series</t>
  </si>
  <si>
    <t>mazda b-series pickup</t>
  </si>
  <si>
    <t>mazda b-series truck</t>
  </si>
  <si>
    <t>mazda cx-5</t>
  </si>
  <si>
    <t>mazda cx-7</t>
  </si>
  <si>
    <t>mazda cx-9</t>
  </si>
  <si>
    <t>mazda mazda2</t>
  </si>
  <si>
    <t>mazda mazda3</t>
  </si>
  <si>
    <t>mazda mazda5</t>
  </si>
  <si>
    <t>mazda mazda6</t>
  </si>
  <si>
    <t>mazda mazdaspeed 3</t>
  </si>
  <si>
    <t>mazda mazdaspeed mazda3</t>
  </si>
  <si>
    <t>mazda mazdaspeed mazda6</t>
  </si>
  <si>
    <t>mazda mazdaspeed mx-5 miata</t>
  </si>
  <si>
    <t>mazda mazdaspeed protege</t>
  </si>
  <si>
    <t>mazda mazdaspeed3</t>
  </si>
  <si>
    <t>mazda millenia</t>
  </si>
  <si>
    <t>mazda mpv</t>
  </si>
  <si>
    <t>mazda mx-5 miata</t>
  </si>
  <si>
    <t>mazda protege</t>
  </si>
  <si>
    <t>mazda protege5</t>
  </si>
  <si>
    <t>mazda rx-8</t>
  </si>
  <si>
    <t>mazda tribute</t>
  </si>
  <si>
    <t>mazda tribute hybrid</t>
  </si>
  <si>
    <t>mazda truck</t>
  </si>
  <si>
    <t>mercedes-benz 190-class</t>
  </si>
  <si>
    <t>mercedes-benz 300-class</t>
  </si>
  <si>
    <t>mercedes-benz 400-class</t>
  </si>
  <si>
    <t>mercedes-benz 420-class</t>
  </si>
  <si>
    <t>mercedes-benz 500-class</t>
  </si>
  <si>
    <t>mercedes-benz b-class electric drive</t>
  </si>
  <si>
    <t>mercedes-benz c-class</t>
  </si>
  <si>
    <t>mercedes-benz cl-class</t>
  </si>
  <si>
    <t>mercedes-benz cla-class</t>
  </si>
  <si>
    <t>mercedes-benz clk-class</t>
  </si>
  <si>
    <t>mercedes-benz cls-class</t>
  </si>
  <si>
    <t>mercedes-benz e-class</t>
  </si>
  <si>
    <t>mercedes-benz g-class</t>
  </si>
  <si>
    <t>mercedes-benz gl-class</t>
  </si>
  <si>
    <t>mercedes-benz gla-class</t>
  </si>
  <si>
    <t>mercedes-benz glk-class</t>
  </si>
  <si>
    <t>mercedes-benz m-class</t>
  </si>
  <si>
    <t>mercedes-benz ml55 amg</t>
  </si>
  <si>
    <t>mercedes-benz r-class</t>
  </si>
  <si>
    <t>mercedes-benz s-class</t>
  </si>
  <si>
    <t>mercedes-benz sl-class</t>
  </si>
  <si>
    <t>mercedes-benz slk-class</t>
  </si>
  <si>
    <t>mercedes-benz sls amg</t>
  </si>
  <si>
    <t>mercedes-benz sls amg gt</t>
  </si>
  <si>
    <t>mercedes-benz sprinter</t>
  </si>
  <si>
    <t>mercury cougar</t>
  </si>
  <si>
    <t>mercury grand marquis</t>
  </si>
  <si>
    <t>mercury marauder</t>
  </si>
  <si>
    <t>mercury mariner</t>
  </si>
  <si>
    <t>mercury mariner hybrid</t>
  </si>
  <si>
    <t>mercury milan</t>
  </si>
  <si>
    <t>mercury milan hybrid</t>
  </si>
  <si>
    <t>mercury montego</t>
  </si>
  <si>
    <t>mercury monterey</t>
  </si>
  <si>
    <t>mercury mountaineer</t>
  </si>
  <si>
    <t>mercury mystique</t>
  </si>
  <si>
    <t>mercury sable</t>
  </si>
  <si>
    <t>mercury tracer</t>
  </si>
  <si>
    <t>mercury villager</t>
  </si>
  <si>
    <t>mini cooper</t>
  </si>
  <si>
    <t>mini cooper clubman</t>
  </si>
  <si>
    <t>mini cooper countryman</t>
  </si>
  <si>
    <t>mini cooper coupe</t>
  </si>
  <si>
    <t>mini cooper paceman</t>
  </si>
  <si>
    <t>mini cooper roadster</t>
  </si>
  <si>
    <t>mitsubishi 3000gt</t>
  </si>
  <si>
    <t>mitsubishi diamante</t>
  </si>
  <si>
    <t>mitsubishi eclipse</t>
  </si>
  <si>
    <t>mitsubishi eclipse spyder</t>
  </si>
  <si>
    <t>mitsubishi endeavor</t>
  </si>
  <si>
    <t>mitsubishi galant</t>
  </si>
  <si>
    <t>mitsubishi i-miev</t>
  </si>
  <si>
    <t>mitsubishi lancer</t>
  </si>
  <si>
    <t>mitsubishi lancer evolution</t>
  </si>
  <si>
    <t>mitsubishi lancer sportback</t>
  </si>
  <si>
    <t>mitsubishi mirage</t>
  </si>
  <si>
    <t>mitsubishi montero</t>
  </si>
  <si>
    <t>mitsubishi montero sport</t>
  </si>
  <si>
    <t>mitsubishi outlander</t>
  </si>
  <si>
    <t>mitsubishi outlander sport</t>
  </si>
  <si>
    <t>mitsubishi raider</t>
  </si>
  <si>
    <t>nissan 200sx</t>
  </si>
  <si>
    <t>nissan 300zx</t>
  </si>
  <si>
    <t>nissan 350z</t>
  </si>
  <si>
    <t>nissan 370z</t>
  </si>
  <si>
    <t>nissan altima</t>
  </si>
  <si>
    <t>nissan altima hybrid</t>
  </si>
  <si>
    <t>nissan armada</t>
  </si>
  <si>
    <t>nissan cube</t>
  </si>
  <si>
    <t>nissan frontier</t>
  </si>
  <si>
    <t>nissan gt-r</t>
  </si>
  <si>
    <t>nissan juke</t>
  </si>
  <si>
    <t>nissan leaf</t>
  </si>
  <si>
    <t>nissan maxima</t>
  </si>
  <si>
    <t>nissan murano</t>
  </si>
  <si>
    <t>nissan murano crosscabriolet</t>
  </si>
  <si>
    <t>nissan nv</t>
  </si>
  <si>
    <t>nissan nv cargo</t>
  </si>
  <si>
    <t>nissan nv passenger</t>
  </si>
  <si>
    <t>nissan nv200</t>
  </si>
  <si>
    <t>nissan pathfinder</t>
  </si>
  <si>
    <t>nissan quest</t>
  </si>
  <si>
    <t>nissan rogue</t>
  </si>
  <si>
    <t>nissan rogue select</t>
  </si>
  <si>
    <t>nissan sentra</t>
  </si>
  <si>
    <t>nissan titan</t>
  </si>
  <si>
    <t>nissan truck</t>
  </si>
  <si>
    <t>nissan versa</t>
  </si>
  <si>
    <t>nissan versa note</t>
  </si>
  <si>
    <t>nissan xterra</t>
  </si>
  <si>
    <t>oldsmobile achieva</t>
  </si>
  <si>
    <t>oldsmobile alero</t>
  </si>
  <si>
    <t>oldsmobile aurora</t>
  </si>
  <si>
    <t>oldsmobile bravada</t>
  </si>
  <si>
    <t>oldsmobile cutlass</t>
  </si>
  <si>
    <t>oldsmobile cutlass ciera</t>
  </si>
  <si>
    <t>oldsmobile cutlass supreme</t>
  </si>
  <si>
    <t>oldsmobile eighty-eight</t>
  </si>
  <si>
    <t>oldsmobile eighty-eight royale</t>
  </si>
  <si>
    <t>oldsmobile intrigue</t>
  </si>
  <si>
    <t>oldsmobile regency</t>
  </si>
  <si>
    <t>oldsmobile silhouette</t>
  </si>
  <si>
    <t>plymouth breeze</t>
  </si>
  <si>
    <t>plymouth neon</t>
  </si>
  <si>
    <t>plymouth prowler</t>
  </si>
  <si>
    <t>pontiac aztek</t>
  </si>
  <si>
    <t>pontiac bonneville</t>
  </si>
  <si>
    <t>pontiac firebird</t>
  </si>
  <si>
    <t>pontiac g3</t>
  </si>
  <si>
    <t>pontiac g5</t>
  </si>
  <si>
    <t>pontiac g6</t>
  </si>
  <si>
    <t>pontiac g8</t>
  </si>
  <si>
    <t>pontiac grand am</t>
  </si>
  <si>
    <t>pontiac grand prix</t>
  </si>
  <si>
    <t>pontiac gto</t>
  </si>
  <si>
    <t>pontiac montana</t>
  </si>
  <si>
    <t>pontiac montana sv6</t>
  </si>
  <si>
    <t>pontiac solstice</t>
  </si>
  <si>
    <t>pontiac sunfire</t>
  </si>
  <si>
    <t>pontiac torrent</t>
  </si>
  <si>
    <t>pontiac vibe</t>
  </si>
  <si>
    <t>porsche 911</t>
  </si>
  <si>
    <t>porsche boxster</t>
  </si>
  <si>
    <t>porsche cayenne</t>
  </si>
  <si>
    <t>porsche cayman</t>
  </si>
  <si>
    <t>porsche cayman s</t>
  </si>
  <si>
    <t>porsche macan</t>
  </si>
  <si>
    <t>porsche panamera</t>
  </si>
  <si>
    <t>ram 1500</t>
  </si>
  <si>
    <t>ram 2500</t>
  </si>
  <si>
    <t>ram 3500</t>
  </si>
  <si>
    <t>ram c/v cargo van</t>
  </si>
  <si>
    <t>ram c/v tradesman</t>
  </si>
  <si>
    <t>ram cv tradesman</t>
  </si>
  <si>
    <t>ram dakota</t>
  </si>
  <si>
    <t>ram promaster cargo van</t>
  </si>
  <si>
    <t>rolls-royce ghost</t>
  </si>
  <si>
    <t>saab 3-sep</t>
  </si>
  <si>
    <t>saab 5-sep</t>
  </si>
  <si>
    <t>saab 9-2x</t>
  </si>
  <si>
    <t>saab 9-7x</t>
  </si>
  <si>
    <t>saturn astra</t>
  </si>
  <si>
    <t>saturn aura</t>
  </si>
  <si>
    <t>saturn aura hybrid</t>
  </si>
  <si>
    <t>saturn ion</t>
  </si>
  <si>
    <t>saturn l-series</t>
  </si>
  <si>
    <t>saturn l300</t>
  </si>
  <si>
    <t>saturn outlook</t>
  </si>
  <si>
    <t>saturn relay</t>
  </si>
  <si>
    <t>saturn s-series</t>
  </si>
  <si>
    <t>saturn sky</t>
  </si>
  <si>
    <t>saturn vue</t>
  </si>
  <si>
    <t>saturn vue hybrid</t>
  </si>
  <si>
    <t>scion fr-s</t>
  </si>
  <si>
    <t>scion iq</t>
  </si>
  <si>
    <t>scion tc</t>
  </si>
  <si>
    <t>scion xa</t>
  </si>
  <si>
    <t>scion xb</t>
  </si>
  <si>
    <t>scion xd</t>
  </si>
  <si>
    <t>smart fortwo</t>
  </si>
  <si>
    <t>subaru b9 tribeca</t>
  </si>
  <si>
    <t>subaru baja</t>
  </si>
  <si>
    <t>subaru brz</t>
  </si>
  <si>
    <t>subaru forester</t>
  </si>
  <si>
    <t>subaru impreza</t>
  </si>
  <si>
    <t>subaru impreza wrx</t>
  </si>
  <si>
    <t>subaru legacy</t>
  </si>
  <si>
    <t>subaru outback</t>
  </si>
  <si>
    <t>subaru tribeca</t>
  </si>
  <si>
    <t>subaru wrx</t>
  </si>
  <si>
    <t>subaru xv crosstrek</t>
  </si>
  <si>
    <t>suzuki aerio</t>
  </si>
  <si>
    <t>suzuki equator</t>
  </si>
  <si>
    <t>suzuki esteem</t>
  </si>
  <si>
    <t>suzuki forenza</t>
  </si>
  <si>
    <t>suzuki grand vitara</t>
  </si>
  <si>
    <t>suzuki kizashi</t>
  </si>
  <si>
    <t>suzuki reno</t>
  </si>
  <si>
    <t>suzuki sidekick</t>
  </si>
  <si>
    <t>suzuki sx4</t>
  </si>
  <si>
    <t>suzuki verona</t>
  </si>
  <si>
    <t>suzuki vitara</t>
  </si>
  <si>
    <t>suzuki xl-7</t>
  </si>
  <si>
    <t>suzuki xl7</t>
  </si>
  <si>
    <t>tesla model s</t>
  </si>
  <si>
    <t>toyota 4runner</t>
  </si>
  <si>
    <t>toyota avalon</t>
  </si>
  <si>
    <t>toyota avalon hybrid</t>
  </si>
  <si>
    <t>toyota camry</t>
  </si>
  <si>
    <t>toyota camry hybrid</t>
  </si>
  <si>
    <t>toyota camry solara</t>
  </si>
  <si>
    <t>toyota celica</t>
  </si>
  <si>
    <t>toyota corolla</t>
  </si>
  <si>
    <t>toyota echo</t>
  </si>
  <si>
    <t>toyota fj cruiser</t>
  </si>
  <si>
    <t>toyota highlander</t>
  </si>
  <si>
    <t>toyota highlander hybrid</t>
  </si>
  <si>
    <t>toyota land cruiser</t>
  </si>
  <si>
    <t>toyota matrix</t>
  </si>
  <si>
    <t>toyota mr2 spyder</t>
  </si>
  <si>
    <t>toyota paseo</t>
  </si>
  <si>
    <t>toyota pickup</t>
  </si>
  <si>
    <t>toyota prius</t>
  </si>
  <si>
    <t>toyota prius c</t>
  </si>
  <si>
    <t>toyota prius plug-in</t>
  </si>
  <si>
    <t>toyota prius v</t>
  </si>
  <si>
    <t>toyota rav4</t>
  </si>
  <si>
    <t>toyota sequoia</t>
  </si>
  <si>
    <t>toyota sienna</t>
  </si>
  <si>
    <t>toyota t100</t>
  </si>
  <si>
    <t>toyota tacoma</t>
  </si>
  <si>
    <t>toyota tercel</t>
  </si>
  <si>
    <t>toyota tundra</t>
  </si>
  <si>
    <t>toyota venza</t>
  </si>
  <si>
    <t>toyota yaris</t>
  </si>
  <si>
    <t>volkswagen beetle</t>
  </si>
  <si>
    <t>volkswagen beetle convertible</t>
  </si>
  <si>
    <t>volkswagen cabrio</t>
  </si>
  <si>
    <t>volkswagen cc</t>
  </si>
  <si>
    <t>volkswagen eos</t>
  </si>
  <si>
    <t>volkswagen eurovan</t>
  </si>
  <si>
    <t>volkswagen gli</t>
  </si>
  <si>
    <t>volkswagen golf</t>
  </si>
  <si>
    <t>volkswagen golf gti</t>
  </si>
  <si>
    <t>volkswagen golf r</t>
  </si>
  <si>
    <t>volkswagen gti</t>
  </si>
  <si>
    <t>volkswagen jetta</t>
  </si>
  <si>
    <t>volkswagen jetta gli</t>
  </si>
  <si>
    <t>volkswagen jetta hybrid</t>
  </si>
  <si>
    <t>volkswagen jetta sportwagen</t>
  </si>
  <si>
    <t>volkswagen new beetle</t>
  </si>
  <si>
    <t>volkswagen passat</t>
  </si>
  <si>
    <t>volkswagen phaeton</t>
  </si>
  <si>
    <t>volkswagen r32</t>
  </si>
  <si>
    <t>volkswagen rabbit</t>
  </si>
  <si>
    <t>volkswagen routan</t>
  </si>
  <si>
    <t>volkswagen tiguan</t>
  </si>
  <si>
    <t>volkswagen touareg</t>
  </si>
  <si>
    <t>volkswagen touareg 2</t>
  </si>
  <si>
    <t>volvo 850</t>
  </si>
  <si>
    <t>volvo 940</t>
  </si>
  <si>
    <t>volvo 960</t>
  </si>
  <si>
    <t>volvo c30</t>
  </si>
  <si>
    <t>volvo c70</t>
  </si>
  <si>
    <t>volvo s40</t>
  </si>
  <si>
    <t>volvo s60</t>
  </si>
  <si>
    <t>volvo s70</t>
  </si>
  <si>
    <t>volvo s80</t>
  </si>
  <si>
    <t>volvo s90</t>
  </si>
  <si>
    <t>volvo v40</t>
  </si>
  <si>
    <t>volvo v50</t>
  </si>
  <si>
    <t>volvo v60</t>
  </si>
  <si>
    <t>volvo v70</t>
  </si>
  <si>
    <t>volvo xc</t>
  </si>
  <si>
    <t>volvo xc60</t>
  </si>
  <si>
    <t>volvo xc70</t>
  </si>
  <si>
    <t>volvo xc90</t>
  </si>
  <si>
    <t>-</t>
  </si>
  <si>
    <t>avg_base_sellingprice</t>
  </si>
  <si>
    <t>Car name</t>
  </si>
  <si>
    <t>25k mileage %chg</t>
  </si>
  <si>
    <t>50k mileage %chg</t>
  </si>
  <si>
    <t>100k mileage %chg</t>
  </si>
  <si>
    <t>Car Search</t>
  </si>
  <si>
    <t xml:space="preserve">Used Car Information </t>
  </si>
  <si>
    <t>Instructions</t>
  </si>
  <si>
    <t>To determine the price of a used car, you need the following information:</t>
  </si>
  <si>
    <t>1. The original release price of the car</t>
  </si>
  <si>
    <t>2. The car's odometer reading</t>
  </si>
  <si>
    <t xml:space="preserve">Please enter the details of the car you wish to buy into </t>
  </si>
  <si>
    <t>Used Car Price</t>
  </si>
  <si>
    <t>Guide to Purchase Used Car in USA</t>
  </si>
  <si>
    <t>Used Car Price Valuation</t>
  </si>
  <si>
    <t>Car Score</t>
  </si>
  <si>
    <t>Car Metric</t>
  </si>
  <si>
    <t>3. The used car price you want to buy</t>
  </si>
  <si>
    <t>Car Metric explanation</t>
  </si>
  <si>
    <t>and vice versa.</t>
  </si>
  <si>
    <r>
      <rPr>
        <b/>
        <sz val="14"/>
        <color rgb="FF0070C0"/>
        <rFont val="Calibri"/>
        <family val="2"/>
        <scheme val="minor"/>
      </rPr>
      <t>Car score</t>
    </r>
    <r>
      <rPr>
        <sz val="13"/>
        <color rgb="FF002060"/>
        <rFont val="Calibri"/>
        <family val="2"/>
        <scheme val="minor"/>
      </rPr>
      <t>:  to measure how good the car is to buy considering price, unit sold</t>
    </r>
  </si>
  <si>
    <r>
      <rPr>
        <b/>
        <sz val="14"/>
        <color rgb="FF0070C0"/>
        <rFont val="Calibri"/>
        <family val="2"/>
        <scheme val="minor"/>
      </rPr>
      <t>Used Car Price Valuation</t>
    </r>
    <r>
      <rPr>
        <sz val="13"/>
        <color rgb="FF002060"/>
        <rFont val="Calibri"/>
        <family val="2"/>
        <scheme val="minor"/>
      </rPr>
      <t xml:space="preserve">: to indicate how expensive or cheap the car is, </t>
    </r>
  </si>
  <si>
    <t>which compared to fair price.</t>
  </si>
  <si>
    <t>4. Car model name</t>
  </si>
  <si>
    <t>the Used Car Information Table and enter car model name in car search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</si>
</sst>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2060"/>
      <name val="Calibri"/>
      <family val="2"/>
      <scheme val="minor"/>
    </font>
    <font>
      <sz val="13"/>
      <color rgb="FF002060"/>
      <name val="Consolas"/>
      <family val="3"/>
    </font>
    <font>
      <sz val="13"/>
      <color theme="0"/>
      <name val="Calibri"/>
      <family val="2"/>
      <scheme val="minor"/>
    </font>
    <font>
      <sz val="48"/>
      <color rgb="FF002060"/>
      <name val="Calibri"/>
      <family val="2"/>
      <scheme val="minor"/>
    </font>
    <font>
      <sz val="48"/>
      <color theme="0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3"/>
      <color theme="1"/>
      <name val="Calibri"/>
      <family val="2"/>
      <scheme val="minor"/>
    </font>
    <font>
      <sz val="12.5"/>
      <name val="Calibri"/>
      <family val="2"/>
      <scheme val="minor"/>
    </font>
    <font>
      <b/>
      <sz val="16"/>
      <color rgb="FFFF66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5" fillId="2" borderId="0" xfId="0" applyFont="1" applyFill="1"/>
    <xf numFmtId="0" fontId="2" fillId="3" borderId="0" xfId="0" applyFont="1" applyFill="1"/>
    <xf numFmtId="164" fontId="2" fillId="3" borderId="0" xfId="1" applyNumberFormat="1" applyFont="1" applyFill="1"/>
    <xf numFmtId="0" fontId="2" fillId="3" borderId="1" xfId="0" applyFont="1" applyFill="1" applyBorder="1"/>
    <xf numFmtId="164" fontId="2" fillId="3" borderId="1" xfId="1" applyNumberFormat="1" applyFont="1" applyFill="1" applyBorder="1"/>
    <xf numFmtId="0" fontId="0" fillId="4" borderId="0" xfId="0" applyFill="1"/>
    <xf numFmtId="2" fontId="0" fillId="4" borderId="0" xfId="0" applyNumberFormat="1" applyFill="1"/>
    <xf numFmtId="0" fontId="0" fillId="4" borderId="0" xfId="0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164" fontId="2" fillId="5" borderId="1" xfId="1" applyNumberFormat="1" applyFont="1" applyFill="1" applyBorder="1"/>
    <xf numFmtId="0" fontId="7" fillId="3" borderId="0" xfId="0" applyFont="1" applyFill="1"/>
    <xf numFmtId="0" fontId="4" fillId="3" borderId="0" xfId="0" applyFont="1" applyFill="1"/>
    <xf numFmtId="0" fontId="2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8" fillId="2" borderId="2" xfId="0" applyFont="1" applyFill="1" applyBorder="1"/>
    <xf numFmtId="0" fontId="8" fillId="2" borderId="3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9" fillId="3" borderId="1" xfId="0" applyFont="1" applyFill="1" applyBorder="1"/>
    <xf numFmtId="0" fontId="9" fillId="4" borderId="0" xfId="0" applyFont="1" applyFill="1"/>
    <xf numFmtId="2" fontId="9" fillId="4" borderId="0" xfId="0" applyNumberFormat="1" applyFont="1" applyFill="1"/>
    <xf numFmtId="0" fontId="9" fillId="4" borderId="0" xfId="0" applyFont="1" applyFill="1" applyAlignment="1">
      <alignment horizontal="right"/>
    </xf>
    <xf numFmtId="2" fontId="9" fillId="4" borderId="0" xfId="0" applyNumberFormat="1" applyFont="1" applyFill="1" applyAlignment="1">
      <alignment horizontal="right"/>
    </xf>
    <xf numFmtId="0" fontId="2" fillId="3" borderId="0" xfId="0" applyFont="1" applyFill="1" applyAlignment="1">
      <alignment wrapText="1"/>
    </xf>
    <xf numFmtId="0" fontId="10" fillId="0" borderId="0" xfId="0" applyFont="1"/>
    <xf numFmtId="0" fontId="11" fillId="3" borderId="0" xfId="0" applyFont="1" applyFill="1"/>
    <xf numFmtId="0" fontId="12" fillId="3" borderId="1" xfId="0" applyFont="1" applyFill="1" applyBorder="1"/>
    <xf numFmtId="0" fontId="13" fillId="0" borderId="0" xfId="0" applyFont="1"/>
    <xf numFmtId="0" fontId="13" fillId="0" borderId="0" xfId="0" applyFont="1" applyAlignment="1">
      <alignment horizontal="left" vertical="center" indent="1"/>
    </xf>
    <xf numFmtId="0" fontId="13" fillId="3" borderId="0" xfId="0" applyFont="1" applyFill="1"/>
    <xf numFmtId="2" fontId="2" fillId="3" borderId="1" xfId="0" applyNumberFormat="1" applyFont="1" applyFill="1" applyBorder="1"/>
    <xf numFmtId="9" fontId="2" fillId="3" borderId="1" xfId="2" applyFont="1" applyFill="1" applyBorder="1"/>
    <xf numFmtId="0" fontId="9" fillId="3" borderId="0" xfId="0" applyFont="1" applyFill="1"/>
    <xf numFmtId="0" fontId="14" fillId="3" borderId="0" xfId="0" applyFont="1" applyFill="1"/>
    <xf numFmtId="0" fontId="15" fillId="3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13">
    <dxf>
      <fill>
        <patternFill>
          <bgColor rgb="FFFF0000"/>
        </patternFill>
      </fill>
    </dxf>
    <dxf>
      <border>
        <vertical/>
        <horizontal/>
      </border>
    </dxf>
    <dxf>
      <font>
        <b/>
        <i val="0"/>
        <color theme="2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alignment horizontal="right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numFmt numFmtId="2" formatCode="0.00"/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colors>
    <mruColors>
      <color rgb="FFFF6600"/>
      <color rgb="FFFF00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1425385</xdr:colOff>
      <xdr:row>5</xdr:row>
      <xdr:rowOff>89647</xdr:rowOff>
    </xdr:from>
    <xdr:to>
      <xdr:col>12</xdr:col>
      <xdr:colOff>877193</xdr:colOff>
      <xdr:row>7</xdr:row>
      <xdr:rowOff>80682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93220" y="2034988"/>
          <a:ext cx="8004138" cy="493059"/>
        </a:xfrm>
        <a:prstGeom prst="roundRect">
          <a:avLst>
            <a:gd name="adj" fmla="val 35455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1541931</xdr:colOff>
      <xdr:row>5</xdr:row>
      <xdr:rowOff>161369</xdr:rowOff>
    </xdr:from>
    <xdr:to>
      <xdr:col>6</xdr:col>
      <xdr:colOff>349627</xdr:colOff>
      <xdr:row>7</xdr:row>
      <xdr:rowOff>26899</xdr:rowOff>
    </xdr:to>
    <xdr:pic>
      <xdr:nvPicPr>
        <xdr:cNvPr id="5" name="Graphic 4" descr="Magnifying glass with solid fill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09766" y="2106710"/>
          <a:ext cx="367554" cy="36755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388620</xdr:colOff>
          <xdr:row>5</xdr:row>
          <xdr:rowOff>213360</xdr:rowOff>
        </xdr:from>
        <xdr:to>
          <xdr:col>11</xdr:col>
          <xdr:colOff>1059180</xdr:colOff>
          <xdr:row>7</xdr:row>
          <xdr:rowOff>0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279332</xdr:colOff>
      <xdr:row>2</xdr:row>
      <xdr:rowOff>107577</xdr:rowOff>
    </xdr:from>
    <xdr:to>
      <xdr:col>7</xdr:col>
      <xdr:colOff>1199708</xdr:colOff>
      <xdr:row>2</xdr:row>
      <xdr:rowOff>1021977</xdr:rowOff>
    </xdr:to>
    <xdr:pic>
      <xdr:nvPicPr>
        <xdr:cNvPr id="7" name="Graphic 6" descr="Car with solid fill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915332" y="562103"/>
          <a:ext cx="920376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1325210</xdr:colOff>
      <xdr:row>2</xdr:row>
      <xdr:rowOff>273502</xdr:rowOff>
    </xdr:from>
    <xdr:to>
      <xdr:col>8</xdr:col>
      <xdr:colOff>604888</xdr:colOff>
      <xdr:row>2</xdr:row>
      <xdr:rowOff>806836</xdr:rowOff>
    </xdr:to>
    <xdr:pic>
      <xdr:nvPicPr>
        <xdr:cNvPr id="8" name="Picture 7" descr="Flag of the United States of America | History, Meaning, Facts, &amp; Design |  Britannic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1210" y="728028"/>
          <a:ext cx="883889" cy="533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201034-795B-4FF2-99A9-EB6497AE36A6}" name="car_data3" displayName="car_data3" ref="A1:H781" totalsRowShown="0" headerRowDxfId="12">
  <tableColumns count="8">
    <tableColumn id="1" xr3:uid="{0ECA7F68-0C9D-4D15-AFE0-EE5B1C28E6AE}" name="Car name" dataDxfId="11"/>
    <tableColumn id="2" xr3:uid="{7C885DA7-9ABE-4083-93E2-DDA9D5D5F9E9}" name="25k mileage %chg" dataDxfId="10"/>
    <tableColumn id="3" xr3:uid="{A3EBC33E-B7B3-4ACD-A1A4-865F3D211EE5}" name="50k mileage %chg" dataDxfId="9"/>
    <tableColumn id="4" xr3:uid="{A8D1FF02-56BA-496F-B726-64217726B000}" name="100k mileage %chg" dataDxfId="8"/>
    <tableColumn id="5" xr3:uid="{511F5E1A-AC4B-4A42-B42D-C04C761279EE}" name="sold_cars" dataDxfId="7"/>
    <tableColumn id="6" xr3:uid="{AE0F21A9-C6A0-4EBA-ABE0-11335D49E893}" name="feature" dataDxfId="6"/>
    <tableColumn id="7" xr3:uid="{D9D833AD-CB11-4AC5-8810-E5F67734E94A}" name="avg_base_sellingprice" dataDxfId="5"/>
    <tableColumn id="8" xr3:uid="{42DADDDE-1D1A-4790-8FFF-D42A4146879C}" name="cluster_label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F8F7B71-995D-4A83-95CD-56A3EE173514}">
  <we:reference id="wa200005271" version="2.4.3.0" store="en-U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ECAA-6973-486C-BA0C-6C1C5A3E5801}">
  <sheetPr codeName="Sheet1"/>
  <dimension ref="A1:O789"/>
  <sheetViews>
    <sheetView tabSelected="1" zoomScale="71" zoomScaleNormal="71" workbookViewId="0">
      <selection activeCell="C14" sqref="C14"/>
    </sheetView>
  </sheetViews>
  <sheetFormatPr defaultRowHeight="17.399999999999999" x14ac:dyDescent="0.35"/>
  <cols>
    <col min="1" max="1" width="27.77734375" style="4" customWidth="1"/>
    <col min="2" max="2" width="16.44140625" style="4" customWidth="1"/>
    <col min="3" max="3" width="12.21875" style="4" customWidth="1"/>
    <col min="4" max="4" width="8.88671875" style="4"/>
    <col min="5" max="5" width="10.33203125" style="4" customWidth="1"/>
    <col min="6" max="6" width="22.77734375" style="4" customWidth="1"/>
    <col min="7" max="7" width="23.5546875" style="4" customWidth="1"/>
    <col min="8" max="8" width="23.33203125" style="4" customWidth="1"/>
    <col min="9" max="9" width="24.44140625" style="4" customWidth="1"/>
    <col min="10" max="10" width="13.5546875" style="4" customWidth="1"/>
    <col min="11" max="11" width="12.6640625" style="4" bestFit="1" customWidth="1"/>
    <col min="12" max="12" width="28.6640625" style="17" customWidth="1"/>
    <col min="13" max="13" width="17.33203125" style="4" customWidth="1"/>
    <col min="14" max="14" width="8.88671875" style="4"/>
    <col min="15" max="15" width="9.5546875" style="4" bestFit="1" customWidth="1"/>
    <col min="16" max="16384" width="8.88671875" style="4"/>
  </cols>
  <sheetData>
    <row r="1" spans="1:15" s="1" customFormat="1" x14ac:dyDescent="0.35">
      <c r="A1" s="1">
        <v>1</v>
      </c>
      <c r="B1" s="1">
        <v>150000</v>
      </c>
      <c r="L1" s="15"/>
    </row>
    <row r="2" spans="1:15" s="1" customFormat="1" x14ac:dyDescent="0.35">
      <c r="B2" s="2"/>
      <c r="L2" s="15"/>
    </row>
    <row r="3" spans="1:15" s="3" customFormat="1" ht="82.8" customHeight="1" x14ac:dyDescent="1.1000000000000001">
      <c r="A3" s="11" t="s">
        <v>767</v>
      </c>
      <c r="E3" s="11"/>
      <c r="L3" s="16"/>
    </row>
    <row r="4" spans="1:15" s="1" customFormat="1" x14ac:dyDescent="0.35">
      <c r="L4" s="15"/>
    </row>
    <row r="5" spans="1:15" s="1" customFormat="1" x14ac:dyDescent="0.35">
      <c r="L5" s="15"/>
    </row>
    <row r="7" spans="1:15" ht="21.6" customHeight="1" x14ac:dyDescent="0.55000000000000004">
      <c r="A7" s="27" t="s">
        <v>761</v>
      </c>
      <c r="B7" s="5"/>
      <c r="F7" s="13" t="s">
        <v>759</v>
      </c>
      <c r="N7" s="14" t="s">
        <v>13</v>
      </c>
    </row>
    <row r="8" spans="1:15" x14ac:dyDescent="0.35">
      <c r="A8" s="30" t="s">
        <v>762</v>
      </c>
      <c r="B8" s="5"/>
    </row>
    <row r="9" spans="1:15" x14ac:dyDescent="0.35">
      <c r="A9" s="31" t="s">
        <v>763</v>
      </c>
      <c r="B9" s="5"/>
      <c r="F9" s="18" t="s">
        <v>755</v>
      </c>
      <c r="G9" s="19" t="s">
        <v>756</v>
      </c>
      <c r="H9" s="19" t="s">
        <v>757</v>
      </c>
      <c r="I9" s="19" t="s">
        <v>758</v>
      </c>
      <c r="J9" s="19" t="s">
        <v>10</v>
      </c>
      <c r="K9" s="19" t="s">
        <v>11</v>
      </c>
      <c r="L9" s="19" t="s">
        <v>754</v>
      </c>
      <c r="M9" s="20" t="s">
        <v>12</v>
      </c>
    </row>
    <row r="10" spans="1:15" x14ac:dyDescent="0.35">
      <c r="A10" s="31" t="s">
        <v>764</v>
      </c>
      <c r="F10" s="22" t="str" cm="1">
        <f t="array" ref="F10:M12">IFERROR(_xlfn._xlws.FILTER(car_data3[], ISNUMBER(SEARCH(N7, car_data3[Car name]))), "NOT MATCH FOUND")</f>
        <v>audi tt</v>
      </c>
      <c r="G10" s="22">
        <v>156.81169708798299</v>
      </c>
      <c r="H10" s="22">
        <v>11.5819209039547</v>
      </c>
      <c r="I10" s="22">
        <v>-40.254237288135499</v>
      </c>
      <c r="J10" s="22">
        <v>128</v>
      </c>
      <c r="K10" s="23">
        <v>128.139380703803</v>
      </c>
      <c r="L10" s="24">
        <v>11800</v>
      </c>
      <c r="M10" s="22">
        <v>1</v>
      </c>
    </row>
    <row r="11" spans="1:15" x14ac:dyDescent="0.35">
      <c r="A11" s="31" t="s">
        <v>771</v>
      </c>
      <c r="B11" s="26"/>
      <c r="F11" s="22" t="str">
        <v>audi tt rs</v>
      </c>
      <c r="G11" s="22">
        <v>156.81169708798299</v>
      </c>
      <c r="H11" s="22">
        <v>190.20904684673701</v>
      </c>
      <c r="I11" s="22">
        <v>103.948132528778</v>
      </c>
      <c r="J11" s="22">
        <v>3</v>
      </c>
      <c r="K11" s="23">
        <v>450.96887646350001</v>
      </c>
      <c r="L11" s="24" t="str">
        <v>-</v>
      </c>
      <c r="M11" s="22">
        <v>7</v>
      </c>
      <c r="O11"/>
    </row>
    <row r="12" spans="1:15" ht="19.8" customHeight="1" x14ac:dyDescent="0.35">
      <c r="A12" s="31" t="s">
        <v>777</v>
      </c>
      <c r="F12" s="22" t="str">
        <v>audi tts</v>
      </c>
      <c r="G12" s="22">
        <v>7.73722627737226</v>
      </c>
      <c r="H12" s="22">
        <v>190.20904684673701</v>
      </c>
      <c r="I12" s="22">
        <v>103.948132528778</v>
      </c>
      <c r="J12" s="22">
        <v>6</v>
      </c>
      <c r="K12" s="23">
        <v>301.89440565288902</v>
      </c>
      <c r="L12" s="24">
        <v>34250</v>
      </c>
      <c r="M12" s="22">
        <v>7</v>
      </c>
    </row>
    <row r="13" spans="1:15" x14ac:dyDescent="0.35">
      <c r="A13" s="30" t="s">
        <v>765</v>
      </c>
      <c r="F13" s="22"/>
      <c r="G13" s="22"/>
      <c r="H13" s="22"/>
      <c r="I13" s="22"/>
      <c r="J13" s="22"/>
      <c r="K13" s="23"/>
      <c r="L13" s="24"/>
      <c r="M13" s="22"/>
    </row>
    <row r="14" spans="1:15" x14ac:dyDescent="0.35">
      <c r="A14" s="32" t="s">
        <v>778</v>
      </c>
      <c r="F14" s="22"/>
      <c r="G14" s="22"/>
      <c r="H14" s="22"/>
      <c r="I14" s="22"/>
      <c r="J14" s="22"/>
      <c r="K14" s="23"/>
      <c r="L14" s="24"/>
      <c r="M14" s="22"/>
    </row>
    <row r="15" spans="1:15" x14ac:dyDescent="0.35">
      <c r="F15" s="22"/>
      <c r="G15" s="22"/>
      <c r="H15" s="22"/>
      <c r="I15" s="22"/>
      <c r="J15" s="22"/>
      <c r="K15" s="23"/>
      <c r="L15" s="24"/>
      <c r="M15" s="22"/>
    </row>
    <row r="16" spans="1:15" ht="21" x14ac:dyDescent="0.4">
      <c r="A16" s="28" t="s">
        <v>760</v>
      </c>
      <c r="B16" s="5"/>
      <c r="F16" s="22"/>
      <c r="G16" s="22"/>
      <c r="H16" s="22"/>
      <c r="I16" s="22"/>
      <c r="J16" s="22"/>
      <c r="K16" s="23"/>
      <c r="L16" s="24"/>
      <c r="M16" s="22"/>
    </row>
    <row r="17" spans="1:13" x14ac:dyDescent="0.35">
      <c r="A17" s="29" t="s">
        <v>2</v>
      </c>
      <c r="B17" s="12">
        <v>5000</v>
      </c>
      <c r="C17" s="6" t="s">
        <v>3</v>
      </c>
      <c r="F17" s="22"/>
      <c r="G17" s="22"/>
      <c r="H17" s="22"/>
      <c r="I17" s="22"/>
      <c r="J17" s="22"/>
      <c r="K17" s="23"/>
      <c r="L17" s="24"/>
      <c r="M17" s="22"/>
    </row>
    <row r="18" spans="1:13" x14ac:dyDescent="0.35">
      <c r="A18" s="29" t="s">
        <v>0</v>
      </c>
      <c r="B18" s="12">
        <v>50000</v>
      </c>
      <c r="C18" s="6" t="s">
        <v>4</v>
      </c>
      <c r="F18" s="22"/>
      <c r="G18" s="22"/>
      <c r="H18" s="22"/>
      <c r="I18" s="22"/>
      <c r="J18" s="22"/>
      <c r="K18" s="23"/>
      <c r="L18" s="24"/>
      <c r="M18" s="22"/>
    </row>
    <row r="19" spans="1:13" x14ac:dyDescent="0.35">
      <c r="A19" s="29" t="s">
        <v>766</v>
      </c>
      <c r="B19" s="12">
        <v>65000</v>
      </c>
      <c r="C19" s="6" t="s">
        <v>4</v>
      </c>
      <c r="F19" s="22"/>
      <c r="G19" s="22"/>
      <c r="H19" s="22"/>
      <c r="I19" s="22"/>
      <c r="J19" s="22"/>
      <c r="K19" s="23"/>
      <c r="L19" s="24"/>
      <c r="M19" s="22"/>
    </row>
    <row r="20" spans="1:13" x14ac:dyDescent="0.35">
      <c r="F20" s="22"/>
      <c r="G20" s="22"/>
      <c r="H20" s="22"/>
      <c r="I20" s="22"/>
      <c r="J20" s="22"/>
      <c r="K20" s="23"/>
      <c r="L20" s="24"/>
      <c r="M20" s="22"/>
    </row>
    <row r="21" spans="1:13" ht="21" x14ac:dyDescent="0.4">
      <c r="A21" s="28" t="s">
        <v>9</v>
      </c>
      <c r="B21" s="5"/>
      <c r="F21" s="22"/>
      <c r="G21" s="22"/>
      <c r="H21" s="22"/>
      <c r="I21" s="22"/>
      <c r="J21" s="22"/>
      <c r="K21" s="23"/>
      <c r="L21" s="24"/>
      <c r="M21" s="22"/>
    </row>
    <row r="22" spans="1:13" x14ac:dyDescent="0.35">
      <c r="A22" s="21" t="s">
        <v>6</v>
      </c>
      <c r="B22" s="7">
        <f>$B$24*0.75</f>
        <v>36250</v>
      </c>
      <c r="C22" s="6" t="s">
        <v>4</v>
      </c>
      <c r="F22" s="22"/>
      <c r="G22" s="22"/>
      <c r="H22" s="22"/>
      <c r="I22" s="22"/>
      <c r="J22" s="22"/>
      <c r="K22" s="23"/>
      <c r="L22" s="24"/>
      <c r="M22" s="22"/>
    </row>
    <row r="23" spans="1:13" x14ac:dyDescent="0.35">
      <c r="A23" s="21" t="s">
        <v>7</v>
      </c>
      <c r="B23" s="7">
        <f>$B$24*0.9</f>
        <v>43500</v>
      </c>
      <c r="C23" s="6" t="s">
        <v>4</v>
      </c>
      <c r="F23" s="22"/>
      <c r="G23" s="22"/>
      <c r="H23" s="22"/>
      <c r="I23" s="22"/>
      <c r="J23" s="22"/>
      <c r="K23" s="23"/>
      <c r="L23" s="24"/>
      <c r="M23" s="22"/>
    </row>
    <row r="24" spans="1:13" x14ac:dyDescent="0.35">
      <c r="A24" s="21" t="s">
        <v>1</v>
      </c>
      <c r="B24" s="7">
        <f>(1-(B17/150000)) * B18</f>
        <v>48333.333333333336</v>
      </c>
      <c r="C24" s="6" t="s">
        <v>4</v>
      </c>
      <c r="F24" s="22"/>
      <c r="G24" s="22"/>
      <c r="H24" s="22"/>
      <c r="I24" s="22"/>
      <c r="J24" s="22"/>
      <c r="K24" s="23"/>
      <c r="L24" s="24"/>
      <c r="M24" s="22"/>
    </row>
    <row r="25" spans="1:13" x14ac:dyDescent="0.35">
      <c r="A25" s="21" t="s">
        <v>8</v>
      </c>
      <c r="B25" s="7">
        <f>$B$24*1.1</f>
        <v>53166.666666666672</v>
      </c>
      <c r="C25" s="6" t="s">
        <v>4</v>
      </c>
      <c r="F25" s="22"/>
      <c r="G25" s="22"/>
      <c r="H25" s="22"/>
      <c r="I25" s="22"/>
      <c r="J25" s="22"/>
      <c r="K25" s="23"/>
      <c r="L25" s="24"/>
      <c r="M25" s="22"/>
    </row>
    <row r="26" spans="1:13" x14ac:dyDescent="0.35">
      <c r="A26" s="21" t="s">
        <v>5</v>
      </c>
      <c r="B26" s="7">
        <f>$B$24*1.25</f>
        <v>60416.666666666672</v>
      </c>
      <c r="C26" s="6" t="s">
        <v>4</v>
      </c>
      <c r="F26" s="22"/>
      <c r="G26" s="22"/>
      <c r="H26" s="22"/>
      <c r="I26" s="22"/>
      <c r="J26" s="22"/>
      <c r="K26" s="23"/>
      <c r="L26" s="24"/>
      <c r="M26" s="22"/>
    </row>
    <row r="27" spans="1:13" x14ac:dyDescent="0.35">
      <c r="F27" s="22"/>
      <c r="G27" s="22"/>
      <c r="H27" s="22"/>
      <c r="I27" s="22"/>
      <c r="J27" s="22"/>
      <c r="K27" s="23"/>
      <c r="L27" s="24"/>
      <c r="M27" s="22"/>
    </row>
    <row r="28" spans="1:13" ht="21" x14ac:dyDescent="0.4">
      <c r="A28" s="36" t="s">
        <v>770</v>
      </c>
      <c r="F28" s="22"/>
      <c r="G28" s="22"/>
      <c r="H28" s="22"/>
      <c r="I28" s="22"/>
      <c r="J28" s="22"/>
      <c r="K28" s="23"/>
      <c r="L28" s="24"/>
      <c r="M28" s="22"/>
    </row>
    <row r="29" spans="1:13" x14ac:dyDescent="0.35">
      <c r="A29" s="21" t="s">
        <v>769</v>
      </c>
      <c r="B29" s="33">
        <f>(1 - (B19 - B22) / (B26 - B22)) * 10 * 0.5 +
_xlfn.PERCENTRANK.EXC(car_data3[feature], _xlfn.XLOOKUP(N7, car_data3[Car name], car_data3[feature])) * 10 * 0.1 +
_xlfn.PERCENTRANK.EXC(car_data3[sold_cars], _xlfn.XLOOKUP($N$7, car_data3[Car name], car_data3[sold_cars])) * 10 * 0.2 +
IFERROR(
    IF(OR(_xlfn.XLOOKUP($N$7, car_data3[Car name], car_data3[cluster_label], , 0) = 4, _xlfn.XLOOKUP($N$7, car_data3[Car name], car_data3[cluster_label], , 0) = 8),
        "10",
        IF(OR(_xlfn.XLOOKUP($N$7, car_data3[Car name], car_data3[cluster_label], , 0) = 9, _xlfn.XLOOKUP($N$7, car_data3[Car name], car_data3[cluster_label], , 0) = 3),
            "8",
            IF(OR(_xlfn.XLOOKUP($N$7, car_data3[Car name], car_data3[cluster_label], , 0) = 2, _xlfn.XLOOKUP($N$7, car_data3[Car name], car_data3[cluster_label], , 0) = 5),
                "6",
                IF(OR(_xlfn.XLOOKUP($N$7, car_data3[Car name], car_data3[cluster_label], , 0) = 12, _xlfn.XLOOKUP($N$7, car_data3[Car name], car_data3[cluster_label], , 0) = 11),
                    "4",
                    IF(_xlfn.XLOOKUP($N$7, car_data3[Car name], car_data3[cluster_label], , 0) = 6,
                        "2",
                        IF(_xlfn.XLOOKUP($N$7, car_data3[Car name], car_data3[cluster_label], , 0) = 0,
                            "1",
                            "0"
                        )
                    )
                )
            )
        )
    ),
    0
) * 0.2</f>
        <v>0.41972413793103569</v>
      </c>
      <c r="C29" s="6"/>
      <c r="F29" s="22"/>
      <c r="G29" s="22"/>
      <c r="H29" s="22"/>
      <c r="I29" s="22"/>
      <c r="J29" s="22"/>
      <c r="K29" s="23"/>
      <c r="L29" s="24"/>
      <c r="M29" s="22"/>
    </row>
    <row r="30" spans="1:13" x14ac:dyDescent="0.35">
      <c r="A30" s="21" t="s">
        <v>768</v>
      </c>
      <c r="B30" s="34">
        <f>-(1-(B19/B24))</f>
        <v>0.34482758620689657</v>
      </c>
      <c r="C30" s="6" t="str">
        <f>IF(B30&gt;0,"Overvalued",IF(B30&lt;0,"Undervalued", "Fair Price"))</f>
        <v>Overvalued</v>
      </c>
      <c r="F30" s="22"/>
      <c r="G30" s="22"/>
      <c r="H30" s="22"/>
      <c r="I30" s="22"/>
      <c r="J30" s="22"/>
      <c r="K30" s="23"/>
      <c r="L30" s="24"/>
      <c r="M30" s="22"/>
    </row>
    <row r="31" spans="1:13" x14ac:dyDescent="0.35">
      <c r="A31" s="35"/>
      <c r="F31" s="22"/>
      <c r="G31" s="22"/>
      <c r="H31" s="22"/>
      <c r="I31" s="22"/>
      <c r="J31" s="22"/>
      <c r="K31" s="23"/>
      <c r="L31" s="24"/>
      <c r="M31" s="22"/>
    </row>
    <row r="32" spans="1:13" ht="18" x14ac:dyDescent="0.35">
      <c r="A32" s="37" t="s">
        <v>772</v>
      </c>
      <c r="F32" s="22"/>
      <c r="G32" s="22"/>
      <c r="H32" s="22"/>
      <c r="I32" s="22"/>
      <c r="J32" s="22"/>
      <c r="K32" s="23"/>
      <c r="L32" s="24"/>
      <c r="M32" s="22"/>
    </row>
    <row r="33" spans="1:13" ht="18" x14ac:dyDescent="0.35">
      <c r="A33" s="4" t="s">
        <v>774</v>
      </c>
      <c r="F33" s="22"/>
      <c r="G33" s="22"/>
      <c r="H33" s="22"/>
      <c r="I33" s="22"/>
      <c r="J33" s="22"/>
      <c r="K33" s="23"/>
      <c r="L33" s="24"/>
      <c r="M33" s="22"/>
    </row>
    <row r="34" spans="1:13" x14ac:dyDescent="0.35">
      <c r="A34" s="4" t="s">
        <v>773</v>
      </c>
      <c r="F34" s="22"/>
      <c r="G34" s="22"/>
      <c r="H34" s="22"/>
      <c r="I34" s="22"/>
      <c r="J34" s="22"/>
      <c r="K34" s="23"/>
      <c r="L34" s="24"/>
      <c r="M34" s="22"/>
    </row>
    <row r="35" spans="1:13" ht="18" x14ac:dyDescent="0.35">
      <c r="A35" s="4" t="s">
        <v>775</v>
      </c>
      <c r="F35" s="22"/>
      <c r="G35" s="22"/>
      <c r="H35" s="22"/>
      <c r="I35" s="22"/>
      <c r="J35" s="22"/>
      <c r="K35" s="23"/>
      <c r="L35" s="24"/>
      <c r="M35" s="22"/>
    </row>
    <row r="36" spans="1:13" x14ac:dyDescent="0.35">
      <c r="A36" s="4" t="s">
        <v>776</v>
      </c>
      <c r="F36" s="22"/>
      <c r="G36" s="22"/>
      <c r="H36" s="22"/>
      <c r="I36" s="22"/>
      <c r="J36" s="22"/>
      <c r="K36" s="23"/>
      <c r="L36" s="24"/>
      <c r="M36" s="22"/>
    </row>
    <row r="37" spans="1:13" x14ac:dyDescent="0.35">
      <c r="F37" s="22"/>
      <c r="G37" s="22"/>
      <c r="H37" s="22"/>
      <c r="I37" s="22"/>
      <c r="J37" s="22"/>
      <c r="K37" s="23"/>
      <c r="L37" s="24"/>
      <c r="M37" s="22"/>
    </row>
    <row r="38" spans="1:13" x14ac:dyDescent="0.35">
      <c r="F38" s="22"/>
      <c r="G38" s="22"/>
      <c r="H38" s="22"/>
      <c r="I38" s="22"/>
      <c r="J38" s="22"/>
      <c r="K38" s="23"/>
      <c r="L38" s="24"/>
      <c r="M38" s="22"/>
    </row>
    <row r="39" spans="1:13" x14ac:dyDescent="0.35">
      <c r="F39" s="22"/>
      <c r="G39" s="22"/>
      <c r="H39" s="22"/>
      <c r="I39" s="22"/>
      <c r="J39" s="22"/>
      <c r="K39" s="23"/>
      <c r="L39" s="24"/>
      <c r="M39" s="22"/>
    </row>
    <row r="40" spans="1:13" x14ac:dyDescent="0.35">
      <c r="F40" s="22"/>
      <c r="G40" s="22"/>
      <c r="H40" s="22"/>
      <c r="I40" s="22"/>
      <c r="J40" s="22"/>
      <c r="K40" s="23"/>
      <c r="L40" s="24"/>
      <c r="M40" s="22"/>
    </row>
    <row r="41" spans="1:13" x14ac:dyDescent="0.35">
      <c r="F41" s="22"/>
      <c r="G41" s="22"/>
      <c r="H41" s="22"/>
      <c r="I41" s="22"/>
      <c r="J41" s="22"/>
      <c r="K41" s="23"/>
      <c r="L41" s="24"/>
      <c r="M41" s="22"/>
    </row>
    <row r="42" spans="1:13" x14ac:dyDescent="0.35">
      <c r="F42" s="22"/>
      <c r="G42" s="22"/>
      <c r="H42" s="22"/>
      <c r="I42" s="22"/>
      <c r="J42" s="22"/>
      <c r="K42" s="23"/>
      <c r="L42" s="24"/>
      <c r="M42" s="22"/>
    </row>
    <row r="43" spans="1:13" x14ac:dyDescent="0.35">
      <c r="F43" s="22"/>
      <c r="G43" s="22"/>
      <c r="H43" s="22"/>
      <c r="I43" s="22"/>
      <c r="J43" s="22"/>
      <c r="K43" s="23"/>
      <c r="L43" s="24"/>
      <c r="M43" s="22"/>
    </row>
    <row r="44" spans="1:13" x14ac:dyDescent="0.35">
      <c r="F44" s="22"/>
      <c r="G44" s="22"/>
      <c r="H44" s="22"/>
      <c r="I44" s="22"/>
      <c r="J44" s="22"/>
      <c r="K44" s="23"/>
      <c r="L44" s="24"/>
      <c r="M44" s="22"/>
    </row>
    <row r="45" spans="1:13" x14ac:dyDescent="0.35">
      <c r="F45" s="22"/>
      <c r="G45" s="22"/>
      <c r="H45" s="22"/>
      <c r="I45" s="22"/>
      <c r="J45" s="22"/>
      <c r="K45" s="23"/>
      <c r="L45" s="24"/>
      <c r="M45" s="22"/>
    </row>
    <row r="46" spans="1:13" x14ac:dyDescent="0.35">
      <c r="F46" s="22"/>
      <c r="G46" s="22"/>
      <c r="H46" s="22"/>
      <c r="I46" s="22"/>
      <c r="J46" s="22"/>
      <c r="K46" s="23"/>
      <c r="L46" s="24"/>
      <c r="M46" s="22"/>
    </row>
    <row r="47" spans="1:13" x14ac:dyDescent="0.35">
      <c r="F47" s="22"/>
      <c r="G47" s="22"/>
      <c r="H47" s="22"/>
      <c r="I47" s="22"/>
      <c r="J47" s="22"/>
      <c r="K47" s="23"/>
      <c r="L47" s="24"/>
      <c r="M47" s="22"/>
    </row>
    <row r="48" spans="1:13" x14ac:dyDescent="0.35">
      <c r="F48" s="22"/>
      <c r="G48" s="22"/>
      <c r="H48" s="22"/>
      <c r="I48" s="22"/>
      <c r="J48" s="22"/>
      <c r="K48" s="23"/>
      <c r="L48" s="24"/>
      <c r="M48" s="22"/>
    </row>
    <row r="49" spans="6:13" x14ac:dyDescent="0.35">
      <c r="F49" s="22"/>
      <c r="G49" s="22"/>
      <c r="H49" s="22"/>
      <c r="I49" s="22"/>
      <c r="J49" s="22"/>
      <c r="K49" s="23"/>
      <c r="L49" s="24"/>
      <c r="M49" s="22"/>
    </row>
    <row r="50" spans="6:13" x14ac:dyDescent="0.35">
      <c r="F50" s="22"/>
      <c r="G50" s="22"/>
      <c r="H50" s="22"/>
      <c r="I50" s="22"/>
      <c r="J50" s="22"/>
      <c r="K50" s="23"/>
      <c r="L50" s="24"/>
      <c r="M50" s="22"/>
    </row>
    <row r="51" spans="6:13" x14ac:dyDescent="0.35">
      <c r="F51" s="22"/>
      <c r="G51" s="22"/>
      <c r="H51" s="22"/>
      <c r="I51" s="22"/>
      <c r="J51" s="22"/>
      <c r="K51" s="23"/>
      <c r="L51" s="24"/>
      <c r="M51" s="22"/>
    </row>
    <row r="52" spans="6:13" x14ac:dyDescent="0.35">
      <c r="F52" s="22"/>
      <c r="G52" s="22"/>
      <c r="H52" s="22"/>
      <c r="I52" s="22"/>
      <c r="J52" s="22"/>
      <c r="K52" s="23"/>
      <c r="L52" s="24"/>
      <c r="M52" s="22"/>
    </row>
    <row r="53" spans="6:13" x14ac:dyDescent="0.35">
      <c r="F53" s="22"/>
      <c r="G53" s="22"/>
      <c r="H53" s="22"/>
      <c r="I53" s="22"/>
      <c r="J53" s="22"/>
      <c r="K53" s="23"/>
      <c r="L53" s="24"/>
      <c r="M53" s="22"/>
    </row>
    <row r="54" spans="6:13" x14ac:dyDescent="0.35">
      <c r="F54" s="22"/>
      <c r="G54" s="22"/>
      <c r="H54" s="22"/>
      <c r="I54" s="22"/>
      <c r="J54" s="22"/>
      <c r="K54" s="23"/>
      <c r="L54" s="24"/>
      <c r="M54" s="22"/>
    </row>
    <row r="55" spans="6:13" x14ac:dyDescent="0.35">
      <c r="F55" s="22"/>
      <c r="G55" s="22"/>
      <c r="H55" s="22"/>
      <c r="I55" s="22"/>
      <c r="J55" s="22"/>
      <c r="K55" s="23"/>
      <c r="L55" s="24"/>
      <c r="M55" s="22"/>
    </row>
    <row r="56" spans="6:13" x14ac:dyDescent="0.35">
      <c r="F56" s="22"/>
      <c r="G56" s="22"/>
      <c r="H56" s="22"/>
      <c r="I56" s="22"/>
      <c r="J56" s="22"/>
      <c r="K56" s="23"/>
      <c r="L56" s="24"/>
      <c r="M56" s="22"/>
    </row>
    <row r="57" spans="6:13" x14ac:dyDescent="0.35">
      <c r="F57" s="22"/>
      <c r="G57" s="22"/>
      <c r="H57" s="22"/>
      <c r="I57" s="22"/>
      <c r="J57" s="22"/>
      <c r="K57" s="23"/>
      <c r="L57" s="24"/>
      <c r="M57" s="22"/>
    </row>
    <row r="58" spans="6:13" x14ac:dyDescent="0.35">
      <c r="F58" s="22"/>
      <c r="G58" s="22"/>
      <c r="H58" s="22"/>
      <c r="I58" s="22"/>
      <c r="J58" s="22"/>
      <c r="K58" s="23"/>
      <c r="L58" s="24"/>
      <c r="M58" s="22"/>
    </row>
    <row r="59" spans="6:13" x14ac:dyDescent="0.35">
      <c r="F59" s="22"/>
      <c r="G59" s="22"/>
      <c r="H59" s="22"/>
      <c r="I59" s="22"/>
      <c r="J59" s="22"/>
      <c r="K59" s="23"/>
      <c r="L59" s="24"/>
      <c r="M59" s="22"/>
    </row>
    <row r="60" spans="6:13" x14ac:dyDescent="0.35">
      <c r="F60" s="22"/>
      <c r="G60" s="22"/>
      <c r="H60" s="22"/>
      <c r="I60" s="22"/>
      <c r="J60" s="22"/>
      <c r="K60" s="23"/>
      <c r="L60" s="24"/>
      <c r="M60" s="22"/>
    </row>
    <row r="61" spans="6:13" x14ac:dyDescent="0.35">
      <c r="F61" s="22"/>
      <c r="G61" s="22"/>
      <c r="H61" s="22"/>
      <c r="I61" s="22"/>
      <c r="J61" s="22"/>
      <c r="K61" s="23"/>
      <c r="L61" s="24"/>
      <c r="M61" s="22"/>
    </row>
    <row r="62" spans="6:13" x14ac:dyDescent="0.35">
      <c r="F62" s="22"/>
      <c r="G62" s="22"/>
      <c r="H62" s="22"/>
      <c r="I62" s="22"/>
      <c r="J62" s="22"/>
      <c r="K62" s="23"/>
      <c r="L62" s="24"/>
      <c r="M62" s="22"/>
    </row>
    <row r="63" spans="6:13" x14ac:dyDescent="0.35">
      <c r="F63" s="22"/>
      <c r="G63" s="22"/>
      <c r="H63" s="22"/>
      <c r="I63" s="22"/>
      <c r="J63" s="22"/>
      <c r="K63" s="23"/>
      <c r="L63" s="24"/>
      <c r="M63" s="22"/>
    </row>
    <row r="64" spans="6:13" x14ac:dyDescent="0.35">
      <c r="F64" s="22"/>
      <c r="G64" s="22"/>
      <c r="H64" s="22"/>
      <c r="I64" s="22"/>
      <c r="J64" s="22"/>
      <c r="K64" s="23"/>
      <c r="L64" s="24"/>
      <c r="M64" s="22"/>
    </row>
    <row r="65" spans="6:13" x14ac:dyDescent="0.35">
      <c r="F65" s="22"/>
      <c r="G65" s="22"/>
      <c r="H65" s="22"/>
      <c r="I65" s="22"/>
      <c r="J65" s="22"/>
      <c r="K65" s="23"/>
      <c r="L65" s="24"/>
      <c r="M65" s="22"/>
    </row>
    <row r="66" spans="6:13" x14ac:dyDescent="0.35">
      <c r="F66" s="22"/>
      <c r="G66" s="22"/>
      <c r="H66" s="22"/>
      <c r="I66" s="22"/>
      <c r="J66" s="22"/>
      <c r="K66" s="23"/>
      <c r="L66" s="24"/>
      <c r="M66" s="22"/>
    </row>
    <row r="67" spans="6:13" x14ac:dyDescent="0.35">
      <c r="F67" s="22"/>
      <c r="G67" s="22"/>
      <c r="H67" s="22"/>
      <c r="I67" s="22"/>
      <c r="J67" s="22"/>
      <c r="K67" s="23"/>
      <c r="L67" s="24"/>
      <c r="M67" s="22"/>
    </row>
    <row r="68" spans="6:13" x14ac:dyDescent="0.35">
      <c r="F68" s="22"/>
      <c r="G68" s="22"/>
      <c r="H68" s="22"/>
      <c r="I68" s="22"/>
      <c r="J68" s="22"/>
      <c r="K68" s="23"/>
      <c r="L68" s="24"/>
      <c r="M68" s="22"/>
    </row>
    <row r="69" spans="6:13" x14ac:dyDescent="0.35">
      <c r="F69" s="22"/>
      <c r="G69" s="22"/>
      <c r="H69" s="22"/>
      <c r="I69" s="22"/>
      <c r="J69" s="22"/>
      <c r="K69" s="23"/>
      <c r="L69" s="24"/>
      <c r="M69" s="22"/>
    </row>
    <row r="70" spans="6:13" x14ac:dyDescent="0.35">
      <c r="F70" s="22"/>
      <c r="G70" s="22"/>
      <c r="H70" s="22"/>
      <c r="I70" s="22"/>
      <c r="J70" s="22"/>
      <c r="K70" s="23"/>
      <c r="L70" s="24"/>
      <c r="M70" s="22"/>
    </row>
    <row r="71" spans="6:13" x14ac:dyDescent="0.35">
      <c r="F71" s="22"/>
      <c r="G71" s="22"/>
      <c r="H71" s="22"/>
      <c r="I71" s="22"/>
      <c r="J71" s="22"/>
      <c r="K71" s="23"/>
      <c r="L71" s="24"/>
      <c r="M71" s="22"/>
    </row>
    <row r="72" spans="6:13" x14ac:dyDescent="0.35">
      <c r="F72" s="22"/>
      <c r="G72" s="22"/>
      <c r="H72" s="22"/>
      <c r="I72" s="22"/>
      <c r="J72" s="22"/>
      <c r="K72" s="23"/>
      <c r="L72" s="24"/>
      <c r="M72" s="22"/>
    </row>
    <row r="73" spans="6:13" x14ac:dyDescent="0.35">
      <c r="F73" s="22"/>
      <c r="G73" s="22"/>
      <c r="H73" s="22"/>
      <c r="I73" s="22"/>
      <c r="J73" s="22"/>
      <c r="K73" s="23"/>
      <c r="L73" s="24"/>
      <c r="M73" s="22"/>
    </row>
    <row r="74" spans="6:13" x14ac:dyDescent="0.35">
      <c r="F74" s="22"/>
      <c r="G74" s="22"/>
      <c r="H74" s="22"/>
      <c r="I74" s="22"/>
      <c r="J74" s="22"/>
      <c r="K74" s="23"/>
      <c r="L74" s="24"/>
      <c r="M74" s="22"/>
    </row>
    <row r="75" spans="6:13" x14ac:dyDescent="0.35">
      <c r="F75" s="22"/>
      <c r="G75" s="22"/>
      <c r="H75" s="22"/>
      <c r="I75" s="22"/>
      <c r="J75" s="22"/>
      <c r="K75" s="23"/>
      <c r="L75" s="24"/>
      <c r="M75" s="22"/>
    </row>
    <row r="76" spans="6:13" x14ac:dyDescent="0.35">
      <c r="F76" s="22"/>
      <c r="G76" s="22"/>
      <c r="H76" s="22"/>
      <c r="I76" s="22"/>
      <c r="J76" s="22"/>
      <c r="K76" s="23"/>
      <c r="L76" s="24"/>
      <c r="M76" s="22"/>
    </row>
    <row r="77" spans="6:13" x14ac:dyDescent="0.35">
      <c r="F77" s="22"/>
      <c r="G77" s="22"/>
      <c r="H77" s="22"/>
      <c r="I77" s="22"/>
      <c r="J77" s="22"/>
      <c r="K77" s="23"/>
      <c r="L77" s="24"/>
      <c r="M77" s="22"/>
    </row>
    <row r="78" spans="6:13" x14ac:dyDescent="0.35">
      <c r="F78" s="22"/>
      <c r="G78" s="22"/>
      <c r="H78" s="22"/>
      <c r="I78" s="22"/>
      <c r="J78" s="22"/>
      <c r="K78" s="23"/>
      <c r="L78" s="24"/>
      <c r="M78" s="22"/>
    </row>
    <row r="79" spans="6:13" x14ac:dyDescent="0.35">
      <c r="F79" s="22"/>
      <c r="G79" s="22"/>
      <c r="H79" s="22"/>
      <c r="I79" s="22"/>
      <c r="J79" s="22"/>
      <c r="K79" s="23"/>
      <c r="L79" s="24"/>
      <c r="M79" s="22"/>
    </row>
    <row r="80" spans="6:13" x14ac:dyDescent="0.35">
      <c r="F80" s="22"/>
      <c r="G80" s="22"/>
      <c r="H80" s="22"/>
      <c r="I80" s="22"/>
      <c r="J80" s="22"/>
      <c r="K80" s="23"/>
      <c r="L80" s="24"/>
      <c r="M80" s="22"/>
    </row>
    <row r="81" spans="6:13" x14ac:dyDescent="0.35">
      <c r="F81" s="22"/>
      <c r="G81" s="22"/>
      <c r="H81" s="22"/>
      <c r="I81" s="22"/>
      <c r="J81" s="22"/>
      <c r="K81" s="23"/>
      <c r="L81" s="24"/>
      <c r="M81" s="22"/>
    </row>
    <row r="82" spans="6:13" x14ac:dyDescent="0.35">
      <c r="F82" s="22"/>
      <c r="G82" s="22"/>
      <c r="H82" s="22"/>
      <c r="I82" s="22"/>
      <c r="J82" s="22"/>
      <c r="K82" s="23"/>
      <c r="L82" s="24"/>
      <c r="M82" s="22"/>
    </row>
    <row r="83" spans="6:13" x14ac:dyDescent="0.35">
      <c r="F83" s="22"/>
      <c r="G83" s="22"/>
      <c r="H83" s="22"/>
      <c r="I83" s="22"/>
      <c r="J83" s="22"/>
      <c r="K83" s="23"/>
      <c r="L83" s="24"/>
      <c r="M83" s="22"/>
    </row>
    <row r="84" spans="6:13" x14ac:dyDescent="0.35">
      <c r="F84" s="22"/>
      <c r="G84" s="22"/>
      <c r="H84" s="22"/>
      <c r="I84" s="22"/>
      <c r="J84" s="22"/>
      <c r="K84" s="23"/>
      <c r="L84" s="24"/>
      <c r="M84" s="22"/>
    </row>
    <row r="85" spans="6:13" x14ac:dyDescent="0.35">
      <c r="F85" s="22"/>
      <c r="G85" s="22"/>
      <c r="H85" s="22"/>
      <c r="I85" s="22"/>
      <c r="J85" s="22"/>
      <c r="K85" s="23"/>
      <c r="L85" s="24"/>
      <c r="M85" s="22"/>
    </row>
    <row r="86" spans="6:13" x14ac:dyDescent="0.35">
      <c r="F86" s="22"/>
      <c r="G86" s="22"/>
      <c r="H86" s="22"/>
      <c r="I86" s="22"/>
      <c r="J86" s="22"/>
      <c r="K86" s="23"/>
      <c r="L86" s="24"/>
      <c r="M86" s="22"/>
    </row>
    <row r="87" spans="6:13" x14ac:dyDescent="0.35">
      <c r="F87" s="22"/>
      <c r="G87" s="22"/>
      <c r="H87" s="22"/>
      <c r="I87" s="22"/>
      <c r="J87" s="22"/>
      <c r="K87" s="23"/>
      <c r="L87" s="24"/>
      <c r="M87" s="22"/>
    </row>
    <row r="88" spans="6:13" x14ac:dyDescent="0.35">
      <c r="F88" s="22"/>
      <c r="G88" s="22"/>
      <c r="H88" s="22"/>
      <c r="I88" s="22"/>
      <c r="J88" s="22"/>
      <c r="K88" s="23"/>
      <c r="L88" s="24"/>
      <c r="M88" s="22"/>
    </row>
    <row r="89" spans="6:13" x14ac:dyDescent="0.35">
      <c r="F89" s="22"/>
      <c r="G89" s="22"/>
      <c r="H89" s="22"/>
      <c r="I89" s="22"/>
      <c r="J89" s="22"/>
      <c r="K89" s="23"/>
      <c r="L89" s="24"/>
      <c r="M89" s="22"/>
    </row>
    <row r="90" spans="6:13" x14ac:dyDescent="0.35">
      <c r="F90" s="22"/>
      <c r="G90" s="22"/>
      <c r="H90" s="22"/>
      <c r="I90" s="22"/>
      <c r="J90" s="22"/>
      <c r="K90" s="23"/>
      <c r="L90" s="24"/>
      <c r="M90" s="22"/>
    </row>
    <row r="91" spans="6:13" x14ac:dyDescent="0.35">
      <c r="F91" s="22"/>
      <c r="G91" s="22"/>
      <c r="H91" s="22"/>
      <c r="I91" s="22"/>
      <c r="J91" s="22"/>
      <c r="K91" s="23"/>
      <c r="L91" s="24"/>
      <c r="M91" s="22"/>
    </row>
    <row r="92" spans="6:13" x14ac:dyDescent="0.35">
      <c r="F92" s="22"/>
      <c r="G92" s="22"/>
      <c r="H92" s="22"/>
      <c r="I92" s="22"/>
      <c r="J92" s="22"/>
      <c r="K92" s="23"/>
      <c r="L92" s="24"/>
      <c r="M92" s="22"/>
    </row>
    <row r="93" spans="6:13" x14ac:dyDescent="0.35">
      <c r="F93" s="22"/>
      <c r="G93" s="22"/>
      <c r="H93" s="22"/>
      <c r="I93" s="22"/>
      <c r="J93" s="22"/>
      <c r="K93" s="23"/>
      <c r="L93" s="24"/>
      <c r="M93" s="22"/>
    </row>
    <row r="94" spans="6:13" x14ac:dyDescent="0.35">
      <c r="F94" s="22"/>
      <c r="G94" s="22"/>
      <c r="H94" s="22"/>
      <c r="I94" s="22"/>
      <c r="J94" s="22"/>
      <c r="K94" s="23"/>
      <c r="L94" s="24"/>
      <c r="M94" s="22"/>
    </row>
    <row r="95" spans="6:13" x14ac:dyDescent="0.35">
      <c r="F95" s="22"/>
      <c r="G95" s="22"/>
      <c r="H95" s="22"/>
      <c r="I95" s="22"/>
      <c r="J95" s="22"/>
      <c r="K95" s="23"/>
      <c r="L95" s="24"/>
      <c r="M95" s="22"/>
    </row>
    <row r="96" spans="6:13" x14ac:dyDescent="0.35">
      <c r="F96" s="22"/>
      <c r="G96" s="22"/>
      <c r="H96" s="22"/>
      <c r="I96" s="22"/>
      <c r="J96" s="22"/>
      <c r="K96" s="23"/>
      <c r="L96" s="24"/>
      <c r="M96" s="22"/>
    </row>
    <row r="97" spans="6:13" x14ac:dyDescent="0.35">
      <c r="F97" s="22"/>
      <c r="G97" s="22"/>
      <c r="H97" s="22"/>
      <c r="I97" s="22"/>
      <c r="J97" s="22"/>
      <c r="K97" s="23"/>
      <c r="L97" s="24"/>
      <c r="M97" s="22"/>
    </row>
    <row r="98" spans="6:13" x14ac:dyDescent="0.35">
      <c r="F98" s="22"/>
      <c r="G98" s="22"/>
      <c r="H98" s="22"/>
      <c r="I98" s="22"/>
      <c r="J98" s="22"/>
      <c r="K98" s="23"/>
      <c r="L98" s="24"/>
      <c r="M98" s="22"/>
    </row>
    <row r="99" spans="6:13" x14ac:dyDescent="0.35">
      <c r="F99" s="22"/>
      <c r="G99" s="22"/>
      <c r="H99" s="22"/>
      <c r="I99" s="22"/>
      <c r="J99" s="22"/>
      <c r="K99" s="23"/>
      <c r="L99" s="24"/>
      <c r="M99" s="22"/>
    </row>
    <row r="100" spans="6:13" x14ac:dyDescent="0.35">
      <c r="F100" s="22"/>
      <c r="G100" s="22"/>
      <c r="H100" s="22"/>
      <c r="I100" s="22"/>
      <c r="J100" s="22"/>
      <c r="K100" s="23"/>
      <c r="L100" s="24"/>
      <c r="M100" s="22"/>
    </row>
    <row r="101" spans="6:13" x14ac:dyDescent="0.35">
      <c r="F101" s="22"/>
      <c r="G101" s="22"/>
      <c r="H101" s="22"/>
      <c r="I101" s="22"/>
      <c r="J101" s="22"/>
      <c r="K101" s="23"/>
      <c r="L101" s="24"/>
      <c r="M101" s="22"/>
    </row>
    <row r="102" spans="6:13" x14ac:dyDescent="0.35">
      <c r="F102" s="22"/>
      <c r="G102" s="22"/>
      <c r="H102" s="22"/>
      <c r="I102" s="22"/>
      <c r="J102" s="22"/>
      <c r="K102" s="23"/>
      <c r="L102" s="24"/>
      <c r="M102" s="22"/>
    </row>
    <row r="103" spans="6:13" x14ac:dyDescent="0.35">
      <c r="F103" s="22"/>
      <c r="G103" s="22"/>
      <c r="H103" s="22"/>
      <c r="I103" s="22"/>
      <c r="J103" s="22"/>
      <c r="K103" s="23"/>
      <c r="L103" s="24"/>
      <c r="M103" s="22"/>
    </row>
    <row r="104" spans="6:13" x14ac:dyDescent="0.35">
      <c r="F104" s="22"/>
      <c r="G104" s="22"/>
      <c r="H104" s="22"/>
      <c r="I104" s="22"/>
      <c r="J104" s="22"/>
      <c r="K104" s="23"/>
      <c r="L104" s="24"/>
      <c r="M104" s="22"/>
    </row>
    <row r="105" spans="6:13" x14ac:dyDescent="0.35">
      <c r="F105" s="22"/>
      <c r="G105" s="22"/>
      <c r="H105" s="22"/>
      <c r="I105" s="22"/>
      <c r="J105" s="22"/>
      <c r="K105" s="23"/>
      <c r="L105" s="24"/>
      <c r="M105" s="22"/>
    </row>
    <row r="106" spans="6:13" x14ac:dyDescent="0.35">
      <c r="F106" s="22"/>
      <c r="G106" s="22"/>
      <c r="H106" s="22"/>
      <c r="I106" s="22"/>
      <c r="J106" s="22"/>
      <c r="K106" s="23"/>
      <c r="L106" s="24"/>
      <c r="M106" s="22"/>
    </row>
    <row r="107" spans="6:13" x14ac:dyDescent="0.35">
      <c r="F107" s="22"/>
      <c r="G107" s="22"/>
      <c r="H107" s="22"/>
      <c r="I107" s="22"/>
      <c r="J107" s="22"/>
      <c r="K107" s="23"/>
      <c r="L107" s="24"/>
      <c r="M107" s="22"/>
    </row>
    <row r="108" spans="6:13" x14ac:dyDescent="0.35">
      <c r="F108" s="22"/>
      <c r="G108" s="22"/>
      <c r="H108" s="22"/>
      <c r="I108" s="22"/>
      <c r="J108" s="22"/>
      <c r="K108" s="23"/>
      <c r="L108" s="24"/>
      <c r="M108" s="22"/>
    </row>
    <row r="109" spans="6:13" x14ac:dyDescent="0.35">
      <c r="F109" s="22"/>
      <c r="G109" s="22"/>
      <c r="H109" s="22"/>
      <c r="I109" s="22"/>
      <c r="J109" s="22"/>
      <c r="K109" s="23"/>
      <c r="L109" s="24"/>
      <c r="M109" s="22"/>
    </row>
    <row r="110" spans="6:13" x14ac:dyDescent="0.35">
      <c r="F110" s="22"/>
      <c r="G110" s="22"/>
      <c r="H110" s="22"/>
      <c r="I110" s="22"/>
      <c r="J110" s="22"/>
      <c r="K110" s="23"/>
      <c r="L110" s="24"/>
      <c r="M110" s="22"/>
    </row>
    <row r="111" spans="6:13" x14ac:dyDescent="0.35">
      <c r="F111" s="22"/>
      <c r="G111" s="22"/>
      <c r="H111" s="22"/>
      <c r="I111" s="22"/>
      <c r="J111" s="22"/>
      <c r="K111" s="23"/>
      <c r="L111" s="24"/>
      <c r="M111" s="22"/>
    </row>
    <row r="112" spans="6:13" x14ac:dyDescent="0.35">
      <c r="F112" s="22"/>
      <c r="G112" s="22"/>
      <c r="H112" s="22"/>
      <c r="I112" s="22"/>
      <c r="J112" s="22"/>
      <c r="K112" s="23"/>
      <c r="L112" s="24"/>
      <c r="M112" s="22"/>
    </row>
    <row r="113" spans="6:13" x14ac:dyDescent="0.35">
      <c r="F113" s="22"/>
      <c r="G113" s="22"/>
      <c r="H113" s="22"/>
      <c r="I113" s="22"/>
      <c r="J113" s="22"/>
      <c r="K113" s="23"/>
      <c r="L113" s="24"/>
      <c r="M113" s="22"/>
    </row>
    <row r="114" spans="6:13" x14ac:dyDescent="0.35">
      <c r="F114" s="22"/>
      <c r="G114" s="22"/>
      <c r="H114" s="22"/>
      <c r="I114" s="22"/>
      <c r="J114" s="22"/>
      <c r="K114" s="23"/>
      <c r="L114" s="24"/>
      <c r="M114" s="22"/>
    </row>
    <row r="115" spans="6:13" x14ac:dyDescent="0.35">
      <c r="F115" s="22"/>
      <c r="G115" s="22"/>
      <c r="H115" s="22"/>
      <c r="I115" s="22"/>
      <c r="J115" s="22"/>
      <c r="K115" s="23"/>
      <c r="L115" s="24"/>
      <c r="M115" s="22"/>
    </row>
    <row r="116" spans="6:13" x14ac:dyDescent="0.35">
      <c r="F116" s="22"/>
      <c r="G116" s="22"/>
      <c r="H116" s="22"/>
      <c r="I116" s="22"/>
      <c r="J116" s="22"/>
      <c r="K116" s="23"/>
      <c r="L116" s="24"/>
      <c r="M116" s="22"/>
    </row>
    <row r="117" spans="6:13" x14ac:dyDescent="0.35">
      <c r="F117" s="22"/>
      <c r="G117" s="22"/>
      <c r="H117" s="22"/>
      <c r="I117" s="22"/>
      <c r="J117" s="22"/>
      <c r="K117" s="23"/>
      <c r="L117" s="24"/>
      <c r="M117" s="22"/>
    </row>
    <row r="118" spans="6:13" x14ac:dyDescent="0.35">
      <c r="F118" s="22"/>
      <c r="G118" s="22"/>
      <c r="H118" s="22"/>
      <c r="I118" s="22"/>
      <c r="J118" s="22"/>
      <c r="K118" s="23"/>
      <c r="L118" s="24"/>
      <c r="M118" s="22"/>
    </row>
    <row r="119" spans="6:13" x14ac:dyDescent="0.35">
      <c r="F119" s="22"/>
      <c r="G119" s="22"/>
      <c r="H119" s="22"/>
      <c r="I119" s="22"/>
      <c r="J119" s="22"/>
      <c r="K119" s="23"/>
      <c r="L119" s="24"/>
      <c r="M119" s="22"/>
    </row>
    <row r="120" spans="6:13" x14ac:dyDescent="0.35">
      <c r="F120" s="22"/>
      <c r="G120" s="22"/>
      <c r="H120" s="22"/>
      <c r="I120" s="22"/>
      <c r="J120" s="22"/>
      <c r="K120" s="23"/>
      <c r="L120" s="24"/>
      <c r="M120" s="22"/>
    </row>
    <row r="121" spans="6:13" x14ac:dyDescent="0.35">
      <c r="F121" s="22"/>
      <c r="G121" s="22"/>
      <c r="H121" s="22"/>
      <c r="I121" s="22"/>
      <c r="J121" s="22"/>
      <c r="K121" s="23"/>
      <c r="L121" s="24"/>
      <c r="M121" s="22"/>
    </row>
    <row r="122" spans="6:13" x14ac:dyDescent="0.35">
      <c r="F122" s="22"/>
      <c r="G122" s="22"/>
      <c r="H122" s="22"/>
      <c r="I122" s="22"/>
      <c r="J122" s="22"/>
      <c r="K122" s="23"/>
      <c r="L122" s="24"/>
      <c r="M122" s="22"/>
    </row>
    <row r="123" spans="6:13" x14ac:dyDescent="0.35">
      <c r="F123" s="22"/>
      <c r="G123" s="22"/>
      <c r="H123" s="22"/>
      <c r="I123" s="22"/>
      <c r="J123" s="22"/>
      <c r="K123" s="23"/>
      <c r="L123" s="24"/>
      <c r="M123" s="22"/>
    </row>
    <row r="124" spans="6:13" x14ac:dyDescent="0.35">
      <c r="F124" s="22"/>
      <c r="G124" s="22"/>
      <c r="H124" s="22"/>
      <c r="I124" s="22"/>
      <c r="J124" s="22"/>
      <c r="K124" s="23"/>
      <c r="L124" s="24"/>
      <c r="M124" s="22"/>
    </row>
    <row r="125" spans="6:13" x14ac:dyDescent="0.35">
      <c r="F125" s="22"/>
      <c r="G125" s="22"/>
      <c r="H125" s="22"/>
      <c r="I125" s="22"/>
      <c r="J125" s="22"/>
      <c r="K125" s="23"/>
      <c r="L125" s="24"/>
      <c r="M125" s="22"/>
    </row>
    <row r="126" spans="6:13" x14ac:dyDescent="0.35">
      <c r="F126" s="22"/>
      <c r="G126" s="22"/>
      <c r="H126" s="22"/>
      <c r="I126" s="22"/>
      <c r="J126" s="22"/>
      <c r="K126" s="23"/>
      <c r="L126" s="24"/>
      <c r="M126" s="22"/>
    </row>
    <row r="127" spans="6:13" x14ac:dyDescent="0.35">
      <c r="F127" s="22"/>
      <c r="G127" s="22"/>
      <c r="H127" s="22"/>
      <c r="I127" s="22"/>
      <c r="J127" s="22"/>
      <c r="K127" s="23"/>
      <c r="L127" s="24"/>
      <c r="M127" s="22"/>
    </row>
    <row r="128" spans="6:13" x14ac:dyDescent="0.35">
      <c r="F128" s="22"/>
      <c r="G128" s="22"/>
      <c r="H128" s="22"/>
      <c r="I128" s="22"/>
      <c r="J128" s="22"/>
      <c r="K128" s="23"/>
      <c r="L128" s="24"/>
      <c r="M128" s="22"/>
    </row>
    <row r="129" spans="6:13" x14ac:dyDescent="0.35">
      <c r="F129" s="22"/>
      <c r="G129" s="22"/>
      <c r="H129" s="22"/>
      <c r="I129" s="22"/>
      <c r="J129" s="22"/>
      <c r="K129" s="23"/>
      <c r="L129" s="24"/>
      <c r="M129" s="22"/>
    </row>
    <row r="130" spans="6:13" x14ac:dyDescent="0.35">
      <c r="F130" s="22"/>
      <c r="G130" s="22"/>
      <c r="H130" s="22"/>
      <c r="I130" s="22"/>
      <c r="J130" s="22"/>
      <c r="K130" s="23"/>
      <c r="L130" s="24"/>
      <c r="M130" s="22"/>
    </row>
    <row r="131" spans="6:13" x14ac:dyDescent="0.35">
      <c r="F131" s="22"/>
      <c r="G131" s="22"/>
      <c r="H131" s="22"/>
      <c r="I131" s="22"/>
      <c r="J131" s="22"/>
      <c r="K131" s="23"/>
      <c r="L131" s="24"/>
      <c r="M131" s="22"/>
    </row>
    <row r="132" spans="6:13" x14ac:dyDescent="0.35">
      <c r="F132" s="22"/>
      <c r="G132" s="22"/>
      <c r="H132" s="22"/>
      <c r="I132" s="22"/>
      <c r="J132" s="22"/>
      <c r="K132" s="23"/>
      <c r="L132" s="24"/>
      <c r="M132" s="22"/>
    </row>
    <row r="133" spans="6:13" x14ac:dyDescent="0.35">
      <c r="F133" s="22"/>
      <c r="G133" s="22"/>
      <c r="H133" s="22"/>
      <c r="I133" s="22"/>
      <c r="J133" s="22"/>
      <c r="K133" s="23"/>
      <c r="L133" s="24"/>
      <c r="M133" s="22"/>
    </row>
    <row r="134" spans="6:13" x14ac:dyDescent="0.35">
      <c r="F134" s="22"/>
      <c r="G134" s="22"/>
      <c r="H134" s="22"/>
      <c r="I134" s="22"/>
      <c r="J134" s="22"/>
      <c r="K134" s="23"/>
      <c r="L134" s="24"/>
      <c r="M134" s="22"/>
    </row>
    <row r="135" spans="6:13" x14ac:dyDescent="0.35">
      <c r="F135" s="22"/>
      <c r="G135" s="22"/>
      <c r="H135" s="22"/>
      <c r="I135" s="22"/>
      <c r="J135" s="22"/>
      <c r="K135" s="23"/>
      <c r="L135" s="24"/>
      <c r="M135" s="22"/>
    </row>
    <row r="136" spans="6:13" x14ac:dyDescent="0.35">
      <c r="F136" s="22"/>
      <c r="G136" s="22"/>
      <c r="H136" s="22"/>
      <c r="I136" s="22"/>
      <c r="J136" s="22"/>
      <c r="K136" s="23"/>
      <c r="L136" s="24"/>
      <c r="M136" s="22"/>
    </row>
    <row r="137" spans="6:13" x14ac:dyDescent="0.35">
      <c r="F137" s="22"/>
      <c r="G137" s="22"/>
      <c r="H137" s="22"/>
      <c r="I137" s="22"/>
      <c r="J137" s="22"/>
      <c r="K137" s="23"/>
      <c r="L137" s="24"/>
      <c r="M137" s="22"/>
    </row>
    <row r="138" spans="6:13" x14ac:dyDescent="0.35">
      <c r="F138" s="22"/>
      <c r="G138" s="22"/>
      <c r="H138" s="22"/>
      <c r="I138" s="22"/>
      <c r="J138" s="22"/>
      <c r="K138" s="23"/>
      <c r="L138" s="24"/>
      <c r="M138" s="22"/>
    </row>
    <row r="139" spans="6:13" x14ac:dyDescent="0.35">
      <c r="F139" s="22"/>
      <c r="G139" s="22"/>
      <c r="H139" s="22"/>
      <c r="I139" s="22"/>
      <c r="J139" s="22"/>
      <c r="K139" s="23"/>
      <c r="L139" s="24"/>
      <c r="M139" s="22"/>
    </row>
    <row r="140" spans="6:13" x14ac:dyDescent="0.35">
      <c r="F140" s="22"/>
      <c r="G140" s="22"/>
      <c r="H140" s="22"/>
      <c r="I140" s="22"/>
      <c r="J140" s="22"/>
      <c r="K140" s="23"/>
      <c r="L140" s="24"/>
      <c r="M140" s="22"/>
    </row>
    <row r="141" spans="6:13" x14ac:dyDescent="0.35">
      <c r="F141" s="22"/>
      <c r="G141" s="22"/>
      <c r="H141" s="22"/>
      <c r="I141" s="22"/>
      <c r="J141" s="22"/>
      <c r="K141" s="23"/>
      <c r="L141" s="24"/>
      <c r="M141" s="22"/>
    </row>
    <row r="142" spans="6:13" x14ac:dyDescent="0.35">
      <c r="F142" s="22"/>
      <c r="G142" s="22"/>
      <c r="H142" s="22"/>
      <c r="I142" s="22"/>
      <c r="J142" s="22"/>
      <c r="K142" s="23"/>
      <c r="L142" s="24"/>
      <c r="M142" s="22"/>
    </row>
    <row r="143" spans="6:13" x14ac:dyDescent="0.35">
      <c r="F143" s="22"/>
      <c r="G143" s="22"/>
      <c r="H143" s="22"/>
      <c r="I143" s="22"/>
      <c r="J143" s="22"/>
      <c r="K143" s="23"/>
      <c r="L143" s="24"/>
      <c r="M143" s="22"/>
    </row>
    <row r="144" spans="6:13" x14ac:dyDescent="0.35">
      <c r="F144" s="22"/>
      <c r="G144" s="22"/>
      <c r="H144" s="22"/>
      <c r="I144" s="22"/>
      <c r="J144" s="22"/>
      <c r="K144" s="23"/>
      <c r="L144" s="24"/>
      <c r="M144" s="22"/>
    </row>
    <row r="145" spans="6:13" x14ac:dyDescent="0.35">
      <c r="F145" s="22"/>
      <c r="G145" s="22"/>
      <c r="H145" s="22"/>
      <c r="I145" s="22"/>
      <c r="J145" s="22"/>
      <c r="K145" s="23"/>
      <c r="L145" s="24"/>
      <c r="M145" s="22"/>
    </row>
    <row r="146" spans="6:13" x14ac:dyDescent="0.35">
      <c r="F146" s="22"/>
      <c r="G146" s="22"/>
      <c r="H146" s="22"/>
      <c r="I146" s="22"/>
      <c r="J146" s="22"/>
      <c r="K146" s="23"/>
      <c r="L146" s="24"/>
      <c r="M146" s="22"/>
    </row>
    <row r="147" spans="6:13" x14ac:dyDescent="0.35">
      <c r="F147" s="22"/>
      <c r="G147" s="22"/>
      <c r="H147" s="22"/>
      <c r="I147" s="22"/>
      <c r="J147" s="22"/>
      <c r="K147" s="23"/>
      <c r="L147" s="24"/>
      <c r="M147" s="22"/>
    </row>
    <row r="148" spans="6:13" x14ac:dyDescent="0.35">
      <c r="F148" s="22"/>
      <c r="G148" s="22"/>
      <c r="H148" s="22"/>
      <c r="I148" s="22"/>
      <c r="J148" s="22"/>
      <c r="K148" s="23"/>
      <c r="L148" s="24"/>
      <c r="M148" s="22"/>
    </row>
    <row r="149" spans="6:13" x14ac:dyDescent="0.35">
      <c r="F149" s="22"/>
      <c r="G149" s="22"/>
      <c r="H149" s="22"/>
      <c r="I149" s="22"/>
      <c r="J149" s="22"/>
      <c r="K149" s="23"/>
      <c r="L149" s="24"/>
      <c r="M149" s="22"/>
    </row>
    <row r="150" spans="6:13" x14ac:dyDescent="0.35">
      <c r="F150" s="22"/>
      <c r="G150" s="22"/>
      <c r="H150" s="22"/>
      <c r="I150" s="22"/>
      <c r="J150" s="22"/>
      <c r="K150" s="23"/>
      <c r="L150" s="24"/>
      <c r="M150" s="22"/>
    </row>
    <row r="151" spans="6:13" x14ac:dyDescent="0.35">
      <c r="F151" s="22"/>
      <c r="G151" s="22"/>
      <c r="H151" s="22"/>
      <c r="I151" s="22"/>
      <c r="J151" s="22"/>
      <c r="K151" s="23"/>
      <c r="L151" s="24"/>
      <c r="M151" s="22"/>
    </row>
    <row r="152" spans="6:13" x14ac:dyDescent="0.35">
      <c r="F152" s="22"/>
      <c r="G152" s="22"/>
      <c r="H152" s="22"/>
      <c r="I152" s="22"/>
      <c r="J152" s="22"/>
      <c r="K152" s="23"/>
      <c r="L152" s="24"/>
      <c r="M152" s="22"/>
    </row>
    <row r="153" spans="6:13" x14ac:dyDescent="0.35">
      <c r="F153" s="22"/>
      <c r="G153" s="22"/>
      <c r="H153" s="22"/>
      <c r="I153" s="22"/>
      <c r="J153" s="22"/>
      <c r="K153" s="23"/>
      <c r="L153" s="24"/>
      <c r="M153" s="22"/>
    </row>
    <row r="154" spans="6:13" x14ac:dyDescent="0.35">
      <c r="F154" s="22"/>
      <c r="G154" s="22"/>
      <c r="H154" s="22"/>
      <c r="I154" s="22"/>
      <c r="J154" s="22"/>
      <c r="K154" s="23"/>
      <c r="L154" s="24"/>
      <c r="M154" s="22"/>
    </row>
    <row r="155" spans="6:13" x14ac:dyDescent="0.35">
      <c r="F155" s="22"/>
      <c r="G155" s="22"/>
      <c r="H155" s="22"/>
      <c r="I155" s="22"/>
      <c r="J155" s="22"/>
      <c r="K155" s="23"/>
      <c r="L155" s="24"/>
      <c r="M155" s="22"/>
    </row>
    <row r="156" spans="6:13" x14ac:dyDescent="0.35">
      <c r="F156" s="22"/>
      <c r="G156" s="22"/>
      <c r="H156" s="22"/>
      <c r="I156" s="22"/>
      <c r="J156" s="22"/>
      <c r="K156" s="23"/>
      <c r="L156" s="24"/>
      <c r="M156" s="22"/>
    </row>
    <row r="157" spans="6:13" x14ac:dyDescent="0.35">
      <c r="F157" s="22"/>
      <c r="G157" s="22"/>
      <c r="H157" s="22"/>
      <c r="I157" s="22"/>
      <c r="J157" s="22"/>
      <c r="K157" s="23"/>
      <c r="L157" s="24"/>
      <c r="M157" s="22"/>
    </row>
    <row r="158" spans="6:13" x14ac:dyDescent="0.35">
      <c r="F158" s="22"/>
      <c r="G158" s="22"/>
      <c r="H158" s="22"/>
      <c r="I158" s="22"/>
      <c r="J158" s="22"/>
      <c r="K158" s="23"/>
      <c r="L158" s="24"/>
      <c r="M158" s="22"/>
    </row>
    <row r="159" spans="6:13" x14ac:dyDescent="0.35">
      <c r="F159" s="22"/>
      <c r="G159" s="22"/>
      <c r="H159" s="22"/>
      <c r="I159" s="22"/>
      <c r="J159" s="22"/>
      <c r="K159" s="23"/>
      <c r="L159" s="24"/>
      <c r="M159" s="22"/>
    </row>
    <row r="160" spans="6:13" x14ac:dyDescent="0.35">
      <c r="F160" s="22"/>
      <c r="G160" s="22"/>
      <c r="H160" s="22"/>
      <c r="I160" s="22"/>
      <c r="J160" s="22"/>
      <c r="K160" s="23"/>
      <c r="L160" s="24"/>
      <c r="M160" s="22"/>
    </row>
    <row r="161" spans="6:13" x14ac:dyDescent="0.35">
      <c r="F161" s="22"/>
      <c r="G161" s="22"/>
      <c r="H161" s="22"/>
      <c r="I161" s="22"/>
      <c r="J161" s="22"/>
      <c r="K161" s="23"/>
      <c r="L161" s="24"/>
      <c r="M161" s="22"/>
    </row>
    <row r="162" spans="6:13" x14ac:dyDescent="0.35">
      <c r="F162" s="22"/>
      <c r="G162" s="22"/>
      <c r="H162" s="22"/>
      <c r="I162" s="22"/>
      <c r="J162" s="22"/>
      <c r="K162" s="23"/>
      <c r="L162" s="24"/>
      <c r="M162" s="22"/>
    </row>
    <row r="163" spans="6:13" x14ac:dyDescent="0.35">
      <c r="F163" s="22"/>
      <c r="G163" s="22"/>
      <c r="H163" s="22"/>
      <c r="I163" s="22"/>
      <c r="J163" s="22"/>
      <c r="K163" s="23"/>
      <c r="L163" s="24"/>
      <c r="M163" s="22"/>
    </row>
    <row r="164" spans="6:13" x14ac:dyDescent="0.35">
      <c r="F164" s="22"/>
      <c r="G164" s="22"/>
      <c r="H164" s="22"/>
      <c r="I164" s="22"/>
      <c r="J164" s="22"/>
      <c r="K164" s="23"/>
      <c r="L164" s="24"/>
      <c r="M164" s="22"/>
    </row>
    <row r="165" spans="6:13" x14ac:dyDescent="0.35">
      <c r="F165" s="22"/>
      <c r="G165" s="22"/>
      <c r="H165" s="22"/>
      <c r="I165" s="22"/>
      <c r="J165" s="22"/>
      <c r="K165" s="23"/>
      <c r="L165" s="24"/>
      <c r="M165" s="22"/>
    </row>
    <row r="166" spans="6:13" x14ac:dyDescent="0.35">
      <c r="F166" s="22"/>
      <c r="G166" s="22"/>
      <c r="H166" s="22"/>
      <c r="I166" s="22"/>
      <c r="J166" s="22"/>
      <c r="K166" s="23"/>
      <c r="L166" s="24"/>
      <c r="M166" s="22"/>
    </row>
    <row r="167" spans="6:13" x14ac:dyDescent="0.35">
      <c r="F167" s="22"/>
      <c r="G167" s="22"/>
      <c r="H167" s="22"/>
      <c r="I167" s="22"/>
      <c r="J167" s="22"/>
      <c r="K167" s="23"/>
      <c r="L167" s="24"/>
      <c r="M167" s="22"/>
    </row>
    <row r="168" spans="6:13" x14ac:dyDescent="0.35">
      <c r="F168" s="22"/>
      <c r="G168" s="22"/>
      <c r="H168" s="22"/>
      <c r="I168" s="22"/>
      <c r="J168" s="22"/>
      <c r="K168" s="23"/>
      <c r="L168" s="24"/>
      <c r="M168" s="22"/>
    </row>
    <row r="169" spans="6:13" x14ac:dyDescent="0.35">
      <c r="F169" s="22"/>
      <c r="G169" s="22"/>
      <c r="H169" s="22"/>
      <c r="I169" s="22"/>
      <c r="J169" s="22"/>
      <c r="K169" s="23"/>
      <c r="L169" s="24"/>
      <c r="M169" s="22"/>
    </row>
    <row r="170" spans="6:13" x14ac:dyDescent="0.35">
      <c r="F170" s="22"/>
      <c r="G170" s="22"/>
      <c r="H170" s="22"/>
      <c r="I170" s="22"/>
      <c r="J170" s="22"/>
      <c r="K170" s="23"/>
      <c r="L170" s="24"/>
      <c r="M170" s="22"/>
    </row>
    <row r="171" spans="6:13" x14ac:dyDescent="0.35">
      <c r="F171" s="22"/>
      <c r="G171" s="22"/>
      <c r="H171" s="22"/>
      <c r="I171" s="22"/>
      <c r="J171" s="22"/>
      <c r="K171" s="23"/>
      <c r="L171" s="24"/>
      <c r="M171" s="22"/>
    </row>
    <row r="172" spans="6:13" x14ac:dyDescent="0.35">
      <c r="F172" s="22"/>
      <c r="G172" s="22"/>
      <c r="H172" s="22"/>
      <c r="I172" s="22"/>
      <c r="J172" s="22"/>
      <c r="K172" s="23"/>
      <c r="L172" s="24"/>
      <c r="M172" s="22"/>
    </row>
    <row r="173" spans="6:13" x14ac:dyDescent="0.35">
      <c r="F173" s="22"/>
      <c r="G173" s="22"/>
      <c r="H173" s="22"/>
      <c r="I173" s="22"/>
      <c r="J173" s="22"/>
      <c r="K173" s="23"/>
      <c r="L173" s="24"/>
      <c r="M173" s="22"/>
    </row>
    <row r="174" spans="6:13" x14ac:dyDescent="0.35">
      <c r="F174" s="22"/>
      <c r="G174" s="22"/>
      <c r="H174" s="22"/>
      <c r="I174" s="22"/>
      <c r="J174" s="22"/>
      <c r="K174" s="23"/>
      <c r="L174" s="24"/>
      <c r="M174" s="22"/>
    </row>
    <row r="175" spans="6:13" x14ac:dyDescent="0.35">
      <c r="F175" s="22"/>
      <c r="G175" s="22"/>
      <c r="H175" s="22"/>
      <c r="I175" s="22"/>
      <c r="J175" s="22"/>
      <c r="K175" s="23"/>
      <c r="L175" s="24"/>
      <c r="M175" s="22"/>
    </row>
    <row r="176" spans="6:13" x14ac:dyDescent="0.35">
      <c r="F176" s="22"/>
      <c r="G176" s="22"/>
      <c r="H176" s="22"/>
      <c r="I176" s="22"/>
      <c r="J176" s="22"/>
      <c r="K176" s="23"/>
      <c r="L176" s="24"/>
      <c r="M176" s="22"/>
    </row>
    <row r="177" spans="6:13" x14ac:dyDescent="0.35">
      <c r="F177" s="22"/>
      <c r="G177" s="22"/>
      <c r="H177" s="22"/>
      <c r="I177" s="22"/>
      <c r="J177" s="22"/>
      <c r="K177" s="23"/>
      <c r="L177" s="24"/>
      <c r="M177" s="22"/>
    </row>
    <row r="178" spans="6:13" x14ac:dyDescent="0.35">
      <c r="F178" s="22"/>
      <c r="G178" s="22"/>
      <c r="H178" s="22"/>
      <c r="I178" s="22"/>
      <c r="J178" s="22"/>
      <c r="K178" s="23"/>
      <c r="L178" s="24"/>
      <c r="M178" s="22"/>
    </row>
    <row r="179" spans="6:13" x14ac:dyDescent="0.35">
      <c r="F179" s="22"/>
      <c r="G179" s="22"/>
      <c r="H179" s="22"/>
      <c r="I179" s="22"/>
      <c r="J179" s="22"/>
      <c r="K179" s="23"/>
      <c r="L179" s="24"/>
      <c r="M179" s="22"/>
    </row>
    <row r="180" spans="6:13" x14ac:dyDescent="0.35">
      <c r="F180" s="22"/>
      <c r="G180" s="22"/>
      <c r="H180" s="22"/>
      <c r="I180" s="22"/>
      <c r="J180" s="22"/>
      <c r="K180" s="23"/>
      <c r="L180" s="24"/>
      <c r="M180" s="22"/>
    </row>
    <row r="181" spans="6:13" x14ac:dyDescent="0.35">
      <c r="F181" s="22"/>
      <c r="G181" s="22"/>
      <c r="H181" s="22"/>
      <c r="I181" s="22"/>
      <c r="J181" s="22"/>
      <c r="K181" s="23"/>
      <c r="L181" s="24"/>
      <c r="M181" s="22"/>
    </row>
    <row r="182" spans="6:13" x14ac:dyDescent="0.35">
      <c r="F182" s="22"/>
      <c r="G182" s="22"/>
      <c r="H182" s="22"/>
      <c r="I182" s="22"/>
      <c r="J182" s="22"/>
      <c r="K182" s="23"/>
      <c r="L182" s="24"/>
      <c r="M182" s="22"/>
    </row>
    <row r="183" spans="6:13" x14ac:dyDescent="0.35">
      <c r="F183" s="22"/>
      <c r="G183" s="22"/>
      <c r="H183" s="22"/>
      <c r="I183" s="22"/>
      <c r="J183" s="22"/>
      <c r="K183" s="23"/>
      <c r="L183" s="24"/>
      <c r="M183" s="22"/>
    </row>
    <row r="184" spans="6:13" x14ac:dyDescent="0.35">
      <c r="F184" s="22"/>
      <c r="G184" s="22"/>
      <c r="H184" s="22"/>
      <c r="I184" s="22"/>
      <c r="J184" s="22"/>
      <c r="K184" s="23"/>
      <c r="L184" s="24"/>
      <c r="M184" s="22"/>
    </row>
    <row r="185" spans="6:13" x14ac:dyDescent="0.35">
      <c r="F185" s="22"/>
      <c r="G185" s="22"/>
      <c r="H185" s="22"/>
      <c r="I185" s="22"/>
      <c r="J185" s="22"/>
      <c r="K185" s="23"/>
      <c r="L185" s="24"/>
      <c r="M185" s="22"/>
    </row>
    <row r="186" spans="6:13" x14ac:dyDescent="0.35">
      <c r="F186" s="22"/>
      <c r="G186" s="22"/>
      <c r="H186" s="22"/>
      <c r="I186" s="22"/>
      <c r="J186" s="22"/>
      <c r="K186" s="23"/>
      <c r="L186" s="24"/>
      <c r="M186" s="22"/>
    </row>
    <row r="187" spans="6:13" x14ac:dyDescent="0.35">
      <c r="F187" s="22"/>
      <c r="G187" s="22"/>
      <c r="H187" s="22"/>
      <c r="I187" s="22"/>
      <c r="J187" s="22"/>
      <c r="K187" s="23"/>
      <c r="L187" s="24"/>
      <c r="M187" s="22"/>
    </row>
    <row r="188" spans="6:13" x14ac:dyDescent="0.35">
      <c r="F188" s="22"/>
      <c r="G188" s="22"/>
      <c r="H188" s="22"/>
      <c r="I188" s="22"/>
      <c r="J188" s="22"/>
      <c r="K188" s="23"/>
      <c r="L188" s="24"/>
      <c r="M188" s="22"/>
    </row>
    <row r="189" spans="6:13" x14ac:dyDescent="0.35">
      <c r="F189" s="22"/>
      <c r="G189" s="22"/>
      <c r="H189" s="22"/>
      <c r="I189" s="22"/>
      <c r="J189" s="22"/>
      <c r="K189" s="23"/>
      <c r="L189" s="24"/>
      <c r="M189" s="22"/>
    </row>
    <row r="190" spans="6:13" x14ac:dyDescent="0.35">
      <c r="F190" s="22"/>
      <c r="G190" s="22"/>
      <c r="H190" s="22"/>
      <c r="I190" s="22"/>
      <c r="J190" s="22"/>
      <c r="K190" s="23"/>
      <c r="L190" s="24"/>
      <c r="M190" s="22"/>
    </row>
    <row r="191" spans="6:13" x14ac:dyDescent="0.35">
      <c r="F191" s="22"/>
      <c r="G191" s="22"/>
      <c r="H191" s="22"/>
      <c r="I191" s="22"/>
      <c r="J191" s="22"/>
      <c r="K191" s="23"/>
      <c r="L191" s="24"/>
      <c r="M191" s="22"/>
    </row>
    <row r="192" spans="6:13" x14ac:dyDescent="0.35">
      <c r="F192" s="22"/>
      <c r="G192" s="22"/>
      <c r="H192" s="22"/>
      <c r="I192" s="22"/>
      <c r="J192" s="22"/>
      <c r="K192" s="23"/>
      <c r="L192" s="24"/>
      <c r="M192" s="22"/>
    </row>
    <row r="193" spans="6:13" x14ac:dyDescent="0.35">
      <c r="F193" s="22"/>
      <c r="G193" s="22"/>
      <c r="H193" s="22"/>
      <c r="I193" s="22"/>
      <c r="J193" s="22"/>
      <c r="K193" s="23"/>
      <c r="L193" s="24"/>
      <c r="M193" s="22"/>
    </row>
    <row r="194" spans="6:13" x14ac:dyDescent="0.35">
      <c r="F194" s="22"/>
      <c r="G194" s="22"/>
      <c r="H194" s="22"/>
      <c r="I194" s="22"/>
      <c r="J194" s="22"/>
      <c r="K194" s="23"/>
      <c r="L194" s="24"/>
      <c r="M194" s="22"/>
    </row>
    <row r="195" spans="6:13" x14ac:dyDescent="0.35">
      <c r="F195" s="22"/>
      <c r="G195" s="22"/>
      <c r="H195" s="22"/>
      <c r="I195" s="22"/>
      <c r="J195" s="22"/>
      <c r="K195" s="23"/>
      <c r="L195" s="24"/>
      <c r="M195" s="22"/>
    </row>
    <row r="196" spans="6:13" x14ac:dyDescent="0.35">
      <c r="F196" s="22"/>
      <c r="G196" s="22"/>
      <c r="H196" s="22"/>
      <c r="I196" s="22"/>
      <c r="J196" s="22"/>
      <c r="K196" s="23"/>
      <c r="L196" s="24"/>
      <c r="M196" s="22"/>
    </row>
    <row r="197" spans="6:13" x14ac:dyDescent="0.35">
      <c r="F197" s="22"/>
      <c r="G197" s="22"/>
      <c r="H197" s="22"/>
      <c r="I197" s="22"/>
      <c r="J197" s="22"/>
      <c r="K197" s="23"/>
      <c r="L197" s="24"/>
      <c r="M197" s="22"/>
    </row>
    <row r="198" spans="6:13" x14ac:dyDescent="0.35">
      <c r="F198" s="22"/>
      <c r="G198" s="22"/>
      <c r="H198" s="22"/>
      <c r="I198" s="22"/>
      <c r="J198" s="22"/>
      <c r="K198" s="23"/>
      <c r="L198" s="24"/>
      <c r="M198" s="22"/>
    </row>
    <row r="199" spans="6:13" x14ac:dyDescent="0.35">
      <c r="F199" s="22"/>
      <c r="G199" s="22"/>
      <c r="H199" s="22"/>
      <c r="I199" s="22"/>
      <c r="J199" s="22"/>
      <c r="K199" s="23"/>
      <c r="L199" s="24"/>
      <c r="M199" s="22"/>
    </row>
    <row r="200" spans="6:13" x14ac:dyDescent="0.35">
      <c r="F200" s="22"/>
      <c r="G200" s="22"/>
      <c r="H200" s="22"/>
      <c r="I200" s="22"/>
      <c r="J200" s="22"/>
      <c r="K200" s="23"/>
      <c r="L200" s="24"/>
      <c r="M200" s="22"/>
    </row>
    <row r="201" spans="6:13" x14ac:dyDescent="0.35">
      <c r="F201" s="22"/>
      <c r="G201" s="22"/>
      <c r="H201" s="22"/>
      <c r="I201" s="22"/>
      <c r="J201" s="22"/>
      <c r="K201" s="23"/>
      <c r="L201" s="24"/>
      <c r="M201" s="22"/>
    </row>
    <row r="202" spans="6:13" x14ac:dyDescent="0.35">
      <c r="F202" s="22"/>
      <c r="G202" s="22"/>
      <c r="H202" s="22"/>
      <c r="I202" s="22"/>
      <c r="J202" s="22"/>
      <c r="K202" s="23"/>
      <c r="L202" s="24"/>
      <c r="M202" s="22"/>
    </row>
    <row r="203" spans="6:13" x14ac:dyDescent="0.35">
      <c r="F203" s="22"/>
      <c r="G203" s="22"/>
      <c r="H203" s="22"/>
      <c r="I203" s="22"/>
      <c r="J203" s="22"/>
      <c r="K203" s="23"/>
      <c r="L203" s="24"/>
      <c r="M203" s="22"/>
    </row>
    <row r="204" spans="6:13" x14ac:dyDescent="0.35">
      <c r="F204" s="22"/>
      <c r="G204" s="22"/>
      <c r="H204" s="22"/>
      <c r="I204" s="22"/>
      <c r="J204" s="22"/>
      <c r="K204" s="23"/>
      <c r="L204" s="24"/>
      <c r="M204" s="22"/>
    </row>
    <row r="205" spans="6:13" x14ac:dyDescent="0.35">
      <c r="F205" s="22"/>
      <c r="G205" s="22"/>
      <c r="H205" s="22"/>
      <c r="I205" s="22"/>
      <c r="J205" s="22"/>
      <c r="K205" s="23"/>
      <c r="L205" s="24"/>
      <c r="M205" s="22"/>
    </row>
    <row r="206" spans="6:13" x14ac:dyDescent="0.35">
      <c r="F206" s="22"/>
      <c r="G206" s="22"/>
      <c r="H206" s="22"/>
      <c r="I206" s="22"/>
      <c r="J206" s="22"/>
      <c r="K206" s="23"/>
      <c r="L206" s="24"/>
      <c r="M206" s="22"/>
    </row>
    <row r="207" spans="6:13" x14ac:dyDescent="0.35">
      <c r="F207" s="22"/>
      <c r="G207" s="22"/>
      <c r="H207" s="22"/>
      <c r="I207" s="22"/>
      <c r="J207" s="22"/>
      <c r="K207" s="23"/>
      <c r="L207" s="24"/>
      <c r="M207" s="22"/>
    </row>
    <row r="208" spans="6:13" x14ac:dyDescent="0.35">
      <c r="F208" s="22"/>
      <c r="G208" s="22"/>
      <c r="H208" s="22"/>
      <c r="I208" s="22"/>
      <c r="J208" s="22"/>
      <c r="K208" s="23"/>
      <c r="L208" s="24"/>
      <c r="M208" s="22"/>
    </row>
    <row r="209" spans="6:13" x14ac:dyDescent="0.35">
      <c r="F209" s="22"/>
      <c r="G209" s="22"/>
      <c r="H209" s="22"/>
      <c r="I209" s="22"/>
      <c r="J209" s="22"/>
      <c r="K209" s="23"/>
      <c r="L209" s="24"/>
      <c r="M209" s="22"/>
    </row>
    <row r="210" spans="6:13" x14ac:dyDescent="0.35">
      <c r="F210" s="22"/>
      <c r="G210" s="22"/>
      <c r="H210" s="22"/>
      <c r="I210" s="22"/>
      <c r="J210" s="22"/>
      <c r="K210" s="23"/>
      <c r="L210" s="24"/>
      <c r="M210" s="22"/>
    </row>
    <row r="211" spans="6:13" x14ac:dyDescent="0.35">
      <c r="F211" s="22"/>
      <c r="G211" s="22"/>
      <c r="H211" s="22"/>
      <c r="I211" s="22"/>
      <c r="J211" s="22"/>
      <c r="K211" s="23"/>
      <c r="L211" s="24"/>
      <c r="M211" s="22"/>
    </row>
    <row r="212" spans="6:13" x14ac:dyDescent="0.35">
      <c r="F212" s="22"/>
      <c r="G212" s="22"/>
      <c r="H212" s="22"/>
      <c r="I212" s="22"/>
      <c r="J212" s="22"/>
      <c r="K212" s="23"/>
      <c r="L212" s="24"/>
      <c r="M212" s="22"/>
    </row>
    <row r="213" spans="6:13" x14ac:dyDescent="0.35">
      <c r="F213" s="22"/>
      <c r="G213" s="22"/>
      <c r="H213" s="22"/>
      <c r="I213" s="22"/>
      <c r="J213" s="22"/>
      <c r="K213" s="23"/>
      <c r="L213" s="24"/>
      <c r="M213" s="22"/>
    </row>
    <row r="214" spans="6:13" x14ac:dyDescent="0.35">
      <c r="F214" s="22"/>
      <c r="G214" s="22"/>
      <c r="H214" s="22"/>
      <c r="I214" s="22"/>
      <c r="J214" s="22"/>
      <c r="K214" s="23"/>
      <c r="L214" s="24"/>
      <c r="M214" s="22"/>
    </row>
    <row r="215" spans="6:13" x14ac:dyDescent="0.35">
      <c r="F215" s="22"/>
      <c r="G215" s="22"/>
      <c r="H215" s="22"/>
      <c r="I215" s="22"/>
      <c r="J215" s="22"/>
      <c r="K215" s="23"/>
      <c r="L215" s="24"/>
      <c r="M215" s="22"/>
    </row>
    <row r="216" spans="6:13" x14ac:dyDescent="0.35">
      <c r="F216" s="22"/>
      <c r="G216" s="22"/>
      <c r="H216" s="22"/>
      <c r="I216" s="22"/>
      <c r="J216" s="22"/>
      <c r="K216" s="23"/>
      <c r="L216" s="24"/>
      <c r="M216" s="22"/>
    </row>
    <row r="217" spans="6:13" x14ac:dyDescent="0.35">
      <c r="F217" s="22"/>
      <c r="G217" s="22"/>
      <c r="H217" s="22"/>
      <c r="I217" s="22"/>
      <c r="J217" s="22"/>
      <c r="K217" s="23"/>
      <c r="L217" s="24"/>
      <c r="M217" s="22"/>
    </row>
    <row r="218" spans="6:13" x14ac:dyDescent="0.35">
      <c r="F218" s="22"/>
      <c r="G218" s="22"/>
      <c r="H218" s="22"/>
      <c r="I218" s="22"/>
      <c r="J218" s="22"/>
      <c r="K218" s="23"/>
      <c r="L218" s="24"/>
      <c r="M218" s="22"/>
    </row>
    <row r="219" spans="6:13" x14ac:dyDescent="0.35">
      <c r="F219" s="22"/>
      <c r="G219" s="22"/>
      <c r="H219" s="22"/>
      <c r="I219" s="22"/>
      <c r="J219" s="22"/>
      <c r="K219" s="23"/>
      <c r="L219" s="24"/>
      <c r="M219" s="22"/>
    </row>
    <row r="220" spans="6:13" x14ac:dyDescent="0.35">
      <c r="F220" s="22"/>
      <c r="G220" s="22"/>
      <c r="H220" s="22"/>
      <c r="I220" s="22"/>
      <c r="J220" s="22"/>
      <c r="K220" s="23"/>
      <c r="L220" s="24"/>
      <c r="M220" s="22"/>
    </row>
    <row r="221" spans="6:13" x14ac:dyDescent="0.35">
      <c r="F221" s="22"/>
      <c r="G221" s="22"/>
      <c r="H221" s="22"/>
      <c r="I221" s="22"/>
      <c r="J221" s="22"/>
      <c r="K221" s="23"/>
      <c r="L221" s="24"/>
      <c r="M221" s="22"/>
    </row>
    <row r="222" spans="6:13" x14ac:dyDescent="0.35">
      <c r="F222" s="22"/>
      <c r="G222" s="22"/>
      <c r="H222" s="22"/>
      <c r="I222" s="22"/>
      <c r="J222" s="22"/>
      <c r="K222" s="23"/>
      <c r="L222" s="24"/>
      <c r="M222" s="22"/>
    </row>
    <row r="223" spans="6:13" x14ac:dyDescent="0.35">
      <c r="F223" s="22"/>
      <c r="G223" s="22"/>
      <c r="H223" s="22"/>
      <c r="I223" s="22"/>
      <c r="J223" s="22"/>
      <c r="K223" s="23"/>
      <c r="L223" s="24"/>
      <c r="M223" s="22"/>
    </row>
    <row r="224" spans="6:13" x14ac:dyDescent="0.35">
      <c r="F224" s="22"/>
      <c r="G224" s="22"/>
      <c r="H224" s="22"/>
      <c r="I224" s="22"/>
      <c r="J224" s="22"/>
      <c r="K224" s="23"/>
      <c r="L224" s="24"/>
      <c r="M224" s="22"/>
    </row>
    <row r="225" spans="6:13" x14ac:dyDescent="0.35">
      <c r="F225" s="22"/>
      <c r="G225" s="22"/>
      <c r="H225" s="22"/>
      <c r="I225" s="22"/>
      <c r="J225" s="22"/>
      <c r="K225" s="23"/>
      <c r="L225" s="24"/>
      <c r="M225" s="22"/>
    </row>
    <row r="226" spans="6:13" x14ac:dyDescent="0.35">
      <c r="F226" s="22"/>
      <c r="G226" s="22"/>
      <c r="H226" s="22"/>
      <c r="I226" s="22"/>
      <c r="J226" s="22"/>
      <c r="K226" s="23"/>
      <c r="L226" s="24"/>
      <c r="M226" s="22"/>
    </row>
    <row r="227" spans="6:13" x14ac:dyDescent="0.35">
      <c r="F227" s="22"/>
      <c r="G227" s="22"/>
      <c r="H227" s="22"/>
      <c r="I227" s="22"/>
      <c r="J227" s="22"/>
      <c r="K227" s="23"/>
      <c r="L227" s="24"/>
      <c r="M227" s="22"/>
    </row>
    <row r="228" spans="6:13" x14ac:dyDescent="0.35">
      <c r="F228" s="22"/>
      <c r="G228" s="22"/>
      <c r="H228" s="22"/>
      <c r="I228" s="22"/>
      <c r="J228" s="22"/>
      <c r="K228" s="23"/>
      <c r="L228" s="24"/>
      <c r="M228" s="22"/>
    </row>
    <row r="229" spans="6:13" x14ac:dyDescent="0.35">
      <c r="F229" s="22"/>
      <c r="G229" s="22"/>
      <c r="H229" s="22"/>
      <c r="I229" s="22"/>
      <c r="J229" s="22"/>
      <c r="K229" s="23"/>
      <c r="L229" s="24"/>
      <c r="M229" s="22"/>
    </row>
    <row r="230" spans="6:13" x14ac:dyDescent="0.35">
      <c r="F230" s="22"/>
      <c r="G230" s="22"/>
      <c r="H230" s="22"/>
      <c r="I230" s="22"/>
      <c r="J230" s="22"/>
      <c r="K230" s="23"/>
      <c r="L230" s="24"/>
      <c r="M230" s="22"/>
    </row>
    <row r="231" spans="6:13" x14ac:dyDescent="0.35">
      <c r="F231" s="22"/>
      <c r="G231" s="22"/>
      <c r="H231" s="22"/>
      <c r="I231" s="22"/>
      <c r="J231" s="22"/>
      <c r="K231" s="23"/>
      <c r="L231" s="24"/>
      <c r="M231" s="22"/>
    </row>
    <row r="232" spans="6:13" x14ac:dyDescent="0.35">
      <c r="F232" s="22"/>
      <c r="G232" s="22"/>
      <c r="H232" s="22"/>
      <c r="I232" s="22"/>
      <c r="J232" s="22"/>
      <c r="K232" s="23"/>
      <c r="L232" s="24"/>
      <c r="M232" s="22"/>
    </row>
    <row r="233" spans="6:13" x14ac:dyDescent="0.35">
      <c r="F233" s="22"/>
      <c r="G233" s="22"/>
      <c r="H233" s="22"/>
      <c r="I233" s="22"/>
      <c r="J233" s="22"/>
      <c r="K233" s="23"/>
      <c r="L233" s="24"/>
      <c r="M233" s="22"/>
    </row>
    <row r="234" spans="6:13" x14ac:dyDescent="0.35">
      <c r="F234" s="22"/>
      <c r="G234" s="22"/>
      <c r="H234" s="22"/>
      <c r="I234" s="22"/>
      <c r="J234" s="22"/>
      <c r="K234" s="23"/>
      <c r="L234" s="24"/>
      <c r="M234" s="22"/>
    </row>
    <row r="235" spans="6:13" x14ac:dyDescent="0.35">
      <c r="F235" s="22"/>
      <c r="G235" s="22"/>
      <c r="H235" s="22"/>
      <c r="I235" s="22"/>
      <c r="J235" s="22"/>
      <c r="K235" s="23"/>
      <c r="L235" s="24"/>
      <c r="M235" s="22"/>
    </row>
    <row r="236" spans="6:13" x14ac:dyDescent="0.35">
      <c r="F236" s="22"/>
      <c r="G236" s="22"/>
      <c r="H236" s="22"/>
      <c r="I236" s="22"/>
      <c r="J236" s="22"/>
      <c r="K236" s="23"/>
      <c r="L236" s="24"/>
      <c r="M236" s="22"/>
    </row>
    <row r="237" spans="6:13" x14ac:dyDescent="0.35">
      <c r="F237" s="22"/>
      <c r="G237" s="22"/>
      <c r="H237" s="22"/>
      <c r="I237" s="22"/>
      <c r="J237" s="22"/>
      <c r="K237" s="23"/>
      <c r="L237" s="24"/>
      <c r="M237" s="22"/>
    </row>
    <row r="238" spans="6:13" x14ac:dyDescent="0.35">
      <c r="F238" s="22"/>
      <c r="G238" s="22"/>
      <c r="H238" s="22"/>
      <c r="I238" s="22"/>
      <c r="J238" s="22"/>
      <c r="K238" s="23"/>
      <c r="L238" s="24"/>
      <c r="M238" s="22"/>
    </row>
    <row r="239" spans="6:13" x14ac:dyDescent="0.35">
      <c r="F239" s="22"/>
      <c r="G239" s="22"/>
      <c r="H239" s="22"/>
      <c r="I239" s="22"/>
      <c r="J239" s="22"/>
      <c r="K239" s="23"/>
      <c r="L239" s="24"/>
      <c r="M239" s="22"/>
    </row>
    <row r="240" spans="6:13" x14ac:dyDescent="0.35">
      <c r="F240" s="22"/>
      <c r="G240" s="22"/>
      <c r="H240" s="22"/>
      <c r="I240" s="22"/>
      <c r="J240" s="22"/>
      <c r="K240" s="23"/>
      <c r="L240" s="24"/>
      <c r="M240" s="22"/>
    </row>
    <row r="241" spans="6:13" x14ac:dyDescent="0.35">
      <c r="F241" s="22"/>
      <c r="G241" s="22"/>
      <c r="H241" s="22"/>
      <c r="I241" s="22"/>
      <c r="J241" s="22"/>
      <c r="K241" s="23"/>
      <c r="L241" s="24"/>
      <c r="M241" s="22"/>
    </row>
    <row r="242" spans="6:13" x14ac:dyDescent="0.35">
      <c r="F242" s="22"/>
      <c r="G242" s="22"/>
      <c r="H242" s="22"/>
      <c r="I242" s="22"/>
      <c r="J242" s="22"/>
      <c r="K242" s="23"/>
      <c r="L242" s="24"/>
      <c r="M242" s="22"/>
    </row>
    <row r="243" spans="6:13" x14ac:dyDescent="0.35">
      <c r="F243" s="22"/>
      <c r="G243" s="22"/>
      <c r="H243" s="22"/>
      <c r="I243" s="22"/>
      <c r="J243" s="22"/>
      <c r="K243" s="23"/>
      <c r="L243" s="24"/>
      <c r="M243" s="22"/>
    </row>
    <row r="244" spans="6:13" x14ac:dyDescent="0.35">
      <c r="F244" s="22"/>
      <c r="G244" s="22"/>
      <c r="H244" s="22"/>
      <c r="I244" s="22"/>
      <c r="J244" s="22"/>
      <c r="K244" s="23"/>
      <c r="L244" s="24"/>
      <c r="M244" s="22"/>
    </row>
    <row r="245" spans="6:13" x14ac:dyDescent="0.35">
      <c r="F245" s="22"/>
      <c r="G245" s="22"/>
      <c r="H245" s="22"/>
      <c r="I245" s="22"/>
      <c r="J245" s="22"/>
      <c r="K245" s="23"/>
      <c r="L245" s="24"/>
      <c r="M245" s="22"/>
    </row>
    <row r="246" spans="6:13" x14ac:dyDescent="0.35">
      <c r="F246" s="22"/>
      <c r="G246" s="22"/>
      <c r="H246" s="22"/>
      <c r="I246" s="22"/>
      <c r="J246" s="22"/>
      <c r="K246" s="23"/>
      <c r="L246" s="24"/>
      <c r="M246" s="22"/>
    </row>
    <row r="247" spans="6:13" x14ac:dyDescent="0.35">
      <c r="F247" s="22"/>
      <c r="G247" s="22"/>
      <c r="H247" s="22"/>
      <c r="I247" s="22"/>
      <c r="J247" s="22"/>
      <c r="K247" s="23"/>
      <c r="L247" s="24"/>
      <c r="M247" s="22"/>
    </row>
    <row r="248" spans="6:13" x14ac:dyDescent="0.35">
      <c r="F248" s="22"/>
      <c r="G248" s="22"/>
      <c r="H248" s="22"/>
      <c r="I248" s="22"/>
      <c r="J248" s="22"/>
      <c r="K248" s="23"/>
      <c r="L248" s="24"/>
      <c r="M248" s="22"/>
    </row>
    <row r="249" spans="6:13" x14ac:dyDescent="0.35">
      <c r="F249" s="22"/>
      <c r="G249" s="22"/>
      <c r="H249" s="22"/>
      <c r="I249" s="22"/>
      <c r="J249" s="22"/>
      <c r="K249" s="23"/>
      <c r="L249" s="24"/>
      <c r="M249" s="22"/>
    </row>
    <row r="250" spans="6:13" x14ac:dyDescent="0.35">
      <c r="F250" s="22"/>
      <c r="G250" s="22"/>
      <c r="H250" s="22"/>
      <c r="I250" s="22"/>
      <c r="J250" s="22"/>
      <c r="K250" s="23"/>
      <c r="L250" s="24"/>
      <c r="M250" s="22"/>
    </row>
    <row r="251" spans="6:13" x14ac:dyDescent="0.35">
      <c r="F251" s="22"/>
      <c r="G251" s="22"/>
      <c r="H251" s="22"/>
      <c r="I251" s="22"/>
      <c r="J251" s="22"/>
      <c r="K251" s="23"/>
      <c r="L251" s="24"/>
      <c r="M251" s="22"/>
    </row>
    <row r="252" spans="6:13" x14ac:dyDescent="0.35">
      <c r="F252" s="22"/>
      <c r="G252" s="22"/>
      <c r="H252" s="22"/>
      <c r="I252" s="22"/>
      <c r="J252" s="22"/>
      <c r="K252" s="23"/>
      <c r="L252" s="24"/>
      <c r="M252" s="22"/>
    </row>
    <row r="253" spans="6:13" x14ac:dyDescent="0.35">
      <c r="F253" s="22"/>
      <c r="G253" s="22"/>
      <c r="H253" s="22"/>
      <c r="I253" s="22"/>
      <c r="J253" s="22"/>
      <c r="K253" s="23"/>
      <c r="L253" s="24"/>
      <c r="M253" s="22"/>
    </row>
    <row r="254" spans="6:13" x14ac:dyDescent="0.35">
      <c r="F254" s="22"/>
      <c r="G254" s="22"/>
      <c r="H254" s="22"/>
      <c r="I254" s="22"/>
      <c r="J254" s="22"/>
      <c r="K254" s="23"/>
      <c r="L254" s="24"/>
      <c r="M254" s="22"/>
    </row>
    <row r="255" spans="6:13" x14ac:dyDescent="0.35">
      <c r="F255" s="22"/>
      <c r="G255" s="22"/>
      <c r="H255" s="22"/>
      <c r="I255" s="22"/>
      <c r="J255" s="22"/>
      <c r="K255" s="23"/>
      <c r="L255" s="24"/>
      <c r="M255" s="22"/>
    </row>
    <row r="256" spans="6:13" x14ac:dyDescent="0.35">
      <c r="F256" s="22"/>
      <c r="G256" s="22"/>
      <c r="H256" s="22"/>
      <c r="I256" s="22"/>
      <c r="J256" s="22"/>
      <c r="K256" s="23"/>
      <c r="L256" s="24"/>
      <c r="M256" s="22"/>
    </row>
    <row r="257" spans="6:13" x14ac:dyDescent="0.35">
      <c r="F257" s="22"/>
      <c r="G257" s="22"/>
      <c r="H257" s="22"/>
      <c r="I257" s="22"/>
      <c r="J257" s="22"/>
      <c r="K257" s="23"/>
      <c r="L257" s="24"/>
      <c r="M257" s="22"/>
    </row>
    <row r="258" spans="6:13" x14ac:dyDescent="0.35">
      <c r="F258" s="22"/>
      <c r="G258" s="22"/>
      <c r="H258" s="22"/>
      <c r="I258" s="22"/>
      <c r="J258" s="22"/>
      <c r="K258" s="23"/>
      <c r="L258" s="24"/>
      <c r="M258" s="22"/>
    </row>
    <row r="259" spans="6:13" x14ac:dyDescent="0.35">
      <c r="F259" s="22"/>
      <c r="G259" s="22"/>
      <c r="H259" s="22"/>
      <c r="I259" s="22"/>
      <c r="J259" s="22"/>
      <c r="K259" s="23"/>
      <c r="L259" s="24"/>
      <c r="M259" s="22"/>
    </row>
    <row r="260" spans="6:13" x14ac:dyDescent="0.35">
      <c r="F260" s="22"/>
      <c r="G260" s="22"/>
      <c r="H260" s="22"/>
      <c r="I260" s="22"/>
      <c r="J260" s="22"/>
      <c r="K260" s="23"/>
      <c r="L260" s="24"/>
      <c r="M260" s="22"/>
    </row>
    <row r="261" spans="6:13" x14ac:dyDescent="0.35">
      <c r="F261" s="22"/>
      <c r="G261" s="22"/>
      <c r="H261" s="22"/>
      <c r="I261" s="22"/>
      <c r="J261" s="22"/>
      <c r="K261" s="23"/>
      <c r="L261" s="24"/>
      <c r="M261" s="22"/>
    </row>
    <row r="262" spans="6:13" x14ac:dyDescent="0.35">
      <c r="F262" s="22"/>
      <c r="G262" s="22"/>
      <c r="H262" s="22"/>
      <c r="I262" s="22"/>
      <c r="J262" s="22"/>
      <c r="K262" s="23"/>
      <c r="L262" s="24"/>
      <c r="M262" s="22"/>
    </row>
    <row r="263" spans="6:13" x14ac:dyDescent="0.35">
      <c r="F263" s="22"/>
      <c r="G263" s="22"/>
      <c r="H263" s="22"/>
      <c r="I263" s="22"/>
      <c r="J263" s="22"/>
      <c r="K263" s="23"/>
      <c r="L263" s="24"/>
      <c r="M263" s="22"/>
    </row>
    <row r="264" spans="6:13" x14ac:dyDescent="0.35">
      <c r="F264" s="22"/>
      <c r="G264" s="22"/>
      <c r="H264" s="22"/>
      <c r="I264" s="22"/>
      <c r="J264" s="22"/>
      <c r="K264" s="23"/>
      <c r="L264" s="24"/>
      <c r="M264" s="22"/>
    </row>
    <row r="265" spans="6:13" x14ac:dyDescent="0.35">
      <c r="F265" s="22"/>
      <c r="G265" s="22"/>
      <c r="H265" s="22"/>
      <c r="I265" s="22"/>
      <c r="J265" s="22"/>
      <c r="K265" s="23"/>
      <c r="L265" s="24"/>
      <c r="M265" s="22"/>
    </row>
    <row r="266" spans="6:13" x14ac:dyDescent="0.35">
      <c r="F266" s="22"/>
      <c r="G266" s="22"/>
      <c r="H266" s="22"/>
      <c r="I266" s="22"/>
      <c r="J266" s="22"/>
      <c r="K266" s="23"/>
      <c r="L266" s="24"/>
      <c r="M266" s="22"/>
    </row>
    <row r="267" spans="6:13" x14ac:dyDescent="0.35">
      <c r="F267" s="22"/>
      <c r="G267" s="22"/>
      <c r="H267" s="22"/>
      <c r="I267" s="22"/>
      <c r="J267" s="22"/>
      <c r="K267" s="23"/>
      <c r="L267" s="24"/>
      <c r="M267" s="22"/>
    </row>
    <row r="268" spans="6:13" x14ac:dyDescent="0.35">
      <c r="F268" s="22"/>
      <c r="G268" s="22"/>
      <c r="H268" s="22"/>
      <c r="I268" s="22"/>
      <c r="J268" s="22"/>
      <c r="K268" s="23"/>
      <c r="L268" s="24"/>
      <c r="M268" s="22"/>
    </row>
    <row r="269" spans="6:13" x14ac:dyDescent="0.35">
      <c r="F269" s="22"/>
      <c r="G269" s="22"/>
      <c r="H269" s="22"/>
      <c r="I269" s="22"/>
      <c r="J269" s="22"/>
      <c r="K269" s="23"/>
      <c r="L269" s="24"/>
      <c r="M269" s="22"/>
    </row>
    <row r="270" spans="6:13" x14ac:dyDescent="0.35">
      <c r="F270" s="22"/>
      <c r="G270" s="22"/>
      <c r="H270" s="22"/>
      <c r="I270" s="22"/>
      <c r="J270" s="22"/>
      <c r="K270" s="23"/>
      <c r="L270" s="24"/>
      <c r="M270" s="22"/>
    </row>
    <row r="271" spans="6:13" x14ac:dyDescent="0.35">
      <c r="F271" s="22"/>
      <c r="G271" s="22"/>
      <c r="H271" s="22"/>
      <c r="I271" s="22"/>
      <c r="J271" s="22"/>
      <c r="K271" s="23"/>
      <c r="L271" s="24"/>
      <c r="M271" s="22"/>
    </row>
    <row r="272" spans="6:13" x14ac:dyDescent="0.35">
      <c r="F272" s="22"/>
      <c r="G272" s="22"/>
      <c r="H272" s="22"/>
      <c r="I272" s="22"/>
      <c r="J272" s="22"/>
      <c r="K272" s="23"/>
      <c r="L272" s="24"/>
      <c r="M272" s="22"/>
    </row>
    <row r="273" spans="6:13" x14ac:dyDescent="0.35">
      <c r="F273" s="22"/>
      <c r="G273" s="22"/>
      <c r="H273" s="22"/>
      <c r="I273" s="22"/>
      <c r="J273" s="22"/>
      <c r="K273" s="23"/>
      <c r="L273" s="24"/>
      <c r="M273" s="22"/>
    </row>
    <row r="274" spans="6:13" x14ac:dyDescent="0.35">
      <c r="F274" s="22"/>
      <c r="G274" s="22"/>
      <c r="H274" s="22"/>
      <c r="I274" s="22"/>
      <c r="J274" s="22"/>
      <c r="K274" s="23"/>
      <c r="L274" s="24"/>
      <c r="M274" s="22"/>
    </row>
    <row r="275" spans="6:13" x14ac:dyDescent="0.35">
      <c r="F275" s="22"/>
      <c r="G275" s="22"/>
      <c r="H275" s="22"/>
      <c r="I275" s="22"/>
      <c r="J275" s="22"/>
      <c r="K275" s="23"/>
      <c r="L275" s="24"/>
      <c r="M275" s="22"/>
    </row>
    <row r="276" spans="6:13" x14ac:dyDescent="0.35">
      <c r="F276" s="22"/>
      <c r="G276" s="22"/>
      <c r="H276" s="22"/>
      <c r="I276" s="22"/>
      <c r="J276" s="22"/>
      <c r="K276" s="23"/>
      <c r="L276" s="24"/>
      <c r="M276" s="22"/>
    </row>
    <row r="277" spans="6:13" x14ac:dyDescent="0.35">
      <c r="F277" s="22"/>
      <c r="G277" s="22"/>
      <c r="H277" s="22"/>
      <c r="I277" s="22"/>
      <c r="J277" s="22"/>
      <c r="K277" s="23"/>
      <c r="L277" s="24"/>
      <c r="M277" s="22"/>
    </row>
    <row r="278" spans="6:13" x14ac:dyDescent="0.35">
      <c r="F278" s="22"/>
      <c r="G278" s="22"/>
      <c r="H278" s="22"/>
      <c r="I278" s="22"/>
      <c r="J278" s="22"/>
      <c r="K278" s="23"/>
      <c r="L278" s="24"/>
      <c r="M278" s="22"/>
    </row>
    <row r="279" spans="6:13" x14ac:dyDescent="0.35">
      <c r="F279" s="22"/>
      <c r="G279" s="22"/>
      <c r="H279" s="22"/>
      <c r="I279" s="22"/>
      <c r="J279" s="22"/>
      <c r="K279" s="23"/>
      <c r="L279" s="24"/>
      <c r="M279" s="22"/>
    </row>
    <row r="280" spans="6:13" x14ac:dyDescent="0.35">
      <c r="F280" s="22"/>
      <c r="G280" s="22"/>
      <c r="H280" s="22"/>
      <c r="I280" s="22"/>
      <c r="J280" s="22"/>
      <c r="K280" s="23"/>
      <c r="L280" s="24"/>
      <c r="M280" s="22"/>
    </row>
    <row r="281" spans="6:13" x14ac:dyDescent="0.35">
      <c r="F281" s="22"/>
      <c r="G281" s="22"/>
      <c r="H281" s="22"/>
      <c r="I281" s="22"/>
      <c r="J281" s="22"/>
      <c r="K281" s="23"/>
      <c r="L281" s="24"/>
      <c r="M281" s="22"/>
    </row>
    <row r="282" spans="6:13" x14ac:dyDescent="0.35">
      <c r="F282" s="22"/>
      <c r="G282" s="22"/>
      <c r="H282" s="22"/>
      <c r="I282" s="22"/>
      <c r="J282" s="22"/>
      <c r="K282" s="23"/>
      <c r="L282" s="24"/>
      <c r="M282" s="22"/>
    </row>
    <row r="283" spans="6:13" x14ac:dyDescent="0.35">
      <c r="F283" s="22"/>
      <c r="G283" s="22"/>
      <c r="H283" s="22"/>
      <c r="I283" s="22"/>
      <c r="J283" s="22"/>
      <c r="K283" s="23"/>
      <c r="L283" s="24"/>
      <c r="M283" s="22"/>
    </row>
    <row r="284" spans="6:13" x14ac:dyDescent="0.35">
      <c r="F284" s="22"/>
      <c r="G284" s="22"/>
      <c r="H284" s="22"/>
      <c r="I284" s="22"/>
      <c r="J284" s="22"/>
      <c r="K284" s="23"/>
      <c r="L284" s="24"/>
      <c r="M284" s="22"/>
    </row>
    <row r="285" spans="6:13" x14ac:dyDescent="0.35">
      <c r="F285" s="22"/>
      <c r="G285" s="22"/>
      <c r="H285" s="22"/>
      <c r="I285" s="22"/>
      <c r="J285" s="22"/>
      <c r="K285" s="23"/>
      <c r="L285" s="24"/>
      <c r="M285" s="22"/>
    </row>
    <row r="286" spans="6:13" x14ac:dyDescent="0.35">
      <c r="F286" s="22"/>
      <c r="G286" s="22"/>
      <c r="H286" s="22"/>
      <c r="I286" s="22"/>
      <c r="J286" s="22"/>
      <c r="K286" s="23"/>
      <c r="L286" s="24"/>
      <c r="M286" s="22"/>
    </row>
    <row r="287" spans="6:13" x14ac:dyDescent="0.35">
      <c r="F287" s="22"/>
      <c r="G287" s="22"/>
      <c r="H287" s="22"/>
      <c r="I287" s="22"/>
      <c r="J287" s="22"/>
      <c r="K287" s="23"/>
      <c r="L287" s="24"/>
      <c r="M287" s="22"/>
    </row>
    <row r="288" spans="6:13" x14ac:dyDescent="0.35">
      <c r="F288" s="22"/>
      <c r="G288" s="22"/>
      <c r="H288" s="22"/>
      <c r="I288" s="22"/>
      <c r="J288" s="22"/>
      <c r="K288" s="23"/>
      <c r="L288" s="24"/>
      <c r="M288" s="22"/>
    </row>
    <row r="289" spans="6:13" x14ac:dyDescent="0.35">
      <c r="F289" s="22"/>
      <c r="G289" s="22"/>
      <c r="H289" s="22"/>
      <c r="I289" s="22"/>
      <c r="J289" s="22"/>
      <c r="K289" s="23"/>
      <c r="L289" s="24"/>
      <c r="M289" s="22"/>
    </row>
    <row r="290" spans="6:13" x14ac:dyDescent="0.35">
      <c r="F290" s="22"/>
      <c r="G290" s="22"/>
      <c r="H290" s="22"/>
      <c r="I290" s="22"/>
      <c r="J290" s="22"/>
      <c r="K290" s="23"/>
      <c r="L290" s="24"/>
      <c r="M290" s="22"/>
    </row>
    <row r="291" spans="6:13" x14ac:dyDescent="0.35">
      <c r="F291" s="22"/>
      <c r="G291" s="22"/>
      <c r="H291" s="22"/>
      <c r="I291" s="22"/>
      <c r="J291" s="22"/>
      <c r="K291" s="23"/>
      <c r="L291" s="24"/>
      <c r="M291" s="22"/>
    </row>
    <row r="292" spans="6:13" x14ac:dyDescent="0.35">
      <c r="F292" s="22"/>
      <c r="G292" s="22"/>
      <c r="H292" s="22"/>
      <c r="I292" s="22"/>
      <c r="J292" s="22"/>
      <c r="K292" s="23"/>
      <c r="L292" s="24"/>
      <c r="M292" s="22"/>
    </row>
    <row r="293" spans="6:13" x14ac:dyDescent="0.35">
      <c r="F293" s="22"/>
      <c r="G293" s="22"/>
      <c r="H293" s="22"/>
      <c r="I293" s="22"/>
      <c r="J293" s="22"/>
      <c r="K293" s="23"/>
      <c r="L293" s="24"/>
      <c r="M293" s="22"/>
    </row>
    <row r="294" spans="6:13" x14ac:dyDescent="0.35">
      <c r="F294" s="22"/>
      <c r="G294" s="22"/>
      <c r="H294" s="22"/>
      <c r="I294" s="22"/>
      <c r="J294" s="22"/>
      <c r="K294" s="23"/>
      <c r="L294" s="24"/>
      <c r="M294" s="22"/>
    </row>
    <row r="295" spans="6:13" x14ac:dyDescent="0.35">
      <c r="F295" s="22"/>
      <c r="G295" s="22"/>
      <c r="H295" s="22"/>
      <c r="I295" s="22"/>
      <c r="J295" s="22"/>
      <c r="K295" s="23"/>
      <c r="L295" s="24"/>
      <c r="M295" s="22"/>
    </row>
    <row r="296" spans="6:13" x14ac:dyDescent="0.35">
      <c r="F296" s="22"/>
      <c r="G296" s="22"/>
      <c r="H296" s="22"/>
      <c r="I296" s="22"/>
      <c r="J296" s="22"/>
      <c r="K296" s="23"/>
      <c r="L296" s="24"/>
      <c r="M296" s="22"/>
    </row>
    <row r="297" spans="6:13" x14ac:dyDescent="0.35">
      <c r="F297" s="22"/>
      <c r="G297" s="22"/>
      <c r="H297" s="22"/>
      <c r="I297" s="22"/>
      <c r="J297" s="22"/>
      <c r="K297" s="23"/>
      <c r="L297" s="24"/>
      <c r="M297" s="22"/>
    </row>
    <row r="298" spans="6:13" x14ac:dyDescent="0.35">
      <c r="F298" s="22"/>
      <c r="G298" s="22"/>
      <c r="H298" s="22"/>
      <c r="I298" s="22"/>
      <c r="J298" s="22"/>
      <c r="K298" s="23"/>
      <c r="L298" s="24"/>
      <c r="M298" s="22"/>
    </row>
    <row r="299" spans="6:13" x14ac:dyDescent="0.35">
      <c r="F299" s="22"/>
      <c r="G299" s="22"/>
      <c r="H299" s="22"/>
      <c r="I299" s="22"/>
      <c r="J299" s="22"/>
      <c r="K299" s="23"/>
      <c r="L299" s="24"/>
      <c r="M299" s="22"/>
    </row>
    <row r="300" spans="6:13" x14ac:dyDescent="0.35">
      <c r="F300" s="22"/>
      <c r="G300" s="22"/>
      <c r="H300" s="22"/>
      <c r="I300" s="22"/>
      <c r="J300" s="22"/>
      <c r="K300" s="23"/>
      <c r="L300" s="24"/>
      <c r="M300" s="22"/>
    </row>
    <row r="301" spans="6:13" x14ac:dyDescent="0.35">
      <c r="F301" s="22"/>
      <c r="G301" s="22"/>
      <c r="H301" s="22"/>
      <c r="I301" s="22"/>
      <c r="J301" s="22"/>
      <c r="K301" s="23"/>
      <c r="L301" s="24"/>
      <c r="M301" s="22"/>
    </row>
    <row r="302" spans="6:13" x14ac:dyDescent="0.35">
      <c r="F302" s="22"/>
      <c r="G302" s="22"/>
      <c r="H302" s="22"/>
      <c r="I302" s="22"/>
      <c r="J302" s="22"/>
      <c r="K302" s="23"/>
      <c r="L302" s="24"/>
      <c r="M302" s="22"/>
    </row>
    <row r="303" spans="6:13" x14ac:dyDescent="0.35">
      <c r="F303" s="22"/>
      <c r="G303" s="22"/>
      <c r="H303" s="22"/>
      <c r="I303" s="22"/>
      <c r="J303" s="22"/>
      <c r="K303" s="23"/>
      <c r="L303" s="24"/>
      <c r="M303" s="22"/>
    </row>
    <row r="304" spans="6:13" x14ac:dyDescent="0.35">
      <c r="F304" s="22"/>
      <c r="G304" s="22"/>
      <c r="H304" s="22"/>
      <c r="I304" s="22"/>
      <c r="J304" s="22"/>
      <c r="K304" s="23"/>
      <c r="L304" s="24"/>
      <c r="M304" s="22"/>
    </row>
    <row r="305" spans="6:13" x14ac:dyDescent="0.35">
      <c r="F305" s="22"/>
      <c r="G305" s="22"/>
      <c r="H305" s="22"/>
      <c r="I305" s="22"/>
      <c r="J305" s="22"/>
      <c r="K305" s="23"/>
      <c r="L305" s="24"/>
      <c r="M305" s="22"/>
    </row>
    <row r="306" spans="6:13" x14ac:dyDescent="0.35">
      <c r="F306" s="22"/>
      <c r="G306" s="22"/>
      <c r="H306" s="22"/>
      <c r="I306" s="22"/>
      <c r="J306" s="22"/>
      <c r="K306" s="23"/>
      <c r="L306" s="24"/>
      <c r="M306" s="22"/>
    </row>
    <row r="307" spans="6:13" x14ac:dyDescent="0.35">
      <c r="F307" s="22"/>
      <c r="G307" s="22"/>
      <c r="H307" s="22"/>
      <c r="I307" s="22"/>
      <c r="J307" s="22"/>
      <c r="K307" s="23"/>
      <c r="L307" s="24"/>
      <c r="M307" s="22"/>
    </row>
    <row r="308" spans="6:13" x14ac:dyDescent="0.35">
      <c r="F308" s="22"/>
      <c r="G308" s="22"/>
      <c r="H308" s="22"/>
      <c r="I308" s="22"/>
      <c r="J308" s="22"/>
      <c r="K308" s="23"/>
      <c r="L308" s="24"/>
      <c r="M308" s="22"/>
    </row>
    <row r="309" spans="6:13" x14ac:dyDescent="0.35">
      <c r="F309" s="22"/>
      <c r="G309" s="22"/>
      <c r="H309" s="22"/>
      <c r="I309" s="22"/>
      <c r="J309" s="22"/>
      <c r="K309" s="23"/>
      <c r="L309" s="24"/>
      <c r="M309" s="22"/>
    </row>
    <row r="310" spans="6:13" x14ac:dyDescent="0.35">
      <c r="F310" s="22"/>
      <c r="G310" s="22"/>
      <c r="H310" s="22"/>
      <c r="I310" s="22"/>
      <c r="J310" s="22"/>
      <c r="K310" s="23"/>
      <c r="L310" s="24"/>
      <c r="M310" s="22"/>
    </row>
    <row r="311" spans="6:13" x14ac:dyDescent="0.35">
      <c r="F311" s="22"/>
      <c r="G311" s="22"/>
      <c r="H311" s="22"/>
      <c r="I311" s="22"/>
      <c r="J311" s="22"/>
      <c r="K311" s="23"/>
      <c r="L311" s="24"/>
      <c r="M311" s="22"/>
    </row>
    <row r="312" spans="6:13" x14ac:dyDescent="0.35">
      <c r="F312" s="22"/>
      <c r="G312" s="22"/>
      <c r="H312" s="22"/>
      <c r="I312" s="22"/>
      <c r="J312" s="22"/>
      <c r="K312" s="23"/>
      <c r="L312" s="24"/>
      <c r="M312" s="22"/>
    </row>
    <row r="313" spans="6:13" x14ac:dyDescent="0.35">
      <c r="F313" s="22"/>
      <c r="G313" s="22"/>
      <c r="H313" s="22"/>
      <c r="I313" s="22"/>
      <c r="J313" s="22"/>
      <c r="K313" s="23"/>
      <c r="L313" s="24"/>
      <c r="M313" s="22"/>
    </row>
    <row r="314" spans="6:13" x14ac:dyDescent="0.35">
      <c r="F314" s="22"/>
      <c r="G314" s="22"/>
      <c r="H314" s="22"/>
      <c r="I314" s="22"/>
      <c r="J314" s="22"/>
      <c r="K314" s="23"/>
      <c r="L314" s="24"/>
      <c r="M314" s="22"/>
    </row>
    <row r="315" spans="6:13" x14ac:dyDescent="0.35">
      <c r="F315" s="22"/>
      <c r="G315" s="22"/>
      <c r="H315" s="22"/>
      <c r="I315" s="22"/>
      <c r="J315" s="22"/>
      <c r="K315" s="23"/>
      <c r="L315" s="24"/>
      <c r="M315" s="22"/>
    </row>
    <row r="316" spans="6:13" x14ac:dyDescent="0.35">
      <c r="F316" s="22"/>
      <c r="G316" s="22"/>
      <c r="H316" s="22"/>
      <c r="I316" s="22"/>
      <c r="J316" s="22"/>
      <c r="K316" s="23"/>
      <c r="L316" s="24"/>
      <c r="M316" s="22"/>
    </row>
    <row r="317" spans="6:13" x14ac:dyDescent="0.35">
      <c r="F317" s="22"/>
      <c r="G317" s="22"/>
      <c r="H317" s="22"/>
      <c r="I317" s="22"/>
      <c r="J317" s="22"/>
      <c r="K317" s="23"/>
      <c r="L317" s="24"/>
      <c r="M317" s="22"/>
    </row>
    <row r="318" spans="6:13" x14ac:dyDescent="0.35">
      <c r="F318" s="22"/>
      <c r="G318" s="22"/>
      <c r="H318" s="22"/>
      <c r="I318" s="22"/>
      <c r="J318" s="22"/>
      <c r="K318" s="23"/>
      <c r="L318" s="24"/>
      <c r="M318" s="22"/>
    </row>
    <row r="319" spans="6:13" x14ac:dyDescent="0.35">
      <c r="F319" s="22"/>
      <c r="G319" s="22"/>
      <c r="H319" s="22"/>
      <c r="I319" s="22"/>
      <c r="J319" s="22"/>
      <c r="K319" s="23"/>
      <c r="L319" s="24"/>
      <c r="M319" s="22"/>
    </row>
    <row r="320" spans="6:13" x14ac:dyDescent="0.35">
      <c r="F320" s="22"/>
      <c r="G320" s="22"/>
      <c r="H320" s="22"/>
      <c r="I320" s="22"/>
      <c r="J320" s="22"/>
      <c r="K320" s="23"/>
      <c r="L320" s="24"/>
      <c r="M320" s="22"/>
    </row>
    <row r="321" spans="6:13" x14ac:dyDescent="0.35">
      <c r="F321" s="22"/>
      <c r="G321" s="22"/>
      <c r="H321" s="22"/>
      <c r="I321" s="22"/>
      <c r="J321" s="22"/>
      <c r="K321" s="23"/>
      <c r="L321" s="24"/>
      <c r="M321" s="22"/>
    </row>
    <row r="322" spans="6:13" x14ac:dyDescent="0.35">
      <c r="F322" s="22"/>
      <c r="G322" s="22"/>
      <c r="H322" s="22"/>
      <c r="I322" s="22"/>
      <c r="J322" s="22"/>
      <c r="K322" s="23"/>
      <c r="L322" s="24"/>
      <c r="M322" s="22"/>
    </row>
    <row r="323" spans="6:13" x14ac:dyDescent="0.35">
      <c r="F323" s="22"/>
      <c r="G323" s="22"/>
      <c r="H323" s="22"/>
      <c r="I323" s="22"/>
      <c r="J323" s="22"/>
      <c r="K323" s="23"/>
      <c r="L323" s="24"/>
      <c r="M323" s="22"/>
    </row>
    <row r="324" spans="6:13" x14ac:dyDescent="0.35">
      <c r="F324" s="22"/>
      <c r="G324" s="22"/>
      <c r="H324" s="22"/>
      <c r="I324" s="22"/>
      <c r="J324" s="22"/>
      <c r="K324" s="23"/>
      <c r="L324" s="24"/>
      <c r="M324" s="22"/>
    </row>
    <row r="325" spans="6:13" x14ac:dyDescent="0.35">
      <c r="F325" s="22"/>
      <c r="G325" s="22"/>
      <c r="H325" s="22"/>
      <c r="I325" s="22"/>
      <c r="J325" s="22"/>
      <c r="K325" s="23"/>
      <c r="L325" s="24"/>
      <c r="M325" s="22"/>
    </row>
    <row r="326" spans="6:13" x14ac:dyDescent="0.35">
      <c r="F326" s="22"/>
      <c r="G326" s="22"/>
      <c r="H326" s="22"/>
      <c r="I326" s="22"/>
      <c r="J326" s="22"/>
      <c r="K326" s="23"/>
      <c r="L326" s="24"/>
      <c r="M326" s="22"/>
    </row>
    <row r="327" spans="6:13" x14ac:dyDescent="0.35">
      <c r="F327" s="22"/>
      <c r="G327" s="22"/>
      <c r="H327" s="22"/>
      <c r="I327" s="22"/>
      <c r="J327" s="22"/>
      <c r="K327" s="23"/>
      <c r="L327" s="24"/>
      <c r="M327" s="22"/>
    </row>
    <row r="328" spans="6:13" x14ac:dyDescent="0.35">
      <c r="F328" s="22"/>
      <c r="G328" s="22"/>
      <c r="H328" s="22"/>
      <c r="I328" s="22"/>
      <c r="J328" s="22"/>
      <c r="K328" s="23"/>
      <c r="L328" s="24"/>
      <c r="M328" s="22"/>
    </row>
    <row r="329" spans="6:13" x14ac:dyDescent="0.35">
      <c r="F329" s="22"/>
      <c r="G329" s="22"/>
      <c r="H329" s="22"/>
      <c r="I329" s="22"/>
      <c r="J329" s="22"/>
      <c r="K329" s="23"/>
      <c r="L329" s="24"/>
      <c r="M329" s="22"/>
    </row>
    <row r="330" spans="6:13" x14ac:dyDescent="0.35">
      <c r="F330" s="22"/>
      <c r="G330" s="22"/>
      <c r="H330" s="22"/>
      <c r="I330" s="22"/>
      <c r="J330" s="22"/>
      <c r="K330" s="23"/>
      <c r="L330" s="24"/>
      <c r="M330" s="22"/>
    </row>
    <row r="331" spans="6:13" x14ac:dyDescent="0.35">
      <c r="F331" s="22"/>
      <c r="G331" s="22"/>
      <c r="H331" s="22"/>
      <c r="I331" s="22"/>
      <c r="J331" s="22"/>
      <c r="K331" s="23"/>
      <c r="L331" s="24"/>
      <c r="M331" s="22"/>
    </row>
    <row r="332" spans="6:13" x14ac:dyDescent="0.35">
      <c r="F332" s="22"/>
      <c r="G332" s="22"/>
      <c r="H332" s="22"/>
      <c r="I332" s="22"/>
      <c r="J332" s="22"/>
      <c r="K332" s="23"/>
      <c r="L332" s="24"/>
      <c r="M332" s="22"/>
    </row>
    <row r="333" spans="6:13" x14ac:dyDescent="0.35">
      <c r="F333" s="22"/>
      <c r="G333" s="22"/>
      <c r="H333" s="22"/>
      <c r="I333" s="22"/>
      <c r="J333" s="22"/>
      <c r="K333" s="23"/>
      <c r="L333" s="24"/>
      <c r="M333" s="22"/>
    </row>
    <row r="334" spans="6:13" x14ac:dyDescent="0.35">
      <c r="F334" s="22"/>
      <c r="G334" s="22"/>
      <c r="H334" s="22"/>
      <c r="I334" s="22"/>
      <c r="J334" s="22"/>
      <c r="K334" s="23"/>
      <c r="L334" s="24"/>
      <c r="M334" s="22"/>
    </row>
    <row r="335" spans="6:13" x14ac:dyDescent="0.35">
      <c r="F335" s="22"/>
      <c r="G335" s="22"/>
      <c r="H335" s="22"/>
      <c r="I335" s="22"/>
      <c r="J335" s="22"/>
      <c r="K335" s="23"/>
      <c r="L335" s="24"/>
      <c r="M335" s="22"/>
    </row>
    <row r="336" spans="6:13" x14ac:dyDescent="0.35">
      <c r="F336" s="22"/>
      <c r="G336" s="22"/>
      <c r="H336" s="22"/>
      <c r="I336" s="22"/>
      <c r="J336" s="22"/>
      <c r="K336" s="23"/>
      <c r="L336" s="24"/>
      <c r="M336" s="22"/>
    </row>
    <row r="337" spans="6:13" x14ac:dyDescent="0.35">
      <c r="F337" s="22"/>
      <c r="G337" s="22"/>
      <c r="H337" s="22"/>
      <c r="I337" s="22"/>
      <c r="J337" s="22"/>
      <c r="K337" s="23"/>
      <c r="L337" s="24"/>
      <c r="M337" s="22"/>
    </row>
    <row r="338" spans="6:13" x14ac:dyDescent="0.35">
      <c r="F338" s="22"/>
      <c r="G338" s="22"/>
      <c r="H338" s="22"/>
      <c r="I338" s="22"/>
      <c r="J338" s="22"/>
      <c r="K338" s="23"/>
      <c r="L338" s="24"/>
      <c r="M338" s="22"/>
    </row>
    <row r="339" spans="6:13" x14ac:dyDescent="0.35">
      <c r="F339" s="22"/>
      <c r="G339" s="22"/>
      <c r="H339" s="22"/>
      <c r="I339" s="22"/>
      <c r="J339" s="22"/>
      <c r="K339" s="23"/>
      <c r="L339" s="24"/>
      <c r="M339" s="22"/>
    </row>
    <row r="340" spans="6:13" x14ac:dyDescent="0.35">
      <c r="F340" s="22"/>
      <c r="G340" s="22"/>
      <c r="H340" s="22"/>
      <c r="I340" s="22"/>
      <c r="J340" s="22"/>
      <c r="K340" s="23"/>
      <c r="L340" s="24"/>
      <c r="M340" s="22"/>
    </row>
    <row r="341" spans="6:13" x14ac:dyDescent="0.35">
      <c r="F341" s="22"/>
      <c r="G341" s="22"/>
      <c r="H341" s="22"/>
      <c r="I341" s="22"/>
      <c r="J341" s="22"/>
      <c r="K341" s="23"/>
      <c r="L341" s="24"/>
      <c r="M341" s="22"/>
    </row>
    <row r="342" spans="6:13" x14ac:dyDescent="0.35">
      <c r="F342" s="22"/>
      <c r="G342" s="22"/>
      <c r="H342" s="22"/>
      <c r="I342" s="22"/>
      <c r="J342" s="22"/>
      <c r="K342" s="23"/>
      <c r="L342" s="24"/>
      <c r="M342" s="22"/>
    </row>
    <row r="343" spans="6:13" x14ac:dyDescent="0.35">
      <c r="F343" s="22"/>
      <c r="G343" s="22"/>
      <c r="H343" s="22"/>
      <c r="I343" s="22"/>
      <c r="J343" s="22"/>
      <c r="K343" s="23"/>
      <c r="L343" s="24"/>
      <c r="M343" s="22"/>
    </row>
    <row r="344" spans="6:13" x14ac:dyDescent="0.35">
      <c r="F344" s="22"/>
      <c r="G344" s="22"/>
      <c r="H344" s="22"/>
      <c r="I344" s="22"/>
      <c r="J344" s="22"/>
      <c r="K344" s="23"/>
      <c r="L344" s="24"/>
      <c r="M344" s="22"/>
    </row>
    <row r="345" spans="6:13" x14ac:dyDescent="0.35">
      <c r="F345" s="22"/>
      <c r="G345" s="22"/>
      <c r="H345" s="22"/>
      <c r="I345" s="22"/>
      <c r="J345" s="22"/>
      <c r="K345" s="23"/>
      <c r="L345" s="24"/>
      <c r="M345" s="22"/>
    </row>
    <row r="346" spans="6:13" x14ac:dyDescent="0.35">
      <c r="F346" s="22"/>
      <c r="G346" s="22"/>
      <c r="H346" s="22"/>
      <c r="I346" s="22"/>
      <c r="J346" s="22"/>
      <c r="K346" s="23"/>
      <c r="L346" s="24"/>
      <c r="M346" s="22"/>
    </row>
    <row r="347" spans="6:13" x14ac:dyDescent="0.35">
      <c r="F347" s="22"/>
      <c r="G347" s="22"/>
      <c r="H347" s="22"/>
      <c r="I347" s="22"/>
      <c r="J347" s="22"/>
      <c r="K347" s="23"/>
      <c r="L347" s="24"/>
      <c r="M347" s="22"/>
    </row>
    <row r="348" spans="6:13" x14ac:dyDescent="0.35">
      <c r="F348" s="22"/>
      <c r="G348" s="22"/>
      <c r="H348" s="22"/>
      <c r="I348" s="22"/>
      <c r="J348" s="22"/>
      <c r="K348" s="23"/>
      <c r="L348" s="24"/>
      <c r="M348" s="22"/>
    </row>
    <row r="349" spans="6:13" x14ac:dyDescent="0.35">
      <c r="F349" s="22"/>
      <c r="G349" s="22"/>
      <c r="H349" s="22"/>
      <c r="I349" s="22"/>
      <c r="J349" s="22"/>
      <c r="K349" s="23"/>
      <c r="L349" s="24"/>
      <c r="M349" s="22"/>
    </row>
    <row r="350" spans="6:13" x14ac:dyDescent="0.35">
      <c r="F350" s="22"/>
      <c r="G350" s="22"/>
      <c r="H350" s="22"/>
      <c r="I350" s="22"/>
      <c r="J350" s="22"/>
      <c r="K350" s="23"/>
      <c r="L350" s="24"/>
      <c r="M350" s="22"/>
    </row>
    <row r="351" spans="6:13" x14ac:dyDescent="0.35">
      <c r="F351" s="22"/>
      <c r="G351" s="22"/>
      <c r="H351" s="22"/>
      <c r="I351" s="22"/>
      <c r="J351" s="22"/>
      <c r="K351" s="23"/>
      <c r="L351" s="24"/>
      <c r="M351" s="22"/>
    </row>
    <row r="352" spans="6:13" x14ac:dyDescent="0.35">
      <c r="F352" s="22"/>
      <c r="G352" s="22"/>
      <c r="H352" s="22"/>
      <c r="I352" s="22"/>
      <c r="J352" s="22"/>
      <c r="K352" s="23"/>
      <c r="L352" s="24"/>
      <c r="M352" s="22"/>
    </row>
    <row r="353" spans="6:13" x14ac:dyDescent="0.35">
      <c r="F353" s="22"/>
      <c r="G353" s="22"/>
      <c r="H353" s="22"/>
      <c r="I353" s="22"/>
      <c r="J353" s="22"/>
      <c r="K353" s="23"/>
      <c r="L353" s="24"/>
      <c r="M353" s="22"/>
    </row>
    <row r="354" spans="6:13" x14ac:dyDescent="0.35">
      <c r="F354" s="22"/>
      <c r="G354" s="22"/>
      <c r="H354" s="22"/>
      <c r="I354" s="22"/>
      <c r="J354" s="22"/>
      <c r="K354" s="23"/>
      <c r="L354" s="24"/>
      <c r="M354" s="22"/>
    </row>
    <row r="355" spans="6:13" x14ac:dyDescent="0.35">
      <c r="F355" s="22"/>
      <c r="G355" s="22"/>
      <c r="H355" s="22"/>
      <c r="I355" s="22"/>
      <c r="J355" s="22"/>
      <c r="K355" s="23"/>
      <c r="L355" s="24"/>
      <c r="M355" s="22"/>
    </row>
    <row r="356" spans="6:13" x14ac:dyDescent="0.35">
      <c r="F356" s="22"/>
      <c r="G356" s="22"/>
      <c r="H356" s="22"/>
      <c r="I356" s="22"/>
      <c r="J356" s="22"/>
      <c r="K356" s="23"/>
      <c r="L356" s="24"/>
      <c r="M356" s="22"/>
    </row>
    <row r="357" spans="6:13" x14ac:dyDescent="0.35">
      <c r="F357" s="22"/>
      <c r="G357" s="22"/>
      <c r="H357" s="22"/>
      <c r="I357" s="22"/>
      <c r="J357" s="22"/>
      <c r="K357" s="23"/>
      <c r="L357" s="24"/>
      <c r="M357" s="22"/>
    </row>
    <row r="358" spans="6:13" x14ac:dyDescent="0.35">
      <c r="F358" s="22"/>
      <c r="G358" s="22"/>
      <c r="H358" s="22"/>
      <c r="I358" s="22"/>
      <c r="J358" s="22"/>
      <c r="K358" s="23"/>
      <c r="L358" s="24"/>
      <c r="M358" s="22"/>
    </row>
    <row r="359" spans="6:13" x14ac:dyDescent="0.35">
      <c r="F359" s="22"/>
      <c r="G359" s="22"/>
      <c r="H359" s="22"/>
      <c r="I359" s="22"/>
      <c r="J359" s="22"/>
      <c r="K359" s="23"/>
      <c r="L359" s="24"/>
      <c r="M359" s="22"/>
    </row>
    <row r="360" spans="6:13" x14ac:dyDescent="0.35">
      <c r="F360" s="22"/>
      <c r="G360" s="22"/>
      <c r="H360" s="22"/>
      <c r="I360" s="22"/>
      <c r="J360" s="22"/>
      <c r="K360" s="23"/>
      <c r="L360" s="24"/>
      <c r="M360" s="22"/>
    </row>
    <row r="361" spans="6:13" x14ac:dyDescent="0.35">
      <c r="F361" s="22"/>
      <c r="G361" s="22"/>
      <c r="H361" s="22"/>
      <c r="I361" s="22"/>
      <c r="J361" s="22"/>
      <c r="K361" s="23"/>
      <c r="L361" s="24"/>
      <c r="M361" s="22"/>
    </row>
    <row r="362" spans="6:13" x14ac:dyDescent="0.35">
      <c r="F362" s="22"/>
      <c r="G362" s="22"/>
      <c r="H362" s="22"/>
      <c r="I362" s="22"/>
      <c r="J362" s="22"/>
      <c r="K362" s="23"/>
      <c r="L362" s="24"/>
      <c r="M362" s="22"/>
    </row>
    <row r="363" spans="6:13" x14ac:dyDescent="0.35">
      <c r="F363" s="22"/>
      <c r="G363" s="22"/>
      <c r="H363" s="22"/>
      <c r="I363" s="22"/>
      <c r="J363" s="22"/>
      <c r="K363" s="23"/>
      <c r="L363" s="24"/>
      <c r="M363" s="22"/>
    </row>
    <row r="364" spans="6:13" x14ac:dyDescent="0.35">
      <c r="F364" s="22"/>
      <c r="G364" s="22"/>
      <c r="H364" s="22"/>
      <c r="I364" s="22"/>
      <c r="J364" s="22"/>
      <c r="K364" s="23"/>
      <c r="L364" s="24"/>
      <c r="M364" s="22"/>
    </row>
    <row r="365" spans="6:13" x14ac:dyDescent="0.35">
      <c r="F365" s="22"/>
      <c r="G365" s="22"/>
      <c r="H365" s="22"/>
      <c r="I365" s="22"/>
      <c r="J365" s="22"/>
      <c r="K365" s="23"/>
      <c r="L365" s="24"/>
      <c r="M365" s="22"/>
    </row>
    <row r="366" spans="6:13" x14ac:dyDescent="0.35">
      <c r="F366" s="22"/>
      <c r="G366" s="22"/>
      <c r="H366" s="22"/>
      <c r="I366" s="22"/>
      <c r="J366" s="22"/>
      <c r="K366" s="23"/>
      <c r="L366" s="24"/>
      <c r="M366" s="22"/>
    </row>
    <row r="367" spans="6:13" x14ac:dyDescent="0.35">
      <c r="F367" s="22"/>
      <c r="G367" s="22"/>
      <c r="H367" s="22"/>
      <c r="I367" s="22"/>
      <c r="J367" s="22"/>
      <c r="K367" s="23"/>
      <c r="L367" s="24"/>
      <c r="M367" s="22"/>
    </row>
    <row r="368" spans="6:13" x14ac:dyDescent="0.35">
      <c r="F368" s="22"/>
      <c r="G368" s="22"/>
      <c r="H368" s="22"/>
      <c r="I368" s="22"/>
      <c r="J368" s="22"/>
      <c r="K368" s="23"/>
      <c r="L368" s="24"/>
      <c r="M368" s="22"/>
    </row>
    <row r="369" spans="6:13" x14ac:dyDescent="0.35">
      <c r="F369" s="22"/>
      <c r="G369" s="22"/>
      <c r="H369" s="22"/>
      <c r="I369" s="22"/>
      <c r="J369" s="22"/>
      <c r="K369" s="23"/>
      <c r="L369" s="24"/>
      <c r="M369" s="22"/>
    </row>
    <row r="370" spans="6:13" x14ac:dyDescent="0.35">
      <c r="F370" s="22"/>
      <c r="G370" s="22"/>
      <c r="H370" s="22"/>
      <c r="I370" s="22"/>
      <c r="J370" s="22"/>
      <c r="K370" s="23"/>
      <c r="L370" s="24"/>
      <c r="M370" s="22"/>
    </row>
    <row r="371" spans="6:13" x14ac:dyDescent="0.35">
      <c r="F371" s="22"/>
      <c r="G371" s="22"/>
      <c r="H371" s="22"/>
      <c r="I371" s="22"/>
      <c r="J371" s="22"/>
      <c r="K371" s="23"/>
      <c r="L371" s="24"/>
      <c r="M371" s="22"/>
    </row>
    <row r="372" spans="6:13" x14ac:dyDescent="0.35">
      <c r="F372" s="22"/>
      <c r="G372" s="22"/>
      <c r="H372" s="22"/>
      <c r="I372" s="22"/>
      <c r="J372" s="22"/>
      <c r="K372" s="23"/>
      <c r="L372" s="24"/>
      <c r="M372" s="22"/>
    </row>
    <row r="373" spans="6:13" x14ac:dyDescent="0.35">
      <c r="F373" s="22"/>
      <c r="G373" s="22"/>
      <c r="H373" s="22"/>
      <c r="I373" s="22"/>
      <c r="J373" s="22"/>
      <c r="K373" s="23"/>
      <c r="L373" s="24"/>
      <c r="M373" s="22"/>
    </row>
    <row r="374" spans="6:13" x14ac:dyDescent="0.35">
      <c r="F374" s="22"/>
      <c r="G374" s="22"/>
      <c r="H374" s="22"/>
      <c r="I374" s="22"/>
      <c r="J374" s="22"/>
      <c r="K374" s="23"/>
      <c r="L374" s="24"/>
      <c r="M374" s="22"/>
    </row>
    <row r="375" spans="6:13" x14ac:dyDescent="0.35">
      <c r="F375" s="22"/>
      <c r="G375" s="22"/>
      <c r="H375" s="22"/>
      <c r="I375" s="22"/>
      <c r="J375" s="22"/>
      <c r="K375" s="23"/>
      <c r="L375" s="24"/>
      <c r="M375" s="22"/>
    </row>
    <row r="376" spans="6:13" x14ac:dyDescent="0.35">
      <c r="F376" s="22"/>
      <c r="G376" s="22"/>
      <c r="H376" s="22"/>
      <c r="I376" s="22"/>
      <c r="J376" s="22"/>
      <c r="K376" s="23"/>
      <c r="L376" s="24"/>
      <c r="M376" s="22"/>
    </row>
    <row r="377" spans="6:13" x14ac:dyDescent="0.35">
      <c r="F377" s="22"/>
      <c r="G377" s="22"/>
      <c r="H377" s="22"/>
      <c r="I377" s="22"/>
      <c r="J377" s="22"/>
      <c r="K377" s="23"/>
      <c r="L377" s="24"/>
      <c r="M377" s="22"/>
    </row>
    <row r="378" spans="6:13" x14ac:dyDescent="0.35">
      <c r="F378" s="22"/>
      <c r="G378" s="22"/>
      <c r="H378" s="22"/>
      <c r="I378" s="22"/>
      <c r="J378" s="22"/>
      <c r="K378" s="23"/>
      <c r="L378" s="24"/>
      <c r="M378" s="22"/>
    </row>
    <row r="379" spans="6:13" x14ac:dyDescent="0.35">
      <c r="F379" s="22"/>
      <c r="G379" s="22"/>
      <c r="H379" s="22"/>
      <c r="I379" s="22"/>
      <c r="J379" s="22"/>
      <c r="K379" s="23"/>
      <c r="L379" s="24"/>
      <c r="M379" s="22"/>
    </row>
    <row r="380" spans="6:13" x14ac:dyDescent="0.35">
      <c r="F380" s="22"/>
      <c r="G380" s="22"/>
      <c r="H380" s="22"/>
      <c r="I380" s="22"/>
      <c r="J380" s="22"/>
      <c r="K380" s="23"/>
      <c r="L380" s="24"/>
      <c r="M380" s="22"/>
    </row>
    <row r="381" spans="6:13" x14ac:dyDescent="0.35">
      <c r="F381" s="22"/>
      <c r="G381" s="22"/>
      <c r="H381" s="22"/>
      <c r="I381" s="22"/>
      <c r="J381" s="22"/>
      <c r="K381" s="23"/>
      <c r="L381" s="24"/>
      <c r="M381" s="22"/>
    </row>
    <row r="382" spans="6:13" x14ac:dyDescent="0.35">
      <c r="F382" s="22"/>
      <c r="G382" s="22"/>
      <c r="H382" s="22"/>
      <c r="I382" s="22"/>
      <c r="J382" s="22"/>
      <c r="K382" s="23"/>
      <c r="L382" s="24"/>
      <c r="M382" s="22"/>
    </row>
    <row r="383" spans="6:13" x14ac:dyDescent="0.35">
      <c r="F383" s="22"/>
      <c r="G383" s="22"/>
      <c r="H383" s="22"/>
      <c r="I383" s="22"/>
      <c r="J383" s="22"/>
      <c r="K383" s="23"/>
      <c r="L383" s="24"/>
      <c r="M383" s="22"/>
    </row>
    <row r="384" spans="6:13" x14ac:dyDescent="0.35">
      <c r="F384" s="22"/>
      <c r="G384" s="22"/>
      <c r="H384" s="22"/>
      <c r="I384" s="22"/>
      <c r="J384" s="22"/>
      <c r="K384" s="23"/>
      <c r="L384" s="24"/>
      <c r="M384" s="22"/>
    </row>
    <row r="385" spans="6:13" x14ac:dyDescent="0.35">
      <c r="F385" s="22"/>
      <c r="G385" s="22"/>
      <c r="H385" s="22"/>
      <c r="I385" s="22"/>
      <c r="J385" s="22"/>
      <c r="K385" s="23"/>
      <c r="L385" s="24"/>
      <c r="M385" s="22"/>
    </row>
    <row r="386" spans="6:13" x14ac:dyDescent="0.35">
      <c r="F386" s="22"/>
      <c r="G386" s="22"/>
      <c r="H386" s="22"/>
      <c r="I386" s="22"/>
      <c r="J386" s="22"/>
      <c r="K386" s="23"/>
      <c r="L386" s="24"/>
      <c r="M386" s="22"/>
    </row>
    <row r="387" spans="6:13" x14ac:dyDescent="0.35">
      <c r="F387" s="22"/>
      <c r="G387" s="22"/>
      <c r="H387" s="22"/>
      <c r="I387" s="22"/>
      <c r="J387" s="22"/>
      <c r="K387" s="23"/>
      <c r="L387" s="24"/>
      <c r="M387" s="22"/>
    </row>
    <row r="388" spans="6:13" x14ac:dyDescent="0.35">
      <c r="F388" s="22"/>
      <c r="G388" s="22"/>
      <c r="H388" s="22"/>
      <c r="I388" s="22"/>
      <c r="J388" s="22"/>
      <c r="K388" s="23"/>
      <c r="L388" s="24"/>
      <c r="M388" s="22"/>
    </row>
    <row r="389" spans="6:13" x14ac:dyDescent="0.35">
      <c r="F389" s="22"/>
      <c r="G389" s="22"/>
      <c r="H389" s="22"/>
      <c r="I389" s="22"/>
      <c r="J389" s="22"/>
      <c r="K389" s="23"/>
      <c r="L389" s="24"/>
      <c r="M389" s="22"/>
    </row>
    <row r="390" spans="6:13" x14ac:dyDescent="0.35">
      <c r="F390" s="22"/>
      <c r="G390" s="22"/>
      <c r="H390" s="22"/>
      <c r="I390" s="22"/>
      <c r="J390" s="22"/>
      <c r="K390" s="23"/>
      <c r="L390" s="24"/>
      <c r="M390" s="22"/>
    </row>
    <row r="391" spans="6:13" x14ac:dyDescent="0.35">
      <c r="F391" s="22"/>
      <c r="G391" s="22"/>
      <c r="H391" s="22"/>
      <c r="I391" s="22"/>
      <c r="J391" s="22"/>
      <c r="K391" s="23"/>
      <c r="L391" s="24"/>
      <c r="M391" s="22"/>
    </row>
    <row r="392" spans="6:13" x14ac:dyDescent="0.35">
      <c r="F392" s="22"/>
      <c r="G392" s="22"/>
      <c r="H392" s="22"/>
      <c r="I392" s="22"/>
      <c r="J392" s="22"/>
      <c r="K392" s="23"/>
      <c r="L392" s="24"/>
      <c r="M392" s="22"/>
    </row>
    <row r="393" spans="6:13" x14ac:dyDescent="0.35">
      <c r="F393" s="22"/>
      <c r="G393" s="22"/>
      <c r="H393" s="22"/>
      <c r="I393" s="22"/>
      <c r="J393" s="22"/>
      <c r="K393" s="23"/>
      <c r="L393" s="24"/>
      <c r="M393" s="22"/>
    </row>
    <row r="394" spans="6:13" x14ac:dyDescent="0.35">
      <c r="F394" s="22"/>
      <c r="G394" s="22"/>
      <c r="H394" s="22"/>
      <c r="I394" s="22"/>
      <c r="J394" s="22"/>
      <c r="K394" s="23"/>
      <c r="L394" s="24"/>
      <c r="M394" s="22"/>
    </row>
    <row r="395" spans="6:13" x14ac:dyDescent="0.35">
      <c r="F395" s="22"/>
      <c r="G395" s="22"/>
      <c r="H395" s="22"/>
      <c r="I395" s="22"/>
      <c r="J395" s="22"/>
      <c r="K395" s="23"/>
      <c r="L395" s="24"/>
      <c r="M395" s="22"/>
    </row>
    <row r="396" spans="6:13" x14ac:dyDescent="0.35">
      <c r="F396" s="22"/>
      <c r="G396" s="22"/>
      <c r="H396" s="22"/>
      <c r="I396" s="22"/>
      <c r="J396" s="22"/>
      <c r="K396" s="23"/>
      <c r="L396" s="24"/>
      <c r="M396" s="22"/>
    </row>
    <row r="397" spans="6:13" x14ac:dyDescent="0.35">
      <c r="F397" s="22"/>
      <c r="G397" s="22"/>
      <c r="H397" s="22"/>
      <c r="I397" s="22"/>
      <c r="J397" s="22"/>
      <c r="K397" s="23"/>
      <c r="L397" s="24"/>
      <c r="M397" s="22"/>
    </row>
    <row r="398" spans="6:13" x14ac:dyDescent="0.35">
      <c r="F398" s="22"/>
      <c r="G398" s="22"/>
      <c r="H398" s="22"/>
      <c r="I398" s="22"/>
      <c r="J398" s="22"/>
      <c r="K398" s="23"/>
      <c r="L398" s="24"/>
      <c r="M398" s="22"/>
    </row>
    <row r="399" spans="6:13" x14ac:dyDescent="0.35">
      <c r="F399" s="22"/>
      <c r="G399" s="22"/>
      <c r="H399" s="22"/>
      <c r="I399" s="22"/>
      <c r="J399" s="22"/>
      <c r="K399" s="23"/>
      <c r="L399" s="24"/>
      <c r="M399" s="22"/>
    </row>
    <row r="400" spans="6:13" x14ac:dyDescent="0.35">
      <c r="F400" s="22"/>
      <c r="G400" s="22"/>
      <c r="H400" s="22"/>
      <c r="I400" s="22"/>
      <c r="J400" s="22"/>
      <c r="K400" s="23"/>
      <c r="L400" s="24"/>
      <c r="M400" s="22"/>
    </row>
    <row r="401" spans="6:13" x14ac:dyDescent="0.35">
      <c r="F401" s="22"/>
      <c r="G401" s="22"/>
      <c r="H401" s="22"/>
      <c r="I401" s="22"/>
      <c r="J401" s="22"/>
      <c r="K401" s="23"/>
      <c r="L401" s="24"/>
      <c r="M401" s="22"/>
    </row>
    <row r="402" spans="6:13" x14ac:dyDescent="0.35">
      <c r="F402" s="22"/>
      <c r="G402" s="22"/>
      <c r="H402" s="22"/>
      <c r="I402" s="22"/>
      <c r="J402" s="22"/>
      <c r="K402" s="23"/>
      <c r="L402" s="24"/>
      <c r="M402" s="22"/>
    </row>
    <row r="403" spans="6:13" x14ac:dyDescent="0.35">
      <c r="F403" s="22"/>
      <c r="G403" s="22"/>
      <c r="H403" s="22"/>
      <c r="I403" s="22"/>
      <c r="J403" s="22"/>
      <c r="K403" s="23"/>
      <c r="L403" s="24"/>
      <c r="M403" s="22"/>
    </row>
    <row r="404" spans="6:13" x14ac:dyDescent="0.35">
      <c r="F404" s="22"/>
      <c r="G404" s="22"/>
      <c r="H404" s="22"/>
      <c r="I404" s="22"/>
      <c r="J404" s="22"/>
      <c r="K404" s="23"/>
      <c r="L404" s="24"/>
      <c r="M404" s="22"/>
    </row>
    <row r="405" spans="6:13" x14ac:dyDescent="0.35">
      <c r="F405" s="22"/>
      <c r="G405" s="22"/>
      <c r="H405" s="22"/>
      <c r="I405" s="22"/>
      <c r="J405" s="22"/>
      <c r="K405" s="23"/>
      <c r="L405" s="24"/>
      <c r="M405" s="22"/>
    </row>
    <row r="406" spans="6:13" x14ac:dyDescent="0.35">
      <c r="F406" s="22"/>
      <c r="G406" s="22"/>
      <c r="H406" s="22"/>
      <c r="I406" s="22"/>
      <c r="J406" s="22"/>
      <c r="K406" s="23"/>
      <c r="L406" s="24"/>
      <c r="M406" s="22"/>
    </row>
    <row r="407" spans="6:13" x14ac:dyDescent="0.35">
      <c r="F407" s="22"/>
      <c r="G407" s="22"/>
      <c r="H407" s="22"/>
      <c r="I407" s="22"/>
      <c r="J407" s="22"/>
      <c r="K407" s="23"/>
      <c r="L407" s="24"/>
      <c r="M407" s="22"/>
    </row>
    <row r="408" spans="6:13" x14ac:dyDescent="0.35">
      <c r="F408" s="22"/>
      <c r="G408" s="22"/>
      <c r="H408" s="22"/>
      <c r="I408" s="22"/>
      <c r="J408" s="22"/>
      <c r="K408" s="23"/>
      <c r="L408" s="24"/>
      <c r="M408" s="22"/>
    </row>
    <row r="409" spans="6:13" x14ac:dyDescent="0.35">
      <c r="F409" s="22"/>
      <c r="G409" s="22"/>
      <c r="H409" s="22"/>
      <c r="I409" s="22"/>
      <c r="J409" s="22"/>
      <c r="K409" s="23"/>
      <c r="L409" s="24"/>
      <c r="M409" s="22"/>
    </row>
    <row r="410" spans="6:13" x14ac:dyDescent="0.35">
      <c r="F410" s="22"/>
      <c r="G410" s="22"/>
      <c r="H410" s="22"/>
      <c r="I410" s="22"/>
      <c r="J410" s="22"/>
      <c r="K410" s="23"/>
      <c r="L410" s="24"/>
      <c r="M410" s="22"/>
    </row>
    <row r="411" spans="6:13" x14ac:dyDescent="0.35">
      <c r="F411" s="22"/>
      <c r="G411" s="22"/>
      <c r="H411" s="22"/>
      <c r="I411" s="22"/>
      <c r="J411" s="22"/>
      <c r="K411" s="23"/>
      <c r="L411" s="24"/>
      <c r="M411" s="22"/>
    </row>
    <row r="412" spans="6:13" x14ac:dyDescent="0.35">
      <c r="F412" s="22"/>
      <c r="G412" s="22"/>
      <c r="H412" s="22"/>
      <c r="I412" s="22"/>
      <c r="J412" s="22"/>
      <c r="K412" s="23"/>
      <c r="L412" s="24"/>
      <c r="M412" s="22"/>
    </row>
    <row r="413" spans="6:13" x14ac:dyDescent="0.35">
      <c r="F413" s="22"/>
      <c r="G413" s="22"/>
      <c r="H413" s="22"/>
      <c r="I413" s="22"/>
      <c r="J413" s="22"/>
      <c r="K413" s="23"/>
      <c r="L413" s="24"/>
      <c r="M413" s="22"/>
    </row>
    <row r="414" spans="6:13" x14ac:dyDescent="0.35">
      <c r="F414" s="22"/>
      <c r="G414" s="22"/>
      <c r="H414" s="22"/>
      <c r="I414" s="22"/>
      <c r="J414" s="22"/>
      <c r="K414" s="23"/>
      <c r="L414" s="24"/>
      <c r="M414" s="22"/>
    </row>
    <row r="415" spans="6:13" x14ac:dyDescent="0.35">
      <c r="F415" s="22"/>
      <c r="G415" s="22"/>
      <c r="H415" s="22"/>
      <c r="I415" s="22"/>
      <c r="J415" s="22"/>
      <c r="K415" s="23"/>
      <c r="L415" s="24"/>
      <c r="M415" s="22"/>
    </row>
    <row r="416" spans="6:13" x14ac:dyDescent="0.35">
      <c r="F416" s="22"/>
      <c r="G416" s="22"/>
      <c r="H416" s="22"/>
      <c r="I416" s="22"/>
      <c r="J416" s="22"/>
      <c r="K416" s="23"/>
      <c r="L416" s="24"/>
      <c r="M416" s="22"/>
    </row>
    <row r="417" spans="6:13" x14ac:dyDescent="0.35">
      <c r="F417" s="22"/>
      <c r="G417" s="22"/>
      <c r="H417" s="22"/>
      <c r="I417" s="22"/>
      <c r="J417" s="22"/>
      <c r="K417" s="23"/>
      <c r="L417" s="24"/>
      <c r="M417" s="22"/>
    </row>
    <row r="418" spans="6:13" x14ac:dyDescent="0.35">
      <c r="F418" s="22"/>
      <c r="G418" s="22"/>
      <c r="H418" s="22"/>
      <c r="I418" s="22"/>
      <c r="J418" s="22"/>
      <c r="K418" s="23"/>
      <c r="L418" s="24"/>
      <c r="M418" s="22"/>
    </row>
    <row r="419" spans="6:13" x14ac:dyDescent="0.35">
      <c r="F419" s="22"/>
      <c r="G419" s="22"/>
      <c r="H419" s="22"/>
      <c r="I419" s="22"/>
      <c r="J419" s="22"/>
      <c r="K419" s="23"/>
      <c r="L419" s="24"/>
      <c r="M419" s="22"/>
    </row>
    <row r="420" spans="6:13" x14ac:dyDescent="0.35">
      <c r="F420" s="22"/>
      <c r="G420" s="22"/>
      <c r="H420" s="22"/>
      <c r="I420" s="22"/>
      <c r="J420" s="22"/>
      <c r="K420" s="23"/>
      <c r="L420" s="24"/>
      <c r="M420" s="22"/>
    </row>
    <row r="421" spans="6:13" x14ac:dyDescent="0.35">
      <c r="F421" s="22"/>
      <c r="G421" s="22"/>
      <c r="H421" s="22"/>
      <c r="I421" s="22"/>
      <c r="J421" s="22"/>
      <c r="K421" s="23"/>
      <c r="L421" s="24"/>
      <c r="M421" s="22"/>
    </row>
    <row r="422" spans="6:13" x14ac:dyDescent="0.35">
      <c r="F422" s="22"/>
      <c r="G422" s="22"/>
      <c r="H422" s="22"/>
      <c r="I422" s="22"/>
      <c r="J422" s="22"/>
      <c r="K422" s="23"/>
      <c r="L422" s="24"/>
      <c r="M422" s="22"/>
    </row>
    <row r="423" spans="6:13" x14ac:dyDescent="0.35">
      <c r="F423" s="22"/>
      <c r="G423" s="22"/>
      <c r="H423" s="22"/>
      <c r="I423" s="22"/>
      <c r="J423" s="22"/>
      <c r="K423" s="23"/>
      <c r="L423" s="24"/>
      <c r="M423" s="22"/>
    </row>
    <row r="424" spans="6:13" x14ac:dyDescent="0.35">
      <c r="F424" s="22"/>
      <c r="G424" s="22"/>
      <c r="H424" s="22"/>
      <c r="I424" s="22"/>
      <c r="J424" s="22"/>
      <c r="K424" s="23"/>
      <c r="L424" s="24"/>
      <c r="M424" s="22"/>
    </row>
    <row r="425" spans="6:13" x14ac:dyDescent="0.35">
      <c r="F425" s="22"/>
      <c r="G425" s="22"/>
      <c r="H425" s="22"/>
      <c r="I425" s="22"/>
      <c r="J425" s="22"/>
      <c r="K425" s="23"/>
      <c r="L425" s="24"/>
      <c r="M425" s="22"/>
    </row>
    <row r="426" spans="6:13" x14ac:dyDescent="0.35">
      <c r="F426" s="22"/>
      <c r="G426" s="22"/>
      <c r="H426" s="22"/>
      <c r="I426" s="22"/>
      <c r="J426" s="22"/>
      <c r="K426" s="23"/>
      <c r="L426" s="24"/>
      <c r="M426" s="22"/>
    </row>
    <row r="427" spans="6:13" x14ac:dyDescent="0.35">
      <c r="F427" s="22"/>
      <c r="G427" s="22"/>
      <c r="H427" s="22"/>
      <c r="I427" s="22"/>
      <c r="J427" s="22"/>
      <c r="K427" s="23"/>
      <c r="L427" s="24"/>
      <c r="M427" s="22"/>
    </row>
    <row r="428" spans="6:13" x14ac:dyDescent="0.35">
      <c r="F428" s="22"/>
      <c r="G428" s="22"/>
      <c r="H428" s="22"/>
      <c r="I428" s="22"/>
      <c r="J428" s="22"/>
      <c r="K428" s="23"/>
      <c r="L428" s="24"/>
      <c r="M428" s="22"/>
    </row>
    <row r="429" spans="6:13" x14ac:dyDescent="0.35">
      <c r="F429" s="22"/>
      <c r="G429" s="22"/>
      <c r="H429" s="22"/>
      <c r="I429" s="22"/>
      <c r="J429" s="22"/>
      <c r="K429" s="23"/>
      <c r="L429" s="24"/>
      <c r="M429" s="22"/>
    </row>
    <row r="430" spans="6:13" x14ac:dyDescent="0.35">
      <c r="F430" s="22"/>
      <c r="G430" s="22"/>
      <c r="H430" s="22"/>
      <c r="I430" s="22"/>
      <c r="J430" s="22"/>
      <c r="K430" s="23"/>
      <c r="L430" s="24"/>
      <c r="M430" s="22"/>
    </row>
    <row r="431" spans="6:13" x14ac:dyDescent="0.35">
      <c r="F431" s="22"/>
      <c r="G431" s="22"/>
      <c r="H431" s="22"/>
      <c r="I431" s="22"/>
      <c r="J431" s="22"/>
      <c r="K431" s="23"/>
      <c r="L431" s="24"/>
      <c r="M431" s="22"/>
    </row>
    <row r="432" spans="6:13" x14ac:dyDescent="0.35">
      <c r="F432" s="22"/>
      <c r="G432" s="22"/>
      <c r="H432" s="22"/>
      <c r="I432" s="22"/>
      <c r="J432" s="22"/>
      <c r="K432" s="23"/>
      <c r="L432" s="24"/>
      <c r="M432" s="22"/>
    </row>
    <row r="433" spans="6:13" x14ac:dyDescent="0.35">
      <c r="F433" s="22"/>
      <c r="G433" s="22"/>
      <c r="H433" s="22"/>
      <c r="I433" s="22"/>
      <c r="J433" s="22"/>
      <c r="K433" s="23"/>
      <c r="L433" s="24"/>
      <c r="M433" s="22"/>
    </row>
    <row r="434" spans="6:13" x14ac:dyDescent="0.35">
      <c r="F434" s="22"/>
      <c r="G434" s="22"/>
      <c r="H434" s="22"/>
      <c r="I434" s="22"/>
      <c r="J434" s="22"/>
      <c r="K434" s="23"/>
      <c r="L434" s="24"/>
      <c r="M434" s="22"/>
    </row>
    <row r="435" spans="6:13" x14ac:dyDescent="0.35">
      <c r="F435" s="22"/>
      <c r="G435" s="22"/>
      <c r="H435" s="22"/>
      <c r="I435" s="22"/>
      <c r="J435" s="22"/>
      <c r="K435" s="23"/>
      <c r="L435" s="24"/>
      <c r="M435" s="22"/>
    </row>
    <row r="436" spans="6:13" x14ac:dyDescent="0.35">
      <c r="F436" s="22"/>
      <c r="G436" s="22"/>
      <c r="H436" s="22"/>
      <c r="I436" s="22"/>
      <c r="J436" s="22"/>
      <c r="K436" s="23"/>
      <c r="L436" s="24"/>
      <c r="M436" s="22"/>
    </row>
    <row r="437" spans="6:13" x14ac:dyDescent="0.35">
      <c r="F437" s="22"/>
      <c r="G437" s="22"/>
      <c r="H437" s="22"/>
      <c r="I437" s="22"/>
      <c r="J437" s="22"/>
      <c r="K437" s="23"/>
      <c r="L437" s="24"/>
      <c r="M437" s="22"/>
    </row>
    <row r="438" spans="6:13" x14ac:dyDescent="0.35">
      <c r="F438" s="22"/>
      <c r="G438" s="22"/>
      <c r="H438" s="22"/>
      <c r="I438" s="22"/>
      <c r="J438" s="22"/>
      <c r="K438" s="23"/>
      <c r="L438" s="24"/>
      <c r="M438" s="22"/>
    </row>
    <row r="439" spans="6:13" x14ac:dyDescent="0.35">
      <c r="F439" s="22"/>
      <c r="G439" s="22"/>
      <c r="H439" s="22"/>
      <c r="I439" s="22"/>
      <c r="J439" s="22"/>
      <c r="K439" s="23"/>
      <c r="L439" s="24"/>
      <c r="M439" s="22"/>
    </row>
    <row r="440" spans="6:13" x14ac:dyDescent="0.35">
      <c r="F440" s="22"/>
      <c r="G440" s="22"/>
      <c r="H440" s="22"/>
      <c r="I440" s="22"/>
      <c r="J440" s="22"/>
      <c r="K440" s="23"/>
      <c r="L440" s="24"/>
      <c r="M440" s="22"/>
    </row>
    <row r="441" spans="6:13" x14ac:dyDescent="0.35">
      <c r="F441" s="22"/>
      <c r="G441" s="22"/>
      <c r="H441" s="22"/>
      <c r="I441" s="22"/>
      <c r="J441" s="22"/>
      <c r="K441" s="23"/>
      <c r="L441" s="24"/>
      <c r="M441" s="22"/>
    </row>
    <row r="442" spans="6:13" x14ac:dyDescent="0.35">
      <c r="F442" s="22"/>
      <c r="G442" s="22"/>
      <c r="H442" s="22"/>
      <c r="I442" s="22"/>
      <c r="J442" s="22"/>
      <c r="K442" s="23"/>
      <c r="L442" s="24"/>
      <c r="M442" s="22"/>
    </row>
    <row r="443" spans="6:13" x14ac:dyDescent="0.35">
      <c r="F443" s="22"/>
      <c r="G443" s="22"/>
      <c r="H443" s="22"/>
      <c r="I443" s="22"/>
      <c r="J443" s="22"/>
      <c r="K443" s="23"/>
      <c r="L443" s="24"/>
      <c r="M443" s="22"/>
    </row>
    <row r="444" spans="6:13" x14ac:dyDescent="0.35">
      <c r="F444" s="22"/>
      <c r="G444" s="22"/>
      <c r="H444" s="22"/>
      <c r="I444" s="22"/>
      <c r="J444" s="22"/>
      <c r="K444" s="23"/>
      <c r="L444" s="24"/>
      <c r="M444" s="22"/>
    </row>
    <row r="445" spans="6:13" x14ac:dyDescent="0.35">
      <c r="F445" s="22"/>
      <c r="G445" s="22"/>
      <c r="H445" s="22"/>
      <c r="I445" s="22"/>
      <c r="J445" s="22"/>
      <c r="K445" s="23"/>
      <c r="L445" s="24"/>
      <c r="M445" s="22"/>
    </row>
    <row r="446" spans="6:13" x14ac:dyDescent="0.35">
      <c r="F446" s="22"/>
      <c r="G446" s="22"/>
      <c r="H446" s="22"/>
      <c r="I446" s="22"/>
      <c r="J446" s="22"/>
      <c r="K446" s="23"/>
      <c r="L446" s="24"/>
      <c r="M446" s="22"/>
    </row>
    <row r="447" spans="6:13" x14ac:dyDescent="0.35">
      <c r="F447" s="22"/>
      <c r="G447" s="22"/>
      <c r="H447" s="22"/>
      <c r="I447" s="22"/>
      <c r="J447" s="22"/>
      <c r="K447" s="23"/>
      <c r="L447" s="24"/>
      <c r="M447" s="22"/>
    </row>
    <row r="448" spans="6:13" x14ac:dyDescent="0.35">
      <c r="F448" s="22"/>
      <c r="G448" s="22"/>
      <c r="H448" s="22"/>
      <c r="I448" s="22"/>
      <c r="J448" s="22"/>
      <c r="K448" s="23"/>
      <c r="L448" s="24"/>
      <c r="M448" s="22"/>
    </row>
    <row r="449" spans="6:13" x14ac:dyDescent="0.35">
      <c r="F449" s="22"/>
      <c r="G449" s="22"/>
      <c r="H449" s="22"/>
      <c r="I449" s="22"/>
      <c r="J449" s="22"/>
      <c r="K449" s="23"/>
      <c r="L449" s="24"/>
      <c r="M449" s="22"/>
    </row>
    <row r="450" spans="6:13" x14ac:dyDescent="0.35">
      <c r="F450" s="22"/>
      <c r="G450" s="22"/>
      <c r="H450" s="22"/>
      <c r="I450" s="22"/>
      <c r="J450" s="22"/>
      <c r="K450" s="23"/>
      <c r="L450" s="24"/>
      <c r="M450" s="22"/>
    </row>
    <row r="451" spans="6:13" x14ac:dyDescent="0.35">
      <c r="F451" s="22"/>
      <c r="G451" s="22"/>
      <c r="H451" s="22"/>
      <c r="I451" s="22"/>
      <c r="J451" s="22"/>
      <c r="K451" s="23"/>
      <c r="L451" s="24"/>
      <c r="M451" s="22"/>
    </row>
    <row r="452" spans="6:13" x14ac:dyDescent="0.35">
      <c r="F452" s="22"/>
      <c r="G452" s="22"/>
      <c r="H452" s="22"/>
      <c r="I452" s="22"/>
      <c r="J452" s="22"/>
      <c r="K452" s="23"/>
      <c r="L452" s="24"/>
      <c r="M452" s="22"/>
    </row>
    <row r="453" spans="6:13" x14ac:dyDescent="0.35">
      <c r="F453" s="22"/>
      <c r="G453" s="22"/>
      <c r="H453" s="22"/>
      <c r="I453" s="22"/>
      <c r="J453" s="22"/>
      <c r="K453" s="23"/>
      <c r="L453" s="24"/>
      <c r="M453" s="22"/>
    </row>
    <row r="454" spans="6:13" x14ac:dyDescent="0.35">
      <c r="F454" s="22"/>
      <c r="G454" s="22"/>
      <c r="H454" s="22"/>
      <c r="I454" s="22"/>
      <c r="J454" s="22"/>
      <c r="K454" s="23"/>
      <c r="L454" s="24"/>
      <c r="M454" s="22"/>
    </row>
    <row r="455" spans="6:13" x14ac:dyDescent="0.35">
      <c r="F455" s="22"/>
      <c r="G455" s="22"/>
      <c r="H455" s="22"/>
      <c r="I455" s="22"/>
      <c r="J455" s="22"/>
      <c r="K455" s="23"/>
      <c r="L455" s="24"/>
      <c r="M455" s="22"/>
    </row>
    <row r="456" spans="6:13" x14ac:dyDescent="0.35">
      <c r="F456" s="22"/>
      <c r="G456" s="22"/>
      <c r="H456" s="22"/>
      <c r="I456" s="22"/>
      <c r="J456" s="22"/>
      <c r="K456" s="23"/>
      <c r="L456" s="24"/>
      <c r="M456" s="22"/>
    </row>
    <row r="457" spans="6:13" x14ac:dyDescent="0.35">
      <c r="F457" s="22"/>
      <c r="G457" s="22"/>
      <c r="H457" s="22"/>
      <c r="I457" s="22"/>
      <c r="J457" s="22"/>
      <c r="K457" s="23"/>
      <c r="L457" s="24"/>
      <c r="M457" s="22"/>
    </row>
    <row r="458" spans="6:13" x14ac:dyDescent="0.35">
      <c r="F458" s="22"/>
      <c r="G458" s="22"/>
      <c r="H458" s="22"/>
      <c r="I458" s="22"/>
      <c r="J458" s="22"/>
      <c r="K458" s="23"/>
      <c r="L458" s="24"/>
      <c r="M458" s="22"/>
    </row>
    <row r="459" spans="6:13" x14ac:dyDescent="0.35">
      <c r="F459" s="22"/>
      <c r="G459" s="22"/>
      <c r="H459" s="22"/>
      <c r="I459" s="22"/>
      <c r="J459" s="22"/>
      <c r="K459" s="23"/>
      <c r="L459" s="24"/>
      <c r="M459" s="22"/>
    </row>
    <row r="460" spans="6:13" x14ac:dyDescent="0.35">
      <c r="F460" s="22"/>
      <c r="G460" s="22"/>
      <c r="H460" s="22"/>
      <c r="I460" s="22"/>
      <c r="J460" s="22"/>
      <c r="K460" s="23"/>
      <c r="L460" s="24"/>
      <c r="M460" s="22"/>
    </row>
    <row r="461" spans="6:13" x14ac:dyDescent="0.35">
      <c r="F461" s="22"/>
      <c r="G461" s="22"/>
      <c r="H461" s="22"/>
      <c r="I461" s="22"/>
      <c r="J461" s="22"/>
      <c r="K461" s="23"/>
      <c r="L461" s="24"/>
      <c r="M461" s="22"/>
    </row>
    <row r="462" spans="6:13" x14ac:dyDescent="0.35">
      <c r="F462" s="22"/>
      <c r="G462" s="22"/>
      <c r="H462" s="22"/>
      <c r="I462" s="22"/>
      <c r="J462" s="22"/>
      <c r="K462" s="23"/>
      <c r="L462" s="24"/>
      <c r="M462" s="22"/>
    </row>
    <row r="463" spans="6:13" x14ac:dyDescent="0.35">
      <c r="F463" s="22"/>
      <c r="G463" s="22"/>
      <c r="H463" s="22"/>
      <c r="I463" s="22"/>
      <c r="J463" s="22"/>
      <c r="K463" s="23"/>
      <c r="L463" s="24"/>
      <c r="M463" s="22"/>
    </row>
    <row r="464" spans="6:13" x14ac:dyDescent="0.35">
      <c r="F464" s="22"/>
      <c r="G464" s="22"/>
      <c r="H464" s="22"/>
      <c r="I464" s="22"/>
      <c r="J464" s="22"/>
      <c r="K464" s="23"/>
      <c r="L464" s="24"/>
      <c r="M464" s="22"/>
    </row>
    <row r="465" spans="6:13" x14ac:dyDescent="0.35">
      <c r="F465" s="22"/>
      <c r="G465" s="22"/>
      <c r="H465" s="22"/>
      <c r="I465" s="22"/>
      <c r="J465" s="22"/>
      <c r="K465" s="23"/>
      <c r="L465" s="24"/>
      <c r="M465" s="22"/>
    </row>
    <row r="466" spans="6:13" x14ac:dyDescent="0.35">
      <c r="F466" s="22"/>
      <c r="G466" s="22"/>
      <c r="H466" s="22"/>
      <c r="I466" s="22"/>
      <c r="J466" s="22"/>
      <c r="K466" s="23"/>
      <c r="L466" s="24"/>
      <c r="M466" s="22"/>
    </row>
    <row r="467" spans="6:13" x14ac:dyDescent="0.35">
      <c r="F467" s="22"/>
      <c r="G467" s="22"/>
      <c r="H467" s="22"/>
      <c r="I467" s="22"/>
      <c r="J467" s="22"/>
      <c r="K467" s="23"/>
      <c r="L467" s="24"/>
      <c r="M467" s="22"/>
    </row>
    <row r="468" spans="6:13" x14ac:dyDescent="0.35">
      <c r="F468" s="22"/>
      <c r="G468" s="22"/>
      <c r="H468" s="22"/>
      <c r="I468" s="22"/>
      <c r="J468" s="22"/>
      <c r="K468" s="23"/>
      <c r="L468" s="24"/>
      <c r="M468" s="22"/>
    </row>
    <row r="469" spans="6:13" x14ac:dyDescent="0.35">
      <c r="F469" s="22"/>
      <c r="G469" s="22"/>
      <c r="H469" s="22"/>
      <c r="I469" s="22"/>
      <c r="J469" s="22"/>
      <c r="K469" s="23"/>
      <c r="L469" s="24"/>
      <c r="M469" s="22"/>
    </row>
    <row r="470" spans="6:13" x14ac:dyDescent="0.35">
      <c r="F470" s="22"/>
      <c r="G470" s="22"/>
      <c r="H470" s="22"/>
      <c r="I470" s="22"/>
      <c r="J470" s="22"/>
      <c r="K470" s="23"/>
      <c r="L470" s="24"/>
      <c r="M470" s="22"/>
    </row>
    <row r="471" spans="6:13" x14ac:dyDescent="0.35">
      <c r="F471" s="22"/>
      <c r="G471" s="22"/>
      <c r="H471" s="22"/>
      <c r="I471" s="22"/>
      <c r="J471" s="22"/>
      <c r="K471" s="23"/>
      <c r="L471" s="24"/>
      <c r="M471" s="22"/>
    </row>
    <row r="472" spans="6:13" x14ac:dyDescent="0.35">
      <c r="F472" s="22"/>
      <c r="G472" s="22"/>
      <c r="H472" s="22"/>
      <c r="I472" s="22"/>
      <c r="J472" s="22"/>
      <c r="K472" s="23"/>
      <c r="L472" s="24"/>
      <c r="M472" s="22"/>
    </row>
    <row r="473" spans="6:13" x14ac:dyDescent="0.35">
      <c r="F473" s="22"/>
      <c r="G473" s="22"/>
      <c r="H473" s="22"/>
      <c r="I473" s="22"/>
      <c r="J473" s="22"/>
      <c r="K473" s="23"/>
      <c r="L473" s="24"/>
      <c r="M473" s="22"/>
    </row>
    <row r="474" spans="6:13" x14ac:dyDescent="0.35">
      <c r="F474" s="22"/>
      <c r="G474" s="22"/>
      <c r="H474" s="22"/>
      <c r="I474" s="22"/>
      <c r="J474" s="22"/>
      <c r="K474" s="23"/>
      <c r="L474" s="24"/>
      <c r="M474" s="22"/>
    </row>
    <row r="475" spans="6:13" x14ac:dyDescent="0.35">
      <c r="F475" s="22"/>
      <c r="G475" s="22"/>
      <c r="H475" s="22"/>
      <c r="I475" s="22"/>
      <c r="J475" s="22"/>
      <c r="K475" s="23"/>
      <c r="L475" s="24"/>
      <c r="M475" s="22"/>
    </row>
    <row r="476" spans="6:13" x14ac:dyDescent="0.35">
      <c r="F476" s="22"/>
      <c r="G476" s="22"/>
      <c r="H476" s="22"/>
      <c r="I476" s="22"/>
      <c r="J476" s="22"/>
      <c r="K476" s="23"/>
      <c r="L476" s="24"/>
      <c r="M476" s="22"/>
    </row>
    <row r="477" spans="6:13" x14ac:dyDescent="0.35">
      <c r="F477" s="22"/>
      <c r="G477" s="22"/>
      <c r="H477" s="22"/>
      <c r="I477" s="22"/>
      <c r="J477" s="22"/>
      <c r="K477" s="23"/>
      <c r="L477" s="24"/>
      <c r="M477" s="22"/>
    </row>
    <row r="478" spans="6:13" x14ac:dyDescent="0.35">
      <c r="F478" s="22"/>
      <c r="G478" s="22"/>
      <c r="H478" s="22"/>
      <c r="I478" s="22"/>
      <c r="J478" s="22"/>
      <c r="K478" s="23"/>
      <c r="L478" s="24"/>
      <c r="M478" s="22"/>
    </row>
    <row r="479" spans="6:13" x14ac:dyDescent="0.35">
      <c r="F479" s="22"/>
      <c r="G479" s="22"/>
      <c r="H479" s="22"/>
      <c r="I479" s="22"/>
      <c r="J479" s="22"/>
      <c r="K479" s="23"/>
      <c r="L479" s="24"/>
      <c r="M479" s="22"/>
    </row>
    <row r="480" spans="6:13" x14ac:dyDescent="0.35">
      <c r="F480" s="22"/>
      <c r="G480" s="22"/>
      <c r="H480" s="22"/>
      <c r="I480" s="22"/>
      <c r="J480" s="22"/>
      <c r="K480" s="23"/>
      <c r="L480" s="24"/>
      <c r="M480" s="22"/>
    </row>
    <row r="481" spans="6:13" x14ac:dyDescent="0.35">
      <c r="F481" s="22"/>
      <c r="G481" s="22"/>
      <c r="H481" s="22"/>
      <c r="I481" s="22"/>
      <c r="J481" s="22"/>
      <c r="K481" s="23"/>
      <c r="L481" s="24"/>
      <c r="M481" s="22"/>
    </row>
    <row r="482" spans="6:13" x14ac:dyDescent="0.35">
      <c r="F482" s="22"/>
      <c r="G482" s="22"/>
      <c r="H482" s="22"/>
      <c r="I482" s="22"/>
      <c r="J482" s="22"/>
      <c r="K482" s="23"/>
      <c r="L482" s="24"/>
      <c r="M482" s="22"/>
    </row>
    <row r="483" spans="6:13" x14ac:dyDescent="0.35">
      <c r="F483" s="22"/>
      <c r="G483" s="22"/>
      <c r="H483" s="22"/>
      <c r="I483" s="22"/>
      <c r="J483" s="22"/>
      <c r="K483" s="23"/>
      <c r="L483" s="24"/>
      <c r="M483" s="22"/>
    </row>
    <row r="484" spans="6:13" x14ac:dyDescent="0.35">
      <c r="F484" s="22"/>
      <c r="G484" s="22"/>
      <c r="H484" s="22"/>
      <c r="I484" s="22"/>
      <c r="J484" s="22"/>
      <c r="K484" s="23"/>
      <c r="L484" s="24"/>
      <c r="M484" s="22"/>
    </row>
    <row r="485" spans="6:13" x14ac:dyDescent="0.35">
      <c r="F485" s="22"/>
      <c r="G485" s="22"/>
      <c r="H485" s="22"/>
      <c r="I485" s="22"/>
      <c r="J485" s="22"/>
      <c r="K485" s="23"/>
      <c r="L485" s="24"/>
      <c r="M485" s="22"/>
    </row>
    <row r="486" spans="6:13" x14ac:dyDescent="0.35">
      <c r="F486" s="22"/>
      <c r="G486" s="22"/>
      <c r="H486" s="22"/>
      <c r="I486" s="22"/>
      <c r="J486" s="22"/>
      <c r="K486" s="23"/>
      <c r="L486" s="24"/>
      <c r="M486" s="22"/>
    </row>
    <row r="487" spans="6:13" x14ac:dyDescent="0.35">
      <c r="F487" s="22"/>
      <c r="G487" s="22"/>
      <c r="H487" s="22"/>
      <c r="I487" s="22"/>
      <c r="J487" s="22"/>
      <c r="K487" s="23"/>
      <c r="L487" s="24"/>
      <c r="M487" s="22"/>
    </row>
    <row r="488" spans="6:13" x14ac:dyDescent="0.35">
      <c r="F488" s="22"/>
      <c r="G488" s="22"/>
      <c r="H488" s="22"/>
      <c r="I488" s="22"/>
      <c r="J488" s="22"/>
      <c r="K488" s="23"/>
      <c r="L488" s="24"/>
      <c r="M488" s="22"/>
    </row>
    <row r="489" spans="6:13" x14ac:dyDescent="0.35">
      <c r="F489" s="22"/>
      <c r="G489" s="22"/>
      <c r="H489" s="22"/>
      <c r="I489" s="22"/>
      <c r="J489" s="22"/>
      <c r="K489" s="23"/>
      <c r="L489" s="24"/>
      <c r="M489" s="22"/>
    </row>
    <row r="490" spans="6:13" x14ac:dyDescent="0.35">
      <c r="F490" s="22"/>
      <c r="G490" s="22"/>
      <c r="H490" s="22"/>
      <c r="I490" s="22"/>
      <c r="J490" s="22"/>
      <c r="K490" s="23"/>
      <c r="L490" s="24"/>
      <c r="M490" s="22"/>
    </row>
    <row r="491" spans="6:13" x14ac:dyDescent="0.35">
      <c r="F491" s="22"/>
      <c r="G491" s="22"/>
      <c r="H491" s="22"/>
      <c r="I491" s="22"/>
      <c r="J491" s="22"/>
      <c r="K491" s="23"/>
      <c r="L491" s="24"/>
      <c r="M491" s="22"/>
    </row>
    <row r="492" spans="6:13" x14ac:dyDescent="0.35">
      <c r="F492" s="22"/>
      <c r="G492" s="22"/>
      <c r="H492" s="22"/>
      <c r="I492" s="22"/>
      <c r="J492" s="22"/>
      <c r="K492" s="23"/>
      <c r="L492" s="24"/>
      <c r="M492" s="22"/>
    </row>
    <row r="493" spans="6:13" x14ac:dyDescent="0.35">
      <c r="F493" s="22"/>
      <c r="G493" s="22"/>
      <c r="H493" s="22"/>
      <c r="I493" s="22"/>
      <c r="J493" s="22"/>
      <c r="K493" s="23"/>
      <c r="L493" s="24"/>
      <c r="M493" s="22"/>
    </row>
    <row r="494" spans="6:13" x14ac:dyDescent="0.35">
      <c r="F494" s="22"/>
      <c r="G494" s="22"/>
      <c r="H494" s="22"/>
      <c r="I494" s="22"/>
      <c r="J494" s="22"/>
      <c r="K494" s="23"/>
      <c r="L494" s="24"/>
      <c r="M494" s="22"/>
    </row>
    <row r="495" spans="6:13" x14ac:dyDescent="0.35">
      <c r="F495" s="22"/>
      <c r="G495" s="22"/>
      <c r="H495" s="22"/>
      <c r="I495" s="22"/>
      <c r="J495" s="22"/>
      <c r="K495" s="23"/>
      <c r="L495" s="24"/>
      <c r="M495" s="22"/>
    </row>
    <row r="496" spans="6:13" x14ac:dyDescent="0.35">
      <c r="F496" s="22"/>
      <c r="G496" s="22"/>
      <c r="H496" s="22"/>
      <c r="I496" s="22"/>
      <c r="J496" s="22"/>
      <c r="K496" s="23"/>
      <c r="L496" s="24"/>
      <c r="M496" s="22"/>
    </row>
    <row r="497" spans="6:13" x14ac:dyDescent="0.35">
      <c r="F497" s="22"/>
      <c r="G497" s="22"/>
      <c r="H497" s="22"/>
      <c r="I497" s="22"/>
      <c r="J497" s="22"/>
      <c r="K497" s="23"/>
      <c r="L497" s="24"/>
      <c r="M497" s="22"/>
    </row>
    <row r="498" spans="6:13" x14ac:dyDescent="0.35">
      <c r="F498" s="22"/>
      <c r="G498" s="22"/>
      <c r="H498" s="22"/>
      <c r="I498" s="22"/>
      <c r="J498" s="22"/>
      <c r="K498" s="23"/>
      <c r="L498" s="24"/>
      <c r="M498" s="22"/>
    </row>
    <row r="499" spans="6:13" x14ac:dyDescent="0.35">
      <c r="F499" s="22"/>
      <c r="G499" s="22"/>
      <c r="H499" s="22"/>
      <c r="I499" s="22"/>
      <c r="J499" s="22"/>
      <c r="K499" s="23"/>
      <c r="L499" s="24"/>
      <c r="M499" s="22"/>
    </row>
    <row r="500" spans="6:13" x14ac:dyDescent="0.35">
      <c r="F500" s="22"/>
      <c r="G500" s="22"/>
      <c r="H500" s="22"/>
      <c r="I500" s="22"/>
      <c r="J500" s="22"/>
      <c r="K500" s="23"/>
      <c r="L500" s="24"/>
      <c r="M500" s="22"/>
    </row>
    <row r="501" spans="6:13" x14ac:dyDescent="0.35">
      <c r="F501" s="22"/>
      <c r="G501" s="22"/>
      <c r="H501" s="22"/>
      <c r="I501" s="22"/>
      <c r="J501" s="22"/>
      <c r="K501" s="23"/>
      <c r="L501" s="24"/>
      <c r="M501" s="22"/>
    </row>
    <row r="502" spans="6:13" x14ac:dyDescent="0.35">
      <c r="F502" s="22"/>
      <c r="G502" s="22"/>
      <c r="H502" s="22"/>
      <c r="I502" s="22"/>
      <c r="J502" s="22"/>
      <c r="K502" s="23"/>
      <c r="L502" s="24"/>
      <c r="M502" s="22"/>
    </row>
    <row r="503" spans="6:13" x14ac:dyDescent="0.35">
      <c r="F503" s="22"/>
      <c r="G503" s="22"/>
      <c r="H503" s="22"/>
      <c r="I503" s="22"/>
      <c r="J503" s="22"/>
      <c r="K503" s="23"/>
      <c r="L503" s="24"/>
      <c r="M503" s="22"/>
    </row>
    <row r="504" spans="6:13" x14ac:dyDescent="0.35">
      <c r="F504" s="22"/>
      <c r="G504" s="22"/>
      <c r="H504" s="22"/>
      <c r="I504" s="22"/>
      <c r="J504" s="22"/>
      <c r="K504" s="23"/>
      <c r="L504" s="24"/>
      <c r="M504" s="22"/>
    </row>
    <row r="505" spans="6:13" x14ac:dyDescent="0.35">
      <c r="F505" s="22"/>
      <c r="G505" s="22"/>
      <c r="H505" s="22"/>
      <c r="I505" s="22"/>
      <c r="J505" s="22"/>
      <c r="K505" s="23"/>
      <c r="L505" s="24"/>
      <c r="M505" s="22"/>
    </row>
    <row r="506" spans="6:13" x14ac:dyDescent="0.35">
      <c r="F506" s="22"/>
      <c r="G506" s="22"/>
      <c r="H506" s="22"/>
      <c r="I506" s="22"/>
      <c r="J506" s="22"/>
      <c r="K506" s="23"/>
      <c r="L506" s="24"/>
      <c r="M506" s="22"/>
    </row>
    <row r="507" spans="6:13" x14ac:dyDescent="0.35">
      <c r="F507" s="22"/>
      <c r="G507" s="22"/>
      <c r="H507" s="22"/>
      <c r="I507" s="22"/>
      <c r="J507" s="22"/>
      <c r="K507" s="23"/>
      <c r="L507" s="24"/>
      <c r="M507" s="22"/>
    </row>
    <row r="508" spans="6:13" x14ac:dyDescent="0.35">
      <c r="F508" s="22"/>
      <c r="G508" s="22"/>
      <c r="H508" s="22"/>
      <c r="I508" s="22"/>
      <c r="J508" s="22"/>
      <c r="K508" s="23"/>
      <c r="L508" s="24"/>
      <c r="M508" s="22"/>
    </row>
    <row r="509" spans="6:13" x14ac:dyDescent="0.35">
      <c r="F509" s="22"/>
      <c r="G509" s="22"/>
      <c r="H509" s="22"/>
      <c r="I509" s="22"/>
      <c r="J509" s="22"/>
      <c r="K509" s="23"/>
      <c r="L509" s="24"/>
      <c r="M509" s="22"/>
    </row>
    <row r="510" spans="6:13" x14ac:dyDescent="0.35">
      <c r="F510" s="22"/>
      <c r="G510" s="22"/>
      <c r="H510" s="22"/>
      <c r="I510" s="22"/>
      <c r="J510" s="22"/>
      <c r="K510" s="23"/>
      <c r="L510" s="24"/>
      <c r="M510" s="22"/>
    </row>
    <row r="511" spans="6:13" x14ac:dyDescent="0.35">
      <c r="F511" s="22"/>
      <c r="G511" s="22"/>
      <c r="H511" s="22"/>
      <c r="I511" s="22"/>
      <c r="J511" s="22"/>
      <c r="K511" s="23"/>
      <c r="L511" s="24"/>
      <c r="M511" s="22"/>
    </row>
    <row r="512" spans="6:13" x14ac:dyDescent="0.35">
      <c r="F512" s="22"/>
      <c r="G512" s="22"/>
      <c r="H512" s="22"/>
      <c r="I512" s="22"/>
      <c r="J512" s="22"/>
      <c r="K512" s="23"/>
      <c r="L512" s="24"/>
      <c r="M512" s="22"/>
    </row>
    <row r="513" spans="6:13" x14ac:dyDescent="0.35">
      <c r="F513" s="22"/>
      <c r="G513" s="22"/>
      <c r="H513" s="22"/>
      <c r="I513" s="22"/>
      <c r="J513" s="22"/>
      <c r="K513" s="23"/>
      <c r="L513" s="24"/>
      <c r="M513" s="22"/>
    </row>
    <row r="514" spans="6:13" x14ac:dyDescent="0.35">
      <c r="F514" s="22"/>
      <c r="G514" s="22"/>
      <c r="H514" s="22"/>
      <c r="I514" s="22"/>
      <c r="J514" s="22"/>
      <c r="K514" s="23"/>
      <c r="L514" s="24"/>
      <c r="M514" s="22"/>
    </row>
    <row r="515" spans="6:13" x14ac:dyDescent="0.35">
      <c r="F515" s="22"/>
      <c r="G515" s="22"/>
      <c r="H515" s="22"/>
      <c r="I515" s="22"/>
      <c r="J515" s="22"/>
      <c r="K515" s="23"/>
      <c r="L515" s="24"/>
      <c r="M515" s="22"/>
    </row>
    <row r="516" spans="6:13" x14ac:dyDescent="0.35">
      <c r="F516" s="22"/>
      <c r="G516" s="22"/>
      <c r="H516" s="22"/>
      <c r="I516" s="22"/>
      <c r="J516" s="22"/>
      <c r="K516" s="23"/>
      <c r="L516" s="24"/>
      <c r="M516" s="22"/>
    </row>
    <row r="517" spans="6:13" x14ac:dyDescent="0.35">
      <c r="F517" s="22"/>
      <c r="G517" s="22"/>
      <c r="H517" s="22"/>
      <c r="I517" s="22"/>
      <c r="J517" s="22"/>
      <c r="K517" s="23"/>
      <c r="L517" s="24"/>
      <c r="M517" s="22"/>
    </row>
    <row r="518" spans="6:13" x14ac:dyDescent="0.35">
      <c r="F518" s="22"/>
      <c r="G518" s="22"/>
      <c r="H518" s="22"/>
      <c r="I518" s="22"/>
      <c r="J518" s="22"/>
      <c r="K518" s="23"/>
      <c r="L518" s="24"/>
      <c r="M518" s="22"/>
    </row>
    <row r="519" spans="6:13" x14ac:dyDescent="0.35">
      <c r="F519" s="22"/>
      <c r="G519" s="22"/>
      <c r="H519" s="22"/>
      <c r="I519" s="22"/>
      <c r="J519" s="22"/>
      <c r="K519" s="23"/>
      <c r="L519" s="24"/>
      <c r="M519" s="22"/>
    </row>
    <row r="520" spans="6:13" x14ac:dyDescent="0.35">
      <c r="F520" s="22"/>
      <c r="G520" s="22"/>
      <c r="H520" s="22"/>
      <c r="I520" s="22"/>
      <c r="J520" s="22"/>
      <c r="K520" s="23"/>
      <c r="L520" s="24"/>
      <c r="M520" s="22"/>
    </row>
    <row r="521" spans="6:13" x14ac:dyDescent="0.35">
      <c r="F521" s="22"/>
      <c r="G521" s="22"/>
      <c r="H521" s="22"/>
      <c r="I521" s="22"/>
      <c r="J521" s="22"/>
      <c r="K521" s="23"/>
      <c r="L521" s="24"/>
      <c r="M521" s="22"/>
    </row>
    <row r="522" spans="6:13" x14ac:dyDescent="0.35">
      <c r="F522" s="22"/>
      <c r="G522" s="22"/>
      <c r="H522" s="22"/>
      <c r="I522" s="22"/>
      <c r="J522" s="22"/>
      <c r="K522" s="23"/>
      <c r="L522" s="24"/>
      <c r="M522" s="22"/>
    </row>
    <row r="523" spans="6:13" x14ac:dyDescent="0.35">
      <c r="F523" s="22"/>
      <c r="G523" s="22"/>
      <c r="H523" s="22"/>
      <c r="I523" s="22"/>
      <c r="J523" s="22"/>
      <c r="K523" s="23"/>
      <c r="L523" s="24"/>
      <c r="M523" s="22"/>
    </row>
    <row r="524" spans="6:13" x14ac:dyDescent="0.35">
      <c r="F524" s="22"/>
      <c r="G524" s="22"/>
      <c r="H524" s="22"/>
      <c r="I524" s="22"/>
      <c r="J524" s="22"/>
      <c r="K524" s="23"/>
      <c r="L524" s="24"/>
      <c r="M524" s="22"/>
    </row>
    <row r="525" spans="6:13" x14ac:dyDescent="0.35">
      <c r="F525" s="22"/>
      <c r="G525" s="22"/>
      <c r="H525" s="22"/>
      <c r="I525" s="22"/>
      <c r="J525" s="22"/>
      <c r="K525" s="23"/>
      <c r="L525" s="24"/>
      <c r="M525" s="22"/>
    </row>
    <row r="526" spans="6:13" x14ac:dyDescent="0.35">
      <c r="F526" s="22"/>
      <c r="G526" s="22"/>
      <c r="H526" s="22"/>
      <c r="I526" s="22"/>
      <c r="J526" s="22"/>
      <c r="K526" s="23"/>
      <c r="L526" s="24"/>
      <c r="M526" s="22"/>
    </row>
    <row r="527" spans="6:13" x14ac:dyDescent="0.35">
      <c r="F527" s="22"/>
      <c r="G527" s="22"/>
      <c r="H527" s="22"/>
      <c r="I527" s="22"/>
      <c r="J527" s="22"/>
      <c r="K527" s="23"/>
      <c r="L527" s="24"/>
      <c r="M527" s="22"/>
    </row>
    <row r="528" spans="6:13" x14ac:dyDescent="0.35">
      <c r="F528" s="22"/>
      <c r="G528" s="22"/>
      <c r="H528" s="22"/>
      <c r="I528" s="22"/>
      <c r="J528" s="22"/>
      <c r="K528" s="23"/>
      <c r="L528" s="24"/>
      <c r="M528" s="22"/>
    </row>
    <row r="529" spans="6:13" x14ac:dyDescent="0.35">
      <c r="F529" s="22"/>
      <c r="G529" s="22"/>
      <c r="H529" s="22"/>
      <c r="I529" s="22"/>
      <c r="J529" s="22"/>
      <c r="K529" s="23"/>
      <c r="L529" s="24"/>
      <c r="M529" s="22"/>
    </row>
    <row r="530" spans="6:13" x14ac:dyDescent="0.35">
      <c r="F530" s="22"/>
      <c r="G530" s="22"/>
      <c r="H530" s="22"/>
      <c r="I530" s="22"/>
      <c r="J530" s="22"/>
      <c r="K530" s="23"/>
      <c r="L530" s="24"/>
      <c r="M530" s="22"/>
    </row>
    <row r="531" spans="6:13" x14ac:dyDescent="0.35">
      <c r="F531" s="22"/>
      <c r="G531" s="22"/>
      <c r="H531" s="22"/>
      <c r="I531" s="22"/>
      <c r="J531" s="22"/>
      <c r="K531" s="23"/>
      <c r="L531" s="24"/>
      <c r="M531" s="22"/>
    </row>
    <row r="532" spans="6:13" x14ac:dyDescent="0.35">
      <c r="F532" s="22"/>
      <c r="G532" s="22"/>
      <c r="H532" s="22"/>
      <c r="I532" s="22"/>
      <c r="J532" s="22"/>
      <c r="K532" s="23"/>
      <c r="L532" s="24"/>
      <c r="M532" s="22"/>
    </row>
    <row r="533" spans="6:13" x14ac:dyDescent="0.35">
      <c r="F533" s="22"/>
      <c r="G533" s="22"/>
      <c r="H533" s="22"/>
      <c r="I533" s="22"/>
      <c r="J533" s="22"/>
      <c r="K533" s="23"/>
      <c r="L533" s="24"/>
      <c r="M533" s="22"/>
    </row>
    <row r="534" spans="6:13" x14ac:dyDescent="0.35">
      <c r="F534" s="22"/>
      <c r="G534" s="22"/>
      <c r="H534" s="22"/>
      <c r="I534" s="22"/>
      <c r="J534" s="22"/>
      <c r="K534" s="23"/>
      <c r="L534" s="24"/>
      <c r="M534" s="22"/>
    </row>
    <row r="535" spans="6:13" x14ac:dyDescent="0.35">
      <c r="F535" s="22"/>
      <c r="G535" s="22"/>
      <c r="H535" s="22"/>
      <c r="I535" s="22"/>
      <c r="J535" s="22"/>
      <c r="K535" s="23"/>
      <c r="L535" s="24"/>
      <c r="M535" s="22"/>
    </row>
    <row r="536" spans="6:13" x14ac:dyDescent="0.35">
      <c r="F536" s="22"/>
      <c r="G536" s="22"/>
      <c r="H536" s="22"/>
      <c r="I536" s="22"/>
      <c r="J536" s="22"/>
      <c r="K536" s="23"/>
      <c r="L536" s="24"/>
      <c r="M536" s="22"/>
    </row>
    <row r="537" spans="6:13" x14ac:dyDescent="0.35">
      <c r="F537" s="22"/>
      <c r="G537" s="22"/>
      <c r="H537" s="22"/>
      <c r="I537" s="22"/>
      <c r="J537" s="22"/>
      <c r="K537" s="23"/>
      <c r="L537" s="24"/>
      <c r="M537" s="22"/>
    </row>
    <row r="538" spans="6:13" x14ac:dyDescent="0.35">
      <c r="F538" s="22"/>
      <c r="G538" s="22"/>
      <c r="H538" s="22"/>
      <c r="I538" s="22"/>
      <c r="J538" s="22"/>
      <c r="K538" s="23"/>
      <c r="L538" s="24"/>
      <c r="M538" s="22"/>
    </row>
    <row r="539" spans="6:13" x14ac:dyDescent="0.35">
      <c r="F539" s="22"/>
      <c r="G539" s="22"/>
      <c r="H539" s="22"/>
      <c r="I539" s="22"/>
      <c r="J539" s="22"/>
      <c r="K539" s="23"/>
      <c r="L539" s="24"/>
      <c r="M539" s="22"/>
    </row>
    <row r="540" spans="6:13" x14ac:dyDescent="0.35">
      <c r="F540" s="22"/>
      <c r="G540" s="22"/>
      <c r="H540" s="22"/>
      <c r="I540" s="22"/>
      <c r="J540" s="22"/>
      <c r="K540" s="23"/>
      <c r="L540" s="24"/>
      <c r="M540" s="22"/>
    </row>
    <row r="541" spans="6:13" x14ac:dyDescent="0.35">
      <c r="F541" s="22"/>
      <c r="G541" s="22"/>
      <c r="H541" s="22"/>
      <c r="I541" s="22"/>
      <c r="J541" s="22"/>
      <c r="K541" s="23"/>
      <c r="L541" s="24"/>
      <c r="M541" s="22"/>
    </row>
    <row r="542" spans="6:13" x14ac:dyDescent="0.35">
      <c r="F542" s="22"/>
      <c r="G542" s="22"/>
      <c r="H542" s="22"/>
      <c r="I542" s="22"/>
      <c r="J542" s="22"/>
      <c r="K542" s="23"/>
      <c r="L542" s="24"/>
      <c r="M542" s="22"/>
    </row>
    <row r="543" spans="6:13" x14ac:dyDescent="0.35">
      <c r="F543" s="22"/>
      <c r="G543" s="22"/>
      <c r="H543" s="22"/>
      <c r="I543" s="22"/>
      <c r="J543" s="22"/>
      <c r="K543" s="23"/>
      <c r="L543" s="24"/>
      <c r="M543" s="22"/>
    </row>
    <row r="544" spans="6:13" x14ac:dyDescent="0.35">
      <c r="F544" s="22"/>
      <c r="G544" s="22"/>
      <c r="H544" s="22"/>
      <c r="I544" s="22"/>
      <c r="J544" s="22"/>
      <c r="K544" s="23"/>
      <c r="L544" s="24"/>
      <c r="M544" s="22"/>
    </row>
    <row r="545" spans="6:13" x14ac:dyDescent="0.35">
      <c r="F545" s="22"/>
      <c r="G545" s="22"/>
      <c r="H545" s="22"/>
      <c r="I545" s="22"/>
      <c r="J545" s="22"/>
      <c r="K545" s="23"/>
      <c r="L545" s="24"/>
      <c r="M545" s="22"/>
    </row>
    <row r="546" spans="6:13" x14ac:dyDescent="0.35">
      <c r="F546" s="22"/>
      <c r="G546" s="22"/>
      <c r="H546" s="22"/>
      <c r="I546" s="22"/>
      <c r="J546" s="22"/>
      <c r="K546" s="23"/>
      <c r="L546" s="24"/>
      <c r="M546" s="22"/>
    </row>
    <row r="547" spans="6:13" x14ac:dyDescent="0.35">
      <c r="F547" s="22"/>
      <c r="G547" s="22"/>
      <c r="H547" s="22"/>
      <c r="I547" s="22"/>
      <c r="J547" s="22"/>
      <c r="K547" s="23"/>
      <c r="L547" s="24"/>
      <c r="M547" s="22"/>
    </row>
    <row r="548" spans="6:13" x14ac:dyDescent="0.35">
      <c r="F548" s="22"/>
      <c r="G548" s="22"/>
      <c r="H548" s="22"/>
      <c r="I548" s="22"/>
      <c r="J548" s="22"/>
      <c r="K548" s="23"/>
      <c r="L548" s="24"/>
      <c r="M548" s="22"/>
    </row>
    <row r="549" spans="6:13" x14ac:dyDescent="0.35">
      <c r="F549" s="22"/>
      <c r="G549" s="22"/>
      <c r="H549" s="22"/>
      <c r="I549" s="22"/>
      <c r="J549" s="22"/>
      <c r="K549" s="23"/>
      <c r="L549" s="24"/>
      <c r="M549" s="22"/>
    </row>
    <row r="550" spans="6:13" x14ac:dyDescent="0.35">
      <c r="F550" s="22"/>
      <c r="G550" s="22"/>
      <c r="H550" s="22"/>
      <c r="I550" s="22"/>
      <c r="J550" s="22"/>
      <c r="K550" s="23"/>
      <c r="L550" s="24"/>
      <c r="M550" s="22"/>
    </row>
    <row r="551" spans="6:13" x14ac:dyDescent="0.35">
      <c r="F551" s="22"/>
      <c r="G551" s="22"/>
      <c r="H551" s="22"/>
      <c r="I551" s="22"/>
      <c r="J551" s="22"/>
      <c r="K551" s="23"/>
      <c r="L551" s="24"/>
      <c r="M551" s="22"/>
    </row>
    <row r="552" spans="6:13" x14ac:dyDescent="0.35">
      <c r="F552" s="22"/>
      <c r="G552" s="22"/>
      <c r="H552" s="22"/>
      <c r="I552" s="22"/>
      <c r="J552" s="22"/>
      <c r="K552" s="23"/>
      <c r="L552" s="24"/>
      <c r="M552" s="22"/>
    </row>
    <row r="553" spans="6:13" x14ac:dyDescent="0.35">
      <c r="F553" s="22"/>
      <c r="G553" s="22"/>
      <c r="H553" s="22"/>
      <c r="I553" s="22"/>
      <c r="J553" s="22"/>
      <c r="K553" s="23"/>
      <c r="L553" s="24"/>
      <c r="M553" s="22"/>
    </row>
    <row r="554" spans="6:13" x14ac:dyDescent="0.35">
      <c r="F554" s="22"/>
      <c r="G554" s="22"/>
      <c r="H554" s="22"/>
      <c r="I554" s="22"/>
      <c r="J554" s="22"/>
      <c r="K554" s="23"/>
      <c r="L554" s="24"/>
      <c r="M554" s="22"/>
    </row>
    <row r="555" spans="6:13" x14ac:dyDescent="0.35">
      <c r="F555" s="22"/>
      <c r="G555" s="22"/>
      <c r="H555" s="22"/>
      <c r="I555" s="22"/>
      <c r="J555" s="22"/>
      <c r="K555" s="23"/>
      <c r="L555" s="24"/>
      <c r="M555" s="22"/>
    </row>
    <row r="556" spans="6:13" x14ac:dyDescent="0.35">
      <c r="F556" s="22"/>
      <c r="G556" s="22"/>
      <c r="H556" s="22"/>
      <c r="I556" s="22"/>
      <c r="J556" s="22"/>
      <c r="K556" s="23"/>
      <c r="L556" s="24"/>
      <c r="M556" s="22"/>
    </row>
    <row r="557" spans="6:13" x14ac:dyDescent="0.35">
      <c r="F557" s="22"/>
      <c r="G557" s="22"/>
      <c r="H557" s="22"/>
      <c r="I557" s="22"/>
      <c r="J557" s="22"/>
      <c r="K557" s="23"/>
      <c r="L557" s="24"/>
      <c r="M557" s="22"/>
    </row>
    <row r="558" spans="6:13" x14ac:dyDescent="0.35">
      <c r="F558" s="22"/>
      <c r="G558" s="22"/>
      <c r="H558" s="22"/>
      <c r="I558" s="22"/>
      <c r="J558" s="22"/>
      <c r="K558" s="23"/>
      <c r="L558" s="24"/>
      <c r="M558" s="22"/>
    </row>
    <row r="559" spans="6:13" x14ac:dyDescent="0.35">
      <c r="F559" s="22"/>
      <c r="G559" s="22"/>
      <c r="H559" s="22"/>
      <c r="I559" s="22"/>
      <c r="J559" s="22"/>
      <c r="K559" s="23"/>
      <c r="L559" s="24"/>
      <c r="M559" s="22"/>
    </row>
    <row r="560" spans="6:13" x14ac:dyDescent="0.35">
      <c r="F560" s="22"/>
      <c r="G560" s="22"/>
      <c r="H560" s="22"/>
      <c r="I560" s="22"/>
      <c r="J560" s="22"/>
      <c r="K560" s="23"/>
      <c r="L560" s="24"/>
      <c r="M560" s="22"/>
    </row>
    <row r="561" spans="6:13" x14ac:dyDescent="0.35">
      <c r="F561" s="22"/>
      <c r="G561" s="22"/>
      <c r="H561" s="22"/>
      <c r="I561" s="22"/>
      <c r="J561" s="22"/>
      <c r="K561" s="23"/>
      <c r="L561" s="24"/>
      <c r="M561" s="22"/>
    </row>
    <row r="562" spans="6:13" x14ac:dyDescent="0.35">
      <c r="F562" s="22"/>
      <c r="G562" s="22"/>
      <c r="H562" s="22"/>
      <c r="I562" s="22"/>
      <c r="J562" s="22"/>
      <c r="K562" s="23"/>
      <c r="L562" s="24"/>
      <c r="M562" s="22"/>
    </row>
    <row r="563" spans="6:13" x14ac:dyDescent="0.35">
      <c r="F563" s="22"/>
      <c r="G563" s="22"/>
      <c r="H563" s="22"/>
      <c r="I563" s="22"/>
      <c r="J563" s="22"/>
      <c r="K563" s="23"/>
      <c r="L563" s="24"/>
      <c r="M563" s="22"/>
    </row>
    <row r="564" spans="6:13" x14ac:dyDescent="0.35">
      <c r="F564" s="22"/>
      <c r="G564" s="22"/>
      <c r="H564" s="22"/>
      <c r="I564" s="22"/>
      <c r="J564" s="22"/>
      <c r="K564" s="23"/>
      <c r="L564" s="24"/>
      <c r="M564" s="22"/>
    </row>
    <row r="565" spans="6:13" x14ac:dyDescent="0.35">
      <c r="F565" s="22"/>
      <c r="G565" s="22"/>
      <c r="H565" s="22"/>
      <c r="I565" s="22"/>
      <c r="J565" s="22"/>
      <c r="K565" s="23"/>
      <c r="L565" s="24"/>
      <c r="M565" s="22"/>
    </row>
    <row r="566" spans="6:13" x14ac:dyDescent="0.35">
      <c r="F566" s="22"/>
      <c r="G566" s="22"/>
      <c r="H566" s="22"/>
      <c r="I566" s="22"/>
      <c r="J566" s="22"/>
      <c r="K566" s="23"/>
      <c r="L566" s="24"/>
      <c r="M566" s="22"/>
    </row>
    <row r="567" spans="6:13" x14ac:dyDescent="0.35">
      <c r="F567" s="22"/>
      <c r="G567" s="22"/>
      <c r="H567" s="22"/>
      <c r="I567" s="22"/>
      <c r="J567" s="22"/>
      <c r="K567" s="23"/>
      <c r="L567" s="24"/>
      <c r="M567" s="22"/>
    </row>
    <row r="568" spans="6:13" x14ac:dyDescent="0.35">
      <c r="F568" s="22"/>
      <c r="G568" s="22"/>
      <c r="H568" s="22"/>
      <c r="I568" s="22"/>
      <c r="J568" s="22"/>
      <c r="K568" s="23"/>
      <c r="L568" s="24"/>
      <c r="M568" s="22"/>
    </row>
    <row r="569" spans="6:13" x14ac:dyDescent="0.35">
      <c r="F569" s="22"/>
      <c r="G569" s="22"/>
      <c r="H569" s="22"/>
      <c r="I569" s="22"/>
      <c r="J569" s="22"/>
      <c r="K569" s="23"/>
      <c r="L569" s="24"/>
      <c r="M569" s="22"/>
    </row>
    <row r="570" spans="6:13" x14ac:dyDescent="0.35">
      <c r="F570" s="22"/>
      <c r="G570" s="22"/>
      <c r="H570" s="22"/>
      <c r="I570" s="22"/>
      <c r="J570" s="22"/>
      <c r="K570" s="23"/>
      <c r="L570" s="24"/>
      <c r="M570" s="22"/>
    </row>
    <row r="571" spans="6:13" x14ac:dyDescent="0.35">
      <c r="F571" s="22"/>
      <c r="G571" s="22"/>
      <c r="H571" s="22"/>
      <c r="I571" s="22"/>
      <c r="J571" s="22"/>
      <c r="K571" s="23"/>
      <c r="L571" s="24"/>
      <c r="M571" s="22"/>
    </row>
    <row r="572" spans="6:13" x14ac:dyDescent="0.35">
      <c r="F572" s="22"/>
      <c r="G572" s="22"/>
      <c r="H572" s="22"/>
      <c r="I572" s="22"/>
      <c r="J572" s="22"/>
      <c r="K572" s="23"/>
      <c r="L572" s="24"/>
      <c r="M572" s="22"/>
    </row>
    <row r="573" spans="6:13" x14ac:dyDescent="0.35">
      <c r="F573" s="22"/>
      <c r="G573" s="22"/>
      <c r="H573" s="22"/>
      <c r="I573" s="22"/>
      <c r="J573" s="22"/>
      <c r="K573" s="23"/>
      <c r="L573" s="24"/>
      <c r="M573" s="22"/>
    </row>
    <row r="574" spans="6:13" x14ac:dyDescent="0.35">
      <c r="F574" s="22"/>
      <c r="G574" s="22"/>
      <c r="H574" s="22"/>
      <c r="I574" s="22"/>
      <c r="J574" s="22"/>
      <c r="K574" s="23"/>
      <c r="L574" s="24"/>
      <c r="M574" s="22"/>
    </row>
    <row r="575" spans="6:13" x14ac:dyDescent="0.35">
      <c r="F575" s="22"/>
      <c r="G575" s="22"/>
      <c r="H575" s="22"/>
      <c r="I575" s="22"/>
      <c r="J575" s="22"/>
      <c r="K575" s="23"/>
      <c r="L575" s="24"/>
      <c r="M575" s="22"/>
    </row>
    <row r="576" spans="6:13" x14ac:dyDescent="0.35">
      <c r="F576" s="22"/>
      <c r="G576" s="22"/>
      <c r="H576" s="22"/>
      <c r="I576" s="22"/>
      <c r="J576" s="22"/>
      <c r="K576" s="23"/>
      <c r="L576" s="24"/>
      <c r="M576" s="22"/>
    </row>
    <row r="577" spans="6:13" x14ac:dyDescent="0.35">
      <c r="F577" s="22"/>
      <c r="G577" s="22"/>
      <c r="H577" s="22"/>
      <c r="I577" s="22"/>
      <c r="J577" s="22"/>
      <c r="K577" s="23"/>
      <c r="L577" s="24"/>
      <c r="M577" s="22"/>
    </row>
    <row r="578" spans="6:13" x14ac:dyDescent="0.35">
      <c r="F578" s="22"/>
      <c r="G578" s="22"/>
      <c r="H578" s="22"/>
      <c r="I578" s="22"/>
      <c r="J578" s="22"/>
      <c r="K578" s="23"/>
      <c r="L578" s="24"/>
      <c r="M578" s="22"/>
    </row>
    <row r="579" spans="6:13" x14ac:dyDescent="0.35">
      <c r="F579" s="22"/>
      <c r="G579" s="22"/>
      <c r="H579" s="22"/>
      <c r="I579" s="22"/>
      <c r="J579" s="22"/>
      <c r="K579" s="23"/>
      <c r="L579" s="24"/>
      <c r="M579" s="22"/>
    </row>
    <row r="580" spans="6:13" x14ac:dyDescent="0.35">
      <c r="F580" s="22"/>
      <c r="G580" s="22"/>
      <c r="H580" s="22"/>
      <c r="I580" s="22"/>
      <c r="J580" s="22"/>
      <c r="K580" s="23"/>
      <c r="L580" s="24"/>
      <c r="M580" s="22"/>
    </row>
    <row r="581" spans="6:13" x14ac:dyDescent="0.35">
      <c r="F581" s="22"/>
      <c r="G581" s="22"/>
      <c r="H581" s="22"/>
      <c r="I581" s="22"/>
      <c r="J581" s="22"/>
      <c r="K581" s="23"/>
      <c r="L581" s="24"/>
      <c r="M581" s="22"/>
    </row>
    <row r="582" spans="6:13" x14ac:dyDescent="0.35">
      <c r="F582" s="22"/>
      <c r="G582" s="22"/>
      <c r="H582" s="22"/>
      <c r="I582" s="22"/>
      <c r="J582" s="22"/>
      <c r="K582" s="23"/>
      <c r="L582" s="24"/>
      <c r="M582" s="22"/>
    </row>
    <row r="583" spans="6:13" x14ac:dyDescent="0.35">
      <c r="F583" s="22"/>
      <c r="G583" s="22"/>
      <c r="H583" s="22"/>
      <c r="I583" s="22"/>
      <c r="J583" s="22"/>
      <c r="K583" s="23"/>
      <c r="L583" s="24"/>
      <c r="M583" s="22"/>
    </row>
    <row r="584" spans="6:13" x14ac:dyDescent="0.35">
      <c r="F584" s="22"/>
      <c r="G584" s="22"/>
      <c r="H584" s="22"/>
      <c r="I584" s="22"/>
      <c r="J584" s="22"/>
      <c r="K584" s="23"/>
      <c r="L584" s="24"/>
      <c r="M584" s="22"/>
    </row>
    <row r="585" spans="6:13" x14ac:dyDescent="0.35">
      <c r="F585" s="22"/>
      <c r="G585" s="22"/>
      <c r="H585" s="22"/>
      <c r="I585" s="22"/>
      <c r="J585" s="22"/>
      <c r="K585" s="23"/>
      <c r="L585" s="24"/>
      <c r="M585" s="22"/>
    </row>
    <row r="586" spans="6:13" x14ac:dyDescent="0.35">
      <c r="F586" s="22"/>
      <c r="G586" s="22"/>
      <c r="H586" s="22"/>
      <c r="I586" s="22"/>
      <c r="J586" s="22"/>
      <c r="K586" s="23"/>
      <c r="L586" s="24"/>
      <c r="M586" s="22"/>
    </row>
    <row r="587" spans="6:13" x14ac:dyDescent="0.35">
      <c r="F587" s="22"/>
      <c r="G587" s="22"/>
      <c r="H587" s="22"/>
      <c r="I587" s="22"/>
      <c r="J587" s="22"/>
      <c r="K587" s="23"/>
      <c r="L587" s="24"/>
      <c r="M587" s="22"/>
    </row>
    <row r="588" spans="6:13" x14ac:dyDescent="0.35">
      <c r="F588" s="22"/>
      <c r="G588" s="22"/>
      <c r="H588" s="22"/>
      <c r="I588" s="22"/>
      <c r="J588" s="22"/>
      <c r="K588" s="23"/>
      <c r="L588" s="24"/>
      <c r="M588" s="22"/>
    </row>
    <row r="589" spans="6:13" x14ac:dyDescent="0.35">
      <c r="F589" s="22"/>
      <c r="G589" s="22"/>
      <c r="H589" s="22"/>
      <c r="I589" s="22"/>
      <c r="J589" s="22"/>
      <c r="K589" s="23"/>
      <c r="L589" s="24"/>
      <c r="M589" s="22"/>
    </row>
    <row r="590" spans="6:13" x14ac:dyDescent="0.35">
      <c r="F590" s="22"/>
      <c r="G590" s="22"/>
      <c r="H590" s="22"/>
      <c r="I590" s="22"/>
      <c r="J590" s="22"/>
      <c r="K590" s="23"/>
      <c r="L590" s="24"/>
      <c r="M590" s="22"/>
    </row>
    <row r="591" spans="6:13" x14ac:dyDescent="0.35">
      <c r="F591" s="22"/>
      <c r="G591" s="22"/>
      <c r="H591" s="22"/>
      <c r="I591" s="22"/>
      <c r="J591" s="22"/>
      <c r="K591" s="23"/>
      <c r="L591" s="24"/>
      <c r="M591" s="22"/>
    </row>
    <row r="592" spans="6:13" x14ac:dyDescent="0.35">
      <c r="F592" s="22"/>
      <c r="G592" s="22"/>
      <c r="H592" s="22"/>
      <c r="I592" s="22"/>
      <c r="J592" s="22"/>
      <c r="K592" s="23"/>
      <c r="L592" s="24"/>
      <c r="M592" s="22"/>
    </row>
    <row r="593" spans="6:13" x14ac:dyDescent="0.35">
      <c r="F593" s="22"/>
      <c r="G593" s="22"/>
      <c r="H593" s="22"/>
      <c r="I593" s="22"/>
      <c r="J593" s="22"/>
      <c r="K593" s="23"/>
      <c r="L593" s="24"/>
      <c r="M593" s="22"/>
    </row>
    <row r="594" spans="6:13" x14ac:dyDescent="0.35">
      <c r="F594" s="22"/>
      <c r="G594" s="22"/>
      <c r="H594" s="22"/>
      <c r="I594" s="22"/>
      <c r="J594" s="22"/>
      <c r="K594" s="23"/>
      <c r="L594" s="24"/>
      <c r="M594" s="22"/>
    </row>
    <row r="595" spans="6:13" x14ac:dyDescent="0.35">
      <c r="F595" s="22"/>
      <c r="G595" s="22"/>
      <c r="H595" s="22"/>
      <c r="I595" s="22"/>
      <c r="J595" s="22"/>
      <c r="K595" s="23"/>
      <c r="L595" s="24"/>
      <c r="M595" s="22"/>
    </row>
    <row r="596" spans="6:13" x14ac:dyDescent="0.35">
      <c r="F596" s="22"/>
      <c r="G596" s="22"/>
      <c r="H596" s="22"/>
      <c r="I596" s="22"/>
      <c r="J596" s="22"/>
      <c r="K596" s="23"/>
      <c r="L596" s="24"/>
      <c r="M596" s="22"/>
    </row>
    <row r="597" spans="6:13" x14ac:dyDescent="0.35">
      <c r="F597" s="22"/>
      <c r="G597" s="22"/>
      <c r="H597" s="22"/>
      <c r="I597" s="22"/>
      <c r="J597" s="22"/>
      <c r="K597" s="23"/>
      <c r="L597" s="24"/>
      <c r="M597" s="22"/>
    </row>
    <row r="598" spans="6:13" x14ac:dyDescent="0.35">
      <c r="F598" s="22"/>
      <c r="G598" s="22"/>
      <c r="H598" s="22"/>
      <c r="I598" s="22"/>
      <c r="J598" s="22"/>
      <c r="K598" s="23"/>
      <c r="L598" s="24"/>
      <c r="M598" s="22"/>
    </row>
    <row r="599" spans="6:13" x14ac:dyDescent="0.35">
      <c r="F599" s="22"/>
      <c r="G599" s="22"/>
      <c r="H599" s="22"/>
      <c r="I599" s="22"/>
      <c r="J599" s="22"/>
      <c r="K599" s="23"/>
      <c r="L599" s="24"/>
      <c r="M599" s="22"/>
    </row>
    <row r="600" spans="6:13" x14ac:dyDescent="0.35">
      <c r="F600" s="22"/>
      <c r="G600" s="22"/>
      <c r="H600" s="22"/>
      <c r="I600" s="22"/>
      <c r="J600" s="22"/>
      <c r="K600" s="23"/>
      <c r="L600" s="24"/>
      <c r="M600" s="22"/>
    </row>
    <row r="601" spans="6:13" x14ac:dyDescent="0.35">
      <c r="F601" s="22"/>
      <c r="G601" s="22"/>
      <c r="H601" s="22"/>
      <c r="I601" s="22"/>
      <c r="J601" s="22"/>
      <c r="K601" s="23"/>
      <c r="L601" s="24"/>
      <c r="M601" s="22"/>
    </row>
    <row r="602" spans="6:13" x14ac:dyDescent="0.35">
      <c r="F602" s="22"/>
      <c r="G602" s="22"/>
      <c r="H602" s="22"/>
      <c r="I602" s="22"/>
      <c r="J602" s="22"/>
      <c r="K602" s="23"/>
      <c r="L602" s="24"/>
      <c r="M602" s="22"/>
    </row>
    <row r="603" spans="6:13" x14ac:dyDescent="0.35">
      <c r="F603" s="22"/>
      <c r="G603" s="22"/>
      <c r="H603" s="22"/>
      <c r="I603" s="22"/>
      <c r="J603" s="22"/>
      <c r="K603" s="23"/>
      <c r="L603" s="24"/>
      <c r="M603" s="22"/>
    </row>
    <row r="604" spans="6:13" x14ac:dyDescent="0.35">
      <c r="F604" s="22"/>
      <c r="G604" s="22"/>
      <c r="H604" s="22"/>
      <c r="I604" s="22"/>
      <c r="J604" s="22"/>
      <c r="K604" s="23"/>
      <c r="L604" s="24"/>
      <c r="M604" s="22"/>
    </row>
    <row r="605" spans="6:13" x14ac:dyDescent="0.35">
      <c r="F605" s="22"/>
      <c r="G605" s="22"/>
      <c r="H605" s="22"/>
      <c r="I605" s="22"/>
      <c r="J605" s="22"/>
      <c r="K605" s="23"/>
      <c r="L605" s="24"/>
      <c r="M605" s="22"/>
    </row>
    <row r="606" spans="6:13" x14ac:dyDescent="0.35">
      <c r="F606" s="22"/>
      <c r="G606" s="22"/>
      <c r="H606" s="22"/>
      <c r="I606" s="22"/>
      <c r="J606" s="22"/>
      <c r="K606" s="23"/>
      <c r="L606" s="24"/>
      <c r="M606" s="22"/>
    </row>
    <row r="607" spans="6:13" x14ac:dyDescent="0.35">
      <c r="F607" s="22"/>
      <c r="G607" s="22"/>
      <c r="H607" s="22"/>
      <c r="I607" s="22"/>
      <c r="J607" s="22"/>
      <c r="K607" s="23"/>
      <c r="L607" s="24"/>
      <c r="M607" s="22"/>
    </row>
    <row r="608" spans="6:13" x14ac:dyDescent="0.35">
      <c r="F608" s="22"/>
      <c r="G608" s="22"/>
      <c r="H608" s="22"/>
      <c r="I608" s="22"/>
      <c r="J608" s="22"/>
      <c r="K608" s="23"/>
      <c r="L608" s="24"/>
      <c r="M608" s="22"/>
    </row>
    <row r="609" spans="6:13" x14ac:dyDescent="0.35">
      <c r="F609" s="22"/>
      <c r="G609" s="22"/>
      <c r="H609" s="22"/>
      <c r="I609" s="22"/>
      <c r="J609" s="22"/>
      <c r="K609" s="23"/>
      <c r="L609" s="24"/>
      <c r="M609" s="22"/>
    </row>
    <row r="610" spans="6:13" x14ac:dyDescent="0.35">
      <c r="F610" s="22"/>
      <c r="G610" s="22"/>
      <c r="H610" s="22"/>
      <c r="I610" s="22"/>
      <c r="J610" s="22"/>
      <c r="K610" s="23"/>
      <c r="L610" s="24"/>
      <c r="M610" s="22"/>
    </row>
    <row r="611" spans="6:13" x14ac:dyDescent="0.35">
      <c r="F611" s="22"/>
      <c r="G611" s="22"/>
      <c r="H611" s="22"/>
      <c r="I611" s="22"/>
      <c r="J611" s="22"/>
      <c r="K611" s="23"/>
      <c r="L611" s="24"/>
      <c r="M611" s="22"/>
    </row>
    <row r="612" spans="6:13" x14ac:dyDescent="0.35">
      <c r="F612" s="22"/>
      <c r="G612" s="22"/>
      <c r="H612" s="22"/>
      <c r="I612" s="22"/>
      <c r="J612" s="22"/>
      <c r="K612" s="23"/>
      <c r="L612" s="24"/>
      <c r="M612" s="22"/>
    </row>
    <row r="613" spans="6:13" x14ac:dyDescent="0.35">
      <c r="F613" s="22"/>
      <c r="G613" s="22"/>
      <c r="H613" s="22"/>
      <c r="I613" s="22"/>
      <c r="J613" s="22"/>
      <c r="K613" s="23"/>
      <c r="L613" s="24"/>
      <c r="M613" s="22"/>
    </row>
    <row r="614" spans="6:13" x14ac:dyDescent="0.35">
      <c r="F614" s="22"/>
      <c r="G614" s="22"/>
      <c r="H614" s="22"/>
      <c r="I614" s="22"/>
      <c r="J614" s="22"/>
      <c r="K614" s="23"/>
      <c r="L614" s="24"/>
      <c r="M614" s="22"/>
    </row>
    <row r="615" spans="6:13" x14ac:dyDescent="0.35">
      <c r="F615" s="22"/>
      <c r="G615" s="22"/>
      <c r="H615" s="22"/>
      <c r="I615" s="22"/>
      <c r="J615" s="22"/>
      <c r="K615" s="23"/>
      <c r="L615" s="24"/>
      <c r="M615" s="22"/>
    </row>
    <row r="616" spans="6:13" x14ac:dyDescent="0.35">
      <c r="F616" s="22"/>
      <c r="G616" s="22"/>
      <c r="H616" s="22"/>
      <c r="I616" s="22"/>
      <c r="J616" s="22"/>
      <c r="K616" s="23"/>
      <c r="L616" s="24"/>
      <c r="M616" s="22"/>
    </row>
    <row r="617" spans="6:13" x14ac:dyDescent="0.35">
      <c r="F617" s="22"/>
      <c r="G617" s="22"/>
      <c r="H617" s="22"/>
      <c r="I617" s="22"/>
      <c r="J617" s="22"/>
      <c r="K617" s="23"/>
      <c r="L617" s="24"/>
      <c r="M617" s="22"/>
    </row>
    <row r="618" spans="6:13" x14ac:dyDescent="0.35">
      <c r="F618" s="22"/>
      <c r="G618" s="22"/>
      <c r="H618" s="22"/>
      <c r="I618" s="22"/>
      <c r="J618" s="22"/>
      <c r="K618" s="23"/>
      <c r="L618" s="24"/>
      <c r="M618" s="22"/>
    </row>
    <row r="619" spans="6:13" x14ac:dyDescent="0.35">
      <c r="F619" s="22"/>
      <c r="G619" s="22"/>
      <c r="H619" s="22"/>
      <c r="I619" s="22"/>
      <c r="J619" s="22"/>
      <c r="K619" s="23"/>
      <c r="L619" s="24"/>
      <c r="M619" s="22"/>
    </row>
    <row r="620" spans="6:13" x14ac:dyDescent="0.35">
      <c r="F620" s="22"/>
      <c r="G620" s="22"/>
      <c r="H620" s="22"/>
      <c r="I620" s="22"/>
      <c r="J620" s="22"/>
      <c r="K620" s="23"/>
      <c r="L620" s="24"/>
      <c r="M620" s="22"/>
    </row>
    <row r="621" spans="6:13" x14ac:dyDescent="0.35">
      <c r="F621" s="22"/>
      <c r="G621" s="22"/>
      <c r="H621" s="22"/>
      <c r="I621" s="22"/>
      <c r="J621" s="22"/>
      <c r="K621" s="23"/>
      <c r="L621" s="24"/>
      <c r="M621" s="22"/>
    </row>
    <row r="622" spans="6:13" x14ac:dyDescent="0.35">
      <c r="F622" s="22"/>
      <c r="G622" s="22"/>
      <c r="H622" s="22"/>
      <c r="I622" s="22"/>
      <c r="J622" s="22"/>
      <c r="K622" s="23"/>
      <c r="L622" s="24"/>
      <c r="M622" s="22"/>
    </row>
    <row r="623" spans="6:13" x14ac:dyDescent="0.35">
      <c r="F623" s="22"/>
      <c r="G623" s="22"/>
      <c r="H623" s="22"/>
      <c r="I623" s="22"/>
      <c r="J623" s="22"/>
      <c r="K623" s="23"/>
      <c r="L623" s="24"/>
      <c r="M623" s="22"/>
    </row>
    <row r="624" spans="6:13" x14ac:dyDescent="0.35">
      <c r="F624" s="22"/>
      <c r="G624" s="22"/>
      <c r="H624" s="22"/>
      <c r="I624" s="22"/>
      <c r="J624" s="22"/>
      <c r="K624" s="23"/>
      <c r="L624" s="24"/>
      <c r="M624" s="22"/>
    </row>
    <row r="625" spans="6:13" x14ac:dyDescent="0.35">
      <c r="F625" s="22"/>
      <c r="G625" s="22"/>
      <c r="H625" s="22"/>
      <c r="I625" s="22"/>
      <c r="J625" s="22"/>
      <c r="K625" s="23"/>
      <c r="L625" s="24"/>
      <c r="M625" s="22"/>
    </row>
    <row r="626" spans="6:13" x14ac:dyDescent="0.35">
      <c r="F626" s="22"/>
      <c r="G626" s="22"/>
      <c r="H626" s="22"/>
      <c r="I626" s="22"/>
      <c r="J626" s="22"/>
      <c r="K626" s="23"/>
      <c r="L626" s="24"/>
      <c r="M626" s="22"/>
    </row>
    <row r="627" spans="6:13" x14ac:dyDescent="0.35">
      <c r="F627" s="22"/>
      <c r="G627" s="22"/>
      <c r="H627" s="22"/>
      <c r="I627" s="22"/>
      <c r="J627" s="22"/>
      <c r="K627" s="23"/>
      <c r="L627" s="24"/>
      <c r="M627" s="22"/>
    </row>
    <row r="628" spans="6:13" x14ac:dyDescent="0.35">
      <c r="F628" s="22"/>
      <c r="G628" s="22"/>
      <c r="H628" s="22"/>
      <c r="I628" s="22"/>
      <c r="J628" s="22"/>
      <c r="K628" s="23"/>
      <c r="L628" s="24"/>
      <c r="M628" s="22"/>
    </row>
    <row r="629" spans="6:13" x14ac:dyDescent="0.35">
      <c r="F629" s="22"/>
      <c r="G629" s="22"/>
      <c r="H629" s="22"/>
      <c r="I629" s="22"/>
      <c r="J629" s="22"/>
      <c r="K629" s="23"/>
      <c r="L629" s="24"/>
      <c r="M629" s="22"/>
    </row>
    <row r="630" spans="6:13" x14ac:dyDescent="0.35">
      <c r="F630" s="22"/>
      <c r="G630" s="22"/>
      <c r="H630" s="22"/>
      <c r="I630" s="22"/>
      <c r="J630" s="22"/>
      <c r="K630" s="23"/>
      <c r="L630" s="24"/>
      <c r="M630" s="22"/>
    </row>
    <row r="631" spans="6:13" x14ac:dyDescent="0.35">
      <c r="F631" s="22"/>
      <c r="G631" s="22"/>
      <c r="H631" s="22"/>
      <c r="I631" s="22"/>
      <c r="J631" s="22"/>
      <c r="K631" s="23"/>
      <c r="L631" s="24"/>
      <c r="M631" s="22"/>
    </row>
    <row r="632" spans="6:13" x14ac:dyDescent="0.35">
      <c r="F632" s="22"/>
      <c r="G632" s="22"/>
      <c r="H632" s="22"/>
      <c r="I632" s="22"/>
      <c r="J632" s="22"/>
      <c r="K632" s="23"/>
      <c r="L632" s="24"/>
      <c r="M632" s="22"/>
    </row>
    <row r="633" spans="6:13" x14ac:dyDescent="0.35">
      <c r="F633" s="22"/>
      <c r="G633" s="22"/>
      <c r="H633" s="22"/>
      <c r="I633" s="22"/>
      <c r="J633" s="22"/>
      <c r="K633" s="23"/>
      <c r="L633" s="24"/>
      <c r="M633" s="22"/>
    </row>
    <row r="634" spans="6:13" x14ac:dyDescent="0.35">
      <c r="F634" s="22"/>
      <c r="G634" s="22"/>
      <c r="H634" s="22"/>
      <c r="I634" s="22"/>
      <c r="J634" s="22"/>
      <c r="K634" s="23"/>
      <c r="L634" s="24"/>
      <c r="M634" s="22"/>
    </row>
    <row r="635" spans="6:13" x14ac:dyDescent="0.35">
      <c r="F635" s="22"/>
      <c r="G635" s="22"/>
      <c r="H635" s="22"/>
      <c r="I635" s="22"/>
      <c r="J635" s="22"/>
      <c r="K635" s="23"/>
      <c r="L635" s="24"/>
      <c r="M635" s="22"/>
    </row>
    <row r="636" spans="6:13" x14ac:dyDescent="0.35">
      <c r="F636" s="22"/>
      <c r="G636" s="22"/>
      <c r="H636" s="22"/>
      <c r="I636" s="22"/>
      <c r="J636" s="22"/>
      <c r="K636" s="23"/>
      <c r="L636" s="24"/>
      <c r="M636" s="22"/>
    </row>
    <row r="637" spans="6:13" x14ac:dyDescent="0.35">
      <c r="F637" s="22"/>
      <c r="G637" s="22"/>
      <c r="H637" s="22"/>
      <c r="I637" s="22"/>
      <c r="J637" s="22"/>
      <c r="K637" s="23"/>
      <c r="L637" s="24"/>
      <c r="M637" s="22"/>
    </row>
    <row r="638" spans="6:13" x14ac:dyDescent="0.35">
      <c r="F638" s="22"/>
      <c r="G638" s="22"/>
      <c r="H638" s="22"/>
      <c r="I638" s="22"/>
      <c r="J638" s="22"/>
      <c r="K638" s="23"/>
      <c r="L638" s="24"/>
      <c r="M638" s="22"/>
    </row>
    <row r="639" spans="6:13" x14ac:dyDescent="0.35">
      <c r="F639" s="22"/>
      <c r="G639" s="22"/>
      <c r="H639" s="22"/>
      <c r="I639" s="22"/>
      <c r="J639" s="22"/>
      <c r="K639" s="23"/>
      <c r="L639" s="24"/>
      <c r="M639" s="22"/>
    </row>
    <row r="640" spans="6:13" x14ac:dyDescent="0.35">
      <c r="F640" s="22"/>
      <c r="G640" s="22"/>
      <c r="H640" s="22"/>
      <c r="I640" s="22"/>
      <c r="J640" s="22"/>
      <c r="K640" s="23"/>
      <c r="L640" s="24"/>
      <c r="M640" s="22"/>
    </row>
    <row r="641" spans="6:13" x14ac:dyDescent="0.35">
      <c r="F641" s="22"/>
      <c r="G641" s="22"/>
      <c r="H641" s="22"/>
      <c r="I641" s="22"/>
      <c r="J641" s="22"/>
      <c r="K641" s="23"/>
      <c r="L641" s="24"/>
      <c r="M641" s="22"/>
    </row>
    <row r="642" spans="6:13" x14ac:dyDescent="0.35">
      <c r="F642" s="22"/>
      <c r="G642" s="22"/>
      <c r="H642" s="22"/>
      <c r="I642" s="22"/>
      <c r="J642" s="22"/>
      <c r="K642" s="23"/>
      <c r="L642" s="24"/>
      <c r="M642" s="22"/>
    </row>
    <row r="643" spans="6:13" x14ac:dyDescent="0.35">
      <c r="F643" s="22"/>
      <c r="G643" s="22"/>
      <c r="H643" s="22"/>
      <c r="I643" s="22"/>
      <c r="J643" s="22"/>
      <c r="K643" s="23"/>
      <c r="L643" s="24"/>
      <c r="M643" s="22"/>
    </row>
    <row r="644" spans="6:13" x14ac:dyDescent="0.35">
      <c r="F644" s="22"/>
      <c r="G644" s="22"/>
      <c r="H644" s="22"/>
      <c r="I644" s="22"/>
      <c r="J644" s="22"/>
      <c r="K644" s="23"/>
      <c r="L644" s="24"/>
      <c r="M644" s="22"/>
    </row>
    <row r="645" spans="6:13" x14ac:dyDescent="0.35">
      <c r="F645" s="22"/>
      <c r="G645" s="22"/>
      <c r="H645" s="22"/>
      <c r="I645" s="22"/>
      <c r="J645" s="22"/>
      <c r="K645" s="23"/>
      <c r="L645" s="24"/>
      <c r="M645" s="22"/>
    </row>
    <row r="646" spans="6:13" x14ac:dyDescent="0.35">
      <c r="F646" s="22"/>
      <c r="G646" s="22"/>
      <c r="H646" s="22"/>
      <c r="I646" s="22"/>
      <c r="J646" s="22"/>
      <c r="K646" s="23"/>
      <c r="L646" s="24"/>
      <c r="M646" s="22"/>
    </row>
    <row r="647" spans="6:13" x14ac:dyDescent="0.35">
      <c r="F647" s="22"/>
      <c r="G647" s="22"/>
      <c r="H647" s="22"/>
      <c r="I647" s="22"/>
      <c r="J647" s="22"/>
      <c r="K647" s="23"/>
      <c r="L647" s="24"/>
      <c r="M647" s="22"/>
    </row>
    <row r="648" spans="6:13" x14ac:dyDescent="0.35">
      <c r="F648" s="22"/>
      <c r="G648" s="22"/>
      <c r="H648" s="22"/>
      <c r="I648" s="22"/>
      <c r="J648" s="22"/>
      <c r="K648" s="23"/>
      <c r="L648" s="24"/>
      <c r="M648" s="22"/>
    </row>
    <row r="649" spans="6:13" x14ac:dyDescent="0.35">
      <c r="F649" s="22"/>
      <c r="G649" s="22"/>
      <c r="H649" s="22"/>
      <c r="I649" s="22"/>
      <c r="J649" s="22"/>
      <c r="K649" s="23"/>
      <c r="L649" s="24"/>
      <c r="M649" s="22"/>
    </row>
    <row r="650" spans="6:13" x14ac:dyDescent="0.35">
      <c r="F650" s="22"/>
      <c r="G650" s="22"/>
      <c r="H650" s="22"/>
      <c r="I650" s="22"/>
      <c r="J650" s="22"/>
      <c r="K650" s="23"/>
      <c r="L650" s="24"/>
      <c r="M650" s="22"/>
    </row>
    <row r="651" spans="6:13" x14ac:dyDescent="0.35">
      <c r="F651" s="22"/>
      <c r="G651" s="22"/>
      <c r="H651" s="22"/>
      <c r="I651" s="22"/>
      <c r="J651" s="22"/>
      <c r="K651" s="23"/>
      <c r="L651" s="24"/>
      <c r="M651" s="22"/>
    </row>
    <row r="652" spans="6:13" x14ac:dyDescent="0.35">
      <c r="F652" s="22"/>
      <c r="G652" s="22"/>
      <c r="H652" s="22"/>
      <c r="I652" s="22"/>
      <c r="J652" s="22"/>
      <c r="K652" s="23"/>
      <c r="L652" s="24"/>
      <c r="M652" s="22"/>
    </row>
    <row r="653" spans="6:13" x14ac:dyDescent="0.35">
      <c r="F653" s="22"/>
      <c r="G653" s="22"/>
      <c r="H653" s="22"/>
      <c r="I653" s="22"/>
      <c r="J653" s="22"/>
      <c r="K653" s="23"/>
      <c r="L653" s="24"/>
      <c r="M653" s="22"/>
    </row>
    <row r="654" spans="6:13" x14ac:dyDescent="0.35">
      <c r="F654" s="22"/>
      <c r="G654" s="22"/>
      <c r="H654" s="22"/>
      <c r="I654" s="22"/>
      <c r="J654" s="22"/>
      <c r="K654" s="23"/>
      <c r="L654" s="24"/>
      <c r="M654" s="22"/>
    </row>
    <row r="655" spans="6:13" x14ac:dyDescent="0.35">
      <c r="F655" s="22"/>
      <c r="G655" s="22"/>
      <c r="H655" s="22"/>
      <c r="I655" s="22"/>
      <c r="J655" s="22"/>
      <c r="K655" s="23"/>
      <c r="L655" s="24"/>
      <c r="M655" s="22"/>
    </row>
    <row r="656" spans="6:13" x14ac:dyDescent="0.35">
      <c r="F656" s="22"/>
      <c r="G656" s="22"/>
      <c r="H656" s="22"/>
      <c r="I656" s="22"/>
      <c r="J656" s="22"/>
      <c r="K656" s="23"/>
      <c r="L656" s="24"/>
      <c r="M656" s="22"/>
    </row>
    <row r="657" spans="6:13" x14ac:dyDescent="0.35">
      <c r="F657" s="22"/>
      <c r="G657" s="22"/>
      <c r="H657" s="22"/>
      <c r="I657" s="22"/>
      <c r="J657" s="22"/>
      <c r="K657" s="23"/>
      <c r="L657" s="24"/>
      <c r="M657" s="22"/>
    </row>
    <row r="658" spans="6:13" x14ac:dyDescent="0.35">
      <c r="F658" s="22"/>
      <c r="G658" s="22"/>
      <c r="H658" s="22"/>
      <c r="I658" s="22"/>
      <c r="J658" s="22"/>
      <c r="K658" s="23"/>
      <c r="L658" s="24"/>
      <c r="M658" s="22"/>
    </row>
    <row r="659" spans="6:13" x14ac:dyDescent="0.35">
      <c r="F659" s="22"/>
      <c r="G659" s="22"/>
      <c r="H659" s="22"/>
      <c r="I659" s="22"/>
      <c r="J659" s="22"/>
      <c r="K659" s="23"/>
      <c r="L659" s="24"/>
      <c r="M659" s="22"/>
    </row>
    <row r="660" spans="6:13" x14ac:dyDescent="0.35">
      <c r="F660" s="22"/>
      <c r="G660" s="22"/>
      <c r="H660" s="22"/>
      <c r="I660" s="22"/>
      <c r="J660" s="22"/>
      <c r="K660" s="23"/>
      <c r="L660" s="24"/>
      <c r="M660" s="22"/>
    </row>
    <row r="661" spans="6:13" x14ac:dyDescent="0.35">
      <c r="F661" s="22"/>
      <c r="G661" s="22"/>
      <c r="H661" s="22"/>
      <c r="I661" s="22"/>
      <c r="J661" s="22"/>
      <c r="K661" s="23"/>
      <c r="L661" s="24"/>
      <c r="M661" s="22"/>
    </row>
    <row r="662" spans="6:13" x14ac:dyDescent="0.35">
      <c r="F662" s="22"/>
      <c r="G662" s="22"/>
      <c r="H662" s="22"/>
      <c r="I662" s="22"/>
      <c r="J662" s="22"/>
      <c r="K662" s="23"/>
      <c r="L662" s="24"/>
      <c r="M662" s="22"/>
    </row>
    <row r="663" spans="6:13" x14ac:dyDescent="0.35">
      <c r="F663" s="22"/>
      <c r="G663" s="22"/>
      <c r="H663" s="22"/>
      <c r="I663" s="22"/>
      <c r="J663" s="22"/>
      <c r="K663" s="23"/>
      <c r="L663" s="24"/>
      <c r="M663" s="22"/>
    </row>
    <row r="664" spans="6:13" x14ac:dyDescent="0.35">
      <c r="F664" s="22"/>
      <c r="G664" s="22"/>
      <c r="H664" s="22"/>
      <c r="I664" s="22"/>
      <c r="J664" s="22"/>
      <c r="K664" s="23"/>
      <c r="L664" s="24"/>
      <c r="M664" s="22"/>
    </row>
    <row r="665" spans="6:13" x14ac:dyDescent="0.35">
      <c r="F665" s="22"/>
      <c r="G665" s="22"/>
      <c r="H665" s="22"/>
      <c r="I665" s="22"/>
      <c r="J665" s="22"/>
      <c r="K665" s="23"/>
      <c r="L665" s="24"/>
      <c r="M665" s="22"/>
    </row>
    <row r="666" spans="6:13" x14ac:dyDescent="0.35">
      <c r="F666" s="22"/>
      <c r="G666" s="22"/>
      <c r="H666" s="22"/>
      <c r="I666" s="22"/>
      <c r="J666" s="22"/>
      <c r="K666" s="23"/>
      <c r="L666" s="24"/>
      <c r="M666" s="22"/>
    </row>
    <row r="667" spans="6:13" x14ac:dyDescent="0.35">
      <c r="F667" s="22"/>
      <c r="G667" s="22"/>
      <c r="H667" s="22"/>
      <c r="I667" s="22"/>
      <c r="J667" s="22"/>
      <c r="K667" s="23"/>
      <c r="L667" s="24"/>
      <c r="M667" s="22"/>
    </row>
    <row r="668" spans="6:13" x14ac:dyDescent="0.35">
      <c r="F668" s="22"/>
      <c r="G668" s="22"/>
      <c r="H668" s="22"/>
      <c r="I668" s="22"/>
      <c r="J668" s="22"/>
      <c r="K668" s="23"/>
      <c r="L668" s="24"/>
      <c r="M668" s="22"/>
    </row>
    <row r="669" spans="6:13" x14ac:dyDescent="0.35">
      <c r="F669" s="22"/>
      <c r="G669" s="22"/>
      <c r="H669" s="22"/>
      <c r="I669" s="22"/>
      <c r="J669" s="22"/>
      <c r="K669" s="23"/>
      <c r="L669" s="24"/>
      <c r="M669" s="22"/>
    </row>
    <row r="670" spans="6:13" x14ac:dyDescent="0.35">
      <c r="F670" s="22"/>
      <c r="G670" s="22"/>
      <c r="H670" s="22"/>
      <c r="I670" s="22"/>
      <c r="J670" s="22"/>
      <c r="K670" s="23"/>
      <c r="L670" s="24"/>
      <c r="M670" s="22"/>
    </row>
    <row r="671" spans="6:13" x14ac:dyDescent="0.35">
      <c r="F671" s="22"/>
      <c r="G671" s="22"/>
      <c r="H671" s="22"/>
      <c r="I671" s="22"/>
      <c r="J671" s="22"/>
      <c r="K671" s="23"/>
      <c r="L671" s="24"/>
      <c r="M671" s="22"/>
    </row>
    <row r="672" spans="6:13" x14ac:dyDescent="0.35">
      <c r="F672" s="22"/>
      <c r="G672" s="22"/>
      <c r="H672" s="22"/>
      <c r="I672" s="22"/>
      <c r="J672" s="22"/>
      <c r="K672" s="23"/>
      <c r="L672" s="24"/>
      <c r="M672" s="22"/>
    </row>
    <row r="673" spans="6:13" x14ac:dyDescent="0.35">
      <c r="F673" s="22"/>
      <c r="G673" s="22"/>
      <c r="H673" s="22"/>
      <c r="I673" s="22"/>
      <c r="J673" s="22"/>
      <c r="K673" s="23"/>
      <c r="L673" s="24"/>
      <c r="M673" s="22"/>
    </row>
    <row r="674" spans="6:13" x14ac:dyDescent="0.35">
      <c r="F674" s="22"/>
      <c r="G674" s="22"/>
      <c r="H674" s="22"/>
      <c r="I674" s="22"/>
      <c r="J674" s="22"/>
      <c r="K674" s="23"/>
      <c r="L674" s="24"/>
      <c r="M674" s="22"/>
    </row>
    <row r="675" spans="6:13" x14ac:dyDescent="0.35">
      <c r="F675" s="22"/>
      <c r="G675" s="22"/>
      <c r="H675" s="22"/>
      <c r="I675" s="22"/>
      <c r="J675" s="22"/>
      <c r="K675" s="23"/>
      <c r="L675" s="24"/>
      <c r="M675" s="22"/>
    </row>
    <row r="676" spans="6:13" x14ac:dyDescent="0.35">
      <c r="F676" s="22"/>
      <c r="G676" s="22"/>
      <c r="H676" s="22"/>
      <c r="I676" s="22"/>
      <c r="J676" s="22"/>
      <c r="K676" s="23"/>
      <c r="L676" s="24"/>
      <c r="M676" s="22"/>
    </row>
    <row r="677" spans="6:13" x14ac:dyDescent="0.35">
      <c r="F677" s="22"/>
      <c r="G677" s="22"/>
      <c r="H677" s="22"/>
      <c r="I677" s="22"/>
      <c r="J677" s="22"/>
      <c r="K677" s="23"/>
      <c r="L677" s="24"/>
      <c r="M677" s="22"/>
    </row>
    <row r="678" spans="6:13" x14ac:dyDescent="0.35">
      <c r="F678" s="22"/>
      <c r="G678" s="22"/>
      <c r="H678" s="22"/>
      <c r="I678" s="22"/>
      <c r="J678" s="22"/>
      <c r="K678" s="23"/>
      <c r="L678" s="24"/>
      <c r="M678" s="22"/>
    </row>
    <row r="679" spans="6:13" x14ac:dyDescent="0.35">
      <c r="F679" s="22"/>
      <c r="G679" s="22"/>
      <c r="H679" s="22"/>
      <c r="I679" s="22"/>
      <c r="J679" s="22"/>
      <c r="K679" s="23"/>
      <c r="L679" s="24"/>
      <c r="M679" s="22"/>
    </row>
    <row r="680" spans="6:13" x14ac:dyDescent="0.35">
      <c r="F680" s="22"/>
      <c r="G680" s="22"/>
      <c r="H680" s="22"/>
      <c r="I680" s="22"/>
      <c r="J680" s="22"/>
      <c r="K680" s="23"/>
      <c r="L680" s="24"/>
      <c r="M680" s="22"/>
    </row>
    <row r="681" spans="6:13" x14ac:dyDescent="0.35">
      <c r="F681" s="22"/>
      <c r="G681" s="22"/>
      <c r="H681" s="22"/>
      <c r="I681" s="22"/>
      <c r="J681" s="22"/>
      <c r="K681" s="23"/>
      <c r="L681" s="24"/>
      <c r="M681" s="22"/>
    </row>
    <row r="682" spans="6:13" x14ac:dyDescent="0.35">
      <c r="F682" s="22"/>
      <c r="G682" s="22"/>
      <c r="H682" s="22"/>
      <c r="I682" s="22"/>
      <c r="J682" s="22"/>
      <c r="K682" s="23"/>
      <c r="L682" s="24"/>
      <c r="M682" s="22"/>
    </row>
    <row r="683" spans="6:13" x14ac:dyDescent="0.35">
      <c r="F683" s="22"/>
      <c r="G683" s="22"/>
      <c r="H683" s="22"/>
      <c r="I683" s="22"/>
      <c r="J683" s="22"/>
      <c r="K683" s="23"/>
      <c r="L683" s="24"/>
      <c r="M683" s="22"/>
    </row>
    <row r="684" spans="6:13" x14ac:dyDescent="0.35">
      <c r="F684" s="22"/>
      <c r="G684" s="22"/>
      <c r="H684" s="22"/>
      <c r="I684" s="22"/>
      <c r="J684" s="22"/>
      <c r="K684" s="23"/>
      <c r="L684" s="24"/>
      <c r="M684" s="22"/>
    </row>
    <row r="685" spans="6:13" x14ac:dyDescent="0.35">
      <c r="F685" s="22"/>
      <c r="G685" s="22"/>
      <c r="H685" s="22"/>
      <c r="I685" s="22"/>
      <c r="J685" s="22"/>
      <c r="K685" s="23"/>
      <c r="L685" s="24"/>
      <c r="M685" s="22"/>
    </row>
    <row r="686" spans="6:13" x14ac:dyDescent="0.35">
      <c r="F686" s="22"/>
      <c r="G686" s="22"/>
      <c r="H686" s="22"/>
      <c r="I686" s="22"/>
      <c r="J686" s="22"/>
      <c r="K686" s="23"/>
      <c r="L686" s="24"/>
      <c r="M686" s="22"/>
    </row>
    <row r="687" spans="6:13" x14ac:dyDescent="0.35">
      <c r="F687" s="22"/>
      <c r="G687" s="22"/>
      <c r="H687" s="22"/>
      <c r="I687" s="22"/>
      <c r="J687" s="22"/>
      <c r="K687" s="23"/>
      <c r="L687" s="24"/>
      <c r="M687" s="22"/>
    </row>
    <row r="688" spans="6:13" x14ac:dyDescent="0.35">
      <c r="F688" s="22"/>
      <c r="G688" s="22"/>
      <c r="H688" s="22"/>
      <c r="I688" s="22"/>
      <c r="J688" s="22"/>
      <c r="K688" s="23"/>
      <c r="L688" s="24"/>
      <c r="M688" s="22"/>
    </row>
    <row r="689" spans="6:13" x14ac:dyDescent="0.35">
      <c r="F689" s="22"/>
      <c r="G689" s="22"/>
      <c r="H689" s="22"/>
      <c r="I689" s="22"/>
      <c r="J689" s="22"/>
      <c r="K689" s="23"/>
      <c r="L689" s="24"/>
      <c r="M689" s="22"/>
    </row>
    <row r="690" spans="6:13" x14ac:dyDescent="0.35">
      <c r="F690" s="22"/>
      <c r="G690" s="22"/>
      <c r="H690" s="22"/>
      <c r="I690" s="22"/>
      <c r="J690" s="22"/>
      <c r="K690" s="23"/>
      <c r="L690" s="24"/>
      <c r="M690" s="22"/>
    </row>
    <row r="691" spans="6:13" x14ac:dyDescent="0.35">
      <c r="F691" s="22"/>
      <c r="G691" s="22"/>
      <c r="H691" s="22"/>
      <c r="I691" s="22"/>
      <c r="J691" s="22"/>
      <c r="K691" s="23"/>
      <c r="L691" s="24"/>
      <c r="M691" s="22"/>
    </row>
    <row r="692" spans="6:13" x14ac:dyDescent="0.35">
      <c r="F692" s="22"/>
      <c r="G692" s="22"/>
      <c r="H692" s="22"/>
      <c r="I692" s="22"/>
      <c r="J692" s="22"/>
      <c r="K692" s="23"/>
      <c r="L692" s="24"/>
      <c r="M692" s="22"/>
    </row>
    <row r="693" spans="6:13" x14ac:dyDescent="0.35">
      <c r="F693" s="22"/>
      <c r="G693" s="22"/>
      <c r="H693" s="22"/>
      <c r="I693" s="22"/>
      <c r="J693" s="22"/>
      <c r="K693" s="23"/>
      <c r="L693" s="24"/>
      <c r="M693" s="22"/>
    </row>
    <row r="694" spans="6:13" x14ac:dyDescent="0.35">
      <c r="F694" s="22"/>
      <c r="G694" s="22"/>
      <c r="H694" s="22"/>
      <c r="I694" s="22"/>
      <c r="J694" s="22"/>
      <c r="K694" s="23"/>
      <c r="L694" s="24"/>
      <c r="M694" s="22"/>
    </row>
    <row r="695" spans="6:13" x14ac:dyDescent="0.35">
      <c r="F695" s="22"/>
      <c r="G695" s="22"/>
      <c r="H695" s="22"/>
      <c r="I695" s="22"/>
      <c r="J695" s="22"/>
      <c r="K695" s="23"/>
      <c r="L695" s="24"/>
      <c r="M695" s="22"/>
    </row>
    <row r="696" spans="6:13" x14ac:dyDescent="0.35">
      <c r="F696" s="22"/>
      <c r="G696" s="22"/>
      <c r="H696" s="22"/>
      <c r="I696" s="22"/>
      <c r="J696" s="22"/>
      <c r="K696" s="23"/>
      <c r="L696" s="24"/>
      <c r="M696" s="22"/>
    </row>
    <row r="697" spans="6:13" x14ac:dyDescent="0.35">
      <c r="F697" s="22"/>
      <c r="G697" s="22"/>
      <c r="H697" s="22"/>
      <c r="I697" s="22"/>
      <c r="J697" s="22"/>
      <c r="K697" s="23"/>
      <c r="L697" s="24"/>
      <c r="M697" s="22"/>
    </row>
    <row r="698" spans="6:13" x14ac:dyDescent="0.35">
      <c r="F698" s="22"/>
      <c r="G698" s="22"/>
      <c r="H698" s="22"/>
      <c r="I698" s="22"/>
      <c r="J698" s="22"/>
      <c r="K698" s="23"/>
      <c r="L698" s="24"/>
      <c r="M698" s="22"/>
    </row>
    <row r="699" spans="6:13" x14ac:dyDescent="0.35">
      <c r="F699" s="22"/>
      <c r="G699" s="22"/>
      <c r="H699" s="22"/>
      <c r="I699" s="22"/>
      <c r="J699" s="22"/>
      <c r="K699" s="23"/>
      <c r="L699" s="24"/>
      <c r="M699" s="22"/>
    </row>
    <row r="700" spans="6:13" x14ac:dyDescent="0.35">
      <c r="F700" s="22"/>
      <c r="G700" s="22"/>
      <c r="H700" s="22"/>
      <c r="I700" s="22"/>
      <c r="J700" s="22"/>
      <c r="K700" s="23"/>
      <c r="L700" s="24"/>
      <c r="M700" s="22"/>
    </row>
    <row r="701" spans="6:13" x14ac:dyDescent="0.35">
      <c r="F701" s="22"/>
      <c r="G701" s="22"/>
      <c r="H701" s="22"/>
      <c r="I701" s="22"/>
      <c r="J701" s="22"/>
      <c r="K701" s="23"/>
      <c r="L701" s="24"/>
      <c r="M701" s="22"/>
    </row>
    <row r="702" spans="6:13" x14ac:dyDescent="0.35">
      <c r="F702" s="22"/>
      <c r="G702" s="22"/>
      <c r="H702" s="22"/>
      <c r="I702" s="22"/>
      <c r="J702" s="22"/>
      <c r="K702" s="23"/>
      <c r="L702" s="24"/>
      <c r="M702" s="22"/>
    </row>
    <row r="703" spans="6:13" x14ac:dyDescent="0.35">
      <c r="F703" s="22"/>
      <c r="G703" s="22"/>
      <c r="H703" s="22"/>
      <c r="I703" s="22"/>
      <c r="J703" s="22"/>
      <c r="K703" s="23"/>
      <c r="L703" s="24"/>
      <c r="M703" s="22"/>
    </row>
    <row r="704" spans="6:13" x14ac:dyDescent="0.35">
      <c r="F704" s="22"/>
      <c r="G704" s="22"/>
      <c r="H704" s="22"/>
      <c r="I704" s="22"/>
      <c r="J704" s="22"/>
      <c r="K704" s="23"/>
      <c r="L704" s="24"/>
      <c r="M704" s="22"/>
    </row>
    <row r="705" spans="6:13" x14ac:dyDescent="0.35">
      <c r="F705" s="22"/>
      <c r="G705" s="22"/>
      <c r="H705" s="22"/>
      <c r="I705" s="22"/>
      <c r="J705" s="22"/>
      <c r="K705" s="23"/>
      <c r="L705" s="24"/>
      <c r="M705" s="22"/>
    </row>
    <row r="706" spans="6:13" x14ac:dyDescent="0.35">
      <c r="F706" s="22"/>
      <c r="G706" s="22"/>
      <c r="H706" s="22"/>
      <c r="I706" s="22"/>
      <c r="J706" s="22"/>
      <c r="K706" s="23"/>
      <c r="L706" s="24"/>
      <c r="M706" s="22"/>
    </row>
    <row r="707" spans="6:13" x14ac:dyDescent="0.35">
      <c r="F707" s="22"/>
      <c r="G707" s="22"/>
      <c r="H707" s="22"/>
      <c r="I707" s="22"/>
      <c r="J707" s="22"/>
      <c r="K707" s="23"/>
      <c r="L707" s="24"/>
      <c r="M707" s="22"/>
    </row>
    <row r="708" spans="6:13" x14ac:dyDescent="0.35">
      <c r="F708" s="22"/>
      <c r="G708" s="22"/>
      <c r="H708" s="22"/>
      <c r="I708" s="22"/>
      <c r="J708" s="22"/>
      <c r="K708" s="23"/>
      <c r="L708" s="24"/>
      <c r="M708" s="22"/>
    </row>
    <row r="709" spans="6:13" x14ac:dyDescent="0.35">
      <c r="F709" s="22"/>
      <c r="G709" s="22"/>
      <c r="H709" s="22"/>
      <c r="I709" s="22"/>
      <c r="J709" s="22"/>
      <c r="K709" s="23"/>
      <c r="L709" s="24"/>
      <c r="M709" s="22"/>
    </row>
    <row r="710" spans="6:13" x14ac:dyDescent="0.35">
      <c r="F710" s="22"/>
      <c r="G710" s="22"/>
      <c r="H710" s="22"/>
      <c r="I710" s="22"/>
      <c r="J710" s="22"/>
      <c r="K710" s="23"/>
      <c r="L710" s="24"/>
      <c r="M710" s="22"/>
    </row>
    <row r="711" spans="6:13" x14ac:dyDescent="0.35">
      <c r="F711" s="22"/>
      <c r="G711" s="22"/>
      <c r="H711" s="22"/>
      <c r="I711" s="22"/>
      <c r="J711" s="22"/>
      <c r="K711" s="23"/>
      <c r="L711" s="24"/>
      <c r="M711" s="22"/>
    </row>
    <row r="712" spans="6:13" x14ac:dyDescent="0.35">
      <c r="F712" s="22"/>
      <c r="G712" s="22"/>
      <c r="H712" s="22"/>
      <c r="I712" s="22"/>
      <c r="J712" s="22"/>
      <c r="K712" s="23"/>
      <c r="L712" s="24"/>
      <c r="M712" s="22"/>
    </row>
    <row r="713" spans="6:13" x14ac:dyDescent="0.35">
      <c r="F713" s="22"/>
      <c r="G713" s="22"/>
      <c r="H713" s="22"/>
      <c r="I713" s="22"/>
      <c r="J713" s="22"/>
      <c r="K713" s="23"/>
      <c r="L713" s="24"/>
      <c r="M713" s="22"/>
    </row>
    <row r="714" spans="6:13" x14ac:dyDescent="0.35">
      <c r="F714" s="22"/>
      <c r="G714" s="22"/>
      <c r="H714" s="22"/>
      <c r="I714" s="22"/>
      <c r="J714" s="22"/>
      <c r="K714" s="23"/>
      <c r="L714" s="24"/>
      <c r="M714" s="22"/>
    </row>
    <row r="715" spans="6:13" x14ac:dyDescent="0.35">
      <c r="F715" s="22"/>
      <c r="G715" s="22"/>
      <c r="H715" s="22"/>
      <c r="I715" s="22"/>
      <c r="J715" s="22"/>
      <c r="K715" s="23"/>
      <c r="L715" s="24"/>
      <c r="M715" s="22"/>
    </row>
    <row r="716" spans="6:13" x14ac:dyDescent="0.35">
      <c r="F716" s="22"/>
      <c r="G716" s="22"/>
      <c r="H716" s="22"/>
      <c r="I716" s="22"/>
      <c r="J716" s="22"/>
      <c r="K716" s="23"/>
      <c r="L716" s="24"/>
      <c r="M716" s="22"/>
    </row>
    <row r="717" spans="6:13" x14ac:dyDescent="0.35">
      <c r="F717" s="22"/>
      <c r="G717" s="22"/>
      <c r="H717" s="22"/>
      <c r="I717" s="22"/>
      <c r="J717" s="22"/>
      <c r="K717" s="23"/>
      <c r="L717" s="24"/>
      <c r="M717" s="22"/>
    </row>
    <row r="718" spans="6:13" x14ac:dyDescent="0.35">
      <c r="F718" s="22"/>
      <c r="G718" s="22"/>
      <c r="H718" s="22"/>
      <c r="I718" s="22"/>
      <c r="J718" s="22"/>
      <c r="K718" s="23"/>
      <c r="L718" s="24"/>
      <c r="M718" s="22"/>
    </row>
    <row r="719" spans="6:13" x14ac:dyDescent="0.35">
      <c r="F719" s="22"/>
      <c r="G719" s="22"/>
      <c r="H719" s="22"/>
      <c r="I719" s="22"/>
      <c r="J719" s="22"/>
      <c r="K719" s="23"/>
      <c r="L719" s="24"/>
      <c r="M719" s="22"/>
    </row>
    <row r="720" spans="6:13" x14ac:dyDescent="0.35">
      <c r="F720" s="22"/>
      <c r="G720" s="22"/>
      <c r="H720" s="22"/>
      <c r="I720" s="22"/>
      <c r="J720" s="22"/>
      <c r="K720" s="23"/>
      <c r="L720" s="24"/>
      <c r="M720" s="22"/>
    </row>
    <row r="721" spans="6:13" x14ac:dyDescent="0.35">
      <c r="F721" s="22"/>
      <c r="G721" s="22"/>
      <c r="H721" s="22"/>
      <c r="I721" s="22"/>
      <c r="J721" s="22"/>
      <c r="K721" s="23"/>
      <c r="L721" s="24"/>
      <c r="M721" s="22"/>
    </row>
    <row r="722" spans="6:13" x14ac:dyDescent="0.35">
      <c r="F722" s="22"/>
      <c r="G722" s="22"/>
      <c r="H722" s="22"/>
      <c r="I722" s="22"/>
      <c r="J722" s="22"/>
      <c r="K722" s="23"/>
      <c r="L722" s="24"/>
      <c r="M722" s="22"/>
    </row>
    <row r="723" spans="6:13" x14ac:dyDescent="0.35">
      <c r="F723" s="22"/>
      <c r="G723" s="22"/>
      <c r="H723" s="22"/>
      <c r="I723" s="22"/>
      <c r="J723" s="22"/>
      <c r="K723" s="23"/>
      <c r="L723" s="24"/>
      <c r="M723" s="22"/>
    </row>
    <row r="724" spans="6:13" x14ac:dyDescent="0.35">
      <c r="F724" s="22"/>
      <c r="G724" s="22"/>
      <c r="H724" s="22"/>
      <c r="I724" s="22"/>
      <c r="J724" s="22"/>
      <c r="K724" s="23"/>
      <c r="L724" s="24"/>
      <c r="M724" s="22"/>
    </row>
    <row r="725" spans="6:13" x14ac:dyDescent="0.35">
      <c r="F725" s="22"/>
      <c r="G725" s="22"/>
      <c r="H725" s="22"/>
      <c r="I725" s="22"/>
      <c r="J725" s="22"/>
      <c r="K725" s="23"/>
      <c r="L725" s="24"/>
      <c r="M725" s="22"/>
    </row>
    <row r="726" spans="6:13" x14ac:dyDescent="0.35">
      <c r="F726" s="22"/>
      <c r="G726" s="22"/>
      <c r="H726" s="22"/>
      <c r="I726" s="22"/>
      <c r="J726" s="22"/>
      <c r="K726" s="23"/>
      <c r="L726" s="24"/>
      <c r="M726" s="22"/>
    </row>
    <row r="727" spans="6:13" x14ac:dyDescent="0.35">
      <c r="F727" s="22"/>
      <c r="G727" s="22"/>
      <c r="H727" s="22"/>
      <c r="I727" s="22"/>
      <c r="J727" s="22"/>
      <c r="K727" s="23"/>
      <c r="L727" s="24"/>
      <c r="M727" s="22"/>
    </row>
    <row r="728" spans="6:13" x14ac:dyDescent="0.35">
      <c r="F728" s="22"/>
      <c r="G728" s="22"/>
      <c r="H728" s="22"/>
      <c r="I728" s="22"/>
      <c r="J728" s="22"/>
      <c r="K728" s="23"/>
      <c r="L728" s="24"/>
      <c r="M728" s="22"/>
    </row>
    <row r="729" spans="6:13" x14ac:dyDescent="0.35">
      <c r="F729" s="22"/>
      <c r="G729" s="22"/>
      <c r="H729" s="22"/>
      <c r="I729" s="22"/>
      <c r="J729" s="22"/>
      <c r="K729" s="23"/>
      <c r="L729" s="24"/>
      <c r="M729" s="22"/>
    </row>
    <row r="730" spans="6:13" x14ac:dyDescent="0.35">
      <c r="F730" s="22"/>
      <c r="G730" s="22"/>
      <c r="H730" s="22"/>
      <c r="I730" s="22"/>
      <c r="J730" s="22"/>
      <c r="K730" s="23"/>
      <c r="L730" s="24"/>
      <c r="M730" s="22"/>
    </row>
    <row r="731" spans="6:13" x14ac:dyDescent="0.35">
      <c r="F731" s="22"/>
      <c r="G731" s="22"/>
      <c r="H731" s="22"/>
      <c r="I731" s="22"/>
      <c r="J731" s="22"/>
      <c r="K731" s="23"/>
      <c r="L731" s="24"/>
      <c r="M731" s="22"/>
    </row>
    <row r="732" spans="6:13" x14ac:dyDescent="0.35">
      <c r="F732" s="22"/>
      <c r="G732" s="22"/>
      <c r="H732" s="22"/>
      <c r="I732" s="22"/>
      <c r="J732" s="22"/>
      <c r="K732" s="23"/>
      <c r="L732" s="24"/>
      <c r="M732" s="22"/>
    </row>
    <row r="733" spans="6:13" x14ac:dyDescent="0.35">
      <c r="F733" s="22"/>
      <c r="G733" s="22"/>
      <c r="H733" s="22"/>
      <c r="I733" s="22"/>
      <c r="J733" s="22"/>
      <c r="K733" s="23"/>
      <c r="L733" s="24"/>
      <c r="M733" s="22"/>
    </row>
    <row r="734" spans="6:13" x14ac:dyDescent="0.35">
      <c r="F734" s="22"/>
      <c r="G734" s="22"/>
      <c r="H734" s="22"/>
      <c r="I734" s="22"/>
      <c r="J734" s="22"/>
      <c r="K734" s="23"/>
      <c r="L734" s="24"/>
      <c r="M734" s="22"/>
    </row>
    <row r="735" spans="6:13" x14ac:dyDescent="0.35">
      <c r="F735" s="22"/>
      <c r="G735" s="22"/>
      <c r="H735" s="22"/>
      <c r="I735" s="22"/>
      <c r="J735" s="22"/>
      <c r="K735" s="23"/>
      <c r="L735" s="24"/>
      <c r="M735" s="22"/>
    </row>
    <row r="736" spans="6:13" x14ac:dyDescent="0.35">
      <c r="F736" s="22"/>
      <c r="G736" s="22"/>
      <c r="H736" s="22"/>
      <c r="I736" s="22"/>
      <c r="J736" s="22"/>
      <c r="K736" s="23"/>
      <c r="L736" s="24"/>
      <c r="M736" s="22"/>
    </row>
    <row r="737" spans="6:13" x14ac:dyDescent="0.35">
      <c r="F737" s="22"/>
      <c r="G737" s="22"/>
      <c r="H737" s="22"/>
      <c r="I737" s="22"/>
      <c r="J737" s="22"/>
      <c r="K737" s="23"/>
      <c r="L737" s="24"/>
      <c r="M737" s="22"/>
    </row>
    <row r="738" spans="6:13" x14ac:dyDescent="0.35">
      <c r="F738" s="22"/>
      <c r="G738" s="22"/>
      <c r="H738" s="22"/>
      <c r="I738" s="22"/>
      <c r="J738" s="22"/>
      <c r="K738" s="23"/>
      <c r="L738" s="24"/>
      <c r="M738" s="22"/>
    </row>
    <row r="739" spans="6:13" x14ac:dyDescent="0.35">
      <c r="F739" s="22"/>
      <c r="G739" s="22"/>
      <c r="H739" s="22"/>
      <c r="I739" s="22"/>
      <c r="J739" s="22"/>
      <c r="K739" s="23"/>
      <c r="L739" s="24"/>
      <c r="M739" s="22"/>
    </row>
    <row r="740" spans="6:13" x14ac:dyDescent="0.35">
      <c r="F740" s="22"/>
      <c r="G740" s="22"/>
      <c r="H740" s="22"/>
      <c r="I740" s="22"/>
      <c r="J740" s="22"/>
      <c r="K740" s="23"/>
      <c r="L740" s="24"/>
      <c r="M740" s="22"/>
    </row>
    <row r="741" spans="6:13" x14ac:dyDescent="0.35">
      <c r="F741" s="22"/>
      <c r="G741" s="22"/>
      <c r="H741" s="22"/>
      <c r="I741" s="22"/>
      <c r="J741" s="22"/>
      <c r="K741" s="23"/>
      <c r="L741" s="24"/>
      <c r="M741" s="22"/>
    </row>
    <row r="742" spans="6:13" x14ac:dyDescent="0.35">
      <c r="F742" s="22"/>
      <c r="G742" s="22"/>
      <c r="H742" s="22"/>
      <c r="I742" s="22"/>
      <c r="J742" s="22"/>
      <c r="K742" s="23"/>
      <c r="L742" s="24"/>
      <c r="M742" s="22"/>
    </row>
    <row r="743" spans="6:13" x14ac:dyDescent="0.35">
      <c r="F743" s="22"/>
      <c r="G743" s="22"/>
      <c r="H743" s="22"/>
      <c r="I743" s="22"/>
      <c r="J743" s="22"/>
      <c r="K743" s="23"/>
      <c r="L743" s="24"/>
      <c r="M743" s="22"/>
    </row>
    <row r="744" spans="6:13" x14ac:dyDescent="0.35">
      <c r="F744" s="22"/>
      <c r="G744" s="22"/>
      <c r="H744" s="22"/>
      <c r="I744" s="22"/>
      <c r="J744" s="22"/>
      <c r="K744" s="23"/>
      <c r="L744" s="24"/>
      <c r="M744" s="22"/>
    </row>
    <row r="745" spans="6:13" x14ac:dyDescent="0.35">
      <c r="F745" s="22"/>
      <c r="G745" s="22"/>
      <c r="H745" s="22"/>
      <c r="I745" s="22"/>
      <c r="J745" s="22"/>
      <c r="K745" s="23"/>
      <c r="L745" s="24"/>
      <c r="M745" s="22"/>
    </row>
    <row r="746" spans="6:13" x14ac:dyDescent="0.35">
      <c r="F746" s="22"/>
      <c r="G746" s="22"/>
      <c r="H746" s="22"/>
      <c r="I746" s="22"/>
      <c r="J746" s="22"/>
      <c r="K746" s="23"/>
      <c r="L746" s="24"/>
      <c r="M746" s="22"/>
    </row>
    <row r="747" spans="6:13" x14ac:dyDescent="0.35">
      <c r="F747" s="22"/>
      <c r="G747" s="22"/>
      <c r="H747" s="22"/>
      <c r="I747" s="22"/>
      <c r="J747" s="22"/>
      <c r="K747" s="23"/>
      <c r="L747" s="24"/>
      <c r="M747" s="22"/>
    </row>
    <row r="748" spans="6:13" x14ac:dyDescent="0.35">
      <c r="F748" s="22"/>
      <c r="G748" s="22"/>
      <c r="H748" s="22"/>
      <c r="I748" s="22"/>
      <c r="J748" s="22"/>
      <c r="K748" s="23"/>
      <c r="L748" s="24"/>
      <c r="M748" s="22"/>
    </row>
    <row r="749" spans="6:13" x14ac:dyDescent="0.35">
      <c r="F749" s="22"/>
      <c r="G749" s="22"/>
      <c r="H749" s="22"/>
      <c r="I749" s="22"/>
      <c r="J749" s="22"/>
      <c r="K749" s="23"/>
      <c r="L749" s="24"/>
      <c r="M749" s="22"/>
    </row>
    <row r="750" spans="6:13" x14ac:dyDescent="0.35">
      <c r="F750" s="22"/>
      <c r="G750" s="22"/>
      <c r="H750" s="22"/>
      <c r="I750" s="22"/>
      <c r="J750" s="22"/>
      <c r="K750" s="23"/>
      <c r="L750" s="24"/>
      <c r="M750" s="22"/>
    </row>
    <row r="751" spans="6:13" x14ac:dyDescent="0.35">
      <c r="F751" s="22"/>
      <c r="G751" s="22"/>
      <c r="H751" s="22"/>
      <c r="I751" s="22"/>
      <c r="J751" s="22"/>
      <c r="K751" s="23"/>
      <c r="L751" s="24"/>
      <c r="M751" s="22"/>
    </row>
    <row r="752" spans="6:13" x14ac:dyDescent="0.35">
      <c r="F752" s="22"/>
      <c r="G752" s="22"/>
      <c r="H752" s="22"/>
      <c r="I752" s="22"/>
      <c r="J752" s="22"/>
      <c r="K752" s="23"/>
      <c r="L752" s="24"/>
      <c r="M752" s="22"/>
    </row>
    <row r="753" spans="6:13" x14ac:dyDescent="0.35">
      <c r="F753" s="22"/>
      <c r="G753" s="22"/>
      <c r="H753" s="22"/>
      <c r="I753" s="22"/>
      <c r="J753" s="22"/>
      <c r="K753" s="23"/>
      <c r="L753" s="24"/>
      <c r="M753" s="22"/>
    </row>
    <row r="754" spans="6:13" x14ac:dyDescent="0.35">
      <c r="F754" s="22"/>
      <c r="G754" s="22"/>
      <c r="H754" s="22"/>
      <c r="I754" s="22"/>
      <c r="J754" s="22"/>
      <c r="K754" s="23"/>
      <c r="L754" s="24"/>
      <c r="M754" s="22"/>
    </row>
    <row r="755" spans="6:13" x14ac:dyDescent="0.35">
      <c r="F755" s="22"/>
      <c r="G755" s="22"/>
      <c r="H755" s="22"/>
      <c r="I755" s="22"/>
      <c r="J755" s="22"/>
      <c r="K755" s="23"/>
      <c r="L755" s="24"/>
      <c r="M755" s="22"/>
    </row>
    <row r="756" spans="6:13" x14ac:dyDescent="0.35">
      <c r="F756" s="22"/>
      <c r="G756" s="22"/>
      <c r="H756" s="22"/>
      <c r="I756" s="22"/>
      <c r="J756" s="22"/>
      <c r="K756" s="23"/>
      <c r="L756" s="24"/>
      <c r="M756" s="22"/>
    </row>
    <row r="757" spans="6:13" x14ac:dyDescent="0.35">
      <c r="F757" s="22"/>
      <c r="G757" s="22"/>
      <c r="H757" s="22"/>
      <c r="I757" s="22"/>
      <c r="J757" s="22"/>
      <c r="K757" s="23"/>
      <c r="L757" s="24"/>
      <c r="M757" s="22"/>
    </row>
    <row r="758" spans="6:13" x14ac:dyDescent="0.35">
      <c r="F758" s="22"/>
      <c r="G758" s="22"/>
      <c r="H758" s="22"/>
      <c r="I758" s="22"/>
      <c r="J758" s="22"/>
      <c r="K758" s="23"/>
      <c r="L758" s="24"/>
      <c r="M758" s="22"/>
    </row>
    <row r="759" spans="6:13" x14ac:dyDescent="0.35">
      <c r="F759" s="22"/>
      <c r="G759" s="22"/>
      <c r="H759" s="22"/>
      <c r="I759" s="22"/>
      <c r="J759" s="22"/>
      <c r="K759" s="23"/>
      <c r="L759" s="24"/>
      <c r="M759" s="22"/>
    </row>
    <row r="760" spans="6:13" x14ac:dyDescent="0.35">
      <c r="F760" s="22"/>
      <c r="G760" s="22"/>
      <c r="H760" s="22"/>
      <c r="I760" s="22"/>
      <c r="J760" s="22"/>
      <c r="K760" s="23"/>
      <c r="L760" s="24"/>
      <c r="M760" s="22"/>
    </row>
    <row r="761" spans="6:13" x14ac:dyDescent="0.35">
      <c r="F761" s="22"/>
      <c r="G761" s="22"/>
      <c r="H761" s="22"/>
      <c r="I761" s="22"/>
      <c r="J761" s="22"/>
      <c r="K761" s="23"/>
      <c r="L761" s="24"/>
      <c r="M761" s="22"/>
    </row>
    <row r="762" spans="6:13" x14ac:dyDescent="0.35">
      <c r="F762" s="22"/>
      <c r="G762" s="22"/>
      <c r="H762" s="22"/>
      <c r="I762" s="22"/>
      <c r="J762" s="22"/>
      <c r="K762" s="23"/>
      <c r="L762" s="24"/>
      <c r="M762" s="22"/>
    </row>
    <row r="763" spans="6:13" x14ac:dyDescent="0.35">
      <c r="F763" s="22"/>
      <c r="G763" s="22"/>
      <c r="H763" s="22"/>
      <c r="I763" s="22"/>
      <c r="J763" s="22"/>
      <c r="K763" s="23"/>
      <c r="L763" s="24"/>
      <c r="M763" s="22"/>
    </row>
    <row r="764" spans="6:13" x14ac:dyDescent="0.35">
      <c r="F764" s="22"/>
      <c r="G764" s="22"/>
      <c r="H764" s="22"/>
      <c r="I764" s="22"/>
      <c r="J764" s="22"/>
      <c r="K764" s="23"/>
      <c r="L764" s="24"/>
      <c r="M764" s="22"/>
    </row>
    <row r="765" spans="6:13" x14ac:dyDescent="0.35">
      <c r="F765" s="22"/>
      <c r="G765" s="22"/>
      <c r="H765" s="22"/>
      <c r="I765" s="22"/>
      <c r="J765" s="22"/>
      <c r="K765" s="23"/>
      <c r="L765" s="24"/>
      <c r="M765" s="22"/>
    </row>
    <row r="766" spans="6:13" x14ac:dyDescent="0.35">
      <c r="F766" s="22"/>
      <c r="G766" s="22"/>
      <c r="H766" s="22"/>
      <c r="I766" s="22"/>
      <c r="J766" s="22"/>
      <c r="K766" s="23"/>
      <c r="L766" s="24"/>
      <c r="M766" s="22"/>
    </row>
    <row r="767" spans="6:13" x14ac:dyDescent="0.35">
      <c r="F767" s="22"/>
      <c r="G767" s="22"/>
      <c r="H767" s="22"/>
      <c r="I767" s="22"/>
      <c r="J767" s="22"/>
      <c r="K767" s="23"/>
      <c r="L767" s="24"/>
      <c r="M767" s="22"/>
    </row>
    <row r="768" spans="6:13" x14ac:dyDescent="0.35">
      <c r="F768" s="22"/>
      <c r="G768" s="22"/>
      <c r="H768" s="22"/>
      <c r="I768" s="22"/>
      <c r="J768" s="22"/>
      <c r="K768" s="23"/>
      <c r="L768" s="24"/>
      <c r="M768" s="22"/>
    </row>
    <row r="769" spans="6:13" x14ac:dyDescent="0.35">
      <c r="F769" s="22"/>
      <c r="G769" s="22"/>
      <c r="H769" s="22"/>
      <c r="I769" s="22"/>
      <c r="J769" s="22"/>
      <c r="K769" s="23"/>
      <c r="L769" s="24"/>
      <c r="M769" s="22"/>
    </row>
    <row r="770" spans="6:13" x14ac:dyDescent="0.35">
      <c r="F770" s="22"/>
      <c r="G770" s="22"/>
      <c r="H770" s="22"/>
      <c r="I770" s="22"/>
      <c r="J770" s="22"/>
      <c r="K770" s="23"/>
      <c r="L770" s="24"/>
      <c r="M770" s="22"/>
    </row>
    <row r="771" spans="6:13" x14ac:dyDescent="0.35">
      <c r="F771" s="22"/>
      <c r="G771" s="22"/>
      <c r="H771" s="22"/>
      <c r="I771" s="22"/>
      <c r="J771" s="22"/>
      <c r="K771" s="23"/>
      <c r="L771" s="24"/>
      <c r="M771" s="22"/>
    </row>
    <row r="772" spans="6:13" x14ac:dyDescent="0.35">
      <c r="F772" s="22"/>
      <c r="G772" s="22"/>
      <c r="H772" s="22"/>
      <c r="I772" s="22"/>
      <c r="J772" s="22"/>
      <c r="K772" s="23"/>
      <c r="L772" s="24"/>
      <c r="M772" s="22"/>
    </row>
    <row r="773" spans="6:13" x14ac:dyDescent="0.35">
      <c r="F773" s="22"/>
      <c r="G773" s="22"/>
      <c r="H773" s="22"/>
      <c r="I773" s="22"/>
      <c r="J773" s="22"/>
      <c r="K773" s="23"/>
      <c r="L773" s="24"/>
      <c r="M773" s="22"/>
    </row>
    <row r="774" spans="6:13" x14ac:dyDescent="0.35">
      <c r="F774" s="22"/>
      <c r="G774" s="22"/>
      <c r="H774" s="22"/>
      <c r="I774" s="22"/>
      <c r="J774" s="22"/>
      <c r="K774" s="23"/>
      <c r="L774" s="24"/>
      <c r="M774" s="22"/>
    </row>
    <row r="775" spans="6:13" x14ac:dyDescent="0.35">
      <c r="F775" s="22"/>
      <c r="G775" s="22"/>
      <c r="H775" s="22"/>
      <c r="I775" s="22"/>
      <c r="J775" s="22"/>
      <c r="K775" s="23"/>
      <c r="L775" s="24"/>
      <c r="M775" s="22"/>
    </row>
    <row r="776" spans="6:13" x14ac:dyDescent="0.35">
      <c r="F776" s="22"/>
      <c r="G776" s="22"/>
      <c r="H776" s="22"/>
      <c r="I776" s="22"/>
      <c r="J776" s="22"/>
      <c r="K776" s="23"/>
      <c r="L776" s="24"/>
      <c r="M776" s="22"/>
    </row>
    <row r="777" spans="6:13" x14ac:dyDescent="0.35">
      <c r="F777" s="22"/>
      <c r="G777" s="22"/>
      <c r="H777" s="22"/>
      <c r="I777" s="22"/>
      <c r="J777" s="22"/>
      <c r="K777" s="23"/>
      <c r="L777" s="24"/>
      <c r="M777" s="22"/>
    </row>
    <row r="778" spans="6:13" x14ac:dyDescent="0.35">
      <c r="F778" s="22"/>
      <c r="G778" s="22"/>
      <c r="H778" s="22"/>
      <c r="I778" s="22"/>
      <c r="J778" s="22"/>
      <c r="K778" s="23"/>
      <c r="L778" s="25"/>
      <c r="M778" s="22"/>
    </row>
    <row r="779" spans="6:13" x14ac:dyDescent="0.35">
      <c r="F779" s="22"/>
      <c r="G779" s="22"/>
      <c r="H779" s="22"/>
      <c r="I779" s="22"/>
      <c r="J779" s="22"/>
      <c r="K779" s="23"/>
      <c r="L779" s="24"/>
      <c r="M779" s="22"/>
    </row>
    <row r="780" spans="6:13" x14ac:dyDescent="0.35">
      <c r="F780" s="22"/>
      <c r="G780" s="22"/>
      <c r="H780" s="22"/>
      <c r="I780" s="22"/>
      <c r="J780" s="22"/>
      <c r="K780" s="23"/>
      <c r="L780" s="24"/>
      <c r="M780" s="22"/>
    </row>
    <row r="781" spans="6:13" x14ac:dyDescent="0.35">
      <c r="F781" s="22"/>
      <c r="G781" s="22"/>
      <c r="H781" s="22"/>
      <c r="I781" s="22"/>
      <c r="J781" s="22"/>
      <c r="K781" s="23"/>
      <c r="L781" s="24"/>
      <c r="M781" s="22"/>
    </row>
    <row r="782" spans="6:13" x14ac:dyDescent="0.35">
      <c r="F782" s="22"/>
      <c r="G782" s="22"/>
      <c r="H782" s="22"/>
      <c r="I782" s="22"/>
      <c r="J782" s="22"/>
      <c r="K782" s="23"/>
      <c r="L782" s="24"/>
      <c r="M782" s="22"/>
    </row>
    <row r="783" spans="6:13" x14ac:dyDescent="0.35">
      <c r="F783" s="22"/>
      <c r="G783" s="22"/>
      <c r="H783" s="22"/>
      <c r="I783" s="22"/>
      <c r="J783" s="22"/>
      <c r="K783" s="23"/>
      <c r="L783" s="24"/>
      <c r="M783" s="22"/>
    </row>
    <row r="784" spans="6:13" x14ac:dyDescent="0.35">
      <c r="F784" s="22"/>
      <c r="G784" s="22"/>
      <c r="H784" s="22"/>
      <c r="I784" s="22"/>
      <c r="J784" s="22"/>
      <c r="K784" s="23"/>
      <c r="L784" s="24"/>
      <c r="M784" s="22"/>
    </row>
    <row r="785" spans="6:13" x14ac:dyDescent="0.35">
      <c r="F785" s="22"/>
      <c r="G785" s="22"/>
      <c r="H785" s="22"/>
      <c r="I785" s="22"/>
      <c r="J785" s="22"/>
      <c r="K785" s="23"/>
      <c r="L785" s="25"/>
      <c r="M785" s="22"/>
    </row>
    <row r="786" spans="6:13" x14ac:dyDescent="0.35">
      <c r="F786" s="22"/>
      <c r="G786" s="22"/>
      <c r="H786" s="22"/>
      <c r="I786" s="22"/>
      <c r="J786" s="22"/>
      <c r="K786" s="23"/>
      <c r="L786" s="24"/>
      <c r="M786" s="22"/>
    </row>
    <row r="787" spans="6:13" x14ac:dyDescent="0.35">
      <c r="F787" s="22"/>
      <c r="G787" s="22"/>
      <c r="H787" s="22"/>
      <c r="I787" s="22"/>
      <c r="J787" s="22"/>
      <c r="K787" s="23"/>
      <c r="L787" s="24"/>
      <c r="M787" s="22"/>
    </row>
    <row r="788" spans="6:13" x14ac:dyDescent="0.35">
      <c r="F788" s="22"/>
      <c r="G788" s="22"/>
      <c r="H788" s="22"/>
      <c r="I788" s="22"/>
      <c r="J788" s="22"/>
      <c r="K788" s="23"/>
      <c r="L788" s="24"/>
      <c r="M788" s="22"/>
    </row>
    <row r="789" spans="6:13" x14ac:dyDescent="0.35">
      <c r="F789" s="22"/>
      <c r="G789" s="22"/>
      <c r="H789" s="22"/>
      <c r="I789" s="22"/>
      <c r="J789" s="22"/>
      <c r="K789" s="23"/>
      <c r="L789" s="24"/>
      <c r="M789" s="22"/>
    </row>
  </sheetData>
  <conditionalFormatting sqref="B22:B26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0">
    <cfRule type="expression" dxfId="3" priority="3">
      <formula>B30&lt;0</formula>
    </cfRule>
    <cfRule type="expression" dxfId="2" priority="4">
      <formula>B30&gt;0</formula>
    </cfRule>
  </conditionalFormatting>
  <conditionalFormatting sqref="F9:M789">
    <cfRule type="notContainsBlanks" dxfId="1" priority="6">
      <formula>LEN(TRIM(F9))&gt;0</formula>
    </cfRule>
  </conditionalFormatting>
  <conditionalFormatting sqref="F10:M789">
    <cfRule type="expression" dxfId="0" priority="5">
      <formula>N7</formula>
    </cfRule>
  </conditionalFormatting>
  <conditionalFormatting sqref="B29">
    <cfRule type="colorScale" priority="1">
      <colorScale>
        <cfvo type="num" val="0"/>
        <cfvo type="num" val="5"/>
        <cfvo type="num" val="10"/>
        <color rgb="FFFF0000"/>
        <color theme="0"/>
        <color rgb="FF00B050"/>
      </colorScale>
    </cfRule>
  </conditionalFormatting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TextBox1">
          <controlPr defaultSize="0" autoLine="0" autoPict="0" linkedCell="N7" r:id="rId4">
            <anchor moveWithCells="1">
              <from>
                <xdr:col>6</xdr:col>
                <xdr:colOff>388620</xdr:colOff>
                <xdr:row>5</xdr:row>
                <xdr:rowOff>213360</xdr:rowOff>
              </from>
              <to>
                <xdr:col>11</xdr:col>
                <xdr:colOff>1059180</xdr:colOff>
                <xdr:row>7</xdr:row>
                <xdr:rowOff>0</xdr:rowOff>
              </to>
            </anchor>
          </controlPr>
        </control>
      </mc:Choice>
      <mc:Fallback>
        <control shapeId="1026" r:id="rId3" name="Text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A555-C6E8-4574-A757-16FA4486BD4E}">
  <sheetPr codeName="Sheet2"/>
  <dimension ref="A1:H781"/>
  <sheetViews>
    <sheetView zoomScale="125" workbookViewId="0">
      <selection activeCell="B9" sqref="B9"/>
    </sheetView>
  </sheetViews>
  <sheetFormatPr defaultRowHeight="14.4" x14ac:dyDescent="0.3"/>
  <cols>
    <col min="1" max="1" width="15" customWidth="1"/>
    <col min="7" max="7" width="12.77734375" customWidth="1"/>
  </cols>
  <sheetData>
    <row r="1" spans="1:8" x14ac:dyDescent="0.3">
      <c r="A1" t="s">
        <v>755</v>
      </c>
      <c r="B1" t="s">
        <v>756</v>
      </c>
      <c r="C1" t="s">
        <v>757</v>
      </c>
      <c r="D1" t="s">
        <v>758</v>
      </c>
      <c r="E1" t="s">
        <v>10</v>
      </c>
      <c r="F1" t="s">
        <v>11</v>
      </c>
      <c r="G1" t="s">
        <v>754</v>
      </c>
      <c r="H1" t="s">
        <v>12</v>
      </c>
    </row>
    <row r="2" spans="1:8" x14ac:dyDescent="0.3">
      <c r="A2" t="s">
        <v>13</v>
      </c>
      <c r="B2">
        <v>156.81169708798299</v>
      </c>
      <c r="C2">
        <v>11.5819209039547</v>
      </c>
      <c r="D2">
        <v>-40.254237288135499</v>
      </c>
      <c r="E2">
        <v>128</v>
      </c>
      <c r="F2">
        <v>128.139380703803</v>
      </c>
      <c r="G2">
        <v>11800</v>
      </c>
      <c r="H2">
        <v>1</v>
      </c>
    </row>
    <row r="3" spans="1:8" x14ac:dyDescent="0.3">
      <c r="A3" t="s">
        <v>14</v>
      </c>
      <c r="B3">
        <v>156.81169708798299</v>
      </c>
      <c r="C3">
        <v>190.20904684673701</v>
      </c>
      <c r="D3">
        <v>103.948132528778</v>
      </c>
      <c r="E3">
        <v>3</v>
      </c>
      <c r="F3">
        <v>450.96887646350001</v>
      </c>
      <c r="G3" t="s">
        <v>753</v>
      </c>
      <c r="H3">
        <v>7</v>
      </c>
    </row>
    <row r="4" spans="1:8" x14ac:dyDescent="0.3">
      <c r="A4" t="s">
        <v>15</v>
      </c>
      <c r="B4">
        <v>7.73722627737226</v>
      </c>
      <c r="C4">
        <v>190.20904684673701</v>
      </c>
      <c r="D4">
        <v>103.948132528778</v>
      </c>
      <c r="E4">
        <v>6</v>
      </c>
      <c r="F4">
        <v>301.89440565288902</v>
      </c>
      <c r="G4">
        <v>34250</v>
      </c>
      <c r="H4">
        <v>7</v>
      </c>
    </row>
    <row r="5" spans="1:8" x14ac:dyDescent="0.3">
      <c r="A5" t="s">
        <v>16</v>
      </c>
      <c r="B5">
        <v>156.81169708798299</v>
      </c>
      <c r="C5">
        <v>190.20904684673701</v>
      </c>
      <c r="D5">
        <v>103.948132528778</v>
      </c>
      <c r="E5">
        <v>31</v>
      </c>
      <c r="F5">
        <v>450.96887646350001</v>
      </c>
      <c r="G5" t="s">
        <v>753</v>
      </c>
      <c r="H5">
        <v>7</v>
      </c>
    </row>
    <row r="6" spans="1:8" x14ac:dyDescent="0.3">
      <c r="A6" t="s">
        <v>17</v>
      </c>
      <c r="B6">
        <v>156.81169708798299</v>
      </c>
      <c r="C6">
        <v>190.20904684673701</v>
      </c>
      <c r="D6">
        <v>103.948132528778</v>
      </c>
      <c r="E6">
        <v>2</v>
      </c>
      <c r="F6">
        <v>450.96887646350001</v>
      </c>
      <c r="G6" t="s">
        <v>753</v>
      </c>
      <c r="H6">
        <v>7</v>
      </c>
    </row>
    <row r="7" spans="1:8" x14ac:dyDescent="0.3">
      <c r="A7" t="s">
        <v>18</v>
      </c>
      <c r="B7">
        <v>156.81169708798299</v>
      </c>
      <c r="C7">
        <v>190.20904684673701</v>
      </c>
      <c r="D7">
        <v>103.948132528778</v>
      </c>
      <c r="E7">
        <v>43</v>
      </c>
      <c r="F7">
        <v>450.96887646350001</v>
      </c>
      <c r="G7" t="s">
        <v>753</v>
      </c>
      <c r="H7">
        <v>7</v>
      </c>
    </row>
    <row r="8" spans="1:8" x14ac:dyDescent="0.3">
      <c r="A8" t="s">
        <v>19</v>
      </c>
      <c r="B8">
        <v>156.81169708798299</v>
      </c>
      <c r="C8">
        <v>190.20904684673701</v>
      </c>
      <c r="D8">
        <v>103.948132528778</v>
      </c>
      <c r="E8">
        <v>3</v>
      </c>
      <c r="F8">
        <v>450.96887646350001</v>
      </c>
      <c r="G8" t="s">
        <v>753</v>
      </c>
      <c r="H8">
        <v>7</v>
      </c>
    </row>
    <row r="9" spans="1:8" x14ac:dyDescent="0.3">
      <c r="A9" t="s">
        <v>20</v>
      </c>
      <c r="B9">
        <v>-55.582822085889497</v>
      </c>
      <c r="C9">
        <v>-57.822085889570502</v>
      </c>
      <c r="D9">
        <v>103.948132528778</v>
      </c>
      <c r="E9">
        <v>33</v>
      </c>
      <c r="F9">
        <v>-9.4567754466813607</v>
      </c>
      <c r="G9">
        <v>163000</v>
      </c>
      <c r="H9">
        <v>1</v>
      </c>
    </row>
    <row r="10" spans="1:8" x14ac:dyDescent="0.3">
      <c r="A10" t="s">
        <v>21</v>
      </c>
      <c r="B10">
        <v>156.81169708798299</v>
      </c>
      <c r="C10">
        <v>190.20904684673701</v>
      </c>
      <c r="D10">
        <v>103.948132528778</v>
      </c>
      <c r="E10">
        <v>1</v>
      </c>
      <c r="F10">
        <v>450.96887646350001</v>
      </c>
      <c r="G10" t="s">
        <v>753</v>
      </c>
      <c r="H10">
        <v>7</v>
      </c>
    </row>
    <row r="11" spans="1:8" x14ac:dyDescent="0.3">
      <c r="A11" t="s">
        <v>22</v>
      </c>
      <c r="B11">
        <v>156.81169708798299</v>
      </c>
      <c r="C11">
        <v>190.20904684673701</v>
      </c>
      <c r="D11">
        <v>103.948132528778</v>
      </c>
      <c r="E11">
        <v>1</v>
      </c>
      <c r="F11">
        <v>450.96887646350001</v>
      </c>
      <c r="G11" t="s">
        <v>753</v>
      </c>
      <c r="H11">
        <v>7</v>
      </c>
    </row>
    <row r="12" spans="1:8" x14ac:dyDescent="0.3">
      <c r="A12" t="s">
        <v>23</v>
      </c>
      <c r="B12">
        <v>156.81169708798299</v>
      </c>
      <c r="C12">
        <v>190.20904684673701</v>
      </c>
      <c r="D12">
        <v>103.948132528778</v>
      </c>
      <c r="E12">
        <v>2</v>
      </c>
      <c r="F12">
        <v>450.96887646350001</v>
      </c>
      <c r="G12">
        <v>153250</v>
      </c>
      <c r="H12">
        <v>7</v>
      </c>
    </row>
    <row r="13" spans="1:8" x14ac:dyDescent="0.3">
      <c r="A13" t="s">
        <v>24</v>
      </c>
      <c r="B13">
        <v>-11.3283699059561</v>
      </c>
      <c r="C13">
        <v>-37.562695924764803</v>
      </c>
      <c r="D13">
        <v>-57.379310344827502</v>
      </c>
      <c r="E13">
        <v>405</v>
      </c>
      <c r="F13">
        <v>-106.27037617554799</v>
      </c>
      <c r="G13">
        <v>26583.333333333299</v>
      </c>
      <c r="H13">
        <v>1</v>
      </c>
    </row>
    <row r="14" spans="1:8" x14ac:dyDescent="0.3">
      <c r="A14" t="s">
        <v>25</v>
      </c>
      <c r="B14">
        <v>-33.137194177764002</v>
      </c>
      <c r="C14">
        <v>190.20904684673701</v>
      </c>
      <c r="D14">
        <v>103.948132528778</v>
      </c>
      <c r="E14">
        <v>32</v>
      </c>
      <c r="F14">
        <v>261.01998519775202</v>
      </c>
      <c r="G14">
        <v>37988.2352941176</v>
      </c>
      <c r="H14">
        <v>7</v>
      </c>
    </row>
    <row r="15" spans="1:8" x14ac:dyDescent="0.3">
      <c r="A15" t="s">
        <v>26</v>
      </c>
      <c r="B15">
        <v>-23.930799270908299</v>
      </c>
      <c r="C15">
        <v>-40.234490958136099</v>
      </c>
      <c r="D15">
        <v>-74.152654653237605</v>
      </c>
      <c r="E15">
        <v>8204</v>
      </c>
      <c r="F15">
        <v>-138.31794488228201</v>
      </c>
      <c r="G15">
        <v>32775.821167883201</v>
      </c>
      <c r="H15">
        <v>2</v>
      </c>
    </row>
    <row r="16" spans="1:8" x14ac:dyDescent="0.3">
      <c r="A16" t="s">
        <v>27</v>
      </c>
      <c r="B16">
        <v>156.81169708798299</v>
      </c>
      <c r="C16">
        <v>190.20904684673701</v>
      </c>
      <c r="D16">
        <v>103.948132528778</v>
      </c>
      <c r="E16">
        <v>73</v>
      </c>
      <c r="F16">
        <v>450.96887646350001</v>
      </c>
      <c r="G16">
        <v>38665.151515151498</v>
      </c>
      <c r="H16">
        <v>7</v>
      </c>
    </row>
    <row r="17" spans="1:8" x14ac:dyDescent="0.3">
      <c r="A17" t="s">
        <v>28</v>
      </c>
      <c r="B17">
        <v>-19.454428299499799</v>
      </c>
      <c r="C17">
        <v>190.20904684673701</v>
      </c>
      <c r="D17">
        <v>103.948132528778</v>
      </c>
      <c r="E17">
        <v>293</v>
      </c>
      <c r="F17">
        <v>274.702751076016</v>
      </c>
      <c r="G17">
        <v>43542.342342342301</v>
      </c>
      <c r="H17">
        <v>1</v>
      </c>
    </row>
    <row r="18" spans="1:8" x14ac:dyDescent="0.3">
      <c r="A18" t="s">
        <v>29</v>
      </c>
      <c r="B18">
        <v>156.81169708798299</v>
      </c>
      <c r="C18">
        <v>190.20904684673701</v>
      </c>
      <c r="D18">
        <v>103.948132528778</v>
      </c>
      <c r="E18">
        <v>12</v>
      </c>
      <c r="F18">
        <v>450.96887646350001</v>
      </c>
      <c r="G18">
        <v>42721.4285714285</v>
      </c>
      <c r="H18">
        <v>7</v>
      </c>
    </row>
    <row r="19" spans="1:8" x14ac:dyDescent="0.3">
      <c r="A19" t="s">
        <v>30</v>
      </c>
      <c r="B19">
        <v>-19.708918096086698</v>
      </c>
      <c r="C19">
        <v>-34.218742485210797</v>
      </c>
      <c r="D19">
        <v>-76.697892633805694</v>
      </c>
      <c r="E19">
        <v>4172</v>
      </c>
      <c r="F19">
        <v>-130.625553215103</v>
      </c>
      <c r="G19">
        <v>41064.516129032199</v>
      </c>
      <c r="H19">
        <v>6</v>
      </c>
    </row>
    <row r="20" spans="1:8" x14ac:dyDescent="0.3">
      <c r="A20" t="s">
        <v>31</v>
      </c>
      <c r="B20">
        <v>-34.648953921191101</v>
      </c>
      <c r="C20">
        <v>-46.6451675009626</v>
      </c>
      <c r="D20">
        <v>-56.103195995379203</v>
      </c>
      <c r="E20">
        <v>204</v>
      </c>
      <c r="F20">
        <v>-137.397317417533</v>
      </c>
      <c r="G20">
        <v>51940</v>
      </c>
      <c r="H20">
        <v>1</v>
      </c>
    </row>
    <row r="21" spans="1:8" x14ac:dyDescent="0.3">
      <c r="A21" t="s">
        <v>32</v>
      </c>
      <c r="B21">
        <v>-14.5644712343869</v>
      </c>
      <c r="C21">
        <v>-32.392373740726399</v>
      </c>
      <c r="D21">
        <v>-73.727449817904599</v>
      </c>
      <c r="E21">
        <v>676</v>
      </c>
      <c r="F21">
        <v>-120.684294793017</v>
      </c>
      <c r="G21">
        <v>53668.181818181802</v>
      </c>
      <c r="H21">
        <v>1</v>
      </c>
    </row>
    <row r="22" spans="1:8" x14ac:dyDescent="0.3">
      <c r="A22" t="s">
        <v>33</v>
      </c>
      <c r="B22">
        <v>-20.387166163737898</v>
      </c>
      <c r="C22">
        <v>-26.702235543152199</v>
      </c>
      <c r="D22">
        <v>103.948132528778</v>
      </c>
      <c r="E22">
        <v>108</v>
      </c>
      <c r="F22">
        <v>56.8587308218885</v>
      </c>
      <c r="G22">
        <v>64660.15</v>
      </c>
      <c r="H22">
        <v>1</v>
      </c>
    </row>
    <row r="23" spans="1:8" x14ac:dyDescent="0.3">
      <c r="A23" t="s">
        <v>34</v>
      </c>
      <c r="B23">
        <v>211.550076636298</v>
      </c>
      <c r="C23">
        <v>129.092833620824</v>
      </c>
      <c r="D23">
        <v>-24.7454155796636</v>
      </c>
      <c r="E23">
        <v>1187</v>
      </c>
      <c r="F23">
        <v>315.89749467745997</v>
      </c>
      <c r="G23">
        <v>13863.043478260801</v>
      </c>
      <c r="H23">
        <v>10</v>
      </c>
    </row>
    <row r="24" spans="1:8" x14ac:dyDescent="0.3">
      <c r="A24" t="s">
        <v>35</v>
      </c>
      <c r="B24">
        <v>156.81169708798299</v>
      </c>
      <c r="C24">
        <v>190.20904684673701</v>
      </c>
      <c r="D24">
        <v>103.948132528778</v>
      </c>
      <c r="E24">
        <v>1</v>
      </c>
      <c r="F24">
        <v>450.96887646350001</v>
      </c>
      <c r="G24" t="s">
        <v>753</v>
      </c>
      <c r="H24">
        <v>7</v>
      </c>
    </row>
    <row r="25" spans="1:8" x14ac:dyDescent="0.3">
      <c r="A25" t="s">
        <v>36</v>
      </c>
      <c r="B25">
        <v>156.81169708798299</v>
      </c>
      <c r="C25">
        <v>190.20904684673701</v>
      </c>
      <c r="D25">
        <v>103.948132528778</v>
      </c>
      <c r="E25">
        <v>2</v>
      </c>
      <c r="F25">
        <v>450.96887646350001</v>
      </c>
      <c r="G25" t="s">
        <v>753</v>
      </c>
      <c r="H25">
        <v>7</v>
      </c>
    </row>
    <row r="26" spans="1:8" x14ac:dyDescent="0.3">
      <c r="A26" t="s">
        <v>37</v>
      </c>
      <c r="B26">
        <v>-55.8359621451104</v>
      </c>
      <c r="C26">
        <v>-59.7686645636172</v>
      </c>
      <c r="D26">
        <v>103.948132528778</v>
      </c>
      <c r="E26">
        <v>13</v>
      </c>
      <c r="F26">
        <v>-11.656494179948799</v>
      </c>
      <c r="G26">
        <v>79250</v>
      </c>
      <c r="H26">
        <v>1</v>
      </c>
    </row>
    <row r="27" spans="1:8" x14ac:dyDescent="0.3">
      <c r="A27" t="s">
        <v>38</v>
      </c>
      <c r="B27">
        <v>156.81169708798299</v>
      </c>
      <c r="C27">
        <v>190.20904684673701</v>
      </c>
      <c r="D27">
        <v>103.948132528778</v>
      </c>
      <c r="E27">
        <v>5</v>
      </c>
      <c r="F27">
        <v>450.96887646350001</v>
      </c>
      <c r="G27" t="s">
        <v>753</v>
      </c>
      <c r="H27">
        <v>7</v>
      </c>
    </row>
    <row r="28" spans="1:8" x14ac:dyDescent="0.3">
      <c r="A28" t="s">
        <v>39</v>
      </c>
      <c r="B28">
        <v>156.81169708798299</v>
      </c>
      <c r="C28">
        <v>190.20904684673701</v>
      </c>
      <c r="D28">
        <v>103.948132528778</v>
      </c>
      <c r="E28">
        <v>9</v>
      </c>
      <c r="F28">
        <v>450.96887646350001</v>
      </c>
      <c r="G28">
        <v>154222.22222222199</v>
      </c>
      <c r="H28">
        <v>7</v>
      </c>
    </row>
    <row r="29" spans="1:8" x14ac:dyDescent="0.3">
      <c r="A29" t="s">
        <v>40</v>
      </c>
      <c r="B29">
        <v>156.81169708798299</v>
      </c>
      <c r="C29">
        <v>190.20904684673701</v>
      </c>
      <c r="D29">
        <v>103.948132528778</v>
      </c>
      <c r="E29">
        <v>7</v>
      </c>
      <c r="F29">
        <v>450.96887646350001</v>
      </c>
      <c r="G29" t="s">
        <v>753</v>
      </c>
      <c r="H29">
        <v>7</v>
      </c>
    </row>
    <row r="30" spans="1:8" x14ac:dyDescent="0.3">
      <c r="A30" t="s">
        <v>41</v>
      </c>
      <c r="B30">
        <v>-13.372183372183301</v>
      </c>
      <c r="C30">
        <v>-29.489724834552401</v>
      </c>
      <c r="D30">
        <v>-72.828282828282795</v>
      </c>
      <c r="E30">
        <v>297</v>
      </c>
      <c r="F30">
        <v>-115.690191035018</v>
      </c>
      <c r="G30">
        <v>49500</v>
      </c>
      <c r="H30">
        <v>1</v>
      </c>
    </row>
    <row r="31" spans="1:8" x14ac:dyDescent="0.3">
      <c r="A31" t="s">
        <v>42</v>
      </c>
      <c r="B31">
        <v>156.81169708798299</v>
      </c>
      <c r="C31">
        <v>190.20904684673701</v>
      </c>
      <c r="D31">
        <v>103.948132528778</v>
      </c>
      <c r="E31">
        <v>10</v>
      </c>
      <c r="F31">
        <v>450.96887646350001</v>
      </c>
      <c r="G31">
        <v>70050</v>
      </c>
      <c r="H31">
        <v>7</v>
      </c>
    </row>
    <row r="32" spans="1:8" x14ac:dyDescent="0.3">
      <c r="A32" t="s">
        <v>43</v>
      </c>
      <c r="B32">
        <v>-21.806853582554499</v>
      </c>
      <c r="C32">
        <v>-29.595015576323899</v>
      </c>
      <c r="D32">
        <v>-80.280373831775606</v>
      </c>
      <c r="E32">
        <v>107</v>
      </c>
      <c r="F32">
        <v>-131.682242990654</v>
      </c>
      <c r="G32">
        <v>80250</v>
      </c>
      <c r="H32">
        <v>1</v>
      </c>
    </row>
    <row r="33" spans="1:8" x14ac:dyDescent="0.3">
      <c r="A33" t="s">
        <v>44</v>
      </c>
      <c r="B33">
        <v>-37.950326104559501</v>
      </c>
      <c r="C33">
        <v>-75.310277814584097</v>
      </c>
      <c r="D33">
        <v>-87.597720948721303</v>
      </c>
      <c r="E33">
        <v>83</v>
      </c>
      <c r="F33">
        <v>-200.85832486786501</v>
      </c>
      <c r="G33">
        <v>87080.769230769205</v>
      </c>
      <c r="H33">
        <v>1</v>
      </c>
    </row>
    <row r="34" spans="1:8" x14ac:dyDescent="0.3">
      <c r="A34" t="s">
        <v>45</v>
      </c>
      <c r="B34">
        <v>156.81169708798299</v>
      </c>
      <c r="C34">
        <v>190.20904684673701</v>
      </c>
      <c r="D34">
        <v>103.948132528778</v>
      </c>
      <c r="E34">
        <v>15</v>
      </c>
      <c r="F34">
        <v>450.96887646350001</v>
      </c>
      <c r="G34">
        <v>98333.333333333299</v>
      </c>
      <c r="H34">
        <v>7</v>
      </c>
    </row>
    <row r="35" spans="1:8" x14ac:dyDescent="0.3">
      <c r="A35" t="s">
        <v>46</v>
      </c>
      <c r="B35">
        <v>-18.897998685267599</v>
      </c>
      <c r="C35">
        <v>-31.8544623799901</v>
      </c>
      <c r="D35">
        <v>103.948132528778</v>
      </c>
      <c r="E35">
        <v>331</v>
      </c>
      <c r="F35">
        <v>53.195671463520902</v>
      </c>
      <c r="G35">
        <v>31839.534883720899</v>
      </c>
      <c r="H35">
        <v>1</v>
      </c>
    </row>
    <row r="36" spans="1:8" x14ac:dyDescent="0.3">
      <c r="A36" t="s">
        <v>47</v>
      </c>
      <c r="B36">
        <v>-16.374459999109199</v>
      </c>
      <c r="C36">
        <v>-32.786316873399898</v>
      </c>
      <c r="D36">
        <v>-74.015609049397497</v>
      </c>
      <c r="E36">
        <v>1250</v>
      </c>
      <c r="F36">
        <v>-123.176385921906</v>
      </c>
      <c r="G36">
        <v>35640.740740740701</v>
      </c>
      <c r="H36">
        <v>10</v>
      </c>
    </row>
    <row r="37" spans="1:8" x14ac:dyDescent="0.3">
      <c r="A37" t="s">
        <v>48</v>
      </c>
      <c r="B37">
        <v>156.81169708798299</v>
      </c>
      <c r="C37">
        <v>190.20904684673701</v>
      </c>
      <c r="D37">
        <v>103.948132528778</v>
      </c>
      <c r="E37">
        <v>5</v>
      </c>
      <c r="F37">
        <v>450.96887646350001</v>
      </c>
      <c r="G37">
        <v>55500</v>
      </c>
      <c r="H37">
        <v>7</v>
      </c>
    </row>
    <row r="38" spans="1:8" x14ac:dyDescent="0.3">
      <c r="A38" t="s">
        <v>49</v>
      </c>
      <c r="B38">
        <v>-21.098788600543799</v>
      </c>
      <c r="C38">
        <v>-36.613312807390599</v>
      </c>
      <c r="D38">
        <v>-72.823915848289602</v>
      </c>
      <c r="E38">
        <v>2461</v>
      </c>
      <c r="F38">
        <v>-130.536017256224</v>
      </c>
      <c r="G38">
        <v>47925.980392156802</v>
      </c>
      <c r="H38">
        <v>0</v>
      </c>
    </row>
    <row r="39" spans="1:8" x14ac:dyDescent="0.3">
      <c r="A39" t="s">
        <v>50</v>
      </c>
      <c r="B39">
        <v>156.81169708798299</v>
      </c>
      <c r="C39">
        <v>190.20904684673701</v>
      </c>
      <c r="D39">
        <v>103.948132528778</v>
      </c>
      <c r="E39">
        <v>37</v>
      </c>
      <c r="F39">
        <v>450.96887646350001</v>
      </c>
      <c r="G39" t="s">
        <v>753</v>
      </c>
      <c r="H39">
        <v>7</v>
      </c>
    </row>
    <row r="40" spans="1:8" x14ac:dyDescent="0.3">
      <c r="A40" t="s">
        <v>51</v>
      </c>
      <c r="B40">
        <v>-24.5420449894334</v>
      </c>
      <c r="C40">
        <v>-36.429338449101699</v>
      </c>
      <c r="D40">
        <v>-57.259202953632297</v>
      </c>
      <c r="E40">
        <v>263</v>
      </c>
      <c r="F40">
        <v>-118.230586392167</v>
      </c>
      <c r="G40">
        <v>57556.25</v>
      </c>
      <c r="H40">
        <v>1</v>
      </c>
    </row>
    <row r="41" spans="1:8" x14ac:dyDescent="0.3">
      <c r="A41" t="s">
        <v>52</v>
      </c>
      <c r="B41">
        <v>-22.072072072072</v>
      </c>
      <c r="C41">
        <v>-39.1441441441441</v>
      </c>
      <c r="D41">
        <v>103.948132528778</v>
      </c>
      <c r="E41">
        <v>26</v>
      </c>
      <c r="F41">
        <v>42.731916312562497</v>
      </c>
      <c r="G41">
        <v>74000</v>
      </c>
      <c r="H41">
        <v>1</v>
      </c>
    </row>
    <row r="42" spans="1:8" x14ac:dyDescent="0.3">
      <c r="A42" t="s">
        <v>53</v>
      </c>
      <c r="B42">
        <v>147.31182795698899</v>
      </c>
      <c r="C42">
        <v>33.3333333333333</v>
      </c>
      <c r="D42">
        <v>-11.8279569892473</v>
      </c>
      <c r="E42">
        <v>61</v>
      </c>
      <c r="F42">
        <v>168.81720430107501</v>
      </c>
      <c r="G42">
        <v>4650</v>
      </c>
      <c r="H42">
        <v>7</v>
      </c>
    </row>
    <row r="43" spans="1:8" x14ac:dyDescent="0.3">
      <c r="A43" t="s">
        <v>54</v>
      </c>
      <c r="B43">
        <v>-26.733817701453098</v>
      </c>
      <c r="C43">
        <v>-50.631880228973998</v>
      </c>
      <c r="D43">
        <v>-81.816013503595997</v>
      </c>
      <c r="E43">
        <v>276</v>
      </c>
      <c r="F43">
        <v>-159.18171143402299</v>
      </c>
      <c r="G43">
        <v>40076.470588235199</v>
      </c>
      <c r="H43">
        <v>1</v>
      </c>
    </row>
    <row r="44" spans="1:8" x14ac:dyDescent="0.3">
      <c r="A44" t="s">
        <v>55</v>
      </c>
      <c r="B44">
        <v>156.81169708798299</v>
      </c>
      <c r="C44">
        <v>190.20904684673701</v>
      </c>
      <c r="D44">
        <v>103.948132528778</v>
      </c>
      <c r="E44">
        <v>5</v>
      </c>
      <c r="F44">
        <v>450.96887646350001</v>
      </c>
      <c r="G44" t="s">
        <v>753</v>
      </c>
      <c r="H44">
        <v>7</v>
      </c>
    </row>
    <row r="45" spans="1:8" x14ac:dyDescent="0.3">
      <c r="A45" t="s">
        <v>56</v>
      </c>
      <c r="B45">
        <v>156.81169708798299</v>
      </c>
      <c r="C45">
        <v>369.76090014064698</v>
      </c>
      <c r="D45">
        <v>29.3952180028129</v>
      </c>
      <c r="E45">
        <v>226</v>
      </c>
      <c r="F45">
        <v>555.96781523144296</v>
      </c>
      <c r="G45">
        <v>888.75</v>
      </c>
      <c r="H45">
        <v>7</v>
      </c>
    </row>
    <row r="46" spans="1:8" x14ac:dyDescent="0.3">
      <c r="A46" t="s">
        <v>57</v>
      </c>
      <c r="B46">
        <v>-22.409689072377699</v>
      </c>
      <c r="C46">
        <v>-40.112696508617901</v>
      </c>
      <c r="D46">
        <v>-64.987017804154306</v>
      </c>
      <c r="E46">
        <v>1070</v>
      </c>
      <c r="F46">
        <v>-127.50940338514999</v>
      </c>
      <c r="G46">
        <v>37444.444444444402</v>
      </c>
      <c r="H46">
        <v>10</v>
      </c>
    </row>
    <row r="47" spans="1:8" x14ac:dyDescent="0.3">
      <c r="A47" t="s">
        <v>58</v>
      </c>
      <c r="B47">
        <v>-12.1677559912854</v>
      </c>
      <c r="C47">
        <v>-20.4357298474945</v>
      </c>
      <c r="D47">
        <v>103.948132528778</v>
      </c>
      <c r="E47">
        <v>93</v>
      </c>
      <c r="F47">
        <v>71.344646689998797</v>
      </c>
      <c r="G47">
        <v>20863.636363636298</v>
      </c>
      <c r="H47">
        <v>1</v>
      </c>
    </row>
    <row r="48" spans="1:8" x14ac:dyDescent="0.3">
      <c r="A48" t="s">
        <v>59</v>
      </c>
      <c r="B48">
        <v>55.435307759203702</v>
      </c>
      <c r="C48">
        <v>6.65319562939679</v>
      </c>
      <c r="D48">
        <v>-49.438706780422002</v>
      </c>
      <c r="E48">
        <v>1188</v>
      </c>
      <c r="F48">
        <v>12.6497966081784</v>
      </c>
      <c r="G48">
        <v>13100</v>
      </c>
      <c r="H48">
        <v>10</v>
      </c>
    </row>
    <row r="49" spans="1:8" x14ac:dyDescent="0.3">
      <c r="A49" t="s">
        <v>60</v>
      </c>
      <c r="B49">
        <v>691.66666666666595</v>
      </c>
      <c r="C49">
        <v>1101.38888888888</v>
      </c>
      <c r="D49">
        <v>442.916666666666</v>
      </c>
      <c r="E49">
        <v>494</v>
      </c>
      <c r="F49">
        <v>2235.9722222222199</v>
      </c>
      <c r="G49">
        <v>480</v>
      </c>
      <c r="H49">
        <v>11</v>
      </c>
    </row>
    <row r="50" spans="1:8" x14ac:dyDescent="0.3">
      <c r="A50" t="s">
        <v>61</v>
      </c>
      <c r="B50">
        <v>606.52173913043396</v>
      </c>
      <c r="C50">
        <v>271.59420289855001</v>
      </c>
      <c r="D50">
        <v>184.04682274247401</v>
      </c>
      <c r="E50">
        <v>496</v>
      </c>
      <c r="F50">
        <v>1062.1627647714599</v>
      </c>
      <c r="G50">
        <v>2300</v>
      </c>
      <c r="H50">
        <v>7</v>
      </c>
    </row>
    <row r="51" spans="1:8" x14ac:dyDescent="0.3">
      <c r="A51" t="s">
        <v>62</v>
      </c>
      <c r="B51">
        <v>156.81169708798299</v>
      </c>
      <c r="C51">
        <v>376.923076923076</v>
      </c>
      <c r="D51">
        <v>200</v>
      </c>
      <c r="E51">
        <v>116</v>
      </c>
      <c r="F51">
        <v>733.73477401106004</v>
      </c>
      <c r="G51">
        <v>1300</v>
      </c>
      <c r="H51">
        <v>7</v>
      </c>
    </row>
    <row r="52" spans="1:8" x14ac:dyDescent="0.3">
      <c r="A52" t="s">
        <v>63</v>
      </c>
      <c r="B52">
        <v>156.81169708798299</v>
      </c>
      <c r="C52">
        <v>190.20904684673701</v>
      </c>
      <c r="D52">
        <v>103.948132528778</v>
      </c>
      <c r="E52">
        <v>90</v>
      </c>
      <c r="F52">
        <v>450.96887646350001</v>
      </c>
      <c r="G52" t="s">
        <v>753</v>
      </c>
      <c r="H52">
        <v>7</v>
      </c>
    </row>
    <row r="53" spans="1:8" x14ac:dyDescent="0.3">
      <c r="A53" t="s">
        <v>64</v>
      </c>
      <c r="B53">
        <v>126.698188012099</v>
      </c>
      <c r="C53">
        <v>67.002756734463503</v>
      </c>
      <c r="D53">
        <v>-27.401754511090498</v>
      </c>
      <c r="E53">
        <v>596</v>
      </c>
      <c r="F53">
        <v>166.299190235472</v>
      </c>
      <c r="G53">
        <v>7418.5185185185101</v>
      </c>
      <c r="H53">
        <v>1</v>
      </c>
    </row>
    <row r="54" spans="1:8" x14ac:dyDescent="0.3">
      <c r="A54" t="s">
        <v>65</v>
      </c>
      <c r="B54">
        <v>156.81169708798299</v>
      </c>
      <c r="C54">
        <v>190.20904684673701</v>
      </c>
      <c r="D54">
        <v>1073.0769230769199</v>
      </c>
      <c r="E54">
        <v>287</v>
      </c>
      <c r="F54">
        <v>1420.0976670116399</v>
      </c>
      <c r="G54">
        <v>325</v>
      </c>
      <c r="H54">
        <v>11</v>
      </c>
    </row>
    <row r="55" spans="1:8" x14ac:dyDescent="0.3">
      <c r="A55" t="s">
        <v>66</v>
      </c>
      <c r="B55">
        <v>156.81169708798299</v>
      </c>
      <c r="C55">
        <v>190.20904684673701</v>
      </c>
      <c r="D55">
        <v>103.948132528778</v>
      </c>
      <c r="E55">
        <v>4</v>
      </c>
      <c r="F55">
        <v>450.96887646350001</v>
      </c>
      <c r="G55" t="s">
        <v>753</v>
      </c>
      <c r="H55">
        <v>7</v>
      </c>
    </row>
    <row r="56" spans="1:8" x14ac:dyDescent="0.3">
      <c r="A56" t="s">
        <v>67</v>
      </c>
      <c r="B56">
        <v>156.81169708798299</v>
      </c>
      <c r="C56">
        <v>190.20904684673701</v>
      </c>
      <c r="D56">
        <v>103.948132528778</v>
      </c>
      <c r="E56">
        <v>3</v>
      </c>
      <c r="F56">
        <v>450.96887646350001</v>
      </c>
      <c r="G56" t="s">
        <v>753</v>
      </c>
      <c r="H56">
        <v>7</v>
      </c>
    </row>
    <row r="57" spans="1:8" x14ac:dyDescent="0.3">
      <c r="A57" t="s">
        <v>68</v>
      </c>
      <c r="B57">
        <v>156.81169708798299</v>
      </c>
      <c r="C57">
        <v>190.20904684673701</v>
      </c>
      <c r="D57">
        <v>103.948132528778</v>
      </c>
      <c r="E57">
        <v>55</v>
      </c>
      <c r="F57">
        <v>450.96887646350001</v>
      </c>
      <c r="G57" t="s">
        <v>753</v>
      </c>
      <c r="H57">
        <v>7</v>
      </c>
    </row>
    <row r="58" spans="1:8" x14ac:dyDescent="0.3">
      <c r="A58" t="s">
        <v>69</v>
      </c>
      <c r="B58">
        <v>-4.7637022497357604</v>
      </c>
      <c r="C58">
        <v>-15.1761578662822</v>
      </c>
      <c r="D58">
        <v>-44.832402234636803</v>
      </c>
      <c r="E58">
        <v>382</v>
      </c>
      <c r="F58">
        <v>-64.772262350654799</v>
      </c>
      <c r="G58">
        <v>14320</v>
      </c>
      <c r="H58">
        <v>1</v>
      </c>
    </row>
    <row r="59" spans="1:8" x14ac:dyDescent="0.3">
      <c r="A59" t="s">
        <v>70</v>
      </c>
      <c r="B59">
        <v>-18.905323222464101</v>
      </c>
      <c r="C59">
        <v>-24.829164685370099</v>
      </c>
      <c r="D59">
        <v>103.948132528778</v>
      </c>
      <c r="E59">
        <v>201</v>
      </c>
      <c r="F59">
        <v>60.2136446209445</v>
      </c>
      <c r="G59">
        <v>25035.714285714199</v>
      </c>
      <c r="H59">
        <v>1</v>
      </c>
    </row>
    <row r="60" spans="1:8" x14ac:dyDescent="0.3">
      <c r="A60" t="s">
        <v>71</v>
      </c>
      <c r="B60">
        <v>156.81169708798299</v>
      </c>
      <c r="C60">
        <v>190.20904684673701</v>
      </c>
      <c r="D60">
        <v>103.948132528778</v>
      </c>
      <c r="E60">
        <v>29</v>
      </c>
      <c r="F60">
        <v>450.96887646350001</v>
      </c>
      <c r="G60" t="s">
        <v>753</v>
      </c>
      <c r="H60">
        <v>7</v>
      </c>
    </row>
    <row r="61" spans="1:8" x14ac:dyDescent="0.3">
      <c r="A61" t="s">
        <v>72</v>
      </c>
      <c r="B61">
        <v>10.6626611444904</v>
      </c>
      <c r="C61">
        <v>-13.5464601465399</v>
      </c>
      <c r="D61">
        <v>-64.375649615798594</v>
      </c>
      <c r="E61">
        <v>1934</v>
      </c>
      <c r="F61">
        <v>-67.259448617848093</v>
      </c>
      <c r="G61">
        <v>18838.461538461499</v>
      </c>
      <c r="H61">
        <v>0</v>
      </c>
    </row>
    <row r="62" spans="1:8" x14ac:dyDescent="0.3">
      <c r="A62" t="s">
        <v>73</v>
      </c>
      <c r="B62">
        <v>-22.950131233595801</v>
      </c>
      <c r="C62">
        <v>-32.0472440944881</v>
      </c>
      <c r="D62">
        <v>103.948132528778</v>
      </c>
      <c r="E62">
        <v>158</v>
      </c>
      <c r="F62">
        <v>48.950757200694703</v>
      </c>
      <c r="G62">
        <v>31750</v>
      </c>
      <c r="H62">
        <v>1</v>
      </c>
    </row>
    <row r="63" spans="1:8" x14ac:dyDescent="0.3">
      <c r="A63" t="s">
        <v>74</v>
      </c>
      <c r="B63">
        <v>156.81169708798299</v>
      </c>
      <c r="C63">
        <v>190.20904684673701</v>
      </c>
      <c r="D63">
        <v>103.948132528778</v>
      </c>
      <c r="E63">
        <v>14</v>
      </c>
      <c r="F63">
        <v>450.96887646350001</v>
      </c>
      <c r="G63" t="s">
        <v>753</v>
      </c>
      <c r="H63">
        <v>7</v>
      </c>
    </row>
    <row r="64" spans="1:8" x14ac:dyDescent="0.3">
      <c r="A64" t="s">
        <v>75</v>
      </c>
      <c r="B64">
        <v>156.81169708798299</v>
      </c>
      <c r="C64">
        <v>190.20904684673701</v>
      </c>
      <c r="D64">
        <v>103.948132528778</v>
      </c>
      <c r="E64">
        <v>41</v>
      </c>
      <c r="F64">
        <v>450.96887646350001</v>
      </c>
      <c r="G64" t="s">
        <v>753</v>
      </c>
      <c r="H64">
        <v>7</v>
      </c>
    </row>
    <row r="65" spans="1:8" x14ac:dyDescent="0.3">
      <c r="A65" t="s">
        <v>76</v>
      </c>
      <c r="B65">
        <v>-20.3472222222222</v>
      </c>
      <c r="C65">
        <v>-36.25</v>
      </c>
      <c r="D65">
        <v>103.948132528778</v>
      </c>
      <c r="E65">
        <v>35</v>
      </c>
      <c r="F65">
        <v>47.3509103065565</v>
      </c>
      <c r="G65">
        <v>48000</v>
      </c>
      <c r="H65">
        <v>1</v>
      </c>
    </row>
    <row r="66" spans="1:8" x14ac:dyDescent="0.3">
      <c r="A66" t="s">
        <v>77</v>
      </c>
      <c r="B66">
        <v>156.81169708798299</v>
      </c>
      <c r="C66">
        <v>190.20904684673701</v>
      </c>
      <c r="D66">
        <v>103.948132528778</v>
      </c>
      <c r="E66">
        <v>1</v>
      </c>
      <c r="F66">
        <v>450.96887646350001</v>
      </c>
      <c r="G66" t="s">
        <v>753</v>
      </c>
      <c r="H66">
        <v>7</v>
      </c>
    </row>
    <row r="67" spans="1:8" x14ac:dyDescent="0.3">
      <c r="A67" t="s">
        <v>78</v>
      </c>
      <c r="B67">
        <v>156.81169708798299</v>
      </c>
      <c r="C67">
        <v>1019.3415637860001</v>
      </c>
      <c r="D67">
        <v>465.02057613168699</v>
      </c>
      <c r="E67">
        <v>634</v>
      </c>
      <c r="F67">
        <v>1641.1738370056701</v>
      </c>
      <c r="G67">
        <v>405</v>
      </c>
      <c r="H67">
        <v>11</v>
      </c>
    </row>
    <row r="68" spans="1:8" x14ac:dyDescent="0.3">
      <c r="A68" t="s">
        <v>79</v>
      </c>
      <c r="B68">
        <v>1070.73170731707</v>
      </c>
      <c r="C68">
        <v>870.12195121951197</v>
      </c>
      <c r="D68">
        <v>362.32767762460202</v>
      </c>
      <c r="E68">
        <v>509</v>
      </c>
      <c r="F68">
        <v>2303.1813361611798</v>
      </c>
      <c r="G68">
        <v>1366.6666666666599</v>
      </c>
      <c r="H68">
        <v>11</v>
      </c>
    </row>
    <row r="69" spans="1:8" x14ac:dyDescent="0.3">
      <c r="A69" t="s">
        <v>80</v>
      </c>
      <c r="B69">
        <v>1438.4615384615299</v>
      </c>
      <c r="C69">
        <v>1130.76923076923</v>
      </c>
      <c r="D69">
        <v>261.53846153846098</v>
      </c>
      <c r="E69">
        <v>55</v>
      </c>
      <c r="F69">
        <v>2830.76923076923</v>
      </c>
      <c r="G69">
        <v>325</v>
      </c>
      <c r="H69">
        <v>11</v>
      </c>
    </row>
    <row r="70" spans="1:8" x14ac:dyDescent="0.3">
      <c r="A70" t="s">
        <v>81</v>
      </c>
      <c r="B70">
        <v>156.81169708798299</v>
      </c>
      <c r="C70">
        <v>190.20904684673701</v>
      </c>
      <c r="D70">
        <v>103.948132528778</v>
      </c>
      <c r="E70">
        <v>5</v>
      </c>
      <c r="F70">
        <v>450.96887646350001</v>
      </c>
      <c r="G70">
        <v>44000</v>
      </c>
      <c r="H70">
        <v>7</v>
      </c>
    </row>
    <row r="71" spans="1:8" x14ac:dyDescent="0.3">
      <c r="A71" t="s">
        <v>82</v>
      </c>
      <c r="B71">
        <v>12.7370026379424</v>
      </c>
      <c r="C71">
        <v>-15.75895801275</v>
      </c>
      <c r="D71">
        <v>-53.279494625770802</v>
      </c>
      <c r="E71">
        <v>1183</v>
      </c>
      <c r="F71">
        <v>-56.301450000578498</v>
      </c>
      <c r="G71">
        <v>41354.545454545398</v>
      </c>
      <c r="H71">
        <v>10</v>
      </c>
    </row>
    <row r="72" spans="1:8" x14ac:dyDescent="0.3">
      <c r="A72" t="s">
        <v>83</v>
      </c>
      <c r="B72">
        <v>-4.2410714285714199</v>
      </c>
      <c r="C72">
        <v>-30.297619047619001</v>
      </c>
      <c r="D72">
        <v>-62.450105042016801</v>
      </c>
      <c r="E72">
        <v>625</v>
      </c>
      <c r="F72">
        <v>-96.988795518207297</v>
      </c>
      <c r="G72">
        <v>56000</v>
      </c>
      <c r="H72">
        <v>1</v>
      </c>
    </row>
    <row r="73" spans="1:8" x14ac:dyDescent="0.3">
      <c r="A73" t="s">
        <v>84</v>
      </c>
      <c r="B73">
        <v>698.07692307692298</v>
      </c>
      <c r="C73">
        <v>518.54395604395597</v>
      </c>
      <c r="D73">
        <v>210.01602564102501</v>
      </c>
      <c r="E73">
        <v>154</v>
      </c>
      <c r="F73">
        <v>1426.6369047619</v>
      </c>
      <c r="G73">
        <v>5200</v>
      </c>
      <c r="H73">
        <v>11</v>
      </c>
    </row>
    <row r="74" spans="1:8" x14ac:dyDescent="0.3">
      <c r="A74" t="s">
        <v>85</v>
      </c>
      <c r="B74">
        <v>156.81169708798299</v>
      </c>
      <c r="C74">
        <v>190.20904684673701</v>
      </c>
      <c r="D74">
        <v>103.948132528778</v>
      </c>
      <c r="E74">
        <v>40</v>
      </c>
      <c r="F74">
        <v>450.96887646350001</v>
      </c>
      <c r="G74" t="s">
        <v>753</v>
      </c>
      <c r="H74">
        <v>7</v>
      </c>
    </row>
    <row r="75" spans="1:8" x14ac:dyDescent="0.3">
      <c r="A75" t="s">
        <v>86</v>
      </c>
      <c r="B75">
        <v>156.81169708798299</v>
      </c>
      <c r="C75">
        <v>190.20904684673701</v>
      </c>
      <c r="D75">
        <v>103.948132528778</v>
      </c>
      <c r="E75">
        <v>1</v>
      </c>
      <c r="F75">
        <v>450.96887646350001</v>
      </c>
      <c r="G75">
        <v>350</v>
      </c>
      <c r="H75">
        <v>7</v>
      </c>
    </row>
    <row r="76" spans="1:8" x14ac:dyDescent="0.3">
      <c r="A76" t="s">
        <v>87</v>
      </c>
      <c r="B76">
        <v>156.81169708798299</v>
      </c>
      <c r="C76">
        <v>777.77777777777703</v>
      </c>
      <c r="D76">
        <v>342.85714285714198</v>
      </c>
      <c r="E76">
        <v>158</v>
      </c>
      <c r="F76">
        <v>1277.4466177229001</v>
      </c>
      <c r="G76">
        <v>300</v>
      </c>
      <c r="H76">
        <v>11</v>
      </c>
    </row>
    <row r="77" spans="1:8" x14ac:dyDescent="0.3">
      <c r="A77" t="s">
        <v>88</v>
      </c>
      <c r="B77">
        <v>-25.083894500561101</v>
      </c>
      <c r="C77">
        <v>-39.135325252525199</v>
      </c>
      <c r="D77">
        <v>-71.5555555555555</v>
      </c>
      <c r="E77">
        <v>1252</v>
      </c>
      <c r="F77">
        <v>-135.77477530864101</v>
      </c>
      <c r="G77">
        <v>35357.142857142797</v>
      </c>
      <c r="H77">
        <v>10</v>
      </c>
    </row>
    <row r="78" spans="1:8" x14ac:dyDescent="0.3">
      <c r="A78" t="s">
        <v>89</v>
      </c>
      <c r="B78">
        <v>314.49275362318798</v>
      </c>
      <c r="C78">
        <v>200.28985507246301</v>
      </c>
      <c r="D78">
        <v>82.995169082125599</v>
      </c>
      <c r="E78">
        <v>303</v>
      </c>
      <c r="F78">
        <v>597.77777777777703</v>
      </c>
      <c r="G78">
        <v>3450</v>
      </c>
      <c r="H78">
        <v>7</v>
      </c>
    </row>
    <row r="79" spans="1:8" x14ac:dyDescent="0.3">
      <c r="A79" t="s">
        <v>90</v>
      </c>
      <c r="B79">
        <v>156.81169708798299</v>
      </c>
      <c r="C79">
        <v>190.20904684673701</v>
      </c>
      <c r="D79">
        <v>103.948132528778</v>
      </c>
      <c r="E79">
        <v>6</v>
      </c>
      <c r="F79">
        <v>450.96887646350001</v>
      </c>
      <c r="G79" t="s">
        <v>753</v>
      </c>
      <c r="H79">
        <v>7</v>
      </c>
    </row>
    <row r="80" spans="1:8" x14ac:dyDescent="0.3">
      <c r="A80" t="s">
        <v>91</v>
      </c>
      <c r="B80">
        <v>4733.3333333333303</v>
      </c>
      <c r="C80">
        <v>3500</v>
      </c>
      <c r="D80">
        <v>2316.6666666666601</v>
      </c>
      <c r="E80">
        <v>26</v>
      </c>
      <c r="F80">
        <v>10550</v>
      </c>
      <c r="G80">
        <v>600</v>
      </c>
      <c r="H80">
        <v>3</v>
      </c>
    </row>
    <row r="81" spans="1:8" x14ac:dyDescent="0.3">
      <c r="A81" t="s">
        <v>92</v>
      </c>
      <c r="B81">
        <v>-14.832013111171801</v>
      </c>
      <c r="C81">
        <v>-29.265535372848898</v>
      </c>
      <c r="D81">
        <v>-44.359464627150999</v>
      </c>
      <c r="E81">
        <v>155</v>
      </c>
      <c r="F81">
        <v>-88.457013111171705</v>
      </c>
      <c r="G81">
        <v>34866.666666666599</v>
      </c>
      <c r="H81">
        <v>1</v>
      </c>
    </row>
    <row r="82" spans="1:8" x14ac:dyDescent="0.3">
      <c r="A82" t="s">
        <v>93</v>
      </c>
      <c r="B82">
        <v>156.81169708798299</v>
      </c>
      <c r="C82">
        <v>190.20904684673701</v>
      </c>
      <c r="D82">
        <v>200</v>
      </c>
      <c r="E82">
        <v>42</v>
      </c>
      <c r="F82">
        <v>547.02074393472105</v>
      </c>
      <c r="G82">
        <v>1300</v>
      </c>
      <c r="H82">
        <v>7</v>
      </c>
    </row>
    <row r="83" spans="1:8" x14ac:dyDescent="0.3">
      <c r="A83" t="s">
        <v>94</v>
      </c>
      <c r="B83">
        <v>2800</v>
      </c>
      <c r="C83">
        <v>1266.6666666666599</v>
      </c>
      <c r="D83">
        <v>116.666666666666</v>
      </c>
      <c r="E83">
        <v>46</v>
      </c>
      <c r="F83">
        <v>4183.3333333333303</v>
      </c>
      <c r="G83">
        <v>300</v>
      </c>
      <c r="H83">
        <v>5</v>
      </c>
    </row>
    <row r="84" spans="1:8" x14ac:dyDescent="0.3">
      <c r="A84" t="s">
        <v>95</v>
      </c>
      <c r="B84">
        <v>1245.28301886792</v>
      </c>
      <c r="C84">
        <v>1305.3173241852401</v>
      </c>
      <c r="D84">
        <v>686.70115642118003</v>
      </c>
      <c r="E84">
        <v>1154</v>
      </c>
      <c r="F84">
        <v>3237.3014994743498</v>
      </c>
      <c r="G84">
        <v>1766.6666666666599</v>
      </c>
      <c r="H84">
        <v>11</v>
      </c>
    </row>
    <row r="85" spans="1:8" x14ac:dyDescent="0.3">
      <c r="A85" t="s">
        <v>96</v>
      </c>
      <c r="B85">
        <v>51.173708920187799</v>
      </c>
      <c r="C85">
        <v>28.957746478873201</v>
      </c>
      <c r="D85">
        <v>-15.752409191993999</v>
      </c>
      <c r="E85">
        <v>770</v>
      </c>
      <c r="F85">
        <v>64.379046207066907</v>
      </c>
      <c r="G85">
        <v>3550</v>
      </c>
      <c r="H85">
        <v>10</v>
      </c>
    </row>
    <row r="86" spans="1:8" x14ac:dyDescent="0.3">
      <c r="A86" t="s">
        <v>97</v>
      </c>
      <c r="B86">
        <v>156.81169708798299</v>
      </c>
      <c r="C86">
        <v>190.20904684673701</v>
      </c>
      <c r="D86">
        <v>103.948132528778</v>
      </c>
      <c r="E86">
        <v>42</v>
      </c>
      <c r="F86">
        <v>450.96887646350001</v>
      </c>
      <c r="G86" t="s">
        <v>753</v>
      </c>
      <c r="H86">
        <v>7</v>
      </c>
    </row>
    <row r="87" spans="1:8" x14ac:dyDescent="0.3">
      <c r="A87" t="s">
        <v>98</v>
      </c>
      <c r="B87">
        <v>156.81169708798299</v>
      </c>
      <c r="C87">
        <v>190.20904684673701</v>
      </c>
      <c r="D87">
        <v>-21.3888888888888</v>
      </c>
      <c r="E87">
        <v>328</v>
      </c>
      <c r="F87">
        <v>325.63185504583203</v>
      </c>
      <c r="G87">
        <v>2000</v>
      </c>
      <c r="H87">
        <v>7</v>
      </c>
    </row>
    <row r="88" spans="1:8" x14ac:dyDescent="0.3">
      <c r="A88" t="s">
        <v>99</v>
      </c>
      <c r="B88">
        <v>156.81169708798299</v>
      </c>
      <c r="C88">
        <v>190.20904684673701</v>
      </c>
      <c r="D88">
        <v>103.948132528778</v>
      </c>
      <c r="E88">
        <v>27</v>
      </c>
      <c r="F88">
        <v>450.96887646350001</v>
      </c>
      <c r="G88" t="s">
        <v>753</v>
      </c>
      <c r="H88">
        <v>7</v>
      </c>
    </row>
    <row r="89" spans="1:8" x14ac:dyDescent="0.3">
      <c r="A89" t="s">
        <v>100</v>
      </c>
      <c r="B89">
        <v>156.81169708798299</v>
      </c>
      <c r="C89">
        <v>190.20904684673701</v>
      </c>
      <c r="D89">
        <v>103.948132528778</v>
      </c>
      <c r="E89">
        <v>2</v>
      </c>
      <c r="F89">
        <v>450.96887646350001</v>
      </c>
      <c r="G89" t="s">
        <v>753</v>
      </c>
      <c r="H89">
        <v>7</v>
      </c>
    </row>
    <row r="90" spans="1:8" x14ac:dyDescent="0.3">
      <c r="A90" t="s">
        <v>101</v>
      </c>
      <c r="B90">
        <v>156.81169708798299</v>
      </c>
      <c r="C90">
        <v>190.20904684673701</v>
      </c>
      <c r="D90">
        <v>103.948132528778</v>
      </c>
      <c r="E90">
        <v>4</v>
      </c>
      <c r="F90">
        <v>450.96887646350001</v>
      </c>
      <c r="G90" t="s">
        <v>753</v>
      </c>
      <c r="H90">
        <v>7</v>
      </c>
    </row>
    <row r="91" spans="1:8" x14ac:dyDescent="0.3">
      <c r="A91" t="s">
        <v>102</v>
      </c>
      <c r="B91">
        <v>-22.839268345656599</v>
      </c>
      <c r="C91">
        <v>-33.044120497714303</v>
      </c>
      <c r="D91">
        <v>-52.666458917627502</v>
      </c>
      <c r="E91">
        <v>1950</v>
      </c>
      <c r="F91">
        <v>-108.54984776099801</v>
      </c>
      <c r="G91">
        <v>27042.1348314606</v>
      </c>
      <c r="H91">
        <v>0</v>
      </c>
    </row>
    <row r="92" spans="1:8" x14ac:dyDescent="0.3">
      <c r="A92" t="s">
        <v>103</v>
      </c>
      <c r="B92">
        <v>156.81169708798299</v>
      </c>
      <c r="C92">
        <v>190.20904684673701</v>
      </c>
      <c r="D92">
        <v>103.948132528778</v>
      </c>
      <c r="E92">
        <v>10</v>
      </c>
      <c r="F92">
        <v>450.96887646350001</v>
      </c>
      <c r="G92">
        <v>525</v>
      </c>
      <c r="H92">
        <v>7</v>
      </c>
    </row>
    <row r="93" spans="1:8" x14ac:dyDescent="0.3">
      <c r="A93" t="s">
        <v>104</v>
      </c>
      <c r="B93">
        <v>12.880380389046801</v>
      </c>
      <c r="C93">
        <v>-12.180618939284001</v>
      </c>
      <c r="D93">
        <v>-29.456255605924699</v>
      </c>
      <c r="E93">
        <v>1016</v>
      </c>
      <c r="F93">
        <v>-28.756494156161899</v>
      </c>
      <c r="G93">
        <v>13750.333333333299</v>
      </c>
      <c r="H93">
        <v>10</v>
      </c>
    </row>
    <row r="94" spans="1:8" x14ac:dyDescent="0.3">
      <c r="A94" t="s">
        <v>105</v>
      </c>
      <c r="B94">
        <v>156.81169708798299</v>
      </c>
      <c r="C94">
        <v>190.20904684673701</v>
      </c>
      <c r="D94">
        <v>-13.2736156351791</v>
      </c>
      <c r="E94">
        <v>383</v>
      </c>
      <c r="F94">
        <v>333.747128299542</v>
      </c>
      <c r="G94">
        <v>1535</v>
      </c>
      <c r="H94">
        <v>7</v>
      </c>
    </row>
    <row r="95" spans="1:8" x14ac:dyDescent="0.3">
      <c r="A95" t="s">
        <v>106</v>
      </c>
      <c r="B95">
        <v>156.81169708798299</v>
      </c>
      <c r="C95">
        <v>190.20904684673701</v>
      </c>
      <c r="D95">
        <v>103.948132528778</v>
      </c>
      <c r="E95">
        <v>56</v>
      </c>
      <c r="F95">
        <v>450.96887646350001</v>
      </c>
      <c r="G95" t="s">
        <v>753</v>
      </c>
      <c r="H95">
        <v>7</v>
      </c>
    </row>
    <row r="96" spans="1:8" x14ac:dyDescent="0.3">
      <c r="A96" t="s">
        <v>107</v>
      </c>
      <c r="B96">
        <v>595.27272727272702</v>
      </c>
      <c r="C96">
        <v>611.65550239234403</v>
      </c>
      <c r="D96">
        <v>337.112511251125</v>
      </c>
      <c r="E96">
        <v>1652</v>
      </c>
      <c r="F96">
        <v>1544.0407409161901</v>
      </c>
      <c r="G96">
        <v>859.375</v>
      </c>
      <c r="H96">
        <v>11</v>
      </c>
    </row>
    <row r="97" spans="1:8" x14ac:dyDescent="0.3">
      <c r="A97" t="s">
        <v>108</v>
      </c>
      <c r="B97">
        <v>8.48</v>
      </c>
      <c r="C97">
        <v>18.613333333333301</v>
      </c>
      <c r="D97">
        <v>-30.8382608695652</v>
      </c>
      <c r="E97">
        <v>812</v>
      </c>
      <c r="F97">
        <v>-3.7449275362318799</v>
      </c>
      <c r="G97">
        <v>11718.75</v>
      </c>
      <c r="H97">
        <v>10</v>
      </c>
    </row>
    <row r="98" spans="1:8" x14ac:dyDescent="0.3">
      <c r="A98" t="s">
        <v>109</v>
      </c>
      <c r="B98">
        <v>156.81169708798299</v>
      </c>
      <c r="C98">
        <v>190.20904684673701</v>
      </c>
      <c r="D98">
        <v>103.948132528778</v>
      </c>
      <c r="E98">
        <v>1</v>
      </c>
      <c r="F98">
        <v>450.96887646350001</v>
      </c>
      <c r="G98" t="s">
        <v>753</v>
      </c>
      <c r="H98">
        <v>7</v>
      </c>
    </row>
    <row r="99" spans="1:8" x14ac:dyDescent="0.3">
      <c r="A99" t="s">
        <v>110</v>
      </c>
      <c r="B99">
        <v>-32.511702316762403</v>
      </c>
      <c r="C99">
        <v>-49.986733904610297</v>
      </c>
      <c r="D99">
        <v>-75.6068416582726</v>
      </c>
      <c r="E99">
        <v>534</v>
      </c>
      <c r="F99">
        <v>-158.105277879645</v>
      </c>
      <c r="G99">
        <v>49638.2352941176</v>
      </c>
      <c r="H99">
        <v>1</v>
      </c>
    </row>
    <row r="100" spans="1:8" x14ac:dyDescent="0.3">
      <c r="A100" t="s">
        <v>111</v>
      </c>
      <c r="B100">
        <v>-14.941912673897599</v>
      </c>
      <c r="C100">
        <v>190.20904684673701</v>
      </c>
      <c r="D100">
        <v>103.948132528778</v>
      </c>
      <c r="E100">
        <v>113</v>
      </c>
      <c r="F100">
        <v>279.21526670161899</v>
      </c>
      <c r="G100">
        <v>57176.612903225803</v>
      </c>
      <c r="H100">
        <v>7</v>
      </c>
    </row>
    <row r="101" spans="1:8" x14ac:dyDescent="0.3">
      <c r="A101" t="s">
        <v>112</v>
      </c>
      <c r="B101">
        <v>-1.34755040857341</v>
      </c>
      <c r="C101">
        <v>-19.5564383281605</v>
      </c>
      <c r="D101">
        <v>-39.2148861503305</v>
      </c>
      <c r="E101">
        <v>6348</v>
      </c>
      <c r="F101">
        <v>-60.1188748870645</v>
      </c>
      <c r="G101">
        <v>12503.0612244897</v>
      </c>
      <c r="H101">
        <v>12</v>
      </c>
    </row>
    <row r="102" spans="1:8" x14ac:dyDescent="0.3">
      <c r="A102" t="s">
        <v>113</v>
      </c>
      <c r="B102">
        <v>1.9016288213110899</v>
      </c>
      <c r="C102">
        <v>-11.598304314103</v>
      </c>
      <c r="D102">
        <v>-53.445553959545897</v>
      </c>
      <c r="E102">
        <v>4914</v>
      </c>
      <c r="F102">
        <v>-63.142229452337901</v>
      </c>
      <c r="G102">
        <v>16995</v>
      </c>
      <c r="H102">
        <v>6</v>
      </c>
    </row>
    <row r="103" spans="1:8" x14ac:dyDescent="0.3">
      <c r="A103" t="s">
        <v>114</v>
      </c>
      <c r="B103">
        <v>-12.912912912912899</v>
      </c>
      <c r="C103">
        <v>-36.5391365391365</v>
      </c>
      <c r="D103">
        <v>103.948132528778</v>
      </c>
      <c r="E103">
        <v>293</v>
      </c>
      <c r="F103">
        <v>54.496083076729299</v>
      </c>
      <c r="G103">
        <v>25900</v>
      </c>
      <c r="H103">
        <v>1</v>
      </c>
    </row>
    <row r="104" spans="1:8" x14ac:dyDescent="0.3">
      <c r="A104" t="s">
        <v>115</v>
      </c>
      <c r="B104">
        <v>66.924133196017806</v>
      </c>
      <c r="C104">
        <v>14.2464812907655</v>
      </c>
      <c r="D104">
        <v>-27.422525980713399</v>
      </c>
      <c r="E104">
        <v>1063</v>
      </c>
      <c r="F104">
        <v>53.748088506069898</v>
      </c>
      <c r="G104">
        <v>12137.5</v>
      </c>
      <c r="H104">
        <v>10</v>
      </c>
    </row>
    <row r="105" spans="1:8" x14ac:dyDescent="0.3">
      <c r="A105" t="s">
        <v>116</v>
      </c>
      <c r="B105">
        <v>156.81169708798299</v>
      </c>
      <c r="C105">
        <v>190.20904684673701</v>
      </c>
      <c r="D105">
        <v>103.948132528778</v>
      </c>
      <c r="E105">
        <v>1091</v>
      </c>
      <c r="F105">
        <v>450.96887646350001</v>
      </c>
      <c r="G105" t="s">
        <v>753</v>
      </c>
      <c r="H105">
        <v>10</v>
      </c>
    </row>
    <row r="106" spans="1:8" x14ac:dyDescent="0.3">
      <c r="A106" t="s">
        <v>117</v>
      </c>
      <c r="B106">
        <v>53.169677443575601</v>
      </c>
      <c r="C106">
        <v>-18.310221348294299</v>
      </c>
      <c r="D106">
        <v>-54.343395483925903</v>
      </c>
      <c r="E106">
        <v>7922</v>
      </c>
      <c r="F106">
        <v>-19.483939388644501</v>
      </c>
      <c r="G106">
        <v>11998.484848484801</v>
      </c>
      <c r="H106">
        <v>2</v>
      </c>
    </row>
    <row r="107" spans="1:8" x14ac:dyDescent="0.3">
      <c r="A107" t="s">
        <v>118</v>
      </c>
      <c r="B107">
        <v>7.8140655697445904</v>
      </c>
      <c r="C107">
        <v>0.392927308447937</v>
      </c>
      <c r="D107">
        <v>103.948132528778</v>
      </c>
      <c r="E107">
        <v>1102</v>
      </c>
      <c r="F107">
        <v>112.155125406971</v>
      </c>
      <c r="G107">
        <v>12725</v>
      </c>
      <c r="H107">
        <v>10</v>
      </c>
    </row>
    <row r="108" spans="1:8" x14ac:dyDescent="0.3">
      <c r="A108" t="s">
        <v>119</v>
      </c>
      <c r="B108">
        <v>156.81169708798299</v>
      </c>
      <c r="C108">
        <v>190.20904684673701</v>
      </c>
      <c r="D108">
        <v>103.948132528778</v>
      </c>
      <c r="E108">
        <v>54</v>
      </c>
      <c r="F108">
        <v>450.96887646350001</v>
      </c>
      <c r="G108" t="s">
        <v>753</v>
      </c>
      <c r="H108">
        <v>7</v>
      </c>
    </row>
    <row r="109" spans="1:8" x14ac:dyDescent="0.3">
      <c r="A109" t="s">
        <v>120</v>
      </c>
      <c r="B109">
        <v>6.6092735743772097</v>
      </c>
      <c r="C109">
        <v>-15.9067872527418</v>
      </c>
      <c r="D109">
        <v>-51.9161880285126</v>
      </c>
      <c r="E109">
        <v>7105</v>
      </c>
      <c r="F109">
        <v>-61.213701706877302</v>
      </c>
      <c r="G109">
        <v>12665.1515151515</v>
      </c>
      <c r="H109">
        <v>2</v>
      </c>
    </row>
    <row r="110" spans="1:8" x14ac:dyDescent="0.3">
      <c r="A110" t="s">
        <v>121</v>
      </c>
      <c r="B110">
        <v>156.81169708798299</v>
      </c>
      <c r="C110">
        <v>190.20904684673701</v>
      </c>
      <c r="D110">
        <v>103.948132528778</v>
      </c>
      <c r="E110">
        <v>44</v>
      </c>
      <c r="F110">
        <v>450.96887646350001</v>
      </c>
      <c r="G110" t="s">
        <v>753</v>
      </c>
      <c r="H110">
        <v>7</v>
      </c>
    </row>
    <row r="111" spans="1:8" x14ac:dyDescent="0.3">
      <c r="A111" t="s">
        <v>122</v>
      </c>
      <c r="B111">
        <v>156.81169708798299</v>
      </c>
      <c r="C111">
        <v>285.29411764705799</v>
      </c>
      <c r="D111">
        <v>188.23529411764699</v>
      </c>
      <c r="E111">
        <v>24</v>
      </c>
      <c r="F111">
        <v>630.34110885268899</v>
      </c>
      <c r="G111">
        <v>1700</v>
      </c>
      <c r="H111">
        <v>7</v>
      </c>
    </row>
    <row r="112" spans="1:8" x14ac:dyDescent="0.3">
      <c r="A112" t="s">
        <v>123</v>
      </c>
      <c r="B112">
        <v>156.81169708798299</v>
      </c>
      <c r="C112">
        <v>190.20904684673701</v>
      </c>
      <c r="D112">
        <v>103.948132528778</v>
      </c>
      <c r="E112">
        <v>172</v>
      </c>
      <c r="F112">
        <v>450.96887646350001</v>
      </c>
      <c r="G112" t="s">
        <v>753</v>
      </c>
      <c r="H112">
        <v>7</v>
      </c>
    </row>
    <row r="113" spans="1:8" x14ac:dyDescent="0.3">
      <c r="A113" t="s">
        <v>124</v>
      </c>
      <c r="B113">
        <v>57.659738260200101</v>
      </c>
      <c r="C113">
        <v>40.415704387990701</v>
      </c>
      <c r="D113">
        <v>-21.2522453169104</v>
      </c>
      <c r="E113">
        <v>398</v>
      </c>
      <c r="F113">
        <v>76.823197331280397</v>
      </c>
      <c r="G113">
        <v>4059.375</v>
      </c>
      <c r="H113">
        <v>1</v>
      </c>
    </row>
    <row r="114" spans="1:8" x14ac:dyDescent="0.3">
      <c r="A114" t="s">
        <v>125</v>
      </c>
      <c r="B114">
        <v>156.81169708798299</v>
      </c>
      <c r="C114">
        <v>190.20904684673701</v>
      </c>
      <c r="D114">
        <v>103.948132528778</v>
      </c>
      <c r="E114">
        <v>31</v>
      </c>
      <c r="F114">
        <v>450.96887646350001</v>
      </c>
      <c r="G114" t="s">
        <v>753</v>
      </c>
      <c r="H114">
        <v>7</v>
      </c>
    </row>
    <row r="115" spans="1:8" x14ac:dyDescent="0.3">
      <c r="A115" t="s">
        <v>126</v>
      </c>
      <c r="B115">
        <v>156.81169708798299</v>
      </c>
      <c r="C115">
        <v>190.20904684673701</v>
      </c>
      <c r="D115">
        <v>410.20408163265301</v>
      </c>
      <c r="E115">
        <v>221</v>
      </c>
      <c r="F115">
        <v>757.22482556737395</v>
      </c>
      <c r="G115">
        <v>700</v>
      </c>
      <c r="H115">
        <v>7</v>
      </c>
    </row>
    <row r="116" spans="1:8" x14ac:dyDescent="0.3">
      <c r="A116" t="s">
        <v>127</v>
      </c>
      <c r="B116">
        <v>156.81169708798299</v>
      </c>
      <c r="C116">
        <v>190.20904684673701</v>
      </c>
      <c r="D116">
        <v>103.948132528778</v>
      </c>
      <c r="E116">
        <v>3</v>
      </c>
      <c r="F116">
        <v>450.96887646350001</v>
      </c>
      <c r="G116" t="s">
        <v>753</v>
      </c>
      <c r="H116">
        <v>7</v>
      </c>
    </row>
    <row r="117" spans="1:8" x14ac:dyDescent="0.3">
      <c r="A117" t="s">
        <v>128</v>
      </c>
      <c r="B117">
        <v>6.7959003828631603</v>
      </c>
      <c r="C117">
        <v>-13.696426522956299</v>
      </c>
      <c r="D117">
        <v>-43.534088445244997</v>
      </c>
      <c r="E117">
        <v>6359</v>
      </c>
      <c r="F117">
        <v>-50.434614585338103</v>
      </c>
      <c r="G117">
        <v>24735.1485148514</v>
      </c>
      <c r="H117">
        <v>12</v>
      </c>
    </row>
    <row r="118" spans="1:8" x14ac:dyDescent="0.3">
      <c r="A118" t="s">
        <v>129</v>
      </c>
      <c r="B118">
        <v>156.81169708798299</v>
      </c>
      <c r="C118">
        <v>190.20904684673701</v>
      </c>
      <c r="D118">
        <v>103.948132528778</v>
      </c>
      <c r="E118">
        <v>188</v>
      </c>
      <c r="F118">
        <v>450.96887646350001</v>
      </c>
      <c r="G118" t="s">
        <v>753</v>
      </c>
      <c r="H118">
        <v>7</v>
      </c>
    </row>
    <row r="119" spans="1:8" x14ac:dyDescent="0.3">
      <c r="A119" t="s">
        <v>130</v>
      </c>
      <c r="B119">
        <v>156.81169708798299</v>
      </c>
      <c r="C119">
        <v>190.20904684673701</v>
      </c>
      <c r="D119">
        <v>103.948132528778</v>
      </c>
      <c r="E119">
        <v>3</v>
      </c>
      <c r="F119">
        <v>450.96887646350001</v>
      </c>
      <c r="G119" t="s">
        <v>753</v>
      </c>
      <c r="H119">
        <v>7</v>
      </c>
    </row>
    <row r="120" spans="1:8" x14ac:dyDescent="0.3">
      <c r="A120" t="s">
        <v>131</v>
      </c>
      <c r="B120">
        <v>156.81169708798299</v>
      </c>
      <c r="C120">
        <v>190.20904684673701</v>
      </c>
      <c r="D120">
        <v>103.948132528778</v>
      </c>
      <c r="E120">
        <v>44</v>
      </c>
      <c r="F120">
        <v>450.96887646350001</v>
      </c>
      <c r="G120" t="s">
        <v>753</v>
      </c>
      <c r="H120">
        <v>7</v>
      </c>
    </row>
    <row r="121" spans="1:8" x14ac:dyDescent="0.3">
      <c r="A121" t="s">
        <v>132</v>
      </c>
      <c r="B121">
        <v>156.81169708798299</v>
      </c>
      <c r="C121">
        <v>190.20904684673701</v>
      </c>
      <c r="D121">
        <v>103.948132528778</v>
      </c>
      <c r="E121">
        <v>25</v>
      </c>
      <c r="F121">
        <v>450.96887646350001</v>
      </c>
      <c r="G121">
        <v>1000</v>
      </c>
      <c r="H121">
        <v>7</v>
      </c>
    </row>
    <row r="122" spans="1:8" x14ac:dyDescent="0.3">
      <c r="A122" t="s">
        <v>133</v>
      </c>
      <c r="B122">
        <v>5.0851408524574904</v>
      </c>
      <c r="C122">
        <v>-22.3526532257677</v>
      </c>
      <c r="D122">
        <v>-47.227706616627202</v>
      </c>
      <c r="E122">
        <v>1443</v>
      </c>
      <c r="F122">
        <v>-64.495218989937399</v>
      </c>
      <c r="G122">
        <v>34047.222222222197</v>
      </c>
      <c r="H122">
        <v>10</v>
      </c>
    </row>
    <row r="123" spans="1:8" x14ac:dyDescent="0.3">
      <c r="A123" t="s">
        <v>134</v>
      </c>
      <c r="B123">
        <v>156.81169708798299</v>
      </c>
      <c r="C123">
        <v>190.20904684673701</v>
      </c>
      <c r="D123">
        <v>103.948132528778</v>
      </c>
      <c r="E123">
        <v>65</v>
      </c>
      <c r="F123">
        <v>450.96887646350001</v>
      </c>
      <c r="G123" t="s">
        <v>753</v>
      </c>
      <c r="H123">
        <v>7</v>
      </c>
    </row>
    <row r="124" spans="1:8" x14ac:dyDescent="0.3">
      <c r="A124" t="s">
        <v>135</v>
      </c>
      <c r="B124">
        <v>156.81169708798299</v>
      </c>
      <c r="C124">
        <v>190.20904684673701</v>
      </c>
      <c r="D124">
        <v>103.948132528778</v>
      </c>
      <c r="E124">
        <v>38</v>
      </c>
      <c r="F124">
        <v>450.96887646350001</v>
      </c>
      <c r="G124" t="s">
        <v>753</v>
      </c>
      <c r="H124">
        <v>7</v>
      </c>
    </row>
    <row r="125" spans="1:8" x14ac:dyDescent="0.3">
      <c r="A125" t="s">
        <v>136</v>
      </c>
      <c r="B125">
        <v>156.81169708798299</v>
      </c>
      <c r="C125">
        <v>190.20904684673701</v>
      </c>
      <c r="D125">
        <v>103.948132528778</v>
      </c>
      <c r="E125">
        <v>3</v>
      </c>
      <c r="F125">
        <v>450.96887646350001</v>
      </c>
      <c r="G125" t="s">
        <v>753</v>
      </c>
      <c r="H125">
        <v>7</v>
      </c>
    </row>
    <row r="126" spans="1:8" x14ac:dyDescent="0.3">
      <c r="A126" t="s">
        <v>137</v>
      </c>
      <c r="B126">
        <v>-13.948817622287001</v>
      </c>
      <c r="C126">
        <v>190.20904684673701</v>
      </c>
      <c r="D126">
        <v>-46.522282382340698</v>
      </c>
      <c r="E126">
        <v>154</v>
      </c>
      <c r="F126">
        <v>129.73794684211001</v>
      </c>
      <c r="G126">
        <v>42875</v>
      </c>
      <c r="H126">
        <v>1</v>
      </c>
    </row>
    <row r="127" spans="1:8" x14ac:dyDescent="0.3">
      <c r="A127" t="s">
        <v>138</v>
      </c>
      <c r="B127">
        <v>-6.3365645829312802</v>
      </c>
      <c r="C127">
        <v>-21.1747214760431</v>
      </c>
      <c r="D127">
        <v>-60.377358490566003</v>
      </c>
      <c r="E127">
        <v>1783</v>
      </c>
      <c r="F127">
        <v>-87.888644549540501</v>
      </c>
      <c r="G127">
        <v>10347.619047619</v>
      </c>
      <c r="H127">
        <v>0</v>
      </c>
    </row>
    <row r="128" spans="1:8" x14ac:dyDescent="0.3">
      <c r="A128" t="s">
        <v>139</v>
      </c>
      <c r="B128">
        <v>0.31031411503746698</v>
      </c>
      <c r="C128">
        <v>-7.5020627725806701</v>
      </c>
      <c r="D128">
        <v>103.948132528778</v>
      </c>
      <c r="E128">
        <v>322</v>
      </c>
      <c r="F128">
        <v>96.756383871235499</v>
      </c>
      <c r="G128">
        <v>8640.8333333333303</v>
      </c>
      <c r="H128">
        <v>1</v>
      </c>
    </row>
    <row r="129" spans="1:8" x14ac:dyDescent="0.3">
      <c r="A129" t="s">
        <v>140</v>
      </c>
      <c r="B129">
        <v>156.81169708798299</v>
      </c>
      <c r="C129">
        <v>190.20904684673701</v>
      </c>
      <c r="D129">
        <v>103.948132528778</v>
      </c>
      <c r="E129">
        <v>2</v>
      </c>
      <c r="F129">
        <v>450.96887646350001</v>
      </c>
      <c r="G129" t="s">
        <v>753</v>
      </c>
      <c r="H129">
        <v>7</v>
      </c>
    </row>
    <row r="130" spans="1:8" x14ac:dyDescent="0.3">
      <c r="A130" t="s">
        <v>141</v>
      </c>
      <c r="B130">
        <v>156.81169708798299</v>
      </c>
      <c r="C130">
        <v>190.20904684673701</v>
      </c>
      <c r="D130">
        <v>103.948132528778</v>
      </c>
      <c r="E130">
        <v>13</v>
      </c>
      <c r="F130">
        <v>450.96887646350001</v>
      </c>
      <c r="G130">
        <v>36160</v>
      </c>
      <c r="H130">
        <v>7</v>
      </c>
    </row>
    <row r="131" spans="1:8" x14ac:dyDescent="0.3">
      <c r="A131" t="s">
        <v>142</v>
      </c>
      <c r="B131">
        <v>156.81169708798299</v>
      </c>
      <c r="C131">
        <v>-23.7204724409448</v>
      </c>
      <c r="D131">
        <v>103.948132528778</v>
      </c>
      <c r="E131">
        <v>27</v>
      </c>
      <c r="F131">
        <v>237.039357175817</v>
      </c>
      <c r="G131">
        <v>25400</v>
      </c>
      <c r="H131">
        <v>7</v>
      </c>
    </row>
    <row r="132" spans="1:8" x14ac:dyDescent="0.3">
      <c r="A132" t="s">
        <v>143</v>
      </c>
      <c r="B132">
        <v>229.43028090457301</v>
      </c>
      <c r="C132">
        <v>153.27604834471799</v>
      </c>
      <c r="D132">
        <v>19.8450461413649</v>
      </c>
      <c r="E132">
        <v>2401</v>
      </c>
      <c r="F132">
        <v>402.55137539065697</v>
      </c>
      <c r="G132">
        <v>13515.625</v>
      </c>
      <c r="H132">
        <v>0</v>
      </c>
    </row>
    <row r="133" spans="1:8" x14ac:dyDescent="0.3">
      <c r="A133" t="s">
        <v>144</v>
      </c>
      <c r="B133">
        <v>76.304551107169303</v>
      </c>
      <c r="C133">
        <v>33.514095293289699</v>
      </c>
      <c r="D133">
        <v>-30.989699955217102</v>
      </c>
      <c r="E133">
        <v>3093</v>
      </c>
      <c r="F133">
        <v>78.828946445241897</v>
      </c>
      <c r="G133">
        <v>23683.333333333299</v>
      </c>
      <c r="H133">
        <v>0</v>
      </c>
    </row>
    <row r="134" spans="1:8" x14ac:dyDescent="0.3">
      <c r="A134" t="s">
        <v>145</v>
      </c>
      <c r="B134">
        <v>156.81169708798299</v>
      </c>
      <c r="C134">
        <v>190.20904684673701</v>
      </c>
      <c r="D134">
        <v>103.948132528778</v>
      </c>
      <c r="E134">
        <v>33</v>
      </c>
      <c r="F134">
        <v>450.96887646350001</v>
      </c>
      <c r="G134" t="s">
        <v>753</v>
      </c>
      <c r="H134">
        <v>7</v>
      </c>
    </row>
    <row r="135" spans="1:8" x14ac:dyDescent="0.3">
      <c r="A135" t="s">
        <v>146</v>
      </c>
      <c r="B135">
        <v>156.81169708798299</v>
      </c>
      <c r="C135">
        <v>190.20904684673701</v>
      </c>
      <c r="D135">
        <v>103.948132528778</v>
      </c>
      <c r="E135">
        <v>11</v>
      </c>
      <c r="F135">
        <v>450.96887646350001</v>
      </c>
      <c r="G135" t="s">
        <v>753</v>
      </c>
      <c r="H135">
        <v>7</v>
      </c>
    </row>
    <row r="136" spans="1:8" x14ac:dyDescent="0.3">
      <c r="A136" t="s">
        <v>147</v>
      </c>
      <c r="B136">
        <v>156.81169708798299</v>
      </c>
      <c r="C136">
        <v>190.20904684673701</v>
      </c>
      <c r="D136">
        <v>103.948132528778</v>
      </c>
      <c r="E136">
        <v>69</v>
      </c>
      <c r="F136">
        <v>450.96887646350001</v>
      </c>
      <c r="G136" t="s">
        <v>753</v>
      </c>
      <c r="H136">
        <v>7</v>
      </c>
    </row>
    <row r="137" spans="1:8" x14ac:dyDescent="0.3">
      <c r="A137" t="s">
        <v>148</v>
      </c>
      <c r="B137">
        <v>156.81169708798299</v>
      </c>
      <c r="C137">
        <v>346.93877551020398</v>
      </c>
      <c r="D137">
        <v>251.789896286383</v>
      </c>
      <c r="E137">
        <v>1133</v>
      </c>
      <c r="F137">
        <v>755.54036888457097</v>
      </c>
      <c r="G137">
        <v>1633.3333333333301</v>
      </c>
      <c r="H137">
        <v>10</v>
      </c>
    </row>
    <row r="138" spans="1:8" x14ac:dyDescent="0.3">
      <c r="A138" t="s">
        <v>149</v>
      </c>
      <c r="B138">
        <v>156.81169708798299</v>
      </c>
      <c r="C138">
        <v>190.20904684673701</v>
      </c>
      <c r="D138">
        <v>103.948132528778</v>
      </c>
      <c r="E138">
        <v>190</v>
      </c>
      <c r="F138">
        <v>450.96887646350001</v>
      </c>
      <c r="G138" t="s">
        <v>753</v>
      </c>
      <c r="H138">
        <v>7</v>
      </c>
    </row>
    <row r="139" spans="1:8" x14ac:dyDescent="0.3">
      <c r="A139" t="s">
        <v>150</v>
      </c>
      <c r="B139">
        <v>15.4333890746934</v>
      </c>
      <c r="C139">
        <v>-18.835964183513301</v>
      </c>
      <c r="D139">
        <v>-44.026245583675802</v>
      </c>
      <c r="E139">
        <v>2012</v>
      </c>
      <c r="F139">
        <v>-47.428820692495698</v>
      </c>
      <c r="G139">
        <v>20700</v>
      </c>
      <c r="H139">
        <v>0</v>
      </c>
    </row>
    <row r="140" spans="1:8" x14ac:dyDescent="0.3">
      <c r="A140" t="s">
        <v>151</v>
      </c>
      <c r="B140">
        <v>156.81169708798299</v>
      </c>
      <c r="C140">
        <v>190.20904684673701</v>
      </c>
      <c r="D140">
        <v>276.55502392344499</v>
      </c>
      <c r="E140">
        <v>342</v>
      </c>
      <c r="F140">
        <v>623.57576785816605</v>
      </c>
      <c r="G140">
        <v>950</v>
      </c>
      <c r="H140">
        <v>7</v>
      </c>
    </row>
    <row r="141" spans="1:8" x14ac:dyDescent="0.3">
      <c r="A141" t="s">
        <v>152</v>
      </c>
      <c r="B141">
        <v>156.81169708798299</v>
      </c>
      <c r="C141">
        <v>190.20904684673701</v>
      </c>
      <c r="D141">
        <v>110</v>
      </c>
      <c r="E141">
        <v>179</v>
      </c>
      <c r="F141">
        <v>457.020743934721</v>
      </c>
      <c r="G141">
        <v>1000</v>
      </c>
      <c r="H141">
        <v>7</v>
      </c>
    </row>
    <row r="142" spans="1:8" x14ac:dyDescent="0.3">
      <c r="A142" t="s">
        <v>153</v>
      </c>
      <c r="B142">
        <v>88.941176470588204</v>
      </c>
      <c r="C142">
        <v>55.5</v>
      </c>
      <c r="D142">
        <v>-0.96256684491978795</v>
      </c>
      <c r="E142">
        <v>506</v>
      </c>
      <c r="F142">
        <v>143.47860962566801</v>
      </c>
      <c r="G142">
        <v>8500</v>
      </c>
      <c r="H142">
        <v>1</v>
      </c>
    </row>
    <row r="143" spans="1:8" x14ac:dyDescent="0.3">
      <c r="A143" t="s">
        <v>154</v>
      </c>
      <c r="B143">
        <v>-16.0093511737977</v>
      </c>
      <c r="C143">
        <v>-34.556447111730002</v>
      </c>
      <c r="D143">
        <v>-51.610914135964201</v>
      </c>
      <c r="E143">
        <v>4046</v>
      </c>
      <c r="F143">
        <v>-102.176712421492</v>
      </c>
      <c r="G143">
        <v>15086.046511627899</v>
      </c>
      <c r="H143">
        <v>6</v>
      </c>
    </row>
    <row r="144" spans="1:8" x14ac:dyDescent="0.3">
      <c r="A144" t="s">
        <v>155</v>
      </c>
      <c r="B144">
        <v>14.6366892509611</v>
      </c>
      <c r="C144">
        <v>-24.077594897869702</v>
      </c>
      <c r="D144">
        <v>-63.535306796147601</v>
      </c>
      <c r="E144">
        <v>3902</v>
      </c>
      <c r="F144">
        <v>-72.976212443056099</v>
      </c>
      <c r="G144">
        <v>18725.5813953488</v>
      </c>
      <c r="H144">
        <v>6</v>
      </c>
    </row>
    <row r="145" spans="1:8" x14ac:dyDescent="0.3">
      <c r="A145" t="s">
        <v>156</v>
      </c>
      <c r="B145">
        <v>156.81169708798299</v>
      </c>
      <c r="C145">
        <v>190.20904684673701</v>
      </c>
      <c r="D145">
        <v>103.948132528778</v>
      </c>
      <c r="E145">
        <v>101</v>
      </c>
      <c r="F145">
        <v>450.96887646350001</v>
      </c>
      <c r="G145" t="s">
        <v>753</v>
      </c>
      <c r="H145">
        <v>7</v>
      </c>
    </row>
    <row r="146" spans="1:8" x14ac:dyDescent="0.3">
      <c r="A146" t="s">
        <v>157</v>
      </c>
      <c r="B146">
        <v>156.81169708798299</v>
      </c>
      <c r="C146">
        <v>190.20904684673701</v>
      </c>
      <c r="D146">
        <v>103.948132528778</v>
      </c>
      <c r="E146">
        <v>228</v>
      </c>
      <c r="F146">
        <v>450.96887646350001</v>
      </c>
      <c r="G146" t="s">
        <v>753</v>
      </c>
      <c r="H146">
        <v>7</v>
      </c>
    </row>
    <row r="147" spans="1:8" x14ac:dyDescent="0.3">
      <c r="A147" t="s">
        <v>158</v>
      </c>
      <c r="B147">
        <v>156.81169708798299</v>
      </c>
      <c r="C147">
        <v>-30</v>
      </c>
      <c r="D147">
        <v>103.948132528778</v>
      </c>
      <c r="E147">
        <v>26</v>
      </c>
      <c r="F147">
        <v>230.759829616762</v>
      </c>
      <c r="G147">
        <v>500</v>
      </c>
      <c r="H147">
        <v>7</v>
      </c>
    </row>
    <row r="148" spans="1:8" x14ac:dyDescent="0.3">
      <c r="A148" t="s">
        <v>159</v>
      </c>
      <c r="B148">
        <v>156.81169708798299</v>
      </c>
      <c r="C148">
        <v>322.222222222222</v>
      </c>
      <c r="D148">
        <v>53.703703703703603</v>
      </c>
      <c r="E148">
        <v>66</v>
      </c>
      <c r="F148">
        <v>532.737623013909</v>
      </c>
      <c r="G148">
        <v>450</v>
      </c>
      <c r="H148">
        <v>7</v>
      </c>
    </row>
    <row r="149" spans="1:8" x14ac:dyDescent="0.3">
      <c r="A149" t="s">
        <v>160</v>
      </c>
      <c r="B149">
        <v>195.833333333333</v>
      </c>
      <c r="C149">
        <v>40.1041666666666</v>
      </c>
      <c r="D149">
        <v>103.948132528778</v>
      </c>
      <c r="E149">
        <v>59</v>
      </c>
      <c r="F149">
        <v>339.88563252877799</v>
      </c>
      <c r="G149">
        <v>4800</v>
      </c>
      <c r="H149">
        <v>7</v>
      </c>
    </row>
    <row r="150" spans="1:8" x14ac:dyDescent="0.3">
      <c r="A150" t="s">
        <v>161</v>
      </c>
      <c r="B150">
        <v>156.81169708798299</v>
      </c>
      <c r="C150">
        <v>190.20904684673701</v>
      </c>
      <c r="D150">
        <v>103.948132528778</v>
      </c>
      <c r="E150">
        <v>1</v>
      </c>
      <c r="F150">
        <v>450.96887646350001</v>
      </c>
      <c r="G150" t="s">
        <v>753</v>
      </c>
      <c r="H150">
        <v>7</v>
      </c>
    </row>
    <row r="151" spans="1:8" x14ac:dyDescent="0.3">
      <c r="A151" t="s">
        <v>162</v>
      </c>
      <c r="B151">
        <v>156.81169708798299</v>
      </c>
      <c r="C151">
        <v>190.20904684673701</v>
      </c>
      <c r="D151">
        <v>103.948132528778</v>
      </c>
      <c r="E151">
        <v>22</v>
      </c>
      <c r="F151">
        <v>450.96887646350001</v>
      </c>
      <c r="G151" t="s">
        <v>753</v>
      </c>
      <c r="H151">
        <v>7</v>
      </c>
    </row>
    <row r="152" spans="1:8" x14ac:dyDescent="0.3">
      <c r="A152" t="s">
        <v>163</v>
      </c>
      <c r="B152">
        <v>156.81169708798299</v>
      </c>
      <c r="C152">
        <v>190.20904684673701</v>
      </c>
      <c r="D152">
        <v>103.948132528778</v>
      </c>
      <c r="E152">
        <v>229</v>
      </c>
      <c r="F152">
        <v>450.96887646350001</v>
      </c>
      <c r="G152" t="s">
        <v>753</v>
      </c>
      <c r="H152">
        <v>7</v>
      </c>
    </row>
    <row r="153" spans="1:8" x14ac:dyDescent="0.3">
      <c r="A153" t="s">
        <v>164</v>
      </c>
      <c r="B153">
        <v>156.81169708798299</v>
      </c>
      <c r="C153">
        <v>190.20904684673701</v>
      </c>
      <c r="D153">
        <v>103.948132528778</v>
      </c>
      <c r="E153">
        <v>2</v>
      </c>
      <c r="F153">
        <v>450.96887646350001</v>
      </c>
      <c r="G153" t="s">
        <v>753</v>
      </c>
      <c r="H153">
        <v>7</v>
      </c>
    </row>
    <row r="154" spans="1:8" x14ac:dyDescent="0.3">
      <c r="A154" t="s">
        <v>165</v>
      </c>
      <c r="B154">
        <v>156.81169708798299</v>
      </c>
      <c r="C154">
        <v>281.56682027649703</v>
      </c>
      <c r="D154">
        <v>108.337015760789</v>
      </c>
      <c r="E154">
        <v>1230</v>
      </c>
      <c r="F154">
        <v>546.71553312527101</v>
      </c>
      <c r="G154">
        <v>1162.5</v>
      </c>
      <c r="H154">
        <v>10</v>
      </c>
    </row>
    <row r="155" spans="1:8" x14ac:dyDescent="0.3">
      <c r="A155" t="s">
        <v>166</v>
      </c>
      <c r="B155">
        <v>591.89189189189096</v>
      </c>
      <c r="C155">
        <v>332.83283283283203</v>
      </c>
      <c r="D155">
        <v>190.97622212376299</v>
      </c>
      <c r="E155">
        <v>1347</v>
      </c>
      <c r="F155">
        <v>1115.70094684848</v>
      </c>
      <c r="G155">
        <v>1387.5</v>
      </c>
      <c r="H155">
        <v>10</v>
      </c>
    </row>
    <row r="156" spans="1:8" x14ac:dyDescent="0.3">
      <c r="A156" t="s">
        <v>167</v>
      </c>
      <c r="B156">
        <v>-9.9476639225880898</v>
      </c>
      <c r="C156">
        <v>-27.651838860544199</v>
      </c>
      <c r="D156">
        <v>-71.8625217013888</v>
      </c>
      <c r="E156">
        <v>5994</v>
      </c>
      <c r="F156">
        <v>-109.462024484521</v>
      </c>
      <c r="G156">
        <v>21677.419354838701</v>
      </c>
      <c r="H156">
        <v>12</v>
      </c>
    </row>
    <row r="157" spans="1:8" x14ac:dyDescent="0.3">
      <c r="A157" t="s">
        <v>168</v>
      </c>
      <c r="B157">
        <v>156.81169708798299</v>
      </c>
      <c r="C157">
        <v>190.20904684673701</v>
      </c>
      <c r="D157">
        <v>103.948132528778</v>
      </c>
      <c r="E157">
        <v>19</v>
      </c>
      <c r="F157">
        <v>450.96887646350001</v>
      </c>
      <c r="G157" t="s">
        <v>753</v>
      </c>
      <c r="H157">
        <v>7</v>
      </c>
    </row>
    <row r="158" spans="1:8" x14ac:dyDescent="0.3">
      <c r="A158" t="s">
        <v>169</v>
      </c>
      <c r="B158">
        <v>156.81169708798299</v>
      </c>
      <c r="C158">
        <v>190.20904684673701</v>
      </c>
      <c r="D158">
        <v>103.948132528778</v>
      </c>
      <c r="E158">
        <v>1</v>
      </c>
      <c r="F158">
        <v>450.96887646350001</v>
      </c>
      <c r="G158" t="s">
        <v>753</v>
      </c>
      <c r="H158">
        <v>7</v>
      </c>
    </row>
    <row r="159" spans="1:8" x14ac:dyDescent="0.3">
      <c r="A159" t="s">
        <v>170</v>
      </c>
      <c r="B159">
        <v>156.81169708798299</v>
      </c>
      <c r="C159">
        <v>190.20904684673701</v>
      </c>
      <c r="D159">
        <v>103.948132528778</v>
      </c>
      <c r="E159">
        <v>2</v>
      </c>
      <c r="F159">
        <v>450.96887646350001</v>
      </c>
      <c r="G159" t="s">
        <v>753</v>
      </c>
      <c r="H159">
        <v>7</v>
      </c>
    </row>
    <row r="160" spans="1:8" x14ac:dyDescent="0.3">
      <c r="A160" t="s">
        <v>171</v>
      </c>
      <c r="B160">
        <v>-5.0886886018283501</v>
      </c>
      <c r="C160">
        <v>-18.821884082251</v>
      </c>
      <c r="D160">
        <v>-54.930129781208102</v>
      </c>
      <c r="E160">
        <v>3961</v>
      </c>
      <c r="F160">
        <v>-78.840702465287507</v>
      </c>
      <c r="G160">
        <v>11971.311475409801</v>
      </c>
      <c r="H160">
        <v>6</v>
      </c>
    </row>
    <row r="161" spans="1:8" x14ac:dyDescent="0.3">
      <c r="A161" t="s">
        <v>172</v>
      </c>
      <c r="B161">
        <v>303.82978723404199</v>
      </c>
      <c r="C161">
        <v>230.65764023210801</v>
      </c>
      <c r="D161">
        <v>90.125477359519905</v>
      </c>
      <c r="E161">
        <v>1335</v>
      </c>
      <c r="F161">
        <v>624.61290482566994</v>
      </c>
      <c r="G161">
        <v>2350</v>
      </c>
      <c r="H161">
        <v>10</v>
      </c>
    </row>
    <row r="162" spans="1:8" x14ac:dyDescent="0.3">
      <c r="A162" t="s">
        <v>173</v>
      </c>
      <c r="B162">
        <v>156.81169708798299</v>
      </c>
      <c r="C162">
        <v>1125</v>
      </c>
      <c r="D162">
        <v>537.5</v>
      </c>
      <c r="E162">
        <v>226</v>
      </c>
      <c r="F162">
        <v>1819.3116970879801</v>
      </c>
      <c r="G162">
        <v>400</v>
      </c>
      <c r="H162">
        <v>11</v>
      </c>
    </row>
    <row r="163" spans="1:8" x14ac:dyDescent="0.3">
      <c r="A163" t="s">
        <v>174</v>
      </c>
      <c r="B163">
        <v>-21.889219881108001</v>
      </c>
      <c r="C163">
        <v>-33.469066188524899</v>
      </c>
      <c r="D163">
        <v>-50.4303930436812</v>
      </c>
      <c r="E163">
        <v>1196</v>
      </c>
      <c r="F163">
        <v>-105.788679113314</v>
      </c>
      <c r="G163">
        <v>27637.9032258064</v>
      </c>
      <c r="H163">
        <v>10</v>
      </c>
    </row>
    <row r="164" spans="1:8" x14ac:dyDescent="0.3">
      <c r="A164" t="s">
        <v>175</v>
      </c>
      <c r="B164">
        <v>13.3008805155708</v>
      </c>
      <c r="C164">
        <v>-11.5404169415872</v>
      </c>
      <c r="D164">
        <v>-49.371485067418398</v>
      </c>
      <c r="E164">
        <v>4538</v>
      </c>
      <c r="F164">
        <v>-47.611021493434798</v>
      </c>
      <c r="G164">
        <v>16646.226415094301</v>
      </c>
      <c r="H164">
        <v>6</v>
      </c>
    </row>
    <row r="165" spans="1:8" x14ac:dyDescent="0.3">
      <c r="A165" t="s">
        <v>176</v>
      </c>
      <c r="B165">
        <v>156.81169708798299</v>
      </c>
      <c r="C165">
        <v>3244</v>
      </c>
      <c r="D165">
        <v>1994.7027027027</v>
      </c>
      <c r="E165">
        <v>603</v>
      </c>
      <c r="F165">
        <v>5395.5143997906798</v>
      </c>
      <c r="G165">
        <v>312.5</v>
      </c>
      <c r="H165">
        <v>5</v>
      </c>
    </row>
    <row r="166" spans="1:8" x14ac:dyDescent="0.3">
      <c r="A166" t="s">
        <v>177</v>
      </c>
      <c r="B166">
        <v>-7.9051576673940804</v>
      </c>
      <c r="C166">
        <v>-22.983585679920701</v>
      </c>
      <c r="D166">
        <v>103.948132528778</v>
      </c>
      <c r="E166">
        <v>1028</v>
      </c>
      <c r="F166">
        <v>73.059389181463899</v>
      </c>
      <c r="G166">
        <v>12927.4390243902</v>
      </c>
      <c r="H166">
        <v>10</v>
      </c>
    </row>
    <row r="167" spans="1:8" x14ac:dyDescent="0.3">
      <c r="A167" t="s">
        <v>178</v>
      </c>
      <c r="B167">
        <v>178.85226329954</v>
      </c>
      <c r="C167">
        <v>129.211981688761</v>
      </c>
      <c r="D167">
        <v>-23.439972480220099</v>
      </c>
      <c r="E167">
        <v>2060</v>
      </c>
      <c r="F167">
        <v>284.62427250808202</v>
      </c>
      <c r="G167">
        <v>10382.1428571428</v>
      </c>
      <c r="H167">
        <v>0</v>
      </c>
    </row>
    <row r="168" spans="1:8" x14ac:dyDescent="0.3">
      <c r="A168" t="s">
        <v>179</v>
      </c>
      <c r="B168">
        <v>9.1657173907162193</v>
      </c>
      <c r="C168">
        <v>-18.684870855116799</v>
      </c>
      <c r="D168">
        <v>-55.2214175593828</v>
      </c>
      <c r="E168">
        <v>7941</v>
      </c>
      <c r="F168">
        <v>-64.740571023783403</v>
      </c>
      <c r="G168">
        <v>15707.857142857099</v>
      </c>
      <c r="H168">
        <v>2</v>
      </c>
    </row>
    <row r="169" spans="1:8" x14ac:dyDescent="0.3">
      <c r="A169" t="s">
        <v>180</v>
      </c>
      <c r="B169">
        <v>156.81169708798299</v>
      </c>
      <c r="C169">
        <v>190.20904684673701</v>
      </c>
      <c r="D169">
        <v>337.33333333333297</v>
      </c>
      <c r="E169">
        <v>115</v>
      </c>
      <c r="F169">
        <v>684.35407726805499</v>
      </c>
      <c r="G169">
        <v>187.5</v>
      </c>
      <c r="H169">
        <v>7</v>
      </c>
    </row>
    <row r="170" spans="1:8" x14ac:dyDescent="0.3">
      <c r="A170" t="s">
        <v>181</v>
      </c>
      <c r="B170">
        <v>4.8918938028069299</v>
      </c>
      <c r="C170">
        <v>-17.680609688195901</v>
      </c>
      <c r="D170">
        <v>-53.0764483323047</v>
      </c>
      <c r="E170">
        <v>3100</v>
      </c>
      <c r="F170">
        <v>-65.865164217693703</v>
      </c>
      <c r="G170">
        <v>15482.758620689599</v>
      </c>
      <c r="H170">
        <v>0</v>
      </c>
    </row>
    <row r="171" spans="1:8" x14ac:dyDescent="0.3">
      <c r="A171" t="s">
        <v>182</v>
      </c>
      <c r="B171">
        <v>360.52631578947302</v>
      </c>
      <c r="C171">
        <v>76.842105263157904</v>
      </c>
      <c r="D171">
        <v>110.38781163434901</v>
      </c>
      <c r="E171">
        <v>375</v>
      </c>
      <c r="F171">
        <v>547.75623268697996</v>
      </c>
      <c r="G171">
        <v>2714.2857142857101</v>
      </c>
      <c r="H171">
        <v>7</v>
      </c>
    </row>
    <row r="172" spans="1:8" x14ac:dyDescent="0.3">
      <c r="A172" t="s">
        <v>183</v>
      </c>
      <c r="B172">
        <v>95.918367346938695</v>
      </c>
      <c r="C172">
        <v>190.20904684673701</v>
      </c>
      <c r="D172">
        <v>149.659863945578</v>
      </c>
      <c r="E172">
        <v>246</v>
      </c>
      <c r="F172">
        <v>435.78727813925502</v>
      </c>
      <c r="G172">
        <v>816.66666666666595</v>
      </c>
      <c r="H172">
        <v>7</v>
      </c>
    </row>
    <row r="173" spans="1:8" x14ac:dyDescent="0.3">
      <c r="A173" t="s">
        <v>184</v>
      </c>
      <c r="B173">
        <v>156.81169708798299</v>
      </c>
      <c r="C173">
        <v>190.20904684673701</v>
      </c>
      <c r="D173">
        <v>103.948132528778</v>
      </c>
      <c r="E173">
        <v>610</v>
      </c>
      <c r="F173">
        <v>450.96887646350001</v>
      </c>
      <c r="G173" t="s">
        <v>753</v>
      </c>
      <c r="H173">
        <v>7</v>
      </c>
    </row>
    <row r="174" spans="1:8" x14ac:dyDescent="0.3">
      <c r="A174" t="s">
        <v>185</v>
      </c>
      <c r="B174">
        <v>156.81169708798299</v>
      </c>
      <c r="C174">
        <v>190.20904684673701</v>
      </c>
      <c r="D174">
        <v>103.948132528778</v>
      </c>
      <c r="E174">
        <v>7</v>
      </c>
      <c r="F174">
        <v>450.96887646350001</v>
      </c>
      <c r="G174" t="s">
        <v>753</v>
      </c>
      <c r="H174">
        <v>7</v>
      </c>
    </row>
    <row r="175" spans="1:8" x14ac:dyDescent="0.3">
      <c r="A175" t="s">
        <v>186</v>
      </c>
      <c r="B175">
        <v>315.01141552511399</v>
      </c>
      <c r="C175">
        <v>334.71033105022798</v>
      </c>
      <c r="D175">
        <v>167.51679845565499</v>
      </c>
      <c r="E175">
        <v>2234</v>
      </c>
      <c r="F175">
        <v>817.23854503099801</v>
      </c>
      <c r="G175">
        <v>3981.8181818181802</v>
      </c>
      <c r="H175">
        <v>0</v>
      </c>
    </row>
    <row r="176" spans="1:8" x14ac:dyDescent="0.3">
      <c r="A176" t="s">
        <v>187</v>
      </c>
      <c r="B176">
        <v>58.083832335329298</v>
      </c>
      <c r="C176">
        <v>123.428143712574</v>
      </c>
      <c r="D176">
        <v>77.844311377245504</v>
      </c>
      <c r="E176">
        <v>505</v>
      </c>
      <c r="F176">
        <v>259.35628742514899</v>
      </c>
      <c r="G176">
        <v>11133.333333333299</v>
      </c>
      <c r="H176">
        <v>1</v>
      </c>
    </row>
    <row r="177" spans="1:8" x14ac:dyDescent="0.3">
      <c r="A177" t="s">
        <v>188</v>
      </c>
      <c r="B177">
        <v>156.81169708798299</v>
      </c>
      <c r="C177">
        <v>427.66393442622899</v>
      </c>
      <c r="D177">
        <v>265.16393442622899</v>
      </c>
      <c r="E177">
        <v>201</v>
      </c>
      <c r="F177">
        <v>849.63956594044203</v>
      </c>
      <c r="G177">
        <v>6100</v>
      </c>
      <c r="H177">
        <v>7</v>
      </c>
    </row>
    <row r="178" spans="1:8" x14ac:dyDescent="0.3">
      <c r="A178" t="s">
        <v>189</v>
      </c>
      <c r="B178">
        <v>156.81169708798299</v>
      </c>
      <c r="C178">
        <v>190.20904684673701</v>
      </c>
      <c r="D178">
        <v>103.948132528778</v>
      </c>
      <c r="E178">
        <v>1</v>
      </c>
      <c r="F178">
        <v>450.96887646350001</v>
      </c>
      <c r="G178" t="s">
        <v>753</v>
      </c>
      <c r="H178">
        <v>7</v>
      </c>
    </row>
    <row r="179" spans="1:8" x14ac:dyDescent="0.3">
      <c r="A179" t="s">
        <v>190</v>
      </c>
      <c r="B179">
        <v>156.81169708798299</v>
      </c>
      <c r="C179">
        <v>190.20904684673701</v>
      </c>
      <c r="D179">
        <v>103.948132528778</v>
      </c>
      <c r="E179">
        <v>1</v>
      </c>
      <c r="F179">
        <v>450.96887646350001</v>
      </c>
      <c r="G179" t="s">
        <v>753</v>
      </c>
      <c r="H179">
        <v>7</v>
      </c>
    </row>
    <row r="180" spans="1:8" x14ac:dyDescent="0.3">
      <c r="A180" t="s">
        <v>191</v>
      </c>
      <c r="B180">
        <v>156.81169708798299</v>
      </c>
      <c r="C180">
        <v>190.20904684673701</v>
      </c>
      <c r="D180">
        <v>103.948132528778</v>
      </c>
      <c r="E180">
        <v>3</v>
      </c>
      <c r="F180">
        <v>450.96887646350001</v>
      </c>
      <c r="G180" t="s">
        <v>753</v>
      </c>
      <c r="H180">
        <v>7</v>
      </c>
    </row>
    <row r="181" spans="1:8" x14ac:dyDescent="0.3">
      <c r="A181" t="s">
        <v>192</v>
      </c>
      <c r="B181">
        <v>156.81169708798299</v>
      </c>
      <c r="C181">
        <v>143.956043956043</v>
      </c>
      <c r="D181">
        <v>128.29670329670299</v>
      </c>
      <c r="E181">
        <v>118</v>
      </c>
      <c r="F181">
        <v>429.06444434073097</v>
      </c>
      <c r="G181">
        <v>6066.6666666666597</v>
      </c>
      <c r="H181">
        <v>7</v>
      </c>
    </row>
    <row r="182" spans="1:8" x14ac:dyDescent="0.3">
      <c r="A182" t="s">
        <v>193</v>
      </c>
      <c r="B182">
        <v>156.81169708798299</v>
      </c>
      <c r="C182">
        <v>190.20904684673701</v>
      </c>
      <c r="D182">
        <v>312.69841269841203</v>
      </c>
      <c r="E182">
        <v>291</v>
      </c>
      <c r="F182">
        <v>659.71915663313405</v>
      </c>
      <c r="G182">
        <v>437.5</v>
      </c>
      <c r="H182">
        <v>7</v>
      </c>
    </row>
    <row r="183" spans="1:8" x14ac:dyDescent="0.3">
      <c r="A183" t="s">
        <v>194</v>
      </c>
      <c r="B183">
        <v>156.81169708798299</v>
      </c>
      <c r="C183">
        <v>190.20904684673701</v>
      </c>
      <c r="D183">
        <v>103.948132528778</v>
      </c>
      <c r="E183">
        <v>11</v>
      </c>
      <c r="F183">
        <v>450.96887646350001</v>
      </c>
      <c r="G183" t="s">
        <v>753</v>
      </c>
      <c r="H183">
        <v>7</v>
      </c>
    </row>
    <row r="184" spans="1:8" x14ac:dyDescent="0.3">
      <c r="A184" t="s">
        <v>195</v>
      </c>
      <c r="B184">
        <v>156.81169708798299</v>
      </c>
      <c r="C184">
        <v>190.20904684673701</v>
      </c>
      <c r="D184">
        <v>103.948132528778</v>
      </c>
      <c r="E184">
        <v>1</v>
      </c>
      <c r="F184">
        <v>450.96887646350001</v>
      </c>
      <c r="G184" t="s">
        <v>753</v>
      </c>
      <c r="H184">
        <v>7</v>
      </c>
    </row>
    <row r="185" spans="1:8" x14ac:dyDescent="0.3">
      <c r="A185" t="s">
        <v>196</v>
      </c>
      <c r="B185">
        <v>156.81169708798299</v>
      </c>
      <c r="C185">
        <v>190.20904684673701</v>
      </c>
      <c r="D185">
        <v>103.948132528778</v>
      </c>
      <c r="E185">
        <v>1</v>
      </c>
      <c r="F185">
        <v>450.96887646350001</v>
      </c>
      <c r="G185" t="s">
        <v>753</v>
      </c>
      <c r="H185">
        <v>7</v>
      </c>
    </row>
    <row r="186" spans="1:8" x14ac:dyDescent="0.3">
      <c r="A186" t="s">
        <v>197</v>
      </c>
      <c r="B186">
        <v>156.81169708798299</v>
      </c>
      <c r="C186">
        <v>190.20904684673701</v>
      </c>
      <c r="D186">
        <v>103.948132528778</v>
      </c>
      <c r="E186">
        <v>13</v>
      </c>
      <c r="F186">
        <v>450.96887646350001</v>
      </c>
      <c r="G186" t="s">
        <v>753</v>
      </c>
      <c r="H186">
        <v>7</v>
      </c>
    </row>
    <row r="187" spans="1:8" x14ac:dyDescent="0.3">
      <c r="A187" t="s">
        <v>198</v>
      </c>
      <c r="B187">
        <v>156.81169708798299</v>
      </c>
      <c r="C187">
        <v>190.20904684673701</v>
      </c>
      <c r="D187">
        <v>103.948132528778</v>
      </c>
      <c r="E187">
        <v>4</v>
      </c>
      <c r="F187">
        <v>450.96887646350001</v>
      </c>
      <c r="G187" t="s">
        <v>753</v>
      </c>
      <c r="H187">
        <v>7</v>
      </c>
    </row>
    <row r="188" spans="1:8" x14ac:dyDescent="0.3">
      <c r="A188" t="s">
        <v>199</v>
      </c>
      <c r="B188">
        <v>-20.956405766744599</v>
      </c>
      <c r="C188">
        <v>-35.173476025275598</v>
      </c>
      <c r="D188">
        <v>103.948132528778</v>
      </c>
      <c r="E188">
        <v>557</v>
      </c>
      <c r="F188">
        <v>47.818250736758401</v>
      </c>
      <c r="G188">
        <v>12136.8421052631</v>
      </c>
      <c r="H188">
        <v>1</v>
      </c>
    </row>
    <row r="189" spans="1:8" x14ac:dyDescent="0.3">
      <c r="A189" t="s">
        <v>200</v>
      </c>
      <c r="B189">
        <v>156.81169708798299</v>
      </c>
      <c r="C189">
        <v>190.20904684673701</v>
      </c>
      <c r="D189">
        <v>103.948132528778</v>
      </c>
      <c r="E189">
        <v>3</v>
      </c>
      <c r="F189">
        <v>450.96887646350001</v>
      </c>
      <c r="G189" t="s">
        <v>753</v>
      </c>
      <c r="H189">
        <v>7</v>
      </c>
    </row>
    <row r="190" spans="1:8" x14ac:dyDescent="0.3">
      <c r="A190" t="s">
        <v>201</v>
      </c>
      <c r="B190">
        <v>-3.5764692045320898</v>
      </c>
      <c r="C190">
        <v>190.20904684673701</v>
      </c>
      <c r="D190">
        <v>103.948132528778</v>
      </c>
      <c r="E190">
        <v>305</v>
      </c>
      <c r="F190">
        <v>290.58071017098399</v>
      </c>
      <c r="G190">
        <v>13047.0588235294</v>
      </c>
      <c r="H190">
        <v>7</v>
      </c>
    </row>
    <row r="191" spans="1:8" x14ac:dyDescent="0.3">
      <c r="A191" t="s">
        <v>202</v>
      </c>
      <c r="B191">
        <v>156.81169708798299</v>
      </c>
      <c r="C191">
        <v>190.20904684673701</v>
      </c>
      <c r="D191">
        <v>103.948132528778</v>
      </c>
      <c r="E191">
        <v>9</v>
      </c>
      <c r="F191">
        <v>450.96887646350001</v>
      </c>
      <c r="G191">
        <v>52750</v>
      </c>
      <c r="H191">
        <v>7</v>
      </c>
    </row>
    <row r="192" spans="1:8" x14ac:dyDescent="0.3">
      <c r="A192" t="s">
        <v>203</v>
      </c>
      <c r="B192">
        <v>156.81169708798299</v>
      </c>
      <c r="C192">
        <v>190.20904684673701</v>
      </c>
      <c r="D192">
        <v>103.948132528778</v>
      </c>
      <c r="E192">
        <v>2</v>
      </c>
      <c r="F192">
        <v>450.96887646350001</v>
      </c>
      <c r="G192" t="s">
        <v>753</v>
      </c>
      <c r="H192">
        <v>7</v>
      </c>
    </row>
    <row r="193" spans="1:8" x14ac:dyDescent="0.3">
      <c r="A193" t="s">
        <v>204</v>
      </c>
      <c r="B193">
        <v>-12.6101321585903</v>
      </c>
      <c r="C193">
        <v>-30.420075519194398</v>
      </c>
      <c r="D193">
        <v>-52.753303964757698</v>
      </c>
      <c r="E193">
        <v>234</v>
      </c>
      <c r="F193">
        <v>-95.783511642542393</v>
      </c>
      <c r="G193">
        <v>18160</v>
      </c>
      <c r="H193">
        <v>1</v>
      </c>
    </row>
    <row r="194" spans="1:8" x14ac:dyDescent="0.3">
      <c r="A194" t="s">
        <v>205</v>
      </c>
      <c r="B194">
        <v>-7.0576351299839999</v>
      </c>
      <c r="C194">
        <v>-19.4251734390485</v>
      </c>
      <c r="D194">
        <v>103.948132528778</v>
      </c>
      <c r="E194">
        <v>312</v>
      </c>
      <c r="F194">
        <v>77.4653239597462</v>
      </c>
      <c r="G194">
        <v>16816.666666666599</v>
      </c>
      <c r="H194">
        <v>1</v>
      </c>
    </row>
    <row r="195" spans="1:8" x14ac:dyDescent="0.3">
      <c r="A195" t="s">
        <v>206</v>
      </c>
      <c r="B195">
        <v>156.81169708798299</v>
      </c>
      <c r="C195">
        <v>190.20904684673701</v>
      </c>
      <c r="D195">
        <v>103.948132528778</v>
      </c>
      <c r="E195">
        <v>12</v>
      </c>
      <c r="F195">
        <v>450.96887646350001</v>
      </c>
      <c r="G195" t="s">
        <v>753</v>
      </c>
      <c r="H195">
        <v>7</v>
      </c>
    </row>
    <row r="196" spans="1:8" x14ac:dyDescent="0.3">
      <c r="A196" t="s">
        <v>207</v>
      </c>
      <c r="B196">
        <v>156.81169708798299</v>
      </c>
      <c r="C196">
        <v>1461.9047619047601</v>
      </c>
      <c r="D196">
        <v>638.775510204081</v>
      </c>
      <c r="E196">
        <v>140</v>
      </c>
      <c r="F196">
        <v>2257.4919691968198</v>
      </c>
      <c r="G196">
        <v>350</v>
      </c>
      <c r="H196">
        <v>11</v>
      </c>
    </row>
    <row r="197" spans="1:8" x14ac:dyDescent="0.3">
      <c r="A197" t="s">
        <v>208</v>
      </c>
      <c r="B197">
        <v>156.81169708798299</v>
      </c>
      <c r="C197">
        <v>190.20904684673701</v>
      </c>
      <c r="D197">
        <v>103.948132528778</v>
      </c>
      <c r="E197">
        <v>5</v>
      </c>
      <c r="F197">
        <v>450.96887646350001</v>
      </c>
      <c r="G197" t="s">
        <v>753</v>
      </c>
      <c r="H197">
        <v>7</v>
      </c>
    </row>
    <row r="198" spans="1:8" x14ac:dyDescent="0.3">
      <c r="A198" t="s">
        <v>209</v>
      </c>
      <c r="B198">
        <v>156.81169708798299</v>
      </c>
      <c r="C198">
        <v>190.20904684673701</v>
      </c>
      <c r="D198">
        <v>103.948132528778</v>
      </c>
      <c r="E198">
        <v>2</v>
      </c>
      <c r="F198">
        <v>450.96887646350001</v>
      </c>
      <c r="G198" t="s">
        <v>753</v>
      </c>
      <c r="H198">
        <v>7</v>
      </c>
    </row>
    <row r="199" spans="1:8" x14ac:dyDescent="0.3">
      <c r="A199" t="s">
        <v>210</v>
      </c>
      <c r="B199">
        <v>156.81169708798299</v>
      </c>
      <c r="C199">
        <v>190.20904684673701</v>
      </c>
      <c r="D199">
        <v>103.948132528778</v>
      </c>
      <c r="E199">
        <v>3</v>
      </c>
      <c r="F199">
        <v>450.96887646350001</v>
      </c>
      <c r="G199" t="s">
        <v>753</v>
      </c>
      <c r="H199">
        <v>7</v>
      </c>
    </row>
    <row r="200" spans="1:8" x14ac:dyDescent="0.3">
      <c r="A200" t="s">
        <v>211</v>
      </c>
      <c r="B200">
        <v>-9.4548494526736295</v>
      </c>
      <c r="C200">
        <v>-26.7749542326255</v>
      </c>
      <c r="D200">
        <v>-46.829569150342103</v>
      </c>
      <c r="E200">
        <v>1823</v>
      </c>
      <c r="F200">
        <v>-83.059372835641298</v>
      </c>
      <c r="G200">
        <v>21967.096774193498</v>
      </c>
      <c r="H200">
        <v>0</v>
      </c>
    </row>
    <row r="201" spans="1:8" x14ac:dyDescent="0.3">
      <c r="A201" t="s">
        <v>212</v>
      </c>
      <c r="B201">
        <v>-19.004472684675701</v>
      </c>
      <c r="C201">
        <v>-30.944445500152</v>
      </c>
      <c r="D201">
        <v>-49.355332167832103</v>
      </c>
      <c r="E201">
        <v>1282</v>
      </c>
      <c r="F201">
        <v>-99.304250352659906</v>
      </c>
      <c r="G201">
        <v>25422.222222222201</v>
      </c>
      <c r="H201">
        <v>10</v>
      </c>
    </row>
    <row r="202" spans="1:8" x14ac:dyDescent="0.3">
      <c r="A202" t="s">
        <v>213</v>
      </c>
      <c r="B202">
        <v>494.50171821305798</v>
      </c>
      <c r="C202">
        <v>410.309278350515</v>
      </c>
      <c r="D202">
        <v>297.55154639175203</v>
      </c>
      <c r="E202">
        <v>750</v>
      </c>
      <c r="F202">
        <v>1202.3625429553199</v>
      </c>
      <c r="G202">
        <v>1940</v>
      </c>
      <c r="H202">
        <v>11</v>
      </c>
    </row>
    <row r="203" spans="1:8" x14ac:dyDescent="0.3">
      <c r="A203" t="s">
        <v>214</v>
      </c>
      <c r="B203">
        <v>156.81169708798299</v>
      </c>
      <c r="C203">
        <v>190.20904684673701</v>
      </c>
      <c r="D203">
        <v>103.948132528778</v>
      </c>
      <c r="E203">
        <v>135</v>
      </c>
      <c r="F203">
        <v>450.96887646350001</v>
      </c>
      <c r="G203" t="s">
        <v>753</v>
      </c>
      <c r="H203">
        <v>7</v>
      </c>
    </row>
    <row r="204" spans="1:8" x14ac:dyDescent="0.3">
      <c r="A204" t="s">
        <v>215</v>
      </c>
      <c r="B204">
        <v>1.4880443838192501</v>
      </c>
      <c r="C204">
        <v>-15.8952905670689</v>
      </c>
      <c r="D204">
        <v>-53.6284971846461</v>
      </c>
      <c r="E204">
        <v>5913</v>
      </c>
      <c r="F204">
        <v>-68.035743367895805</v>
      </c>
      <c r="G204">
        <v>22257.692307692301</v>
      </c>
      <c r="H204">
        <v>12</v>
      </c>
    </row>
    <row r="205" spans="1:8" x14ac:dyDescent="0.3">
      <c r="A205" t="s">
        <v>216</v>
      </c>
      <c r="B205">
        <v>2.2238002659351599</v>
      </c>
      <c r="C205">
        <v>-16.884745539070298</v>
      </c>
      <c r="D205">
        <v>-55.010038552081397</v>
      </c>
      <c r="E205">
        <v>11861</v>
      </c>
      <c r="F205">
        <v>-69.670983825216595</v>
      </c>
      <c r="G205">
        <v>17719.411764705801</v>
      </c>
      <c r="H205">
        <v>9</v>
      </c>
    </row>
    <row r="206" spans="1:8" x14ac:dyDescent="0.3">
      <c r="A206" t="s">
        <v>217</v>
      </c>
      <c r="B206">
        <v>156.81169708798299</v>
      </c>
      <c r="C206">
        <v>696.42857142857099</v>
      </c>
      <c r="D206">
        <v>760</v>
      </c>
      <c r="E206">
        <v>134</v>
      </c>
      <c r="F206">
        <v>1613.24026851655</v>
      </c>
      <c r="G206">
        <v>1400</v>
      </c>
      <c r="H206">
        <v>11</v>
      </c>
    </row>
    <row r="207" spans="1:8" x14ac:dyDescent="0.3">
      <c r="A207" t="s">
        <v>218</v>
      </c>
      <c r="B207">
        <v>156.81169708798299</v>
      </c>
      <c r="C207">
        <v>190.20904684673701</v>
      </c>
      <c r="D207">
        <v>103.948132528778</v>
      </c>
      <c r="E207">
        <v>105</v>
      </c>
      <c r="F207">
        <v>450.96887646350001</v>
      </c>
      <c r="G207" t="s">
        <v>753</v>
      </c>
      <c r="H207">
        <v>7</v>
      </c>
    </row>
    <row r="208" spans="1:8" x14ac:dyDescent="0.3">
      <c r="A208" t="s">
        <v>219</v>
      </c>
      <c r="B208">
        <v>156.81169708798299</v>
      </c>
      <c r="C208">
        <v>190.20904684673701</v>
      </c>
      <c r="D208">
        <v>103.948132528778</v>
      </c>
      <c r="E208">
        <v>136</v>
      </c>
      <c r="F208">
        <v>450.96887646350001</v>
      </c>
      <c r="G208" t="s">
        <v>753</v>
      </c>
      <c r="H208">
        <v>7</v>
      </c>
    </row>
    <row r="209" spans="1:8" x14ac:dyDescent="0.3">
      <c r="A209" t="s">
        <v>220</v>
      </c>
      <c r="B209">
        <v>39.312197842207297</v>
      </c>
      <c r="C209">
        <v>5.9871200904587196</v>
      </c>
      <c r="D209">
        <v>-58.560887819670803</v>
      </c>
      <c r="E209">
        <v>2825</v>
      </c>
      <c r="F209">
        <v>-13.261569887004701</v>
      </c>
      <c r="G209">
        <v>24601.0204081632</v>
      </c>
      <c r="H209">
        <v>0</v>
      </c>
    </row>
    <row r="210" spans="1:8" x14ac:dyDescent="0.3">
      <c r="A210" t="s">
        <v>221</v>
      </c>
      <c r="B210">
        <v>156.81169708798299</v>
      </c>
      <c r="C210">
        <v>190.20904684673701</v>
      </c>
      <c r="D210">
        <v>103.948132528778</v>
      </c>
      <c r="E210">
        <v>68</v>
      </c>
      <c r="F210">
        <v>450.96887646350001</v>
      </c>
      <c r="G210" t="s">
        <v>753</v>
      </c>
      <c r="H210">
        <v>7</v>
      </c>
    </row>
    <row r="211" spans="1:8" x14ac:dyDescent="0.3">
      <c r="A211" t="s">
        <v>222</v>
      </c>
      <c r="B211">
        <v>13.5169701270495</v>
      </c>
      <c r="C211">
        <v>-4.2988583631564703</v>
      </c>
      <c r="D211">
        <v>-69.097635674737901</v>
      </c>
      <c r="E211">
        <v>7706</v>
      </c>
      <c r="F211">
        <v>-59.879523910844803</v>
      </c>
      <c r="G211">
        <v>24537.755102040799</v>
      </c>
      <c r="H211">
        <v>2</v>
      </c>
    </row>
    <row r="212" spans="1:8" x14ac:dyDescent="0.3">
      <c r="A212" t="s">
        <v>223</v>
      </c>
      <c r="B212">
        <v>156.81169708798299</v>
      </c>
      <c r="C212">
        <v>190.20904684673701</v>
      </c>
      <c r="D212">
        <v>103.948132528778</v>
      </c>
      <c r="E212">
        <v>131</v>
      </c>
      <c r="F212">
        <v>450.96887646350001</v>
      </c>
      <c r="G212" t="s">
        <v>753</v>
      </c>
      <c r="H212">
        <v>7</v>
      </c>
    </row>
    <row r="213" spans="1:8" x14ac:dyDescent="0.3">
      <c r="A213" t="s">
        <v>224</v>
      </c>
      <c r="B213">
        <v>156.81169708798299</v>
      </c>
      <c r="C213">
        <v>1241.8181818181799</v>
      </c>
      <c r="D213">
        <v>808.86363636363603</v>
      </c>
      <c r="E213">
        <v>403</v>
      </c>
      <c r="F213">
        <v>2207.4935152697999</v>
      </c>
      <c r="G213">
        <v>1100</v>
      </c>
      <c r="H213">
        <v>11</v>
      </c>
    </row>
    <row r="214" spans="1:8" x14ac:dyDescent="0.3">
      <c r="A214" t="s">
        <v>225</v>
      </c>
      <c r="B214">
        <v>23.872558854857601</v>
      </c>
      <c r="C214">
        <v>10.3682942900714</v>
      </c>
      <c r="D214">
        <v>-38.1269225104772</v>
      </c>
      <c r="E214">
        <v>14472</v>
      </c>
      <c r="F214">
        <v>-3.88606936554815</v>
      </c>
      <c r="G214">
        <v>22083.237547892699</v>
      </c>
      <c r="H214">
        <v>9</v>
      </c>
    </row>
    <row r="215" spans="1:8" x14ac:dyDescent="0.3">
      <c r="A215" t="s">
        <v>226</v>
      </c>
      <c r="B215">
        <v>156.81169708798299</v>
      </c>
      <c r="C215">
        <v>190.20904684673701</v>
      </c>
      <c r="D215">
        <v>103.948132528778</v>
      </c>
      <c r="E215">
        <v>45</v>
      </c>
      <c r="F215">
        <v>450.96887646350001</v>
      </c>
      <c r="G215" t="s">
        <v>753</v>
      </c>
      <c r="H215">
        <v>7</v>
      </c>
    </row>
    <row r="216" spans="1:8" x14ac:dyDescent="0.3">
      <c r="A216" t="s">
        <v>227</v>
      </c>
      <c r="B216">
        <v>156.81169708798299</v>
      </c>
      <c r="C216">
        <v>190.20904684673701</v>
      </c>
      <c r="D216">
        <v>103.948132528778</v>
      </c>
      <c r="E216">
        <v>3</v>
      </c>
      <c r="F216">
        <v>450.96887646350001</v>
      </c>
      <c r="G216" t="s">
        <v>753</v>
      </c>
      <c r="H216">
        <v>7</v>
      </c>
    </row>
    <row r="217" spans="1:8" x14ac:dyDescent="0.3">
      <c r="A217" t="s">
        <v>228</v>
      </c>
      <c r="B217">
        <v>156.81169708798299</v>
      </c>
      <c r="C217">
        <v>190.20904684673701</v>
      </c>
      <c r="D217">
        <v>103.948132528778</v>
      </c>
      <c r="E217">
        <v>1</v>
      </c>
      <c r="F217">
        <v>450.96887646350001</v>
      </c>
      <c r="G217" t="s">
        <v>753</v>
      </c>
      <c r="H217">
        <v>7</v>
      </c>
    </row>
    <row r="218" spans="1:8" x14ac:dyDescent="0.3">
      <c r="A218" t="s">
        <v>229</v>
      </c>
      <c r="B218">
        <v>-3.3465843090632399</v>
      </c>
      <c r="C218">
        <v>-13.623909481182899</v>
      </c>
      <c r="D218">
        <v>-49.039002561031602</v>
      </c>
      <c r="E218">
        <v>2559</v>
      </c>
      <c r="F218">
        <v>-66.009496351277804</v>
      </c>
      <c r="G218">
        <v>36673.4</v>
      </c>
      <c r="H218">
        <v>0</v>
      </c>
    </row>
    <row r="219" spans="1:8" x14ac:dyDescent="0.3">
      <c r="A219" t="s">
        <v>230</v>
      </c>
      <c r="B219">
        <v>-16.5268848626534</v>
      </c>
      <c r="C219">
        <v>-24.275052825608</v>
      </c>
      <c r="D219">
        <v>-57.109936902873301</v>
      </c>
      <c r="E219">
        <v>1122</v>
      </c>
      <c r="F219">
        <v>-97.911874591134804</v>
      </c>
      <c r="G219">
        <v>47527.777777777701</v>
      </c>
      <c r="H219">
        <v>10</v>
      </c>
    </row>
    <row r="220" spans="1:8" x14ac:dyDescent="0.3">
      <c r="A220" t="s">
        <v>231</v>
      </c>
      <c r="B220">
        <v>156.81169708798299</v>
      </c>
      <c r="C220">
        <v>190.20904684673701</v>
      </c>
      <c r="D220">
        <v>103.948132528778</v>
      </c>
      <c r="E220">
        <v>77</v>
      </c>
      <c r="F220">
        <v>450.96887646350001</v>
      </c>
      <c r="G220" t="s">
        <v>753</v>
      </c>
      <c r="H220">
        <v>7</v>
      </c>
    </row>
    <row r="221" spans="1:8" x14ac:dyDescent="0.3">
      <c r="A221" t="s">
        <v>232</v>
      </c>
      <c r="B221">
        <v>-8.4247057943278296</v>
      </c>
      <c r="C221">
        <v>-25.130860802847501</v>
      </c>
      <c r="D221">
        <v>-45.235032983445997</v>
      </c>
      <c r="E221">
        <v>2374</v>
      </c>
      <c r="F221">
        <v>-78.790599580621404</v>
      </c>
      <c r="G221">
        <v>10955.909090908999</v>
      </c>
      <c r="H221">
        <v>0</v>
      </c>
    </row>
    <row r="222" spans="1:8" x14ac:dyDescent="0.3">
      <c r="A222" t="s">
        <v>233</v>
      </c>
      <c r="B222">
        <v>156.81169708798299</v>
      </c>
      <c r="C222">
        <v>190.20904684673701</v>
      </c>
      <c r="D222">
        <v>333.04093567251402</v>
      </c>
      <c r="E222">
        <v>358</v>
      </c>
      <c r="F222">
        <v>680.06167960723599</v>
      </c>
      <c r="G222">
        <v>900</v>
      </c>
      <c r="H222">
        <v>7</v>
      </c>
    </row>
    <row r="223" spans="1:8" x14ac:dyDescent="0.3">
      <c r="A223" t="s">
        <v>234</v>
      </c>
      <c r="B223">
        <v>-4.0378995838129796</v>
      </c>
      <c r="C223">
        <v>-15.535374444926701</v>
      </c>
      <c r="D223">
        <v>-51.894093686354303</v>
      </c>
      <c r="E223">
        <v>1207</v>
      </c>
      <c r="F223">
        <v>-71.467367715093999</v>
      </c>
      <c r="G223">
        <v>24550</v>
      </c>
      <c r="H223">
        <v>10</v>
      </c>
    </row>
    <row r="224" spans="1:8" x14ac:dyDescent="0.3">
      <c r="A224" t="s">
        <v>235</v>
      </c>
      <c r="B224">
        <v>-3.4227259189677901</v>
      </c>
      <c r="C224">
        <v>-22.394306742022899</v>
      </c>
      <c r="D224">
        <v>-63.8544172096043</v>
      </c>
      <c r="E224">
        <v>10392</v>
      </c>
      <c r="F224">
        <v>-89.671449870594998</v>
      </c>
      <c r="G224">
        <v>11914.082278481001</v>
      </c>
      <c r="H224">
        <v>9</v>
      </c>
    </row>
    <row r="225" spans="1:8" x14ac:dyDescent="0.3">
      <c r="A225" t="s">
        <v>236</v>
      </c>
      <c r="B225">
        <v>-17.4726989079563</v>
      </c>
      <c r="C225">
        <v>-18.8572542901716</v>
      </c>
      <c r="D225">
        <v>103.948132528778</v>
      </c>
      <c r="E225">
        <v>64</v>
      </c>
      <c r="F225">
        <v>67.618179330650804</v>
      </c>
      <c r="G225">
        <v>21366.666666666599</v>
      </c>
      <c r="H225">
        <v>1</v>
      </c>
    </row>
    <row r="226" spans="1:8" x14ac:dyDescent="0.3">
      <c r="A226" t="s">
        <v>237</v>
      </c>
      <c r="B226">
        <v>156.81169708798299</v>
      </c>
      <c r="C226">
        <v>190.20904684673701</v>
      </c>
      <c r="D226">
        <v>93.2753164556961</v>
      </c>
      <c r="E226">
        <v>260</v>
      </c>
      <c r="F226">
        <v>440.29606039041801</v>
      </c>
      <c r="G226">
        <v>1128.57142857142</v>
      </c>
      <c r="H226">
        <v>7</v>
      </c>
    </row>
    <row r="227" spans="1:8" x14ac:dyDescent="0.3">
      <c r="A227" t="s">
        <v>238</v>
      </c>
      <c r="B227">
        <v>156.81169708798299</v>
      </c>
      <c r="C227">
        <v>190.20904684673701</v>
      </c>
      <c r="D227">
        <v>468.45238095238</v>
      </c>
      <c r="E227">
        <v>277</v>
      </c>
      <c r="F227">
        <v>815.47312488710202</v>
      </c>
      <c r="G227">
        <v>700</v>
      </c>
      <c r="H227">
        <v>7</v>
      </c>
    </row>
    <row r="228" spans="1:8" x14ac:dyDescent="0.3">
      <c r="A228" t="s">
        <v>239</v>
      </c>
      <c r="B228">
        <v>-6.7652142754062403</v>
      </c>
      <c r="C228">
        <v>-29.580155477827901</v>
      </c>
      <c r="D228">
        <v>-57.328469299873198</v>
      </c>
      <c r="E228">
        <v>12945</v>
      </c>
      <c r="F228">
        <v>-93.6738390531074</v>
      </c>
      <c r="G228">
        <v>16453.571428571398</v>
      </c>
      <c r="H228">
        <v>9</v>
      </c>
    </row>
    <row r="229" spans="1:8" x14ac:dyDescent="0.3">
      <c r="A229" t="s">
        <v>240</v>
      </c>
      <c r="B229">
        <v>3.0402306381863302</v>
      </c>
      <c r="C229">
        <v>190.20904684673701</v>
      </c>
      <c r="D229">
        <v>103.948132528778</v>
      </c>
      <c r="E229">
        <v>51</v>
      </c>
      <c r="F229">
        <v>297.19741001370301</v>
      </c>
      <c r="G229">
        <v>19566.666666666599</v>
      </c>
      <c r="H229">
        <v>7</v>
      </c>
    </row>
    <row r="230" spans="1:8" x14ac:dyDescent="0.3">
      <c r="A230" t="s">
        <v>241</v>
      </c>
      <c r="B230">
        <v>-5.9057937175056798</v>
      </c>
      <c r="C230">
        <v>-23.716211661610998</v>
      </c>
      <c r="D230">
        <v>-49.526270456502999</v>
      </c>
      <c r="E230">
        <v>642</v>
      </c>
      <c r="F230">
        <v>-79.1482758356197</v>
      </c>
      <c r="G230">
        <v>19350</v>
      </c>
      <c r="H230">
        <v>1</v>
      </c>
    </row>
    <row r="231" spans="1:8" x14ac:dyDescent="0.3">
      <c r="A231" t="s">
        <v>242</v>
      </c>
      <c r="B231">
        <v>-14.7370700893199</v>
      </c>
      <c r="C231">
        <v>-39.802401646372601</v>
      </c>
      <c r="D231">
        <v>-75.294066116464506</v>
      </c>
      <c r="E231">
        <v>4949</v>
      </c>
      <c r="F231">
        <v>-129.83353785215701</v>
      </c>
      <c r="G231">
        <v>23073.404255319099</v>
      </c>
      <c r="H231">
        <v>6</v>
      </c>
    </row>
    <row r="232" spans="1:8" x14ac:dyDescent="0.3">
      <c r="A232" t="s">
        <v>243</v>
      </c>
      <c r="B232">
        <v>156.81169708798299</v>
      </c>
      <c r="C232">
        <v>190.20904684673701</v>
      </c>
      <c r="D232">
        <v>103.948132528778</v>
      </c>
      <c r="E232">
        <v>12</v>
      </c>
      <c r="F232">
        <v>450.96887646350001</v>
      </c>
      <c r="G232" t="s">
        <v>753</v>
      </c>
      <c r="H232">
        <v>7</v>
      </c>
    </row>
    <row r="233" spans="1:8" x14ac:dyDescent="0.3">
      <c r="A233" t="s">
        <v>244</v>
      </c>
      <c r="B233">
        <v>224.14486921529101</v>
      </c>
      <c r="C233">
        <v>158.09395848776799</v>
      </c>
      <c r="D233">
        <v>33.503521126760504</v>
      </c>
      <c r="E233">
        <v>1851</v>
      </c>
      <c r="F233">
        <v>415.74234882982103</v>
      </c>
      <c r="G233">
        <v>4733.3333333333303</v>
      </c>
      <c r="H233">
        <v>0</v>
      </c>
    </row>
    <row r="234" spans="1:8" x14ac:dyDescent="0.3">
      <c r="A234" t="s">
        <v>245</v>
      </c>
      <c r="B234">
        <v>-23.2515110398421</v>
      </c>
      <c r="C234">
        <v>-36.8775954936063</v>
      </c>
      <c r="D234">
        <v>103.948132528778</v>
      </c>
      <c r="E234">
        <v>100</v>
      </c>
      <c r="F234">
        <v>43.8190259953303</v>
      </c>
      <c r="G234">
        <v>50668.75</v>
      </c>
      <c r="H234">
        <v>1</v>
      </c>
    </row>
    <row r="235" spans="1:8" x14ac:dyDescent="0.3">
      <c r="A235" t="s">
        <v>246</v>
      </c>
      <c r="B235">
        <v>52.050376995860397</v>
      </c>
      <c r="C235">
        <v>15.373342413651301</v>
      </c>
      <c r="D235">
        <v>-54.077903091060897</v>
      </c>
      <c r="E235">
        <v>4649</v>
      </c>
      <c r="F235">
        <v>13.3458163184507</v>
      </c>
      <c r="G235">
        <v>12160</v>
      </c>
      <c r="H235">
        <v>6</v>
      </c>
    </row>
    <row r="236" spans="1:8" x14ac:dyDescent="0.3">
      <c r="A236" t="s">
        <v>247</v>
      </c>
      <c r="B236">
        <v>156.81169708798299</v>
      </c>
      <c r="C236">
        <v>190.20904684673701</v>
      </c>
      <c r="D236">
        <v>103.948132528778</v>
      </c>
      <c r="E236">
        <v>89</v>
      </c>
      <c r="F236">
        <v>450.96887646350001</v>
      </c>
      <c r="G236" t="s">
        <v>753</v>
      </c>
      <c r="H236">
        <v>7</v>
      </c>
    </row>
    <row r="237" spans="1:8" x14ac:dyDescent="0.3">
      <c r="A237" t="s">
        <v>248</v>
      </c>
      <c r="B237">
        <v>156.81169708798299</v>
      </c>
      <c r="C237">
        <v>190.20904684673701</v>
      </c>
      <c r="D237">
        <v>103.948132528778</v>
      </c>
      <c r="E237">
        <v>3</v>
      </c>
      <c r="F237">
        <v>450.96887646350001</v>
      </c>
      <c r="G237" t="s">
        <v>753</v>
      </c>
      <c r="H237">
        <v>7</v>
      </c>
    </row>
    <row r="238" spans="1:8" x14ac:dyDescent="0.3">
      <c r="A238" t="s">
        <v>249</v>
      </c>
      <c r="B238">
        <v>156.81169708798299</v>
      </c>
      <c r="C238">
        <v>190.20904684673701</v>
      </c>
      <c r="D238">
        <v>103.948132528778</v>
      </c>
      <c r="E238">
        <v>98</v>
      </c>
      <c r="F238">
        <v>450.96887646350001</v>
      </c>
      <c r="G238" t="s">
        <v>753</v>
      </c>
      <c r="H238">
        <v>7</v>
      </c>
    </row>
    <row r="239" spans="1:8" x14ac:dyDescent="0.3">
      <c r="A239" t="s">
        <v>250</v>
      </c>
      <c r="B239">
        <v>-16.148597422289601</v>
      </c>
      <c r="C239">
        <v>-34.341830932524601</v>
      </c>
      <c r="D239">
        <v>-52.056482183472298</v>
      </c>
      <c r="E239">
        <v>700</v>
      </c>
      <c r="F239">
        <v>-102.546910538286</v>
      </c>
      <c r="G239">
        <v>18842.857142857101</v>
      </c>
      <c r="H239">
        <v>1</v>
      </c>
    </row>
    <row r="240" spans="1:8" x14ac:dyDescent="0.3">
      <c r="A240" t="s">
        <v>251</v>
      </c>
      <c r="B240">
        <v>-2.9145077720207202</v>
      </c>
      <c r="C240">
        <v>190.20904684673701</v>
      </c>
      <c r="D240">
        <v>103.948132528778</v>
      </c>
      <c r="E240">
        <v>19</v>
      </c>
      <c r="F240">
        <v>291.24267160349598</v>
      </c>
      <c r="G240">
        <v>25733.333333333299</v>
      </c>
      <c r="H240">
        <v>7</v>
      </c>
    </row>
    <row r="241" spans="1:8" x14ac:dyDescent="0.3">
      <c r="A241" t="s">
        <v>252</v>
      </c>
      <c r="B241">
        <v>-6.7428571428571402</v>
      </c>
      <c r="C241">
        <v>190.20904684673701</v>
      </c>
      <c r="D241">
        <v>103.948132528778</v>
      </c>
      <c r="E241">
        <v>17</v>
      </c>
      <c r="F241">
        <v>287.414322232659</v>
      </c>
      <c r="G241">
        <v>29166.666666666599</v>
      </c>
      <c r="H241">
        <v>7</v>
      </c>
    </row>
    <row r="242" spans="1:8" x14ac:dyDescent="0.3">
      <c r="A242" t="s">
        <v>253</v>
      </c>
      <c r="B242">
        <v>156.81169708798299</v>
      </c>
      <c r="C242">
        <v>71.428571428571402</v>
      </c>
      <c r="D242">
        <v>-25.714285714285701</v>
      </c>
      <c r="E242">
        <v>211</v>
      </c>
      <c r="F242">
        <v>202.525982802269</v>
      </c>
      <c r="G242">
        <v>1750</v>
      </c>
      <c r="H242">
        <v>1</v>
      </c>
    </row>
    <row r="243" spans="1:8" x14ac:dyDescent="0.3">
      <c r="A243" t="s">
        <v>254</v>
      </c>
      <c r="B243">
        <v>156.81169708798299</v>
      </c>
      <c r="C243">
        <v>190.20904684673701</v>
      </c>
      <c r="D243">
        <v>103.948132528778</v>
      </c>
      <c r="E243">
        <v>4</v>
      </c>
      <c r="F243">
        <v>450.96887646350001</v>
      </c>
      <c r="G243" t="s">
        <v>753</v>
      </c>
      <c r="H243">
        <v>7</v>
      </c>
    </row>
    <row r="244" spans="1:8" x14ac:dyDescent="0.3">
      <c r="A244" t="s">
        <v>255</v>
      </c>
      <c r="B244">
        <v>156.81169708798299</v>
      </c>
      <c r="C244">
        <v>190.20904684673701</v>
      </c>
      <c r="D244">
        <v>103.948132528778</v>
      </c>
      <c r="E244">
        <v>1</v>
      </c>
      <c r="F244">
        <v>450.96887646350001</v>
      </c>
      <c r="G244" t="s">
        <v>753</v>
      </c>
      <c r="H244">
        <v>7</v>
      </c>
    </row>
    <row r="245" spans="1:8" x14ac:dyDescent="0.3">
      <c r="A245" t="s">
        <v>256</v>
      </c>
      <c r="B245">
        <v>156.81169708798299</v>
      </c>
      <c r="C245">
        <v>190.20904684673701</v>
      </c>
      <c r="D245">
        <v>103.948132528778</v>
      </c>
      <c r="E245">
        <v>18</v>
      </c>
      <c r="F245">
        <v>450.96887646350001</v>
      </c>
      <c r="G245" t="s">
        <v>753</v>
      </c>
      <c r="H245">
        <v>7</v>
      </c>
    </row>
    <row r="246" spans="1:8" x14ac:dyDescent="0.3">
      <c r="A246" t="s">
        <v>257</v>
      </c>
      <c r="B246">
        <v>-7.4155765135381797</v>
      </c>
      <c r="C246">
        <v>-22.860123017637399</v>
      </c>
      <c r="D246">
        <v>-59.742069863697999</v>
      </c>
      <c r="E246">
        <v>2033</v>
      </c>
      <c r="F246">
        <v>-90.017769394873596</v>
      </c>
      <c r="G246">
        <v>29657.1428571428</v>
      </c>
      <c r="H246">
        <v>0</v>
      </c>
    </row>
    <row r="247" spans="1:8" x14ac:dyDescent="0.3">
      <c r="A247" t="s">
        <v>258</v>
      </c>
      <c r="B247">
        <v>483.33333333333297</v>
      </c>
      <c r="C247">
        <v>360.666666666666</v>
      </c>
      <c r="D247">
        <v>184.666666666666</v>
      </c>
      <c r="E247">
        <v>118</v>
      </c>
      <c r="F247">
        <v>1028.6666666666599</v>
      </c>
      <c r="G247">
        <v>3000</v>
      </c>
      <c r="H247">
        <v>7</v>
      </c>
    </row>
    <row r="248" spans="1:8" x14ac:dyDescent="0.3">
      <c r="A248" t="s">
        <v>259</v>
      </c>
      <c r="B248">
        <v>156.81169708798299</v>
      </c>
      <c r="C248">
        <v>300</v>
      </c>
      <c r="D248">
        <v>114.28571428571399</v>
      </c>
      <c r="E248">
        <v>634</v>
      </c>
      <c r="F248">
        <v>571.09741137369804</v>
      </c>
      <c r="G248">
        <v>2800</v>
      </c>
      <c r="H248">
        <v>7</v>
      </c>
    </row>
    <row r="249" spans="1:8" x14ac:dyDescent="0.3">
      <c r="A249" t="s">
        <v>260</v>
      </c>
      <c r="B249">
        <v>156.81169708798299</v>
      </c>
      <c r="C249">
        <v>190.20904684673701</v>
      </c>
      <c r="D249">
        <v>276.40891218872798</v>
      </c>
      <c r="E249">
        <v>239</v>
      </c>
      <c r="F249">
        <v>623.42965612344994</v>
      </c>
      <c r="G249">
        <v>1362.5</v>
      </c>
      <c r="H249">
        <v>7</v>
      </c>
    </row>
    <row r="250" spans="1:8" x14ac:dyDescent="0.3">
      <c r="A250" t="s">
        <v>261</v>
      </c>
      <c r="B250">
        <v>156.81169708798299</v>
      </c>
      <c r="C250">
        <v>190.20904684673701</v>
      </c>
      <c r="D250">
        <v>103.948132528778</v>
      </c>
      <c r="E250">
        <v>56</v>
      </c>
      <c r="F250">
        <v>450.96887646350001</v>
      </c>
      <c r="G250" t="s">
        <v>753</v>
      </c>
      <c r="H250">
        <v>7</v>
      </c>
    </row>
    <row r="251" spans="1:8" x14ac:dyDescent="0.3">
      <c r="A251" t="s">
        <v>262</v>
      </c>
      <c r="B251">
        <v>156.81169708798299</v>
      </c>
      <c r="C251">
        <v>190.20904684673701</v>
      </c>
      <c r="D251">
        <v>338.461538461538</v>
      </c>
      <c r="E251">
        <v>42</v>
      </c>
      <c r="F251">
        <v>685.48228239625996</v>
      </c>
      <c r="G251">
        <v>325</v>
      </c>
      <c r="H251">
        <v>7</v>
      </c>
    </row>
    <row r="252" spans="1:8" x14ac:dyDescent="0.3">
      <c r="A252" t="s">
        <v>263</v>
      </c>
      <c r="B252">
        <v>156.81169708798299</v>
      </c>
      <c r="C252">
        <v>190.20904684673701</v>
      </c>
      <c r="D252">
        <v>103.948132528778</v>
      </c>
      <c r="E252">
        <v>3</v>
      </c>
      <c r="F252">
        <v>450.96887646350001</v>
      </c>
      <c r="G252" t="s">
        <v>753</v>
      </c>
      <c r="H252">
        <v>7</v>
      </c>
    </row>
    <row r="253" spans="1:8" x14ac:dyDescent="0.3">
      <c r="A253" t="s">
        <v>264</v>
      </c>
      <c r="B253">
        <v>156.81169708798299</v>
      </c>
      <c r="C253">
        <v>190.20904684673701</v>
      </c>
      <c r="D253">
        <v>103.948132528778</v>
      </c>
      <c r="E253">
        <v>2</v>
      </c>
      <c r="F253">
        <v>450.96887646350001</v>
      </c>
      <c r="G253" t="s">
        <v>753</v>
      </c>
      <c r="H253">
        <v>7</v>
      </c>
    </row>
    <row r="254" spans="1:8" x14ac:dyDescent="0.3">
      <c r="A254" t="s">
        <v>265</v>
      </c>
      <c r="B254">
        <v>156.81169708798299</v>
      </c>
      <c r="C254">
        <v>190.20904684673701</v>
      </c>
      <c r="D254">
        <v>103.948132528778</v>
      </c>
      <c r="E254">
        <v>11</v>
      </c>
      <c r="F254">
        <v>450.96887646350001</v>
      </c>
      <c r="G254" t="s">
        <v>753</v>
      </c>
      <c r="H254">
        <v>7</v>
      </c>
    </row>
    <row r="255" spans="1:8" x14ac:dyDescent="0.3">
      <c r="A255" t="s">
        <v>266</v>
      </c>
      <c r="B255">
        <v>-11.3886455753031</v>
      </c>
      <c r="C255">
        <v>190.20904684673701</v>
      </c>
      <c r="D255">
        <v>-52.038653895057998</v>
      </c>
      <c r="E255">
        <v>662</v>
      </c>
      <c r="F255">
        <v>126.781747376376</v>
      </c>
      <c r="G255">
        <v>21579.8780487804</v>
      </c>
      <c r="H255">
        <v>1</v>
      </c>
    </row>
    <row r="256" spans="1:8" x14ac:dyDescent="0.3">
      <c r="A256" t="s">
        <v>267</v>
      </c>
      <c r="B256">
        <v>-0.90251479190688699</v>
      </c>
      <c r="C256">
        <v>-14.9808784175213</v>
      </c>
      <c r="D256">
        <v>-44.482543576252297</v>
      </c>
      <c r="E256">
        <v>2332</v>
      </c>
      <c r="F256">
        <v>-60.365936785680503</v>
      </c>
      <c r="G256">
        <v>27644.594594594499</v>
      </c>
      <c r="H256">
        <v>0</v>
      </c>
    </row>
    <row r="257" spans="1:8" x14ac:dyDescent="0.3">
      <c r="A257" t="s">
        <v>268</v>
      </c>
      <c r="B257">
        <v>156.81169708798299</v>
      </c>
      <c r="C257">
        <v>190.20904684673701</v>
      </c>
      <c r="D257">
        <v>103.948132528778</v>
      </c>
      <c r="E257">
        <v>47</v>
      </c>
      <c r="F257">
        <v>450.96887646350001</v>
      </c>
      <c r="G257" t="s">
        <v>753</v>
      </c>
      <c r="H257">
        <v>7</v>
      </c>
    </row>
    <row r="258" spans="1:8" x14ac:dyDescent="0.3">
      <c r="A258" t="s">
        <v>269</v>
      </c>
      <c r="B258">
        <v>156.81169708798299</v>
      </c>
      <c r="C258">
        <v>190.20904684673701</v>
      </c>
      <c r="D258">
        <v>103.948132528778</v>
      </c>
      <c r="E258">
        <v>2</v>
      </c>
      <c r="F258">
        <v>450.96887646350001</v>
      </c>
      <c r="G258" t="s">
        <v>753</v>
      </c>
      <c r="H258">
        <v>7</v>
      </c>
    </row>
    <row r="259" spans="1:8" x14ac:dyDescent="0.3">
      <c r="A259" t="s">
        <v>270</v>
      </c>
      <c r="B259">
        <v>156.81169708798299</v>
      </c>
      <c r="C259">
        <v>190.20904684673701</v>
      </c>
      <c r="D259">
        <v>103.948132528778</v>
      </c>
      <c r="E259">
        <v>6</v>
      </c>
      <c r="F259">
        <v>450.96887646350001</v>
      </c>
      <c r="G259" t="s">
        <v>753</v>
      </c>
      <c r="H259">
        <v>7</v>
      </c>
    </row>
    <row r="260" spans="1:8" x14ac:dyDescent="0.3">
      <c r="A260" t="s">
        <v>271</v>
      </c>
      <c r="B260">
        <v>156.81169708798299</v>
      </c>
      <c r="C260">
        <v>190.20904684673701</v>
      </c>
      <c r="D260">
        <v>103.948132528778</v>
      </c>
      <c r="E260">
        <v>4</v>
      </c>
      <c r="F260">
        <v>450.96887646350001</v>
      </c>
      <c r="G260" t="s">
        <v>753</v>
      </c>
      <c r="H260">
        <v>7</v>
      </c>
    </row>
    <row r="261" spans="1:8" x14ac:dyDescent="0.3">
      <c r="A261" t="s">
        <v>272</v>
      </c>
      <c r="B261">
        <v>-6.6029411764705799</v>
      </c>
      <c r="C261">
        <v>-17.764705882352899</v>
      </c>
      <c r="D261">
        <v>-46.904977375565601</v>
      </c>
      <c r="E261">
        <v>453</v>
      </c>
      <c r="F261">
        <v>-71.272624434389101</v>
      </c>
      <c r="G261">
        <v>42500</v>
      </c>
      <c r="H261">
        <v>1</v>
      </c>
    </row>
    <row r="262" spans="1:8" x14ac:dyDescent="0.3">
      <c r="A262" t="s">
        <v>273</v>
      </c>
      <c r="B262">
        <v>156.81169708798299</v>
      </c>
      <c r="C262">
        <v>190.20904684673701</v>
      </c>
      <c r="D262">
        <v>103.948132528778</v>
      </c>
      <c r="E262">
        <v>20</v>
      </c>
      <c r="F262">
        <v>450.96887646350001</v>
      </c>
      <c r="G262" t="s">
        <v>753</v>
      </c>
      <c r="H262">
        <v>7</v>
      </c>
    </row>
    <row r="263" spans="1:8" x14ac:dyDescent="0.3">
      <c r="A263" t="s">
        <v>274</v>
      </c>
      <c r="B263">
        <v>156.81169708798299</v>
      </c>
      <c r="C263">
        <v>190.20904684673701</v>
      </c>
      <c r="D263">
        <v>103.948132528778</v>
      </c>
      <c r="E263">
        <v>10</v>
      </c>
      <c r="F263">
        <v>450.96887646350001</v>
      </c>
      <c r="G263" t="s">
        <v>753</v>
      </c>
      <c r="H263">
        <v>7</v>
      </c>
    </row>
    <row r="264" spans="1:8" x14ac:dyDescent="0.3">
      <c r="A264" t="s">
        <v>275</v>
      </c>
      <c r="B264">
        <v>-9.3805309734513198</v>
      </c>
      <c r="C264">
        <v>190.20904684673701</v>
      </c>
      <c r="D264">
        <v>-52.684365781710902</v>
      </c>
      <c r="E264">
        <v>48</v>
      </c>
      <c r="F264">
        <v>128.144150091575</v>
      </c>
      <c r="G264">
        <v>56500</v>
      </c>
      <c r="H264">
        <v>1</v>
      </c>
    </row>
    <row r="265" spans="1:8" x14ac:dyDescent="0.3">
      <c r="A265" t="s">
        <v>276</v>
      </c>
      <c r="B265">
        <v>156.81169708798299</v>
      </c>
      <c r="C265">
        <v>190.20904684673701</v>
      </c>
      <c r="D265">
        <v>103.948132528778</v>
      </c>
      <c r="E265">
        <v>55</v>
      </c>
      <c r="F265">
        <v>450.96887646350001</v>
      </c>
      <c r="G265" t="s">
        <v>753</v>
      </c>
      <c r="H265">
        <v>7</v>
      </c>
    </row>
    <row r="266" spans="1:8" x14ac:dyDescent="0.3">
      <c r="A266" t="s">
        <v>277</v>
      </c>
      <c r="B266">
        <v>156.81169708798299</v>
      </c>
      <c r="C266">
        <v>190.20904684673701</v>
      </c>
      <c r="D266">
        <v>103.948132528778</v>
      </c>
      <c r="E266">
        <v>20</v>
      </c>
      <c r="F266">
        <v>450.96887646350001</v>
      </c>
      <c r="G266" t="s">
        <v>753</v>
      </c>
      <c r="H266">
        <v>7</v>
      </c>
    </row>
    <row r="267" spans="1:8" x14ac:dyDescent="0.3">
      <c r="A267" t="s">
        <v>278</v>
      </c>
      <c r="B267">
        <v>-12.033935254151</v>
      </c>
      <c r="C267">
        <v>-26.741535178842099</v>
      </c>
      <c r="D267">
        <v>-49.7591105620753</v>
      </c>
      <c r="E267">
        <v>1136</v>
      </c>
      <c r="F267">
        <v>-88.534580995068495</v>
      </c>
      <c r="G267">
        <v>23128.571428571398</v>
      </c>
      <c r="H267">
        <v>10</v>
      </c>
    </row>
    <row r="268" spans="1:8" x14ac:dyDescent="0.3">
      <c r="A268" t="s">
        <v>279</v>
      </c>
      <c r="B268">
        <v>80.526870000554098</v>
      </c>
      <c r="C268">
        <v>39.389418934873397</v>
      </c>
      <c r="D268">
        <v>-29.917853602064099</v>
      </c>
      <c r="E268">
        <v>1373</v>
      </c>
      <c r="F268">
        <v>89.998435333363503</v>
      </c>
      <c r="G268">
        <v>21915.384615384599</v>
      </c>
      <c r="H268">
        <v>10</v>
      </c>
    </row>
    <row r="269" spans="1:8" x14ac:dyDescent="0.3">
      <c r="A269" t="s">
        <v>280</v>
      </c>
      <c r="B269">
        <v>156.81169708798299</v>
      </c>
      <c r="C269">
        <v>190.20904684673701</v>
      </c>
      <c r="D269">
        <v>103.948132528778</v>
      </c>
      <c r="E269">
        <v>9</v>
      </c>
      <c r="F269">
        <v>450.96887646350001</v>
      </c>
      <c r="G269" t="s">
        <v>753</v>
      </c>
      <c r="H269">
        <v>7</v>
      </c>
    </row>
    <row r="270" spans="1:8" x14ac:dyDescent="0.3">
      <c r="A270" t="s">
        <v>281</v>
      </c>
      <c r="B270">
        <v>156.81169708798299</v>
      </c>
      <c r="C270">
        <v>190.20904684673701</v>
      </c>
      <c r="D270">
        <v>103.948132528778</v>
      </c>
      <c r="E270">
        <v>34</v>
      </c>
      <c r="F270">
        <v>450.96887646350001</v>
      </c>
      <c r="G270" t="s">
        <v>753</v>
      </c>
      <c r="H270">
        <v>7</v>
      </c>
    </row>
    <row r="271" spans="1:8" x14ac:dyDescent="0.3">
      <c r="A271" t="s">
        <v>282</v>
      </c>
      <c r="B271">
        <v>160.14920194309499</v>
      </c>
      <c r="C271">
        <v>110.773169972959</v>
      </c>
      <c r="D271">
        <v>8.3115357924518207</v>
      </c>
      <c r="E271">
        <v>1262</v>
      </c>
      <c r="F271">
        <v>279.23390770850602</v>
      </c>
      <c r="G271">
        <v>14410</v>
      </c>
      <c r="H271">
        <v>10</v>
      </c>
    </row>
    <row r="272" spans="1:8" x14ac:dyDescent="0.3">
      <c r="A272" t="s">
        <v>283</v>
      </c>
      <c r="B272">
        <v>3.4383352538574599</v>
      </c>
      <c r="C272">
        <v>-10.731872646502501</v>
      </c>
      <c r="D272">
        <v>-50.058211030021099</v>
      </c>
      <c r="E272">
        <v>9142</v>
      </c>
      <c r="F272">
        <v>-57.351748422666098</v>
      </c>
      <c r="G272">
        <v>14315.0442477876</v>
      </c>
      <c r="H272">
        <v>2</v>
      </c>
    </row>
    <row r="273" spans="1:8" x14ac:dyDescent="0.3">
      <c r="A273" t="s">
        <v>284</v>
      </c>
      <c r="B273">
        <v>156.81169708798299</v>
      </c>
      <c r="C273">
        <v>190.20904684673701</v>
      </c>
      <c r="D273">
        <v>103.948132528778</v>
      </c>
      <c r="E273">
        <v>106</v>
      </c>
      <c r="F273">
        <v>450.96887646350001</v>
      </c>
      <c r="G273" t="s">
        <v>753</v>
      </c>
      <c r="H273">
        <v>7</v>
      </c>
    </row>
    <row r="274" spans="1:8" x14ac:dyDescent="0.3">
      <c r="A274" t="s">
        <v>285</v>
      </c>
      <c r="B274">
        <v>0.434782608695652</v>
      </c>
      <c r="C274">
        <v>190.20904684673701</v>
      </c>
      <c r="D274">
        <v>103.948132528778</v>
      </c>
      <c r="E274">
        <v>10</v>
      </c>
      <c r="F274">
        <v>294.59196198421199</v>
      </c>
      <c r="G274">
        <v>25875</v>
      </c>
      <c r="H274">
        <v>7</v>
      </c>
    </row>
    <row r="275" spans="1:8" x14ac:dyDescent="0.3">
      <c r="A275" t="s">
        <v>286</v>
      </c>
      <c r="B275">
        <v>-8.2322734047967199</v>
      </c>
      <c r="C275">
        <v>-21.035952048577698</v>
      </c>
      <c r="D275">
        <v>-55.304198542822199</v>
      </c>
      <c r="E275">
        <v>7433</v>
      </c>
      <c r="F275">
        <v>-84.572423996196605</v>
      </c>
      <c r="G275">
        <v>13581.607142857099</v>
      </c>
      <c r="H275">
        <v>2</v>
      </c>
    </row>
    <row r="276" spans="1:8" x14ac:dyDescent="0.3">
      <c r="A276" t="s">
        <v>287</v>
      </c>
      <c r="B276">
        <v>156.81169708798299</v>
      </c>
      <c r="C276">
        <v>190.20904684673701</v>
      </c>
      <c r="D276">
        <v>103.948132528778</v>
      </c>
      <c r="E276">
        <v>1</v>
      </c>
      <c r="F276">
        <v>450.96887646350001</v>
      </c>
      <c r="G276" t="s">
        <v>753</v>
      </c>
      <c r="H276">
        <v>7</v>
      </c>
    </row>
    <row r="277" spans="1:8" x14ac:dyDescent="0.3">
      <c r="A277" t="s">
        <v>288</v>
      </c>
      <c r="B277">
        <v>-9.2098056147339395</v>
      </c>
      <c r="C277">
        <v>-20.9390403015366</v>
      </c>
      <c r="D277">
        <v>-55.490721948390799</v>
      </c>
      <c r="E277">
        <v>3265</v>
      </c>
      <c r="F277">
        <v>-85.639567864661402</v>
      </c>
      <c r="G277">
        <v>21224.615384615299</v>
      </c>
      <c r="H277">
        <v>6</v>
      </c>
    </row>
    <row r="278" spans="1:8" x14ac:dyDescent="0.3">
      <c r="A278" t="s">
        <v>289</v>
      </c>
      <c r="B278">
        <v>-37.139917695473201</v>
      </c>
      <c r="C278">
        <v>-44.238683127572003</v>
      </c>
      <c r="D278">
        <v>-61.316872427983498</v>
      </c>
      <c r="E278">
        <v>108</v>
      </c>
      <c r="F278">
        <v>-142.69547325102801</v>
      </c>
      <c r="G278">
        <v>16200</v>
      </c>
      <c r="H278">
        <v>1</v>
      </c>
    </row>
    <row r="279" spans="1:8" x14ac:dyDescent="0.3">
      <c r="A279" t="s">
        <v>290</v>
      </c>
      <c r="B279">
        <v>156.81169708798299</v>
      </c>
      <c r="C279">
        <v>190.20904684673701</v>
      </c>
      <c r="D279">
        <v>103.948132528778</v>
      </c>
      <c r="E279">
        <v>300</v>
      </c>
      <c r="F279">
        <v>450.96887646350001</v>
      </c>
      <c r="G279" t="s">
        <v>753</v>
      </c>
      <c r="H279">
        <v>7</v>
      </c>
    </row>
    <row r="280" spans="1:8" x14ac:dyDescent="0.3">
      <c r="A280" t="s">
        <v>291</v>
      </c>
      <c r="B280">
        <v>156.81169708798299</v>
      </c>
      <c r="C280">
        <v>334.76439790575898</v>
      </c>
      <c r="D280">
        <v>197.756170531039</v>
      </c>
      <c r="E280">
        <v>308</v>
      </c>
      <c r="F280">
        <v>689.33226552478197</v>
      </c>
      <c r="G280">
        <v>3183.3333333333298</v>
      </c>
      <c r="H280">
        <v>7</v>
      </c>
    </row>
    <row r="281" spans="1:8" x14ac:dyDescent="0.3">
      <c r="A281" t="s">
        <v>292</v>
      </c>
      <c r="B281">
        <v>-18.110700170419499</v>
      </c>
      <c r="C281">
        <v>-32.619172800560797</v>
      </c>
      <c r="D281">
        <v>-59.161409043112499</v>
      </c>
      <c r="E281">
        <v>441</v>
      </c>
      <c r="F281">
        <v>-109.891282014092</v>
      </c>
      <c r="G281">
        <v>14630.7692307692</v>
      </c>
      <c r="H281">
        <v>1</v>
      </c>
    </row>
    <row r="282" spans="1:8" x14ac:dyDescent="0.3">
      <c r="A282" t="s">
        <v>293</v>
      </c>
      <c r="B282">
        <v>-23.233743409490302</v>
      </c>
      <c r="C282">
        <v>-41.339582112868499</v>
      </c>
      <c r="D282">
        <v>-57.961335676625602</v>
      </c>
      <c r="E282">
        <v>228</v>
      </c>
      <c r="F282">
        <v>-122.534661198984</v>
      </c>
      <c r="G282">
        <v>14225</v>
      </c>
      <c r="H282">
        <v>1</v>
      </c>
    </row>
    <row r="283" spans="1:8" x14ac:dyDescent="0.3">
      <c r="A283" t="s">
        <v>294</v>
      </c>
      <c r="B283">
        <v>-14.756620043287199</v>
      </c>
      <c r="C283">
        <v>-22.302245959211799</v>
      </c>
      <c r="D283">
        <v>-64.347753336956004</v>
      </c>
      <c r="E283">
        <v>3499</v>
      </c>
      <c r="F283">
        <v>-101.40661933945501</v>
      </c>
      <c r="G283">
        <v>25269.6428571428</v>
      </c>
      <c r="H283">
        <v>6</v>
      </c>
    </row>
    <row r="284" spans="1:8" x14ac:dyDescent="0.3">
      <c r="A284" t="s">
        <v>295</v>
      </c>
      <c r="B284">
        <v>156.81169708798299</v>
      </c>
      <c r="C284">
        <v>190.20904684673701</v>
      </c>
      <c r="D284">
        <v>103.948132528778</v>
      </c>
      <c r="E284">
        <v>29</v>
      </c>
      <c r="F284">
        <v>450.96887646350001</v>
      </c>
      <c r="G284" t="s">
        <v>753</v>
      </c>
      <c r="H284">
        <v>7</v>
      </c>
    </row>
    <row r="285" spans="1:8" x14ac:dyDescent="0.3">
      <c r="A285" t="s">
        <v>296</v>
      </c>
      <c r="B285">
        <v>-11.4560357991177</v>
      </c>
      <c r="C285">
        <v>-22.6277328033351</v>
      </c>
      <c r="D285">
        <v>-56.0134600158353</v>
      </c>
      <c r="E285">
        <v>2068</v>
      </c>
      <c r="F285">
        <v>-90.097228618288099</v>
      </c>
      <c r="G285">
        <v>28066.666666666599</v>
      </c>
      <c r="H285">
        <v>0</v>
      </c>
    </row>
    <row r="286" spans="1:8" x14ac:dyDescent="0.3">
      <c r="A286" t="s">
        <v>297</v>
      </c>
      <c r="B286">
        <v>156.81169708798299</v>
      </c>
      <c r="C286">
        <v>190.20904684673701</v>
      </c>
      <c r="D286">
        <v>103.948132528778</v>
      </c>
      <c r="E286">
        <v>14</v>
      </c>
      <c r="F286">
        <v>450.96887646350001</v>
      </c>
      <c r="G286" t="s">
        <v>753</v>
      </c>
      <c r="H286">
        <v>7</v>
      </c>
    </row>
    <row r="287" spans="1:8" x14ac:dyDescent="0.3">
      <c r="A287" t="s">
        <v>298</v>
      </c>
      <c r="B287">
        <v>29.964880480344299</v>
      </c>
      <c r="C287">
        <v>2.6645519429024498</v>
      </c>
      <c r="D287">
        <v>-33.100713719270402</v>
      </c>
      <c r="E287">
        <v>199</v>
      </c>
      <c r="F287">
        <v>-0.47128129602357599</v>
      </c>
      <c r="G287">
        <v>21016.666666666599</v>
      </c>
      <c r="H287">
        <v>1</v>
      </c>
    </row>
    <row r="288" spans="1:8" x14ac:dyDescent="0.3">
      <c r="A288" t="s">
        <v>299</v>
      </c>
      <c r="B288">
        <v>156.81169708798299</v>
      </c>
      <c r="C288">
        <v>190.20904684673701</v>
      </c>
      <c r="D288">
        <v>103.948132528778</v>
      </c>
      <c r="E288">
        <v>46</v>
      </c>
      <c r="F288">
        <v>450.96887646350001</v>
      </c>
      <c r="G288" t="s">
        <v>753</v>
      </c>
      <c r="H288">
        <v>7</v>
      </c>
    </row>
    <row r="289" spans="1:8" x14ac:dyDescent="0.3">
      <c r="A289" t="s">
        <v>300</v>
      </c>
      <c r="B289">
        <v>156.81169708798299</v>
      </c>
      <c r="C289">
        <v>190.20904684673701</v>
      </c>
      <c r="D289">
        <v>103.948132528778</v>
      </c>
      <c r="E289">
        <v>1</v>
      </c>
      <c r="F289">
        <v>450.96887646350001</v>
      </c>
      <c r="G289" t="s">
        <v>753</v>
      </c>
      <c r="H289">
        <v>7</v>
      </c>
    </row>
    <row r="290" spans="1:8" x14ac:dyDescent="0.3">
      <c r="A290" t="s">
        <v>301</v>
      </c>
      <c r="B290">
        <v>156.81169708798299</v>
      </c>
      <c r="C290">
        <v>190.20904684673701</v>
      </c>
      <c r="D290">
        <v>103.948132528778</v>
      </c>
      <c r="E290">
        <v>304</v>
      </c>
      <c r="F290">
        <v>450.96887646350001</v>
      </c>
      <c r="G290" t="s">
        <v>753</v>
      </c>
      <c r="H290">
        <v>7</v>
      </c>
    </row>
    <row r="291" spans="1:8" x14ac:dyDescent="0.3">
      <c r="A291" t="s">
        <v>302</v>
      </c>
      <c r="B291">
        <v>156.81169708798299</v>
      </c>
      <c r="C291">
        <v>190.20904684673701</v>
      </c>
      <c r="D291">
        <v>103.948132528778</v>
      </c>
      <c r="E291">
        <v>65</v>
      </c>
      <c r="F291">
        <v>450.96887646350001</v>
      </c>
      <c r="G291" t="s">
        <v>753</v>
      </c>
      <c r="H291">
        <v>7</v>
      </c>
    </row>
    <row r="292" spans="1:8" x14ac:dyDescent="0.3">
      <c r="A292" t="s">
        <v>303</v>
      </c>
      <c r="B292">
        <v>156.81169708798299</v>
      </c>
      <c r="C292">
        <v>190.20904684673701</v>
      </c>
      <c r="D292">
        <v>103.948132528778</v>
      </c>
      <c r="E292">
        <v>429</v>
      </c>
      <c r="F292">
        <v>450.96887646350001</v>
      </c>
      <c r="G292" t="s">
        <v>753</v>
      </c>
      <c r="H292">
        <v>7</v>
      </c>
    </row>
    <row r="293" spans="1:8" x14ac:dyDescent="0.3">
      <c r="A293" t="s">
        <v>304</v>
      </c>
      <c r="B293">
        <v>156.81169708798299</v>
      </c>
      <c r="C293">
        <v>190.20904684673701</v>
      </c>
      <c r="D293">
        <v>103.948132528778</v>
      </c>
      <c r="E293">
        <v>6</v>
      </c>
      <c r="F293">
        <v>450.96887646350001</v>
      </c>
      <c r="G293" t="s">
        <v>753</v>
      </c>
      <c r="H293">
        <v>7</v>
      </c>
    </row>
    <row r="294" spans="1:8" x14ac:dyDescent="0.3">
      <c r="A294" t="s">
        <v>305</v>
      </c>
      <c r="B294">
        <v>-7.9048586110341903</v>
      </c>
      <c r="C294">
        <v>-17.440541800640101</v>
      </c>
      <c r="D294">
        <v>-71.769580089643796</v>
      </c>
      <c r="E294">
        <v>2039</v>
      </c>
      <c r="F294">
        <v>-97.114980501318101</v>
      </c>
      <c r="G294">
        <v>10339.0243902439</v>
      </c>
      <c r="H294">
        <v>0</v>
      </c>
    </row>
    <row r="295" spans="1:8" x14ac:dyDescent="0.3">
      <c r="A295" t="s">
        <v>306</v>
      </c>
      <c r="B295">
        <v>-25.440870208774299</v>
      </c>
      <c r="C295">
        <v>-39.215331921997802</v>
      </c>
      <c r="D295">
        <v>-78.682380681915902</v>
      </c>
      <c r="E295">
        <v>314</v>
      </c>
      <c r="F295">
        <v>-143.338582812688</v>
      </c>
      <c r="G295">
        <v>26171.621621621602</v>
      </c>
      <c r="H295">
        <v>1</v>
      </c>
    </row>
    <row r="296" spans="1:8" x14ac:dyDescent="0.3">
      <c r="A296" t="s">
        <v>307</v>
      </c>
      <c r="B296">
        <v>-9.9664102881131402</v>
      </c>
      <c r="C296">
        <v>-24.096271884036501</v>
      </c>
      <c r="D296">
        <v>-67.555281392837301</v>
      </c>
      <c r="E296">
        <v>6261</v>
      </c>
      <c r="F296">
        <v>-101.61796356498699</v>
      </c>
      <c r="G296">
        <v>13078.807692307601</v>
      </c>
      <c r="H296">
        <v>12</v>
      </c>
    </row>
    <row r="297" spans="1:8" x14ac:dyDescent="0.3">
      <c r="A297" t="s">
        <v>308</v>
      </c>
      <c r="B297">
        <v>-24.6884960880903</v>
      </c>
      <c r="C297">
        <v>-35.0912778904665</v>
      </c>
      <c r="D297">
        <v>103.948132528778</v>
      </c>
      <c r="E297">
        <v>103</v>
      </c>
      <c r="F297">
        <v>44.168358550221797</v>
      </c>
      <c r="G297">
        <v>16433.333333333299</v>
      </c>
      <c r="H297">
        <v>1</v>
      </c>
    </row>
    <row r="298" spans="1:8" x14ac:dyDescent="0.3">
      <c r="A298" t="s">
        <v>309</v>
      </c>
      <c r="B298">
        <v>-18.168503332628401</v>
      </c>
      <c r="C298">
        <v>-20.9630552096305</v>
      </c>
      <c r="D298">
        <v>103.948132528778</v>
      </c>
      <c r="E298">
        <v>246</v>
      </c>
      <c r="F298">
        <v>64.8165739865197</v>
      </c>
      <c r="G298">
        <v>15056.25</v>
      </c>
      <c r="H298">
        <v>1</v>
      </c>
    </row>
    <row r="299" spans="1:8" x14ac:dyDescent="0.3">
      <c r="A299" t="s">
        <v>310</v>
      </c>
      <c r="B299">
        <v>156.81169708798299</v>
      </c>
      <c r="C299">
        <v>190.20904684673701</v>
      </c>
      <c r="D299">
        <v>103.948132528778</v>
      </c>
      <c r="E299">
        <v>127</v>
      </c>
      <c r="F299">
        <v>450.96887646350001</v>
      </c>
      <c r="G299" t="s">
        <v>753</v>
      </c>
      <c r="H299">
        <v>7</v>
      </c>
    </row>
    <row r="300" spans="1:8" x14ac:dyDescent="0.3">
      <c r="A300" t="s">
        <v>311</v>
      </c>
      <c r="B300">
        <v>156.81169708798299</v>
      </c>
      <c r="C300">
        <v>190.20904684673701</v>
      </c>
      <c r="D300">
        <v>103.948132528778</v>
      </c>
      <c r="E300">
        <v>70</v>
      </c>
      <c r="F300">
        <v>450.96887646350001</v>
      </c>
      <c r="G300" t="s">
        <v>753</v>
      </c>
      <c r="H300">
        <v>7</v>
      </c>
    </row>
    <row r="301" spans="1:8" x14ac:dyDescent="0.3">
      <c r="A301" t="s">
        <v>312</v>
      </c>
      <c r="B301">
        <v>-35.582006031625802</v>
      </c>
      <c r="C301">
        <v>-42.973614503422802</v>
      </c>
      <c r="D301">
        <v>103.948132528778</v>
      </c>
      <c r="E301">
        <v>132</v>
      </c>
      <c r="F301">
        <v>25.392511993729901</v>
      </c>
      <c r="G301">
        <v>44043.939393939298</v>
      </c>
      <c r="H301">
        <v>1</v>
      </c>
    </row>
    <row r="302" spans="1:8" x14ac:dyDescent="0.3">
      <c r="A302" t="s">
        <v>313</v>
      </c>
      <c r="B302">
        <v>-31.768187893832302</v>
      </c>
      <c r="C302">
        <v>-46.118794333764697</v>
      </c>
      <c r="D302">
        <v>-63.478327286614402</v>
      </c>
      <c r="E302">
        <v>902</v>
      </c>
      <c r="F302">
        <v>-141.36530951421099</v>
      </c>
      <c r="G302">
        <v>30447.674418604602</v>
      </c>
      <c r="H302">
        <v>10</v>
      </c>
    </row>
    <row r="303" spans="1:8" x14ac:dyDescent="0.3">
      <c r="A303" t="s">
        <v>314</v>
      </c>
      <c r="B303">
        <v>-22.598901651995899</v>
      </c>
      <c r="C303">
        <v>-38.635528165206999</v>
      </c>
      <c r="D303">
        <v>-53.984214509676697</v>
      </c>
      <c r="E303">
        <v>294</v>
      </c>
      <c r="F303">
        <v>-115.218644326879</v>
      </c>
      <c r="G303">
        <v>22021.4285714285</v>
      </c>
      <c r="H303">
        <v>1</v>
      </c>
    </row>
    <row r="304" spans="1:8" x14ac:dyDescent="0.3">
      <c r="A304" t="s">
        <v>315</v>
      </c>
      <c r="B304">
        <v>5.5574037024368996</v>
      </c>
      <c r="C304">
        <v>-21.525447880098898</v>
      </c>
      <c r="D304">
        <v>-58.530559948749698</v>
      </c>
      <c r="E304">
        <v>1645</v>
      </c>
      <c r="F304">
        <v>-74.498604126411806</v>
      </c>
      <c r="G304">
        <v>18920.833333333299</v>
      </c>
      <c r="H304">
        <v>10</v>
      </c>
    </row>
    <row r="305" spans="1:8" x14ac:dyDescent="0.3">
      <c r="A305" t="s">
        <v>316</v>
      </c>
      <c r="B305">
        <v>-13.508566103359</v>
      </c>
      <c r="C305">
        <v>2.3297804181963901E-2</v>
      </c>
      <c r="D305">
        <v>103.948132528778</v>
      </c>
      <c r="E305">
        <v>304</v>
      </c>
      <c r="F305">
        <v>90.462864229601607</v>
      </c>
      <c r="G305">
        <v>22011.538461538399</v>
      </c>
      <c r="H305">
        <v>1</v>
      </c>
    </row>
    <row r="306" spans="1:8" x14ac:dyDescent="0.3">
      <c r="A306" t="s">
        <v>317</v>
      </c>
      <c r="B306">
        <v>-6.9953629711775704</v>
      </c>
      <c r="C306">
        <v>-18.1736065903015</v>
      </c>
      <c r="D306">
        <v>-56.241411941614103</v>
      </c>
      <c r="E306">
        <v>6912</v>
      </c>
      <c r="F306">
        <v>-81.410381503093205</v>
      </c>
      <c r="G306">
        <v>14385.4545454545</v>
      </c>
      <c r="H306">
        <v>12</v>
      </c>
    </row>
    <row r="307" spans="1:8" x14ac:dyDescent="0.3">
      <c r="A307" t="s">
        <v>318</v>
      </c>
      <c r="B307">
        <v>-33.415427132334699</v>
      </c>
      <c r="C307">
        <v>-45.2984042751971</v>
      </c>
      <c r="D307">
        <v>-68.048133338316006</v>
      </c>
      <c r="E307">
        <v>546</v>
      </c>
      <c r="F307">
        <v>-146.76196474584799</v>
      </c>
      <c r="G307">
        <v>23472.807017543801</v>
      </c>
      <c r="H307">
        <v>1</v>
      </c>
    </row>
    <row r="308" spans="1:8" x14ac:dyDescent="0.3">
      <c r="A308" t="s">
        <v>319</v>
      </c>
      <c r="B308">
        <v>156.81169708798299</v>
      </c>
      <c r="C308">
        <v>691.11111111111097</v>
      </c>
      <c r="D308">
        <v>286.666666666666</v>
      </c>
      <c r="E308">
        <v>191</v>
      </c>
      <c r="F308">
        <v>1134.5894748657599</v>
      </c>
      <c r="G308">
        <v>750</v>
      </c>
      <c r="H308">
        <v>7</v>
      </c>
    </row>
    <row r="309" spans="1:8" x14ac:dyDescent="0.3">
      <c r="A309" t="s">
        <v>320</v>
      </c>
      <c r="B309">
        <v>-17.080903178691599</v>
      </c>
      <c r="C309">
        <v>-31.330668798294699</v>
      </c>
      <c r="D309">
        <v>-65.152322586375305</v>
      </c>
      <c r="E309">
        <v>873</v>
      </c>
      <c r="F309">
        <v>-113.563894563361</v>
      </c>
      <c r="G309">
        <v>19752.631578947301</v>
      </c>
      <c r="H309">
        <v>10</v>
      </c>
    </row>
    <row r="310" spans="1:8" x14ac:dyDescent="0.3">
      <c r="A310" t="s">
        <v>321</v>
      </c>
      <c r="B310">
        <v>-28.597965501990199</v>
      </c>
      <c r="C310">
        <v>-39.642208970702598</v>
      </c>
      <c r="D310">
        <v>-43.210968597965497</v>
      </c>
      <c r="E310">
        <v>608</v>
      </c>
      <c r="F310">
        <v>-111.45114307065801</v>
      </c>
      <c r="G310">
        <v>18841.666666666599</v>
      </c>
      <c r="H310">
        <v>1</v>
      </c>
    </row>
    <row r="311" spans="1:8" x14ac:dyDescent="0.3">
      <c r="A311" t="s">
        <v>322</v>
      </c>
      <c r="B311">
        <v>-12.7570093457943</v>
      </c>
      <c r="C311">
        <v>-28.5825545171339</v>
      </c>
      <c r="D311">
        <v>-55.549065420560702</v>
      </c>
      <c r="E311">
        <v>156</v>
      </c>
      <c r="F311">
        <v>-96.888629283489095</v>
      </c>
      <c r="G311">
        <v>21400</v>
      </c>
      <c r="H311">
        <v>1</v>
      </c>
    </row>
    <row r="312" spans="1:8" x14ac:dyDescent="0.3">
      <c r="A312" t="s">
        <v>323</v>
      </c>
      <c r="B312">
        <v>156.81169708798299</v>
      </c>
      <c r="C312">
        <v>190.20904684673701</v>
      </c>
      <c r="D312">
        <v>103.948132528778</v>
      </c>
      <c r="E312">
        <v>9</v>
      </c>
      <c r="F312">
        <v>450.96887646350001</v>
      </c>
      <c r="G312" t="s">
        <v>753</v>
      </c>
      <c r="H312">
        <v>7</v>
      </c>
    </row>
    <row r="313" spans="1:8" x14ac:dyDescent="0.3">
      <c r="A313" t="s">
        <v>324</v>
      </c>
      <c r="B313">
        <v>156.81169708798299</v>
      </c>
      <c r="C313">
        <v>190.20904684673701</v>
      </c>
      <c r="D313">
        <v>103.948132528778</v>
      </c>
      <c r="E313">
        <v>79</v>
      </c>
      <c r="F313">
        <v>450.96887646350001</v>
      </c>
      <c r="G313" t="s">
        <v>753</v>
      </c>
      <c r="H313">
        <v>7</v>
      </c>
    </row>
    <row r="314" spans="1:8" x14ac:dyDescent="0.3">
      <c r="A314" t="s">
        <v>325</v>
      </c>
      <c r="B314">
        <v>156.81169708798299</v>
      </c>
      <c r="C314">
        <v>190.20904684673701</v>
      </c>
      <c r="D314">
        <v>103.948132528778</v>
      </c>
      <c r="E314">
        <v>145</v>
      </c>
      <c r="F314">
        <v>450.96887646350001</v>
      </c>
      <c r="G314" t="s">
        <v>753</v>
      </c>
      <c r="H314">
        <v>7</v>
      </c>
    </row>
    <row r="315" spans="1:8" x14ac:dyDescent="0.3">
      <c r="A315" t="s">
        <v>326</v>
      </c>
      <c r="B315">
        <v>156.81169708798299</v>
      </c>
      <c r="C315">
        <v>190.20904684673701</v>
      </c>
      <c r="D315">
        <v>103.948132528778</v>
      </c>
      <c r="E315">
        <v>63</v>
      </c>
      <c r="F315">
        <v>450.96887646350001</v>
      </c>
      <c r="G315" t="s">
        <v>753</v>
      </c>
      <c r="H315">
        <v>7</v>
      </c>
    </row>
    <row r="316" spans="1:8" x14ac:dyDescent="0.3">
      <c r="A316" t="s">
        <v>327</v>
      </c>
      <c r="B316">
        <v>-7.3351839000693904</v>
      </c>
      <c r="C316">
        <v>-19.924626163337798</v>
      </c>
      <c r="D316">
        <v>-27.022900763358699</v>
      </c>
      <c r="E316">
        <v>394</v>
      </c>
      <c r="F316">
        <v>-54.282710826765999</v>
      </c>
      <c r="G316">
        <v>32750</v>
      </c>
      <c r="H316">
        <v>1</v>
      </c>
    </row>
    <row r="317" spans="1:8" x14ac:dyDescent="0.3">
      <c r="A317" t="s">
        <v>328</v>
      </c>
      <c r="B317">
        <v>156.81169708798299</v>
      </c>
      <c r="C317">
        <v>113.13725490196001</v>
      </c>
      <c r="D317">
        <v>49.355742296918699</v>
      </c>
      <c r="E317">
        <v>325</v>
      </c>
      <c r="F317">
        <v>319.30469428686303</v>
      </c>
      <c r="G317">
        <v>8500</v>
      </c>
      <c r="H317">
        <v>7</v>
      </c>
    </row>
    <row r="318" spans="1:8" x14ac:dyDescent="0.3">
      <c r="A318" t="s">
        <v>329</v>
      </c>
      <c r="B318">
        <v>156.81169708798299</v>
      </c>
      <c r="C318">
        <v>190.20904684673701</v>
      </c>
      <c r="D318">
        <v>103.948132528778</v>
      </c>
      <c r="E318">
        <v>35</v>
      </c>
      <c r="F318">
        <v>450.96887646350001</v>
      </c>
      <c r="G318" t="s">
        <v>753</v>
      </c>
      <c r="H318">
        <v>7</v>
      </c>
    </row>
    <row r="319" spans="1:8" x14ac:dyDescent="0.3">
      <c r="A319" t="s">
        <v>330</v>
      </c>
      <c r="B319">
        <v>156.81169708798299</v>
      </c>
      <c r="C319">
        <v>190.20904684673701</v>
      </c>
      <c r="D319">
        <v>103.948132528778</v>
      </c>
      <c r="E319">
        <v>6</v>
      </c>
      <c r="F319">
        <v>450.96887646350001</v>
      </c>
      <c r="G319" t="s">
        <v>753</v>
      </c>
      <c r="H319">
        <v>7</v>
      </c>
    </row>
    <row r="320" spans="1:8" x14ac:dyDescent="0.3">
      <c r="A320" t="s">
        <v>331</v>
      </c>
      <c r="B320">
        <v>-14.114508679726001</v>
      </c>
      <c r="C320">
        <v>-24.4245524296675</v>
      </c>
      <c r="D320">
        <v>103.948132528778</v>
      </c>
      <c r="E320">
        <v>323</v>
      </c>
      <c r="F320">
        <v>65.4090714193851</v>
      </c>
      <c r="G320">
        <v>32200</v>
      </c>
      <c r="H320">
        <v>1</v>
      </c>
    </row>
    <row r="321" spans="1:8" x14ac:dyDescent="0.3">
      <c r="A321" t="s">
        <v>332</v>
      </c>
      <c r="B321">
        <v>-10.716397401883199</v>
      </c>
      <c r="C321">
        <v>-22.302005366644199</v>
      </c>
      <c r="D321">
        <v>-39.9923678687273</v>
      </c>
      <c r="E321">
        <v>1593</v>
      </c>
      <c r="F321">
        <v>-73.010770637254694</v>
      </c>
      <c r="G321">
        <v>26205</v>
      </c>
      <c r="H321">
        <v>10</v>
      </c>
    </row>
    <row r="322" spans="1:8" x14ac:dyDescent="0.3">
      <c r="A322" t="s">
        <v>333</v>
      </c>
      <c r="B322">
        <v>-10.726733682929799</v>
      </c>
      <c r="C322">
        <v>-22.936139223146</v>
      </c>
      <c r="D322">
        <v>103.948132528778</v>
      </c>
      <c r="E322">
        <v>7417</v>
      </c>
      <c r="F322">
        <v>70.285259622702796</v>
      </c>
      <c r="G322">
        <v>23471.7391304347</v>
      </c>
      <c r="H322">
        <v>2</v>
      </c>
    </row>
    <row r="323" spans="1:8" x14ac:dyDescent="0.3">
      <c r="A323" t="s">
        <v>334</v>
      </c>
      <c r="B323">
        <v>156.81169708798299</v>
      </c>
      <c r="C323">
        <v>190.20904684673701</v>
      </c>
      <c r="D323">
        <v>103.948132528778</v>
      </c>
      <c r="E323">
        <v>39</v>
      </c>
      <c r="F323">
        <v>450.96887646350001</v>
      </c>
      <c r="G323" t="s">
        <v>753</v>
      </c>
      <c r="H323">
        <v>7</v>
      </c>
    </row>
    <row r="324" spans="1:8" x14ac:dyDescent="0.3">
      <c r="A324" t="s">
        <v>335</v>
      </c>
      <c r="B324">
        <v>1009.85915492957</v>
      </c>
      <c r="C324">
        <v>776.45875251509005</v>
      </c>
      <c r="D324">
        <v>543.58784284655303</v>
      </c>
      <c r="E324">
        <v>1120</v>
      </c>
      <c r="F324">
        <v>2329.9057502912201</v>
      </c>
      <c r="G324">
        <v>1183.3333333333301</v>
      </c>
      <c r="H324">
        <v>11</v>
      </c>
    </row>
    <row r="325" spans="1:8" x14ac:dyDescent="0.3">
      <c r="A325" t="s">
        <v>336</v>
      </c>
      <c r="B325">
        <v>156.81169708798299</v>
      </c>
      <c r="C325">
        <v>211.21428571428501</v>
      </c>
      <c r="D325">
        <v>157.444444444444</v>
      </c>
      <c r="E325">
        <v>215</v>
      </c>
      <c r="F325">
        <v>525.47042724671405</v>
      </c>
      <c r="G325">
        <v>5000</v>
      </c>
      <c r="H325">
        <v>7</v>
      </c>
    </row>
    <row r="326" spans="1:8" x14ac:dyDescent="0.3">
      <c r="A326" t="s">
        <v>337</v>
      </c>
      <c r="B326">
        <v>-14.503816793893099</v>
      </c>
      <c r="C326">
        <v>-21.374045801526702</v>
      </c>
      <c r="D326">
        <v>103.948132528778</v>
      </c>
      <c r="E326">
        <v>20</v>
      </c>
      <c r="F326">
        <v>68.070269933358901</v>
      </c>
      <c r="G326">
        <v>26200</v>
      </c>
      <c r="H326">
        <v>1</v>
      </c>
    </row>
    <row r="327" spans="1:8" x14ac:dyDescent="0.3">
      <c r="A327" t="s">
        <v>338</v>
      </c>
      <c r="B327">
        <v>156.81169708798299</v>
      </c>
      <c r="C327">
        <v>190.20904684673701</v>
      </c>
      <c r="D327">
        <v>103.948132528778</v>
      </c>
      <c r="E327">
        <v>12</v>
      </c>
      <c r="F327">
        <v>450.96887646350001</v>
      </c>
      <c r="G327" t="s">
        <v>753</v>
      </c>
      <c r="H327">
        <v>7</v>
      </c>
    </row>
    <row r="328" spans="1:8" x14ac:dyDescent="0.3">
      <c r="A328" t="s">
        <v>339</v>
      </c>
      <c r="B328">
        <v>156.81169708798299</v>
      </c>
      <c r="C328">
        <v>190.20904684673701</v>
      </c>
      <c r="D328">
        <v>103.948132528778</v>
      </c>
      <c r="E328">
        <v>73</v>
      </c>
      <c r="F328">
        <v>450.96887646350001</v>
      </c>
      <c r="G328" t="s">
        <v>753</v>
      </c>
      <c r="H328">
        <v>7</v>
      </c>
    </row>
    <row r="329" spans="1:8" x14ac:dyDescent="0.3">
      <c r="A329" t="s">
        <v>340</v>
      </c>
      <c r="B329">
        <v>156.81169708798299</v>
      </c>
      <c r="C329">
        <v>190.20904684673701</v>
      </c>
      <c r="D329">
        <v>103.948132528778</v>
      </c>
      <c r="E329">
        <v>96</v>
      </c>
      <c r="F329">
        <v>450.96887646350001</v>
      </c>
      <c r="G329" t="s">
        <v>753</v>
      </c>
      <c r="H329">
        <v>7</v>
      </c>
    </row>
    <row r="330" spans="1:8" x14ac:dyDescent="0.3">
      <c r="A330" t="s">
        <v>341</v>
      </c>
      <c r="B330">
        <v>156.81169708798299</v>
      </c>
      <c r="C330">
        <v>190.20904684673701</v>
      </c>
      <c r="D330">
        <v>103.948132528778</v>
      </c>
      <c r="E330">
        <v>5</v>
      </c>
      <c r="F330">
        <v>450.96887646350001</v>
      </c>
      <c r="G330" t="s">
        <v>753</v>
      </c>
      <c r="H330">
        <v>7</v>
      </c>
    </row>
    <row r="331" spans="1:8" x14ac:dyDescent="0.3">
      <c r="A331" t="s">
        <v>342</v>
      </c>
      <c r="B331">
        <v>156.81169708798299</v>
      </c>
      <c r="C331">
        <v>190.20904684673701</v>
      </c>
      <c r="D331">
        <v>103.948132528778</v>
      </c>
      <c r="E331">
        <v>322</v>
      </c>
      <c r="F331">
        <v>450.96887646350001</v>
      </c>
      <c r="G331" t="s">
        <v>753</v>
      </c>
      <c r="H331">
        <v>7</v>
      </c>
    </row>
    <row r="332" spans="1:8" x14ac:dyDescent="0.3">
      <c r="A332" t="s">
        <v>343</v>
      </c>
      <c r="B332">
        <v>-15.712372681897399</v>
      </c>
      <c r="C332">
        <v>-26.429581084554101</v>
      </c>
      <c r="D332">
        <v>-48.804934464147998</v>
      </c>
      <c r="E332">
        <v>898</v>
      </c>
      <c r="F332">
        <v>-90.946888230599598</v>
      </c>
      <c r="G332">
        <v>32425</v>
      </c>
      <c r="H332">
        <v>10</v>
      </c>
    </row>
    <row r="333" spans="1:8" x14ac:dyDescent="0.3">
      <c r="A333" t="s">
        <v>344</v>
      </c>
      <c r="B333">
        <v>156.81169708798299</v>
      </c>
      <c r="C333">
        <v>190.20904684673701</v>
      </c>
      <c r="D333">
        <v>103.948132528778</v>
      </c>
      <c r="E333">
        <v>257</v>
      </c>
      <c r="F333">
        <v>450.96887646350001</v>
      </c>
      <c r="G333" t="s">
        <v>753</v>
      </c>
      <c r="H333">
        <v>7</v>
      </c>
    </row>
    <row r="334" spans="1:8" x14ac:dyDescent="0.3">
      <c r="A334" t="s">
        <v>345</v>
      </c>
      <c r="B334">
        <v>156.81169708798299</v>
      </c>
      <c r="C334">
        <v>190.20904684673701</v>
      </c>
      <c r="D334">
        <v>103.948132528778</v>
      </c>
      <c r="E334">
        <v>90</v>
      </c>
      <c r="F334">
        <v>450.96887646350001</v>
      </c>
      <c r="G334" t="s">
        <v>753</v>
      </c>
      <c r="H334">
        <v>7</v>
      </c>
    </row>
    <row r="335" spans="1:8" x14ac:dyDescent="0.3">
      <c r="A335" t="s">
        <v>346</v>
      </c>
      <c r="B335">
        <v>156.81169708798299</v>
      </c>
      <c r="C335">
        <v>190.20904684673701</v>
      </c>
      <c r="D335">
        <v>103.948132528778</v>
      </c>
      <c r="E335">
        <v>67</v>
      </c>
      <c r="F335">
        <v>450.96887646350001</v>
      </c>
      <c r="G335" t="s">
        <v>753</v>
      </c>
      <c r="H335">
        <v>7</v>
      </c>
    </row>
    <row r="336" spans="1:8" x14ac:dyDescent="0.3">
      <c r="A336" t="s">
        <v>347</v>
      </c>
      <c r="B336">
        <v>156.81169708798299</v>
      </c>
      <c r="C336">
        <v>190.20904684673701</v>
      </c>
      <c r="D336">
        <v>103.948132528778</v>
      </c>
      <c r="E336">
        <v>10</v>
      </c>
      <c r="F336">
        <v>450.96887646350001</v>
      </c>
      <c r="G336" t="s">
        <v>753</v>
      </c>
      <c r="H336">
        <v>7</v>
      </c>
    </row>
    <row r="337" spans="1:8" x14ac:dyDescent="0.3">
      <c r="A337" t="s">
        <v>348</v>
      </c>
      <c r="B337">
        <v>156.81169708798299</v>
      </c>
      <c r="C337">
        <v>190.20904684673701</v>
      </c>
      <c r="D337">
        <v>103.948132528778</v>
      </c>
      <c r="E337">
        <v>44</v>
      </c>
      <c r="F337">
        <v>450.96887646350001</v>
      </c>
      <c r="G337" t="s">
        <v>753</v>
      </c>
      <c r="H337">
        <v>7</v>
      </c>
    </row>
    <row r="338" spans="1:8" x14ac:dyDescent="0.3">
      <c r="A338" t="s">
        <v>349</v>
      </c>
      <c r="B338">
        <v>-15.945957961016299</v>
      </c>
      <c r="C338">
        <v>190.20904684673701</v>
      </c>
      <c r="D338">
        <v>103.948132528778</v>
      </c>
      <c r="E338">
        <v>539</v>
      </c>
      <c r="F338">
        <v>278.21122141450002</v>
      </c>
      <c r="G338">
        <v>33914.0625</v>
      </c>
      <c r="H338">
        <v>1</v>
      </c>
    </row>
    <row r="339" spans="1:8" x14ac:dyDescent="0.3">
      <c r="A339" t="s">
        <v>350</v>
      </c>
      <c r="B339">
        <v>-3.0771517764233698</v>
      </c>
      <c r="C339">
        <v>190.20904684673701</v>
      </c>
      <c r="D339">
        <v>103.948132528778</v>
      </c>
      <c r="E339">
        <v>42</v>
      </c>
      <c r="F339">
        <v>291.080027599093</v>
      </c>
      <c r="G339">
        <v>36037.5</v>
      </c>
      <c r="H339">
        <v>7</v>
      </c>
    </row>
    <row r="340" spans="1:8" x14ac:dyDescent="0.3">
      <c r="A340" t="s">
        <v>351</v>
      </c>
      <c r="B340">
        <v>3.3210332103321001</v>
      </c>
      <c r="C340">
        <v>190.20904684673701</v>
      </c>
      <c r="D340">
        <v>103.948132528778</v>
      </c>
      <c r="E340">
        <v>36</v>
      </c>
      <c r="F340">
        <v>297.47821258584798</v>
      </c>
      <c r="G340">
        <v>27100</v>
      </c>
      <c r="H340">
        <v>7</v>
      </c>
    </row>
    <row r="341" spans="1:8" x14ac:dyDescent="0.3">
      <c r="A341" t="s">
        <v>352</v>
      </c>
      <c r="B341">
        <v>156.81169708798299</v>
      </c>
      <c r="C341">
        <v>190.20904684673701</v>
      </c>
      <c r="D341">
        <v>103.948132528778</v>
      </c>
      <c r="E341">
        <v>32</v>
      </c>
      <c r="F341">
        <v>450.96887646350001</v>
      </c>
      <c r="G341" t="s">
        <v>753</v>
      </c>
      <c r="H341">
        <v>7</v>
      </c>
    </row>
    <row r="342" spans="1:8" x14ac:dyDescent="0.3">
      <c r="A342" t="s">
        <v>353</v>
      </c>
      <c r="B342">
        <v>156.81169708798299</v>
      </c>
      <c r="C342">
        <v>190.20904684673701</v>
      </c>
      <c r="D342">
        <v>103.948132528778</v>
      </c>
      <c r="E342">
        <v>211</v>
      </c>
      <c r="F342">
        <v>450.96887646350001</v>
      </c>
      <c r="G342" t="s">
        <v>753</v>
      </c>
      <c r="H342">
        <v>7</v>
      </c>
    </row>
    <row r="343" spans="1:8" x14ac:dyDescent="0.3">
      <c r="A343" t="s">
        <v>354</v>
      </c>
      <c r="B343">
        <v>156.81169708798299</v>
      </c>
      <c r="C343">
        <v>1728.57142857142</v>
      </c>
      <c r="D343">
        <v>842.85714285714198</v>
      </c>
      <c r="E343">
        <v>73</v>
      </c>
      <c r="F343">
        <v>2728.2402685165498</v>
      </c>
      <c r="G343">
        <v>350</v>
      </c>
      <c r="H343">
        <v>11</v>
      </c>
    </row>
    <row r="344" spans="1:8" x14ac:dyDescent="0.3">
      <c r="A344" t="s">
        <v>355</v>
      </c>
      <c r="B344">
        <v>-6.7466266866566702</v>
      </c>
      <c r="C344">
        <v>190.20904684673701</v>
      </c>
      <c r="D344">
        <v>103.948132528778</v>
      </c>
      <c r="E344">
        <v>9</v>
      </c>
      <c r="F344">
        <v>287.41055268885998</v>
      </c>
      <c r="G344">
        <v>33350</v>
      </c>
      <c r="H344">
        <v>7</v>
      </c>
    </row>
    <row r="345" spans="1:8" x14ac:dyDescent="0.3">
      <c r="A345" t="s">
        <v>356</v>
      </c>
      <c r="B345">
        <v>235.51912568306</v>
      </c>
      <c r="C345">
        <v>189.310109289617</v>
      </c>
      <c r="D345">
        <v>53.326904532304702</v>
      </c>
      <c r="E345">
        <v>438</v>
      </c>
      <c r="F345">
        <v>478.15613950498198</v>
      </c>
      <c r="G345">
        <v>12200</v>
      </c>
      <c r="H345">
        <v>7</v>
      </c>
    </row>
    <row r="346" spans="1:8" x14ac:dyDescent="0.3">
      <c r="A346" t="s">
        <v>357</v>
      </c>
      <c r="B346">
        <v>-13.417415577342</v>
      </c>
      <c r="C346">
        <v>-37.307098765432102</v>
      </c>
      <c r="D346">
        <v>103.948132528778</v>
      </c>
      <c r="E346">
        <v>183</v>
      </c>
      <c r="F346">
        <v>53.2236181860046</v>
      </c>
      <c r="G346">
        <v>39876.923076922998</v>
      </c>
      <c r="H346">
        <v>1</v>
      </c>
    </row>
    <row r="347" spans="1:8" x14ac:dyDescent="0.3">
      <c r="A347" t="s">
        <v>358</v>
      </c>
      <c r="B347">
        <v>-18.975543013511199</v>
      </c>
      <c r="C347">
        <v>-28.553104155977401</v>
      </c>
      <c r="D347">
        <v>103.948132528778</v>
      </c>
      <c r="E347">
        <v>73</v>
      </c>
      <c r="F347">
        <v>56.4194853592901</v>
      </c>
      <c r="G347">
        <v>38980</v>
      </c>
      <c r="H347">
        <v>1</v>
      </c>
    </row>
    <row r="348" spans="1:8" x14ac:dyDescent="0.3">
      <c r="A348" t="s">
        <v>359</v>
      </c>
      <c r="B348">
        <v>-13.4917465388711</v>
      </c>
      <c r="C348">
        <v>190.20904684673701</v>
      </c>
      <c r="D348">
        <v>103.948132528778</v>
      </c>
      <c r="E348">
        <v>98</v>
      </c>
      <c r="F348">
        <v>280.66543283664498</v>
      </c>
      <c r="G348">
        <v>62600</v>
      </c>
      <c r="H348">
        <v>7</v>
      </c>
    </row>
    <row r="349" spans="1:8" x14ac:dyDescent="0.3">
      <c r="A349" t="s">
        <v>360</v>
      </c>
      <c r="B349">
        <v>156.81169708798299</v>
      </c>
      <c r="C349">
        <v>190.20904684673701</v>
      </c>
      <c r="D349">
        <v>103.948132528778</v>
      </c>
      <c r="E349">
        <v>2</v>
      </c>
      <c r="F349">
        <v>450.96887646350001</v>
      </c>
      <c r="G349" t="s">
        <v>753</v>
      </c>
      <c r="H349">
        <v>7</v>
      </c>
    </row>
    <row r="350" spans="1:8" x14ac:dyDescent="0.3">
      <c r="A350" t="s">
        <v>361</v>
      </c>
      <c r="B350">
        <v>156.81169708798299</v>
      </c>
      <c r="C350">
        <v>190.20904684673701</v>
      </c>
      <c r="D350">
        <v>103.948132528778</v>
      </c>
      <c r="E350">
        <v>38</v>
      </c>
      <c r="F350">
        <v>450.96887646350001</v>
      </c>
      <c r="G350" t="s">
        <v>753</v>
      </c>
      <c r="H350">
        <v>7</v>
      </c>
    </row>
    <row r="351" spans="1:8" x14ac:dyDescent="0.3">
      <c r="A351" t="s">
        <v>362</v>
      </c>
      <c r="B351">
        <v>156.81169708798299</v>
      </c>
      <c r="C351">
        <v>190.20904684673701</v>
      </c>
      <c r="D351">
        <v>103.948132528778</v>
      </c>
      <c r="E351">
        <v>19</v>
      </c>
      <c r="F351">
        <v>450.96887646350001</v>
      </c>
      <c r="G351" t="s">
        <v>753</v>
      </c>
      <c r="H351">
        <v>7</v>
      </c>
    </row>
    <row r="352" spans="1:8" x14ac:dyDescent="0.3">
      <c r="A352" t="s">
        <v>363</v>
      </c>
      <c r="B352">
        <v>156.81169708798299</v>
      </c>
      <c r="C352">
        <v>190.20904684673701</v>
      </c>
      <c r="D352">
        <v>103.948132528778</v>
      </c>
      <c r="E352">
        <v>9</v>
      </c>
      <c r="F352">
        <v>450.96887646350001</v>
      </c>
      <c r="G352" t="s">
        <v>753</v>
      </c>
      <c r="H352">
        <v>7</v>
      </c>
    </row>
    <row r="353" spans="1:8" x14ac:dyDescent="0.3">
      <c r="A353" t="s">
        <v>364</v>
      </c>
      <c r="B353">
        <v>156.81169708798299</v>
      </c>
      <c r="C353">
        <v>190.20904684673701</v>
      </c>
      <c r="D353">
        <v>580.76923076923003</v>
      </c>
      <c r="E353">
        <v>101</v>
      </c>
      <c r="F353">
        <v>927.789974703952</v>
      </c>
      <c r="G353">
        <v>325</v>
      </c>
      <c r="H353">
        <v>7</v>
      </c>
    </row>
    <row r="354" spans="1:8" x14ac:dyDescent="0.3">
      <c r="A354" t="s">
        <v>365</v>
      </c>
      <c r="B354">
        <v>156.81169708798299</v>
      </c>
      <c r="C354">
        <v>190.20904684673701</v>
      </c>
      <c r="D354">
        <v>103.948132528778</v>
      </c>
      <c r="E354">
        <v>3</v>
      </c>
      <c r="F354">
        <v>450.96887646350001</v>
      </c>
      <c r="G354" t="s">
        <v>753</v>
      </c>
      <c r="H354">
        <v>7</v>
      </c>
    </row>
    <row r="355" spans="1:8" x14ac:dyDescent="0.3">
      <c r="A355" t="s">
        <v>366</v>
      </c>
      <c r="B355">
        <v>156.81169708798299</v>
      </c>
      <c r="C355">
        <v>190.20904684673701</v>
      </c>
      <c r="D355">
        <v>103.948132528778</v>
      </c>
      <c r="E355">
        <v>32</v>
      </c>
      <c r="F355">
        <v>450.96887646350001</v>
      </c>
      <c r="G355" t="s">
        <v>753</v>
      </c>
      <c r="H355">
        <v>7</v>
      </c>
    </row>
    <row r="356" spans="1:8" x14ac:dyDescent="0.3">
      <c r="A356" t="s">
        <v>367</v>
      </c>
      <c r="B356">
        <v>156.81169708798299</v>
      </c>
      <c r="C356">
        <v>190.20904684673701</v>
      </c>
      <c r="D356">
        <v>103.948132528778</v>
      </c>
      <c r="E356">
        <v>39</v>
      </c>
      <c r="F356">
        <v>450.96887646350001</v>
      </c>
      <c r="G356">
        <v>73882.5</v>
      </c>
      <c r="H356">
        <v>7</v>
      </c>
    </row>
    <row r="357" spans="1:8" x14ac:dyDescent="0.3">
      <c r="A357" t="s">
        <v>368</v>
      </c>
      <c r="B357">
        <v>156.81169708798299</v>
      </c>
      <c r="C357">
        <v>234.51327433628299</v>
      </c>
      <c r="D357">
        <v>360.05899705014701</v>
      </c>
      <c r="E357">
        <v>240</v>
      </c>
      <c r="F357">
        <v>751.38396847441402</v>
      </c>
      <c r="G357">
        <v>807.142857142857</v>
      </c>
      <c r="H357">
        <v>7</v>
      </c>
    </row>
    <row r="358" spans="1:8" x14ac:dyDescent="0.3">
      <c r="A358" t="s">
        <v>369</v>
      </c>
      <c r="B358">
        <v>156.81169708798299</v>
      </c>
      <c r="C358">
        <v>770</v>
      </c>
      <c r="D358">
        <v>423.636363636363</v>
      </c>
      <c r="E358">
        <v>190</v>
      </c>
      <c r="F358">
        <v>1350.4480607243399</v>
      </c>
      <c r="G358">
        <v>500</v>
      </c>
      <c r="H358">
        <v>11</v>
      </c>
    </row>
    <row r="359" spans="1:8" x14ac:dyDescent="0.3">
      <c r="A359" t="s">
        <v>370</v>
      </c>
      <c r="B359">
        <v>-20.067079463364198</v>
      </c>
      <c r="C359">
        <v>-28.591331269349801</v>
      </c>
      <c r="D359">
        <v>-61.135190918472603</v>
      </c>
      <c r="E359">
        <v>391</v>
      </c>
      <c r="F359">
        <v>-109.79360165118599</v>
      </c>
      <c r="G359">
        <v>34607.142857142797</v>
      </c>
      <c r="H359">
        <v>1</v>
      </c>
    </row>
    <row r="360" spans="1:8" x14ac:dyDescent="0.3">
      <c r="A360" t="s">
        <v>371</v>
      </c>
      <c r="B360">
        <v>-47.097974822112697</v>
      </c>
      <c r="C360">
        <v>-56.344827586206797</v>
      </c>
      <c r="D360">
        <v>-71.432950191570797</v>
      </c>
      <c r="E360">
        <v>213</v>
      </c>
      <c r="F360">
        <v>-174.87575259989001</v>
      </c>
      <c r="G360">
        <v>81562.5</v>
      </c>
      <c r="H360">
        <v>1</v>
      </c>
    </row>
    <row r="361" spans="1:8" x14ac:dyDescent="0.3">
      <c r="A361" t="s">
        <v>372</v>
      </c>
      <c r="B361">
        <v>156.81169708798299</v>
      </c>
      <c r="C361">
        <v>1824.2857142857099</v>
      </c>
      <c r="D361">
        <v>624.40476190476102</v>
      </c>
      <c r="E361">
        <v>175</v>
      </c>
      <c r="F361">
        <v>2605.5021732784598</v>
      </c>
      <c r="G361">
        <v>700</v>
      </c>
      <c r="H361">
        <v>11</v>
      </c>
    </row>
    <row r="362" spans="1:8" x14ac:dyDescent="0.3">
      <c r="A362" t="s">
        <v>373</v>
      </c>
      <c r="B362">
        <v>-21.742354505472001</v>
      </c>
      <c r="C362">
        <v>-43.188094507517597</v>
      </c>
      <c r="D362">
        <v>103.948132528778</v>
      </c>
      <c r="E362">
        <v>87</v>
      </c>
      <c r="F362">
        <v>39.017683515789102</v>
      </c>
      <c r="G362">
        <v>65180</v>
      </c>
      <c r="H362">
        <v>1</v>
      </c>
    </row>
    <row r="363" spans="1:8" x14ac:dyDescent="0.3">
      <c r="A363" t="s">
        <v>374</v>
      </c>
      <c r="B363">
        <v>156.81169708798299</v>
      </c>
      <c r="C363">
        <v>190.20904684673701</v>
      </c>
      <c r="D363">
        <v>103.948132528778</v>
      </c>
      <c r="E363">
        <v>85</v>
      </c>
      <c r="F363">
        <v>450.96887646350001</v>
      </c>
      <c r="G363" t="s">
        <v>753</v>
      </c>
      <c r="H363">
        <v>7</v>
      </c>
    </row>
    <row r="364" spans="1:8" x14ac:dyDescent="0.3">
      <c r="A364" t="s">
        <v>375</v>
      </c>
      <c r="B364">
        <v>0.62074237091666695</v>
      </c>
      <c r="C364">
        <v>-20.884326885116401</v>
      </c>
      <c r="D364">
        <v>-84.840110540860593</v>
      </c>
      <c r="E364">
        <v>606</v>
      </c>
      <c r="F364">
        <v>-105.10369505506</v>
      </c>
      <c r="G364">
        <v>21108.333333333299</v>
      </c>
      <c r="H364">
        <v>1</v>
      </c>
    </row>
    <row r="365" spans="1:8" x14ac:dyDescent="0.3">
      <c r="A365" t="s">
        <v>376</v>
      </c>
      <c r="B365">
        <v>156.81169708798299</v>
      </c>
      <c r="C365">
        <v>190.20904684673701</v>
      </c>
      <c r="D365">
        <v>103.948132528778</v>
      </c>
      <c r="E365">
        <v>671</v>
      </c>
      <c r="F365">
        <v>450.96887646350001</v>
      </c>
      <c r="G365" t="s">
        <v>753</v>
      </c>
      <c r="H365">
        <v>1</v>
      </c>
    </row>
    <row r="366" spans="1:8" x14ac:dyDescent="0.3">
      <c r="A366" t="s">
        <v>377</v>
      </c>
      <c r="B366">
        <v>-12.0065666247989</v>
      </c>
      <c r="C366">
        <v>-23.0841730491363</v>
      </c>
      <c r="D366">
        <v>-65.659789263165706</v>
      </c>
      <c r="E366">
        <v>1365</v>
      </c>
      <c r="F366">
        <v>-100.750528937101</v>
      </c>
      <c r="G366">
        <v>17060.526315789401</v>
      </c>
      <c r="H366">
        <v>10</v>
      </c>
    </row>
    <row r="367" spans="1:8" x14ac:dyDescent="0.3">
      <c r="A367" t="s">
        <v>378</v>
      </c>
      <c r="B367">
        <v>17.767266778230798</v>
      </c>
      <c r="C367">
        <v>-9.6315280123578706</v>
      </c>
      <c r="D367">
        <v>-58.9599147772403</v>
      </c>
      <c r="E367">
        <v>4686</v>
      </c>
      <c r="F367">
        <v>-50.8241760113673</v>
      </c>
      <c r="G367">
        <v>25479.444444444402</v>
      </c>
      <c r="H367">
        <v>6</v>
      </c>
    </row>
    <row r="368" spans="1:8" x14ac:dyDescent="0.3">
      <c r="A368" t="s">
        <v>379</v>
      </c>
      <c r="B368">
        <v>156.81169708798299</v>
      </c>
      <c r="C368">
        <v>190.20904684673701</v>
      </c>
      <c r="D368">
        <v>103.948132528778</v>
      </c>
      <c r="E368">
        <v>1</v>
      </c>
      <c r="F368">
        <v>450.96887646350001</v>
      </c>
      <c r="G368" t="s">
        <v>753</v>
      </c>
      <c r="H368">
        <v>7</v>
      </c>
    </row>
    <row r="369" spans="1:8" x14ac:dyDescent="0.3">
      <c r="A369" t="s">
        <v>380</v>
      </c>
      <c r="B369">
        <v>60.160920824719199</v>
      </c>
      <c r="C369">
        <v>28.5984201780145</v>
      </c>
      <c r="D369">
        <v>-40.830071490958503</v>
      </c>
      <c r="E369">
        <v>2555</v>
      </c>
      <c r="F369">
        <v>47.929269511775203</v>
      </c>
      <c r="G369">
        <v>10168.75</v>
      </c>
      <c r="H369">
        <v>0</v>
      </c>
    </row>
    <row r="370" spans="1:8" x14ac:dyDescent="0.3">
      <c r="A370" t="s">
        <v>381</v>
      </c>
      <c r="B370">
        <v>-12.182363091454</v>
      </c>
      <c r="C370">
        <v>-32.861078315623701</v>
      </c>
      <c r="D370">
        <v>-63.561493938433998</v>
      </c>
      <c r="E370">
        <v>1776</v>
      </c>
      <c r="F370">
        <v>-108.604935345511</v>
      </c>
      <c r="G370">
        <v>16469.444444444402</v>
      </c>
      <c r="H370">
        <v>0</v>
      </c>
    </row>
    <row r="371" spans="1:8" x14ac:dyDescent="0.3">
      <c r="A371" t="s">
        <v>382</v>
      </c>
      <c r="B371">
        <v>-17.382561820826499</v>
      </c>
      <c r="C371">
        <v>-32.959256089913403</v>
      </c>
      <c r="D371">
        <v>-54.519778921023303</v>
      </c>
      <c r="E371">
        <v>3711</v>
      </c>
      <c r="F371">
        <v>-104.86159683176299</v>
      </c>
      <c r="G371">
        <v>31964.444444444402</v>
      </c>
      <c r="H371">
        <v>6</v>
      </c>
    </row>
    <row r="372" spans="1:8" x14ac:dyDescent="0.3">
      <c r="A372" t="s">
        <v>383</v>
      </c>
      <c r="B372">
        <v>156.81169708798299</v>
      </c>
      <c r="C372">
        <v>190.20904684673701</v>
      </c>
      <c r="D372">
        <v>310.16949152542298</v>
      </c>
      <c r="E372">
        <v>101</v>
      </c>
      <c r="F372">
        <v>657.190235460145</v>
      </c>
      <c r="G372">
        <v>983.33333333333303</v>
      </c>
      <c r="H372">
        <v>7</v>
      </c>
    </row>
    <row r="373" spans="1:8" x14ac:dyDescent="0.3">
      <c r="A373" t="s">
        <v>384</v>
      </c>
      <c r="B373">
        <v>156.81169708798299</v>
      </c>
      <c r="C373">
        <v>190.20904684673701</v>
      </c>
      <c r="D373">
        <v>103.948132528778</v>
      </c>
      <c r="E373">
        <v>81</v>
      </c>
      <c r="F373">
        <v>450.96887646350001</v>
      </c>
      <c r="G373" t="s">
        <v>753</v>
      </c>
      <c r="H373">
        <v>7</v>
      </c>
    </row>
    <row r="374" spans="1:8" x14ac:dyDescent="0.3">
      <c r="A374" t="s">
        <v>385</v>
      </c>
      <c r="B374">
        <v>-12.7245271022095</v>
      </c>
      <c r="C374">
        <v>190.20904684673701</v>
      </c>
      <c r="D374">
        <v>103.948132528778</v>
      </c>
      <c r="E374">
        <v>245</v>
      </c>
      <c r="F374">
        <v>281.43265227330699</v>
      </c>
      <c r="G374">
        <v>23300</v>
      </c>
      <c r="H374">
        <v>7</v>
      </c>
    </row>
    <row r="375" spans="1:8" x14ac:dyDescent="0.3">
      <c r="A375" t="s">
        <v>386</v>
      </c>
      <c r="B375">
        <v>-12.3980877672186</v>
      </c>
      <c r="C375">
        <v>-30.085470453210601</v>
      </c>
      <c r="D375">
        <v>-60.997341014846</v>
      </c>
      <c r="E375">
        <v>2750</v>
      </c>
      <c r="F375">
        <v>-103.480899235275</v>
      </c>
      <c r="G375">
        <v>13081.1594202898</v>
      </c>
      <c r="H375">
        <v>0</v>
      </c>
    </row>
    <row r="376" spans="1:8" x14ac:dyDescent="0.3">
      <c r="A376" t="s">
        <v>387</v>
      </c>
      <c r="B376">
        <v>-14.8043565954013</v>
      </c>
      <c r="C376">
        <v>190.20904684673701</v>
      </c>
      <c r="D376">
        <v>103.948132528778</v>
      </c>
      <c r="E376">
        <v>61</v>
      </c>
      <c r="F376">
        <v>279.35282278011499</v>
      </c>
      <c r="G376">
        <v>41316.666666666599</v>
      </c>
      <c r="H376">
        <v>7</v>
      </c>
    </row>
    <row r="377" spans="1:8" x14ac:dyDescent="0.3">
      <c r="A377" t="s">
        <v>388</v>
      </c>
      <c r="B377">
        <v>-9.2235367758046696</v>
      </c>
      <c r="C377">
        <v>-25.326239536939099</v>
      </c>
      <c r="D377">
        <v>-69.723411261112901</v>
      </c>
      <c r="E377">
        <v>4388</v>
      </c>
      <c r="F377">
        <v>-104.27318757385601</v>
      </c>
      <c r="G377">
        <v>16872.222222222201</v>
      </c>
      <c r="H377">
        <v>6</v>
      </c>
    </row>
    <row r="378" spans="1:8" x14ac:dyDescent="0.3">
      <c r="A378" t="s">
        <v>389</v>
      </c>
      <c r="B378">
        <v>-5.62861347206921</v>
      </c>
      <c r="C378">
        <v>-26.295228756573401</v>
      </c>
      <c r="D378">
        <v>-70.445718513038599</v>
      </c>
      <c r="E378">
        <v>1481</v>
      </c>
      <c r="F378">
        <v>-102.369560741681</v>
      </c>
      <c r="G378">
        <v>10601.9607843137</v>
      </c>
      <c r="H378">
        <v>10</v>
      </c>
    </row>
    <row r="379" spans="1:8" x14ac:dyDescent="0.3">
      <c r="A379" t="s">
        <v>390</v>
      </c>
      <c r="B379">
        <v>156.81169708798299</v>
      </c>
      <c r="C379">
        <v>257.142857142857</v>
      </c>
      <c r="D379">
        <v>93.469387755102005</v>
      </c>
      <c r="E379">
        <v>163</v>
      </c>
      <c r="F379">
        <v>507.42394198594297</v>
      </c>
      <c r="G379">
        <v>1750</v>
      </c>
      <c r="H379">
        <v>7</v>
      </c>
    </row>
    <row r="380" spans="1:8" x14ac:dyDescent="0.3">
      <c r="A380" t="s">
        <v>391</v>
      </c>
      <c r="B380">
        <v>2.3293172690763102</v>
      </c>
      <c r="C380">
        <v>-44.763052208835298</v>
      </c>
      <c r="D380">
        <v>-79.927710843373404</v>
      </c>
      <c r="E380">
        <v>945</v>
      </c>
      <c r="F380">
        <v>-122.361445783132</v>
      </c>
      <c r="G380">
        <v>15961.538461538399</v>
      </c>
      <c r="H380">
        <v>10</v>
      </c>
    </row>
    <row r="381" spans="1:8" x14ac:dyDescent="0.3">
      <c r="A381" t="s">
        <v>392</v>
      </c>
      <c r="B381">
        <v>156.81169708798299</v>
      </c>
      <c r="C381">
        <v>190.20904684673701</v>
      </c>
      <c r="D381">
        <v>103.948132528778</v>
      </c>
      <c r="E381">
        <v>16</v>
      </c>
      <c r="F381">
        <v>450.96887646350001</v>
      </c>
      <c r="G381" t="s">
        <v>753</v>
      </c>
      <c r="H381">
        <v>7</v>
      </c>
    </row>
    <row r="382" spans="1:8" x14ac:dyDescent="0.3">
      <c r="A382" t="s">
        <v>393</v>
      </c>
      <c r="B382">
        <v>-6.2420382165605099</v>
      </c>
      <c r="C382">
        <v>-24.423272493710801</v>
      </c>
      <c r="D382">
        <v>-65.677888989990805</v>
      </c>
      <c r="E382">
        <v>3408</v>
      </c>
      <c r="F382">
        <v>-96.343199700262204</v>
      </c>
      <c r="G382">
        <v>19625</v>
      </c>
      <c r="H382">
        <v>6</v>
      </c>
    </row>
    <row r="383" spans="1:8" x14ac:dyDescent="0.3">
      <c r="A383" t="s">
        <v>394</v>
      </c>
      <c r="B383">
        <v>-8.6742264641764493</v>
      </c>
      <c r="C383">
        <v>-27.051081691307498</v>
      </c>
      <c r="D383">
        <v>-49.166492758462297</v>
      </c>
      <c r="E383">
        <v>2742</v>
      </c>
      <c r="F383">
        <v>-84.891800913946398</v>
      </c>
      <c r="G383">
        <v>13613.0681818181</v>
      </c>
      <c r="H383">
        <v>0</v>
      </c>
    </row>
    <row r="384" spans="1:8" x14ac:dyDescent="0.3">
      <c r="A384" t="s">
        <v>395</v>
      </c>
      <c r="B384">
        <v>156.81169708798299</v>
      </c>
      <c r="C384">
        <v>190.20904684673701</v>
      </c>
      <c r="D384">
        <v>103.948132528778</v>
      </c>
      <c r="E384">
        <v>468</v>
      </c>
      <c r="F384">
        <v>450.96887646350001</v>
      </c>
      <c r="G384" t="s">
        <v>753</v>
      </c>
      <c r="H384">
        <v>7</v>
      </c>
    </row>
    <row r="385" spans="1:8" x14ac:dyDescent="0.3">
      <c r="A385" t="s">
        <v>396</v>
      </c>
      <c r="B385">
        <v>-0.94385432473444597</v>
      </c>
      <c r="C385">
        <v>-16.4165683133816</v>
      </c>
      <c r="D385">
        <v>-66.937427474783505</v>
      </c>
      <c r="E385">
        <v>1224</v>
      </c>
      <c r="F385">
        <v>-84.297850112899596</v>
      </c>
      <c r="G385">
        <v>16475</v>
      </c>
      <c r="H385">
        <v>10</v>
      </c>
    </row>
    <row r="386" spans="1:8" x14ac:dyDescent="0.3">
      <c r="A386" t="s">
        <v>397</v>
      </c>
      <c r="B386">
        <v>156.81169708798299</v>
      </c>
      <c r="C386">
        <v>190.20904684673701</v>
      </c>
      <c r="D386">
        <v>103.948132528778</v>
      </c>
      <c r="E386">
        <v>4</v>
      </c>
      <c r="F386">
        <v>450.96887646350001</v>
      </c>
      <c r="G386" t="s">
        <v>753</v>
      </c>
      <c r="H386">
        <v>7</v>
      </c>
    </row>
    <row r="387" spans="1:8" x14ac:dyDescent="0.3">
      <c r="A387" t="s">
        <v>398</v>
      </c>
      <c r="B387">
        <v>156.81169708798299</v>
      </c>
      <c r="C387">
        <v>190.20904684673701</v>
      </c>
      <c r="D387">
        <v>103.948132528778</v>
      </c>
      <c r="E387">
        <v>11</v>
      </c>
      <c r="F387">
        <v>450.96887646350001</v>
      </c>
      <c r="G387">
        <v>600</v>
      </c>
      <c r="H387">
        <v>7</v>
      </c>
    </row>
    <row r="388" spans="1:8" x14ac:dyDescent="0.3">
      <c r="A388" t="s">
        <v>399</v>
      </c>
      <c r="B388">
        <v>156.81169708798299</v>
      </c>
      <c r="C388">
        <v>190.20904684673701</v>
      </c>
      <c r="D388">
        <v>103.948132528778</v>
      </c>
      <c r="E388">
        <v>27</v>
      </c>
      <c r="F388">
        <v>450.96887646350001</v>
      </c>
      <c r="G388" t="s">
        <v>753</v>
      </c>
      <c r="H388">
        <v>7</v>
      </c>
    </row>
    <row r="389" spans="1:8" x14ac:dyDescent="0.3">
      <c r="A389" t="s">
        <v>400</v>
      </c>
      <c r="B389">
        <v>156.81169708798299</v>
      </c>
      <c r="C389">
        <v>190.20904684673701</v>
      </c>
      <c r="D389">
        <v>103.948132528778</v>
      </c>
      <c r="E389">
        <v>50</v>
      </c>
      <c r="F389">
        <v>450.96887646350001</v>
      </c>
      <c r="G389" t="s">
        <v>753</v>
      </c>
      <c r="H389">
        <v>7</v>
      </c>
    </row>
    <row r="390" spans="1:8" x14ac:dyDescent="0.3">
      <c r="A390" t="s">
        <v>401</v>
      </c>
      <c r="B390">
        <v>156.81169708798299</v>
      </c>
      <c r="C390">
        <v>190.20904684673701</v>
      </c>
      <c r="D390">
        <v>103.948132528778</v>
      </c>
      <c r="E390">
        <v>137</v>
      </c>
      <c r="F390">
        <v>450.96887646350001</v>
      </c>
      <c r="G390" t="s">
        <v>753</v>
      </c>
      <c r="H390">
        <v>7</v>
      </c>
    </row>
    <row r="391" spans="1:8" x14ac:dyDescent="0.3">
      <c r="A391" t="s">
        <v>402</v>
      </c>
      <c r="B391">
        <v>156.81169708798299</v>
      </c>
      <c r="C391">
        <v>190.20904684673701</v>
      </c>
      <c r="D391">
        <v>103.948132528778</v>
      </c>
      <c r="E391">
        <v>39</v>
      </c>
      <c r="F391">
        <v>450.96887646350001</v>
      </c>
      <c r="G391" t="s">
        <v>753</v>
      </c>
      <c r="H391">
        <v>7</v>
      </c>
    </row>
    <row r="392" spans="1:8" x14ac:dyDescent="0.3">
      <c r="A392" t="s">
        <v>403</v>
      </c>
      <c r="B392">
        <v>-14.8512330946698</v>
      </c>
      <c r="C392">
        <v>-32.388038747718603</v>
      </c>
      <c r="D392">
        <v>103.948132528778</v>
      </c>
      <c r="E392">
        <v>175</v>
      </c>
      <c r="F392">
        <v>56.708860686390203</v>
      </c>
      <c r="G392">
        <v>52375</v>
      </c>
      <c r="H392">
        <v>1</v>
      </c>
    </row>
    <row r="393" spans="1:8" x14ac:dyDescent="0.3">
      <c r="A393" t="s">
        <v>404</v>
      </c>
      <c r="B393">
        <v>-18.120523326596999</v>
      </c>
      <c r="C393">
        <v>-56.196207403260701</v>
      </c>
      <c r="D393">
        <v>-79.821696741436398</v>
      </c>
      <c r="E393">
        <v>396</v>
      </c>
      <c r="F393">
        <v>-154.13842747129399</v>
      </c>
      <c r="G393">
        <v>89895</v>
      </c>
      <c r="H393">
        <v>1</v>
      </c>
    </row>
    <row r="394" spans="1:8" x14ac:dyDescent="0.3">
      <c r="A394" t="s">
        <v>405</v>
      </c>
      <c r="B394">
        <v>-32.118118847976604</v>
      </c>
      <c r="C394">
        <v>-39.146919431279599</v>
      </c>
      <c r="D394">
        <v>103.948132528778</v>
      </c>
      <c r="E394">
        <v>151</v>
      </c>
      <c r="F394">
        <v>32.683094249522398</v>
      </c>
      <c r="G394">
        <v>52750</v>
      </c>
      <c r="H394">
        <v>1</v>
      </c>
    </row>
    <row r="395" spans="1:8" x14ac:dyDescent="0.3">
      <c r="A395" t="s">
        <v>406</v>
      </c>
      <c r="B395">
        <v>-32.585995085995002</v>
      </c>
      <c r="C395">
        <v>-50.78125</v>
      </c>
      <c r="D395">
        <v>-70.696465696465694</v>
      </c>
      <c r="E395">
        <v>749</v>
      </c>
      <c r="F395">
        <v>-154.06371078245999</v>
      </c>
      <c r="G395">
        <v>74000</v>
      </c>
      <c r="H395">
        <v>10</v>
      </c>
    </row>
    <row r="396" spans="1:8" x14ac:dyDescent="0.3">
      <c r="A396" t="s">
        <v>407</v>
      </c>
      <c r="B396">
        <v>-17.961450314391499</v>
      </c>
      <c r="C396">
        <v>-27.519539284245099</v>
      </c>
      <c r="D396">
        <v>103.948132528778</v>
      </c>
      <c r="E396">
        <v>412</v>
      </c>
      <c r="F396">
        <v>58.467142930142103</v>
      </c>
      <c r="G396">
        <v>25025</v>
      </c>
      <c r="H396">
        <v>1</v>
      </c>
    </row>
    <row r="397" spans="1:8" x14ac:dyDescent="0.3">
      <c r="A397" t="s">
        <v>408</v>
      </c>
      <c r="B397">
        <v>156.81169708798299</v>
      </c>
      <c r="C397">
        <v>190.20904684673701</v>
      </c>
      <c r="D397">
        <v>614.28571428571399</v>
      </c>
      <c r="E397">
        <v>381</v>
      </c>
      <c r="F397">
        <v>961.30645822043596</v>
      </c>
      <c r="G397">
        <v>630</v>
      </c>
      <c r="H397">
        <v>7</v>
      </c>
    </row>
    <row r="398" spans="1:8" x14ac:dyDescent="0.3">
      <c r="A398" t="s">
        <v>409</v>
      </c>
      <c r="B398">
        <v>-21.077777777777701</v>
      </c>
      <c r="C398">
        <v>-22</v>
      </c>
      <c r="D398">
        <v>103.948132528778</v>
      </c>
      <c r="E398">
        <v>72</v>
      </c>
      <c r="F398">
        <v>60.870354751000903</v>
      </c>
      <c r="G398">
        <v>37500</v>
      </c>
      <c r="H398">
        <v>1</v>
      </c>
    </row>
    <row r="399" spans="1:8" x14ac:dyDescent="0.3">
      <c r="A399" t="s">
        <v>410</v>
      </c>
      <c r="B399">
        <v>156.81169708798299</v>
      </c>
      <c r="C399">
        <v>190.20904684673701</v>
      </c>
      <c r="D399">
        <v>103.948132528778</v>
      </c>
      <c r="E399">
        <v>309</v>
      </c>
      <c r="F399">
        <v>450.96887646350001</v>
      </c>
      <c r="G399" t="s">
        <v>753</v>
      </c>
      <c r="H399">
        <v>7</v>
      </c>
    </row>
    <row r="400" spans="1:8" x14ac:dyDescent="0.3">
      <c r="A400" t="s">
        <v>411</v>
      </c>
      <c r="B400">
        <v>-21.386222069832499</v>
      </c>
      <c r="C400">
        <v>-40.636359344757501</v>
      </c>
      <c r="D400">
        <v>-62.8242248763421</v>
      </c>
      <c r="E400">
        <v>1921</v>
      </c>
      <c r="F400">
        <v>-124.84680629093199</v>
      </c>
      <c r="G400">
        <v>30700</v>
      </c>
      <c r="H400">
        <v>0</v>
      </c>
    </row>
    <row r="401" spans="1:8" x14ac:dyDescent="0.3">
      <c r="A401" t="s">
        <v>412</v>
      </c>
      <c r="B401">
        <v>156.81169708798299</v>
      </c>
      <c r="C401">
        <v>190.20904684673701</v>
      </c>
      <c r="D401">
        <v>103.948132528778</v>
      </c>
      <c r="E401">
        <v>219</v>
      </c>
      <c r="F401">
        <v>450.96887646350001</v>
      </c>
      <c r="G401" t="s">
        <v>753</v>
      </c>
      <c r="H401">
        <v>7</v>
      </c>
    </row>
    <row r="402" spans="1:8" x14ac:dyDescent="0.3">
      <c r="A402" t="s">
        <v>413</v>
      </c>
      <c r="B402">
        <v>-17.188845474229101</v>
      </c>
      <c r="C402">
        <v>-34.5614803949627</v>
      </c>
      <c r="D402">
        <v>-62.366914710933003</v>
      </c>
      <c r="E402">
        <v>766</v>
      </c>
      <c r="F402">
        <v>-114.117240580124</v>
      </c>
      <c r="G402">
        <v>38822.222222222197</v>
      </c>
      <c r="H402">
        <v>10</v>
      </c>
    </row>
    <row r="403" spans="1:8" x14ac:dyDescent="0.3">
      <c r="A403" t="s">
        <v>414</v>
      </c>
      <c r="B403">
        <v>156.81169708798299</v>
      </c>
      <c r="C403">
        <v>190.20904684673701</v>
      </c>
      <c r="D403">
        <v>103.948132528778</v>
      </c>
      <c r="E403">
        <v>20</v>
      </c>
      <c r="F403">
        <v>450.96887646350001</v>
      </c>
      <c r="G403">
        <v>1525</v>
      </c>
      <c r="H403">
        <v>7</v>
      </c>
    </row>
    <row r="404" spans="1:8" x14ac:dyDescent="0.3">
      <c r="A404" t="s">
        <v>415</v>
      </c>
      <c r="B404">
        <v>156.81169708798299</v>
      </c>
      <c r="C404">
        <v>190.20904684673701</v>
      </c>
      <c r="D404">
        <v>103.948132528778</v>
      </c>
      <c r="E404">
        <v>48</v>
      </c>
      <c r="F404">
        <v>450.96887646350001</v>
      </c>
      <c r="G404" t="s">
        <v>753</v>
      </c>
      <c r="H404">
        <v>7</v>
      </c>
    </row>
    <row r="405" spans="1:8" x14ac:dyDescent="0.3">
      <c r="A405" t="s">
        <v>416</v>
      </c>
      <c r="B405">
        <v>156.81169708798299</v>
      </c>
      <c r="C405">
        <v>190.20904684673701</v>
      </c>
      <c r="D405">
        <v>103.948132528778</v>
      </c>
      <c r="E405">
        <v>33</v>
      </c>
      <c r="F405">
        <v>450.96887646350001</v>
      </c>
      <c r="G405" t="s">
        <v>753</v>
      </c>
      <c r="H405">
        <v>7</v>
      </c>
    </row>
    <row r="406" spans="1:8" x14ac:dyDescent="0.3">
      <c r="A406" t="s">
        <v>417</v>
      </c>
      <c r="B406">
        <v>156.81169708798299</v>
      </c>
      <c r="C406">
        <v>190.20904684673701</v>
      </c>
      <c r="D406">
        <v>103.948132528778</v>
      </c>
      <c r="E406">
        <v>6</v>
      </c>
      <c r="F406">
        <v>450.96887646350001</v>
      </c>
      <c r="G406" t="s">
        <v>753</v>
      </c>
      <c r="H406">
        <v>7</v>
      </c>
    </row>
    <row r="407" spans="1:8" x14ac:dyDescent="0.3">
      <c r="A407" t="s">
        <v>418</v>
      </c>
      <c r="B407">
        <v>-19.222813739785</v>
      </c>
      <c r="C407">
        <v>-33.502123058258803</v>
      </c>
      <c r="D407">
        <v>-46.894532795316003</v>
      </c>
      <c r="E407">
        <v>257</v>
      </c>
      <c r="F407">
        <v>-99.619469593359895</v>
      </c>
      <c r="G407">
        <v>52662.5</v>
      </c>
      <c r="H407">
        <v>1</v>
      </c>
    </row>
    <row r="408" spans="1:8" x14ac:dyDescent="0.3">
      <c r="A408" t="s">
        <v>419</v>
      </c>
      <c r="B408">
        <v>156.81169708798299</v>
      </c>
      <c r="C408">
        <v>72.077922077921997</v>
      </c>
      <c r="D408">
        <v>25.194805194805099</v>
      </c>
      <c r="E408">
        <v>105</v>
      </c>
      <c r="F408">
        <v>254.08442436071101</v>
      </c>
      <c r="G408">
        <v>15400</v>
      </c>
      <c r="H408">
        <v>7</v>
      </c>
    </row>
    <row r="409" spans="1:8" x14ac:dyDescent="0.3">
      <c r="A409" t="s">
        <v>420</v>
      </c>
      <c r="B409">
        <v>156.81169708798299</v>
      </c>
      <c r="C409">
        <v>190.20904684673701</v>
      </c>
      <c r="D409">
        <v>103.948132528778</v>
      </c>
      <c r="E409">
        <v>72</v>
      </c>
      <c r="F409">
        <v>450.96887646350001</v>
      </c>
      <c r="G409" t="s">
        <v>753</v>
      </c>
      <c r="H409">
        <v>7</v>
      </c>
    </row>
    <row r="410" spans="1:8" x14ac:dyDescent="0.3">
      <c r="A410" t="s">
        <v>421</v>
      </c>
      <c r="B410">
        <v>-21.623929323070499</v>
      </c>
      <c r="C410">
        <v>-35.696715459245603</v>
      </c>
      <c r="D410">
        <v>-62.279712686878803</v>
      </c>
      <c r="E410">
        <v>1939</v>
      </c>
      <c r="F410">
        <v>-119.600357469195</v>
      </c>
      <c r="G410">
        <v>29932.5</v>
      </c>
      <c r="H410">
        <v>0</v>
      </c>
    </row>
    <row r="411" spans="1:8" x14ac:dyDescent="0.3">
      <c r="A411" t="s">
        <v>422</v>
      </c>
      <c r="B411">
        <v>-24.5687134502924</v>
      </c>
      <c r="C411">
        <v>-36.309523809523803</v>
      </c>
      <c r="D411">
        <v>103.948132528778</v>
      </c>
      <c r="E411">
        <v>125</v>
      </c>
      <c r="F411">
        <v>43.069895268962497</v>
      </c>
      <c r="G411">
        <v>36000</v>
      </c>
      <c r="H411">
        <v>1</v>
      </c>
    </row>
    <row r="412" spans="1:8" x14ac:dyDescent="0.3">
      <c r="A412" t="s">
        <v>423</v>
      </c>
      <c r="B412">
        <v>156.81169708798299</v>
      </c>
      <c r="C412">
        <v>190.20904684673701</v>
      </c>
      <c r="D412">
        <v>103.948132528778</v>
      </c>
      <c r="E412">
        <v>112</v>
      </c>
      <c r="F412">
        <v>450.96887646350001</v>
      </c>
      <c r="G412" t="s">
        <v>753</v>
      </c>
      <c r="H412">
        <v>7</v>
      </c>
    </row>
    <row r="413" spans="1:8" x14ac:dyDescent="0.3">
      <c r="A413" t="s">
        <v>424</v>
      </c>
      <c r="B413">
        <v>-14.834998486224601</v>
      </c>
      <c r="C413">
        <v>-38.237965485921798</v>
      </c>
      <c r="D413">
        <v>-64.865273993339301</v>
      </c>
      <c r="E413">
        <v>195</v>
      </c>
      <c r="F413">
        <v>-117.938237965485</v>
      </c>
      <c r="G413">
        <v>36700</v>
      </c>
      <c r="H413">
        <v>1</v>
      </c>
    </row>
    <row r="414" spans="1:8" x14ac:dyDescent="0.3">
      <c r="A414" t="s">
        <v>425</v>
      </c>
      <c r="B414">
        <v>156.81169708798299</v>
      </c>
      <c r="C414">
        <v>190.20904684673701</v>
      </c>
      <c r="D414">
        <v>103.948132528778</v>
      </c>
      <c r="E414">
        <v>17</v>
      </c>
      <c r="F414">
        <v>450.96887646350001</v>
      </c>
      <c r="G414" t="s">
        <v>753</v>
      </c>
      <c r="H414">
        <v>7</v>
      </c>
    </row>
    <row r="415" spans="1:8" x14ac:dyDescent="0.3">
      <c r="A415" t="s">
        <v>426</v>
      </c>
      <c r="B415">
        <v>-3.2805429864253299</v>
      </c>
      <c r="C415">
        <v>-17.873303167420801</v>
      </c>
      <c r="D415">
        <v>-46.6063348416289</v>
      </c>
      <c r="E415">
        <v>31</v>
      </c>
      <c r="F415">
        <v>-67.760180995475096</v>
      </c>
      <c r="G415">
        <v>44200</v>
      </c>
      <c r="H415">
        <v>1</v>
      </c>
    </row>
    <row r="416" spans="1:8" x14ac:dyDescent="0.3">
      <c r="A416" t="s">
        <v>427</v>
      </c>
      <c r="B416">
        <v>156.81169708798299</v>
      </c>
      <c r="C416">
        <v>190.20904684673701</v>
      </c>
      <c r="D416">
        <v>750.57471264367803</v>
      </c>
      <c r="E416">
        <v>86</v>
      </c>
      <c r="F416">
        <v>1097.5954565784</v>
      </c>
      <c r="G416">
        <v>435</v>
      </c>
      <c r="H416">
        <v>7</v>
      </c>
    </row>
    <row r="417" spans="1:8" x14ac:dyDescent="0.3">
      <c r="A417" t="s">
        <v>428</v>
      </c>
      <c r="B417">
        <v>156.81169708798299</v>
      </c>
      <c r="C417">
        <v>190.20904684673701</v>
      </c>
      <c r="D417">
        <v>103.948132528778</v>
      </c>
      <c r="E417">
        <v>386</v>
      </c>
      <c r="F417">
        <v>450.96887646350001</v>
      </c>
      <c r="G417" t="s">
        <v>753</v>
      </c>
      <c r="H417">
        <v>7</v>
      </c>
    </row>
    <row r="418" spans="1:8" x14ac:dyDescent="0.3">
      <c r="A418" t="s">
        <v>429</v>
      </c>
      <c r="B418">
        <v>-24.846892824977399</v>
      </c>
      <c r="C418">
        <v>-45.100141527640702</v>
      </c>
      <c r="D418">
        <v>-65.558390873611501</v>
      </c>
      <c r="E418">
        <v>574</v>
      </c>
      <c r="F418">
        <v>-135.50542522622899</v>
      </c>
      <c r="G418">
        <v>55516.666666666599</v>
      </c>
      <c r="H418">
        <v>1</v>
      </c>
    </row>
    <row r="419" spans="1:8" x14ac:dyDescent="0.3">
      <c r="A419" t="s">
        <v>430</v>
      </c>
      <c r="B419">
        <v>156.81169708798299</v>
      </c>
      <c r="C419">
        <v>190.20904684673701</v>
      </c>
      <c r="D419">
        <v>103.948132528778</v>
      </c>
      <c r="E419">
        <v>4</v>
      </c>
      <c r="F419">
        <v>450.96887646350001</v>
      </c>
      <c r="G419" t="s">
        <v>753</v>
      </c>
      <c r="H419">
        <v>7</v>
      </c>
    </row>
    <row r="420" spans="1:8" x14ac:dyDescent="0.3">
      <c r="A420" t="s">
        <v>431</v>
      </c>
      <c r="B420">
        <v>156.81169708798299</v>
      </c>
      <c r="C420">
        <v>190.20904684673701</v>
      </c>
      <c r="D420">
        <v>103.948132528778</v>
      </c>
      <c r="E420">
        <v>5</v>
      </c>
      <c r="F420">
        <v>450.96887646350001</v>
      </c>
      <c r="G420" t="s">
        <v>753</v>
      </c>
      <c r="H420">
        <v>7</v>
      </c>
    </row>
    <row r="421" spans="1:8" x14ac:dyDescent="0.3">
      <c r="A421" t="s">
        <v>432</v>
      </c>
      <c r="B421">
        <v>156.81169708798299</v>
      </c>
      <c r="C421">
        <v>190.20904684673701</v>
      </c>
      <c r="D421">
        <v>103.948132528778</v>
      </c>
      <c r="E421">
        <v>58</v>
      </c>
      <c r="F421">
        <v>450.96887646350001</v>
      </c>
      <c r="G421" t="s">
        <v>753</v>
      </c>
      <c r="H421">
        <v>7</v>
      </c>
    </row>
    <row r="422" spans="1:8" x14ac:dyDescent="0.3">
      <c r="A422" t="s">
        <v>433</v>
      </c>
      <c r="B422">
        <v>-15.0831160365058</v>
      </c>
      <c r="C422">
        <v>-39.374185136896998</v>
      </c>
      <c r="D422">
        <v>-52.1295089091699</v>
      </c>
      <c r="E422">
        <v>121</v>
      </c>
      <c r="F422">
        <v>-106.586810082572</v>
      </c>
      <c r="G422">
        <v>76700</v>
      </c>
      <c r="H422">
        <v>1</v>
      </c>
    </row>
    <row r="423" spans="1:8" x14ac:dyDescent="0.3">
      <c r="A423" t="s">
        <v>434</v>
      </c>
      <c r="B423">
        <v>156.81169708798299</v>
      </c>
      <c r="C423">
        <v>190.20904684673701</v>
      </c>
      <c r="D423">
        <v>103.948132528778</v>
      </c>
      <c r="E423">
        <v>6</v>
      </c>
      <c r="F423">
        <v>450.96887646350001</v>
      </c>
      <c r="G423">
        <v>45750</v>
      </c>
      <c r="H423">
        <v>7</v>
      </c>
    </row>
    <row r="424" spans="1:8" x14ac:dyDescent="0.3">
      <c r="A424" t="s">
        <v>435</v>
      </c>
      <c r="B424">
        <v>156.81169708798299</v>
      </c>
      <c r="C424">
        <v>190.20904684673701</v>
      </c>
      <c r="D424">
        <v>103.948132528778</v>
      </c>
      <c r="E424">
        <v>5</v>
      </c>
      <c r="F424">
        <v>450.96887646350001</v>
      </c>
      <c r="G424">
        <v>65500</v>
      </c>
      <c r="H424">
        <v>7</v>
      </c>
    </row>
    <row r="425" spans="1:8" x14ac:dyDescent="0.3">
      <c r="A425" t="s">
        <v>436</v>
      </c>
      <c r="B425">
        <v>156.81169708798299</v>
      </c>
      <c r="C425">
        <v>190.20904684673701</v>
      </c>
      <c r="D425">
        <v>103.948132528778</v>
      </c>
      <c r="E425">
        <v>334</v>
      </c>
      <c r="F425">
        <v>450.96887646350001</v>
      </c>
      <c r="G425" t="s">
        <v>753</v>
      </c>
      <c r="H425">
        <v>7</v>
      </c>
    </row>
    <row r="426" spans="1:8" x14ac:dyDescent="0.3">
      <c r="A426" t="s">
        <v>437</v>
      </c>
      <c r="B426">
        <v>156.81169708798299</v>
      </c>
      <c r="C426">
        <v>190.20904684673701</v>
      </c>
      <c r="D426">
        <v>103.948132528778</v>
      </c>
      <c r="E426">
        <v>411</v>
      </c>
      <c r="F426">
        <v>450.96887646350001</v>
      </c>
      <c r="G426" t="s">
        <v>753</v>
      </c>
      <c r="H426">
        <v>7</v>
      </c>
    </row>
    <row r="427" spans="1:8" x14ac:dyDescent="0.3">
      <c r="A427" t="s">
        <v>438</v>
      </c>
      <c r="B427">
        <v>-24.8390719989677</v>
      </c>
      <c r="C427">
        <v>-37.159286229087002</v>
      </c>
      <c r="D427">
        <v>-63.658347104469001</v>
      </c>
      <c r="E427">
        <v>2380</v>
      </c>
      <c r="F427">
        <v>-125.656705332523</v>
      </c>
      <c r="G427">
        <v>40935.294117646998</v>
      </c>
      <c r="H427">
        <v>0</v>
      </c>
    </row>
    <row r="428" spans="1:8" x14ac:dyDescent="0.3">
      <c r="A428" t="s">
        <v>439</v>
      </c>
      <c r="B428">
        <v>156.81169708798299</v>
      </c>
      <c r="C428">
        <v>190.20904684673701</v>
      </c>
      <c r="D428">
        <v>103.948132528778</v>
      </c>
      <c r="E428">
        <v>164</v>
      </c>
      <c r="F428">
        <v>450.96887646350001</v>
      </c>
      <c r="G428" t="s">
        <v>753</v>
      </c>
      <c r="H428">
        <v>7</v>
      </c>
    </row>
    <row r="429" spans="1:8" x14ac:dyDescent="0.3">
      <c r="A429" t="s">
        <v>440</v>
      </c>
      <c r="B429">
        <v>156.81169708798299</v>
      </c>
      <c r="C429">
        <v>190.20904684673701</v>
      </c>
      <c r="D429">
        <v>103.948132528778</v>
      </c>
      <c r="E429">
        <v>178</v>
      </c>
      <c r="F429">
        <v>450.96887646350001</v>
      </c>
      <c r="G429" t="s">
        <v>753</v>
      </c>
      <c r="H429">
        <v>7</v>
      </c>
    </row>
    <row r="430" spans="1:8" x14ac:dyDescent="0.3">
      <c r="A430" t="s">
        <v>441</v>
      </c>
      <c r="B430">
        <v>156.81169708798299</v>
      </c>
      <c r="C430">
        <v>190.20904684673701</v>
      </c>
      <c r="D430">
        <v>103.948132528778</v>
      </c>
      <c r="E430">
        <v>11</v>
      </c>
      <c r="F430">
        <v>450.96887646350001</v>
      </c>
      <c r="G430">
        <v>400</v>
      </c>
      <c r="H430">
        <v>7</v>
      </c>
    </row>
    <row r="431" spans="1:8" x14ac:dyDescent="0.3">
      <c r="A431" t="s">
        <v>442</v>
      </c>
      <c r="B431">
        <v>156.81169708798299</v>
      </c>
      <c r="C431">
        <v>190.20904684673701</v>
      </c>
      <c r="D431">
        <v>1700</v>
      </c>
      <c r="E431">
        <v>15</v>
      </c>
      <c r="F431">
        <v>2047.02074393472</v>
      </c>
      <c r="G431">
        <v>200</v>
      </c>
      <c r="H431">
        <v>11</v>
      </c>
    </row>
    <row r="432" spans="1:8" x14ac:dyDescent="0.3">
      <c r="A432" t="s">
        <v>443</v>
      </c>
      <c r="B432">
        <v>156.81169708798299</v>
      </c>
      <c r="C432">
        <v>190.20904684673701</v>
      </c>
      <c r="D432">
        <v>103.948132528778</v>
      </c>
      <c r="E432">
        <v>83</v>
      </c>
      <c r="F432">
        <v>450.96887646350001</v>
      </c>
      <c r="G432" t="s">
        <v>753</v>
      </c>
      <c r="H432">
        <v>7</v>
      </c>
    </row>
    <row r="433" spans="1:8" x14ac:dyDescent="0.3">
      <c r="A433" t="s">
        <v>444</v>
      </c>
      <c r="B433">
        <v>156.81169708798299</v>
      </c>
      <c r="C433">
        <v>190.20904684673701</v>
      </c>
      <c r="D433">
        <v>103.948132528778</v>
      </c>
      <c r="E433">
        <v>150</v>
      </c>
      <c r="F433">
        <v>450.96887646350001</v>
      </c>
      <c r="G433" t="s">
        <v>753</v>
      </c>
      <c r="H433">
        <v>7</v>
      </c>
    </row>
    <row r="434" spans="1:8" x14ac:dyDescent="0.3">
      <c r="A434" t="s">
        <v>445</v>
      </c>
      <c r="B434">
        <v>156.81169708798299</v>
      </c>
      <c r="C434">
        <v>190.20904684673701</v>
      </c>
      <c r="D434">
        <v>103.948132528778</v>
      </c>
      <c r="E434">
        <v>7</v>
      </c>
      <c r="F434">
        <v>450.96887646350001</v>
      </c>
      <c r="G434" t="s">
        <v>753</v>
      </c>
      <c r="H434">
        <v>7</v>
      </c>
    </row>
    <row r="435" spans="1:8" x14ac:dyDescent="0.3">
      <c r="A435" t="s">
        <v>446</v>
      </c>
      <c r="B435">
        <v>156.81169708798299</v>
      </c>
      <c r="C435">
        <v>192.68292682926801</v>
      </c>
      <c r="D435">
        <v>197.56097560975601</v>
      </c>
      <c r="E435">
        <v>67</v>
      </c>
      <c r="F435">
        <v>547.05559952700798</v>
      </c>
      <c r="G435">
        <v>512.5</v>
      </c>
      <c r="H435">
        <v>7</v>
      </c>
    </row>
    <row r="436" spans="1:8" x14ac:dyDescent="0.3">
      <c r="A436" t="s">
        <v>447</v>
      </c>
      <c r="B436">
        <v>156.81169708798299</v>
      </c>
      <c r="C436">
        <v>233.333333333333</v>
      </c>
      <c r="D436">
        <v>295.83333333333297</v>
      </c>
      <c r="E436">
        <v>218</v>
      </c>
      <c r="F436">
        <v>685.97836375464999</v>
      </c>
      <c r="G436">
        <v>750</v>
      </c>
      <c r="H436">
        <v>7</v>
      </c>
    </row>
    <row r="437" spans="1:8" x14ac:dyDescent="0.3">
      <c r="A437" t="s">
        <v>448</v>
      </c>
      <c r="B437">
        <v>156.81169708798299</v>
      </c>
      <c r="C437">
        <v>190.20904684673701</v>
      </c>
      <c r="D437">
        <v>103.948132528778</v>
      </c>
      <c r="E437">
        <v>76</v>
      </c>
      <c r="F437">
        <v>450.96887646350001</v>
      </c>
      <c r="G437" t="s">
        <v>753</v>
      </c>
      <c r="H437">
        <v>7</v>
      </c>
    </row>
    <row r="438" spans="1:8" x14ac:dyDescent="0.3">
      <c r="A438" t="s">
        <v>449</v>
      </c>
      <c r="B438">
        <v>156.81169708798299</v>
      </c>
      <c r="C438">
        <v>190.20904684673701</v>
      </c>
      <c r="D438">
        <v>103.948132528778</v>
      </c>
      <c r="E438">
        <v>9</v>
      </c>
      <c r="F438">
        <v>450.96887646350001</v>
      </c>
      <c r="G438" t="s">
        <v>753</v>
      </c>
      <c r="H438">
        <v>7</v>
      </c>
    </row>
    <row r="439" spans="1:8" x14ac:dyDescent="0.3">
      <c r="A439" t="s">
        <v>450</v>
      </c>
      <c r="B439">
        <v>156.81169708798299</v>
      </c>
      <c r="C439">
        <v>190.20904684673701</v>
      </c>
      <c r="D439">
        <v>103.948132528778</v>
      </c>
      <c r="E439">
        <v>20</v>
      </c>
      <c r="F439">
        <v>450.96887646350001</v>
      </c>
      <c r="G439">
        <v>33550</v>
      </c>
      <c r="H439">
        <v>7</v>
      </c>
    </row>
    <row r="440" spans="1:8" x14ac:dyDescent="0.3">
      <c r="A440" t="s">
        <v>451</v>
      </c>
      <c r="B440">
        <v>-16.4486888037057</v>
      </c>
      <c r="C440">
        <v>-35.255596878874002</v>
      </c>
      <c r="D440">
        <v>-58.657235226913599</v>
      </c>
      <c r="E440">
        <v>878</v>
      </c>
      <c r="F440">
        <v>-110.361520909493</v>
      </c>
      <c r="G440">
        <v>28568.75</v>
      </c>
      <c r="H440">
        <v>10</v>
      </c>
    </row>
    <row r="441" spans="1:8" x14ac:dyDescent="0.3">
      <c r="A441" t="s">
        <v>452</v>
      </c>
      <c r="B441">
        <v>-12.1798689696247</v>
      </c>
      <c r="C441">
        <v>-26.295413936867099</v>
      </c>
      <c r="D441">
        <v>-58.531864204883803</v>
      </c>
      <c r="E441">
        <v>154</v>
      </c>
      <c r="F441">
        <v>-97.007147111375801</v>
      </c>
      <c r="G441">
        <v>33580</v>
      </c>
      <c r="H441">
        <v>1</v>
      </c>
    </row>
    <row r="442" spans="1:8" x14ac:dyDescent="0.3">
      <c r="A442" t="s">
        <v>453</v>
      </c>
      <c r="B442">
        <v>-1.8347803881511699</v>
      </c>
      <c r="C442">
        <v>-22.792095544904502</v>
      </c>
      <c r="D442">
        <v>-58.618488253319697</v>
      </c>
      <c r="E442">
        <v>1160</v>
      </c>
      <c r="F442">
        <v>-83.245364186375397</v>
      </c>
      <c r="G442">
        <v>27971.4285714285</v>
      </c>
      <c r="H442">
        <v>10</v>
      </c>
    </row>
    <row r="443" spans="1:8" x14ac:dyDescent="0.3">
      <c r="A443" t="s">
        <v>454</v>
      </c>
      <c r="B443">
        <v>-28.8927602507916</v>
      </c>
      <c r="C443">
        <v>-47.872617895755297</v>
      </c>
      <c r="D443">
        <v>-73.997545419793497</v>
      </c>
      <c r="E443">
        <v>1704</v>
      </c>
      <c r="F443">
        <v>-150.76292356633999</v>
      </c>
      <c r="G443">
        <v>27012.5</v>
      </c>
      <c r="H443">
        <v>10</v>
      </c>
    </row>
    <row r="444" spans="1:8" x14ac:dyDescent="0.3">
      <c r="A444" t="s">
        <v>455</v>
      </c>
      <c r="B444">
        <v>156.81169708798299</v>
      </c>
      <c r="C444">
        <v>190.20904684673701</v>
      </c>
      <c r="D444">
        <v>103.948132528778</v>
      </c>
      <c r="E444">
        <v>11</v>
      </c>
      <c r="F444">
        <v>450.96887646350001</v>
      </c>
      <c r="G444" t="s">
        <v>753</v>
      </c>
      <c r="H444">
        <v>7</v>
      </c>
    </row>
    <row r="445" spans="1:8" x14ac:dyDescent="0.3">
      <c r="A445" t="s">
        <v>456</v>
      </c>
      <c r="B445">
        <v>55.613599568267603</v>
      </c>
      <c r="C445">
        <v>20.039755351681901</v>
      </c>
      <c r="D445">
        <v>-51.805880354180402</v>
      </c>
      <c r="E445">
        <v>833</v>
      </c>
      <c r="F445">
        <v>23.8474745657692</v>
      </c>
      <c r="G445">
        <v>23162.5</v>
      </c>
      <c r="H445">
        <v>10</v>
      </c>
    </row>
    <row r="446" spans="1:8" x14ac:dyDescent="0.3">
      <c r="A446" t="s">
        <v>457</v>
      </c>
      <c r="B446">
        <v>156.81169708798299</v>
      </c>
      <c r="C446">
        <v>190.20904684673701</v>
      </c>
      <c r="D446">
        <v>103.948132528778</v>
      </c>
      <c r="E446">
        <v>23</v>
      </c>
      <c r="F446">
        <v>450.96887646350001</v>
      </c>
      <c r="G446" t="s">
        <v>753</v>
      </c>
      <c r="H446">
        <v>7</v>
      </c>
    </row>
    <row r="447" spans="1:8" x14ac:dyDescent="0.3">
      <c r="A447" t="s">
        <v>458</v>
      </c>
      <c r="B447">
        <v>3402.7027027027002</v>
      </c>
      <c r="C447">
        <v>2636.67953667953</v>
      </c>
      <c r="D447">
        <v>772.586872586872</v>
      </c>
      <c r="E447">
        <v>352</v>
      </c>
      <c r="F447">
        <v>6811.9691119691097</v>
      </c>
      <c r="G447">
        <v>462.5</v>
      </c>
      <c r="H447">
        <v>5</v>
      </c>
    </row>
    <row r="448" spans="1:8" x14ac:dyDescent="0.3">
      <c r="A448" t="s">
        <v>459</v>
      </c>
      <c r="B448">
        <v>156.81169708798299</v>
      </c>
      <c r="C448">
        <v>190.20904684673701</v>
      </c>
      <c r="D448">
        <v>103.948132528778</v>
      </c>
      <c r="E448">
        <v>95</v>
      </c>
      <c r="F448">
        <v>450.96887646350001</v>
      </c>
      <c r="G448" t="s">
        <v>753</v>
      </c>
      <c r="H448">
        <v>7</v>
      </c>
    </row>
    <row r="449" spans="1:8" x14ac:dyDescent="0.3">
      <c r="A449" t="s">
        <v>460</v>
      </c>
      <c r="B449">
        <v>156.81169708798299</v>
      </c>
      <c r="C449">
        <v>190.20904684673701</v>
      </c>
      <c r="D449">
        <v>103.948132528778</v>
      </c>
      <c r="E449">
        <v>1</v>
      </c>
      <c r="F449">
        <v>450.96887646350001</v>
      </c>
      <c r="G449" t="s">
        <v>753</v>
      </c>
      <c r="H449">
        <v>7</v>
      </c>
    </row>
    <row r="450" spans="1:8" x14ac:dyDescent="0.3">
      <c r="A450" t="s">
        <v>461</v>
      </c>
      <c r="B450">
        <v>156.81169708798299</v>
      </c>
      <c r="C450">
        <v>190.20904684673701</v>
      </c>
      <c r="D450">
        <v>103.948132528778</v>
      </c>
      <c r="E450">
        <v>2</v>
      </c>
      <c r="F450">
        <v>450.96887646350001</v>
      </c>
      <c r="G450" t="s">
        <v>753</v>
      </c>
      <c r="H450">
        <v>7</v>
      </c>
    </row>
    <row r="451" spans="1:8" x14ac:dyDescent="0.3">
      <c r="A451" t="s">
        <v>462</v>
      </c>
      <c r="B451">
        <v>156.81169708798299</v>
      </c>
      <c r="C451">
        <v>190.20904684673701</v>
      </c>
      <c r="D451">
        <v>103.948132528778</v>
      </c>
      <c r="E451">
        <v>19</v>
      </c>
      <c r="F451">
        <v>450.96887646350001</v>
      </c>
      <c r="G451">
        <v>59750</v>
      </c>
      <c r="H451">
        <v>7</v>
      </c>
    </row>
    <row r="452" spans="1:8" x14ac:dyDescent="0.3">
      <c r="A452" t="s">
        <v>463</v>
      </c>
      <c r="B452">
        <v>156.81169708798299</v>
      </c>
      <c r="C452">
        <v>190.20904684673701</v>
      </c>
      <c r="D452">
        <v>103.948132528778</v>
      </c>
      <c r="E452">
        <v>2</v>
      </c>
      <c r="F452">
        <v>450.96887646350001</v>
      </c>
      <c r="G452" t="s">
        <v>753</v>
      </c>
      <c r="H452">
        <v>7</v>
      </c>
    </row>
    <row r="453" spans="1:8" x14ac:dyDescent="0.3">
      <c r="A453" t="s">
        <v>464</v>
      </c>
      <c r="B453">
        <v>-35.9177215189873</v>
      </c>
      <c r="C453">
        <v>-12.6582278481012</v>
      </c>
      <c r="D453">
        <v>103.948132528778</v>
      </c>
      <c r="E453">
        <v>28</v>
      </c>
      <c r="F453">
        <v>55.372183161690103</v>
      </c>
      <c r="G453">
        <v>79000</v>
      </c>
      <c r="H453">
        <v>1</v>
      </c>
    </row>
    <row r="454" spans="1:8" x14ac:dyDescent="0.3">
      <c r="A454" t="s">
        <v>465</v>
      </c>
      <c r="B454">
        <v>156.81169708798299</v>
      </c>
      <c r="C454">
        <v>190.20904684673701</v>
      </c>
      <c r="D454">
        <v>103.948132528778</v>
      </c>
      <c r="E454">
        <v>13</v>
      </c>
      <c r="F454">
        <v>450.96887646350001</v>
      </c>
      <c r="G454">
        <v>73250</v>
      </c>
      <c r="H454">
        <v>7</v>
      </c>
    </row>
    <row r="455" spans="1:8" x14ac:dyDescent="0.3">
      <c r="A455" t="s">
        <v>466</v>
      </c>
      <c r="B455">
        <v>2927.7777777777701</v>
      </c>
      <c r="C455">
        <v>1837.5</v>
      </c>
      <c r="D455">
        <v>1150</v>
      </c>
      <c r="E455">
        <v>66</v>
      </c>
      <c r="F455">
        <v>5915.2777777777701</v>
      </c>
      <c r="G455">
        <v>1200</v>
      </c>
      <c r="H455">
        <v>5</v>
      </c>
    </row>
    <row r="456" spans="1:8" x14ac:dyDescent="0.3">
      <c r="A456" t="s">
        <v>467</v>
      </c>
      <c r="B456">
        <v>156.81169708798299</v>
      </c>
      <c r="C456">
        <v>190.20904684673701</v>
      </c>
      <c r="D456">
        <v>103.948132528778</v>
      </c>
      <c r="E456">
        <v>3</v>
      </c>
      <c r="F456">
        <v>450.96887646350001</v>
      </c>
      <c r="G456" t="s">
        <v>753</v>
      </c>
      <c r="H456">
        <v>7</v>
      </c>
    </row>
    <row r="457" spans="1:8" x14ac:dyDescent="0.3">
      <c r="A457" t="s">
        <v>468</v>
      </c>
      <c r="B457">
        <v>67.323943661971796</v>
      </c>
      <c r="C457">
        <v>35.2112676056338</v>
      </c>
      <c r="D457">
        <v>103.948132528778</v>
      </c>
      <c r="E457">
        <v>35</v>
      </c>
      <c r="F457">
        <v>206.48334379638399</v>
      </c>
      <c r="G457">
        <v>8875</v>
      </c>
      <c r="H457">
        <v>7</v>
      </c>
    </row>
    <row r="458" spans="1:8" x14ac:dyDescent="0.3">
      <c r="A458" t="s">
        <v>469</v>
      </c>
      <c r="B458">
        <v>156.81169708798299</v>
      </c>
      <c r="C458">
        <v>190.20904684673701</v>
      </c>
      <c r="D458">
        <v>103.948132528778</v>
      </c>
      <c r="E458">
        <v>28</v>
      </c>
      <c r="F458">
        <v>450.96887646350001</v>
      </c>
      <c r="G458" t="s">
        <v>753</v>
      </c>
      <c r="H458">
        <v>7</v>
      </c>
    </row>
    <row r="459" spans="1:8" x14ac:dyDescent="0.3">
      <c r="A459" t="s">
        <v>470</v>
      </c>
      <c r="B459">
        <v>156.81169708798299</v>
      </c>
      <c r="C459">
        <v>190.20904684673701</v>
      </c>
      <c r="D459">
        <v>300</v>
      </c>
      <c r="E459">
        <v>102</v>
      </c>
      <c r="F459">
        <v>647.02074393472105</v>
      </c>
      <c r="G459">
        <v>350</v>
      </c>
      <c r="H459">
        <v>7</v>
      </c>
    </row>
    <row r="460" spans="1:8" x14ac:dyDescent="0.3">
      <c r="A460" t="s">
        <v>471</v>
      </c>
      <c r="B460">
        <v>156.81169708798299</v>
      </c>
      <c r="C460">
        <v>190.20904684673701</v>
      </c>
      <c r="D460">
        <v>103.948132528778</v>
      </c>
      <c r="E460">
        <v>1</v>
      </c>
      <c r="F460">
        <v>450.96887646350001</v>
      </c>
      <c r="G460" t="s">
        <v>753</v>
      </c>
      <c r="H460">
        <v>7</v>
      </c>
    </row>
    <row r="461" spans="1:8" x14ac:dyDescent="0.3">
      <c r="A461" t="s">
        <v>472</v>
      </c>
      <c r="B461">
        <v>156.81169708798299</v>
      </c>
      <c r="C461">
        <v>190.20904684673701</v>
      </c>
      <c r="D461">
        <v>103.948132528778</v>
      </c>
      <c r="E461">
        <v>9</v>
      </c>
      <c r="F461">
        <v>450.96887646350001</v>
      </c>
      <c r="G461" t="s">
        <v>753</v>
      </c>
      <c r="H461">
        <v>7</v>
      </c>
    </row>
    <row r="462" spans="1:8" x14ac:dyDescent="0.3">
      <c r="A462" t="s">
        <v>473</v>
      </c>
      <c r="B462">
        <v>156.81169708798299</v>
      </c>
      <c r="C462">
        <v>190.20904684673701</v>
      </c>
      <c r="D462">
        <v>103.948132528778</v>
      </c>
      <c r="E462">
        <v>6</v>
      </c>
      <c r="F462">
        <v>450.96887646350001</v>
      </c>
      <c r="G462" t="s">
        <v>753</v>
      </c>
      <c r="H462">
        <v>7</v>
      </c>
    </row>
    <row r="463" spans="1:8" x14ac:dyDescent="0.3">
      <c r="A463" t="s">
        <v>474</v>
      </c>
      <c r="B463">
        <v>-10.926942567567499</v>
      </c>
      <c r="C463">
        <v>-20.101351351351301</v>
      </c>
      <c r="D463">
        <v>103.948132528778</v>
      </c>
      <c r="E463">
        <v>507</v>
      </c>
      <c r="F463">
        <v>72.919838609859795</v>
      </c>
      <c r="G463">
        <v>21527.272727272699</v>
      </c>
      <c r="H463">
        <v>1</v>
      </c>
    </row>
    <row r="464" spans="1:8" x14ac:dyDescent="0.3">
      <c r="A464" t="s">
        <v>475</v>
      </c>
      <c r="B464">
        <v>156.81169708798299</v>
      </c>
      <c r="C464">
        <v>190.20904684673701</v>
      </c>
      <c r="D464">
        <v>103.948132528778</v>
      </c>
      <c r="E464">
        <v>384</v>
      </c>
      <c r="F464">
        <v>450.96887646350001</v>
      </c>
      <c r="G464" t="s">
        <v>753</v>
      </c>
      <c r="H464">
        <v>7</v>
      </c>
    </row>
    <row r="465" spans="1:8" x14ac:dyDescent="0.3">
      <c r="A465" t="s">
        <v>476</v>
      </c>
      <c r="B465">
        <v>-25.986036384951898</v>
      </c>
      <c r="C465">
        <v>-36.735089078233898</v>
      </c>
      <c r="D465">
        <v>-67.975406661502703</v>
      </c>
      <c r="E465">
        <v>845</v>
      </c>
      <c r="F465">
        <v>-130.69653212468799</v>
      </c>
      <c r="G465">
        <v>28688.8888888888</v>
      </c>
      <c r="H465">
        <v>10</v>
      </c>
    </row>
    <row r="466" spans="1:8" x14ac:dyDescent="0.3">
      <c r="A466" t="s">
        <v>477</v>
      </c>
      <c r="B466">
        <v>-9.5512820512820493</v>
      </c>
      <c r="C466">
        <v>-20.8041958041958</v>
      </c>
      <c r="D466">
        <v>-82.692307692307693</v>
      </c>
      <c r="E466">
        <v>418</v>
      </c>
      <c r="F466">
        <v>-113.047785547785</v>
      </c>
      <c r="G466">
        <v>10400</v>
      </c>
      <c r="H466">
        <v>1</v>
      </c>
    </row>
    <row r="467" spans="1:8" x14ac:dyDescent="0.3">
      <c r="A467" t="s">
        <v>478</v>
      </c>
      <c r="B467">
        <v>-33.3735204040781</v>
      </c>
      <c r="C467">
        <v>-43.133187939422598</v>
      </c>
      <c r="D467">
        <v>-68.053760485543407</v>
      </c>
      <c r="E467">
        <v>2864</v>
      </c>
      <c r="F467">
        <v>-144.560468829044</v>
      </c>
      <c r="G467">
        <v>17346.296296296201</v>
      </c>
      <c r="H467">
        <v>0</v>
      </c>
    </row>
    <row r="468" spans="1:8" x14ac:dyDescent="0.3">
      <c r="A468" t="s">
        <v>479</v>
      </c>
      <c r="B468">
        <v>62.448132780083</v>
      </c>
      <c r="C468">
        <v>38.5749851807943</v>
      </c>
      <c r="D468">
        <v>-27.800829875518598</v>
      </c>
      <c r="E468">
        <v>623</v>
      </c>
      <c r="F468">
        <v>73.222288085358599</v>
      </c>
      <c r="G468">
        <v>8033.3333333333303</v>
      </c>
      <c r="H468">
        <v>1</v>
      </c>
    </row>
    <row r="469" spans="1:8" x14ac:dyDescent="0.3">
      <c r="A469" t="s">
        <v>480</v>
      </c>
      <c r="B469">
        <v>-11.082349301294199</v>
      </c>
      <c r="C469">
        <v>-34.977569226009301</v>
      </c>
      <c r="D469">
        <v>-67.735191637630606</v>
      </c>
      <c r="E469">
        <v>1512</v>
      </c>
      <c r="F469">
        <v>-113.795110164934</v>
      </c>
      <c r="G469">
        <v>16107.1428571428</v>
      </c>
      <c r="H469">
        <v>10</v>
      </c>
    </row>
    <row r="470" spans="1:8" x14ac:dyDescent="0.3">
      <c r="A470" t="s">
        <v>481</v>
      </c>
      <c r="B470">
        <v>156.81169708798299</v>
      </c>
      <c r="C470">
        <v>190.20904684673701</v>
      </c>
      <c r="D470">
        <v>103.948132528778</v>
      </c>
      <c r="E470">
        <v>21</v>
      </c>
      <c r="F470">
        <v>450.96887646350001</v>
      </c>
      <c r="G470" t="s">
        <v>753</v>
      </c>
      <c r="H470">
        <v>7</v>
      </c>
    </row>
    <row r="471" spans="1:8" x14ac:dyDescent="0.3">
      <c r="A471" t="s">
        <v>482</v>
      </c>
      <c r="B471">
        <v>156.81169708798299</v>
      </c>
      <c r="C471">
        <v>190.20904684673701</v>
      </c>
      <c r="D471">
        <v>103.948132528778</v>
      </c>
      <c r="E471">
        <v>18</v>
      </c>
      <c r="F471">
        <v>450.96887646350001</v>
      </c>
      <c r="G471" t="s">
        <v>753</v>
      </c>
      <c r="H471">
        <v>7</v>
      </c>
    </row>
    <row r="472" spans="1:8" x14ac:dyDescent="0.3">
      <c r="A472" t="s">
        <v>483</v>
      </c>
      <c r="B472">
        <v>156.81169708798299</v>
      </c>
      <c r="C472">
        <v>190.20904684673701</v>
      </c>
      <c r="D472">
        <v>103.948132528778</v>
      </c>
      <c r="E472">
        <v>14</v>
      </c>
      <c r="F472">
        <v>450.96887646350001</v>
      </c>
      <c r="G472" t="s">
        <v>753</v>
      </c>
      <c r="H472">
        <v>7</v>
      </c>
    </row>
    <row r="473" spans="1:8" x14ac:dyDescent="0.3">
      <c r="A473" t="s">
        <v>484</v>
      </c>
      <c r="B473">
        <v>156.81169708798299</v>
      </c>
      <c r="C473">
        <v>190.20904684673701</v>
      </c>
      <c r="D473">
        <v>103.948132528778</v>
      </c>
      <c r="E473">
        <v>3</v>
      </c>
      <c r="F473">
        <v>450.96887646350001</v>
      </c>
      <c r="G473" t="s">
        <v>753</v>
      </c>
      <c r="H473">
        <v>7</v>
      </c>
    </row>
    <row r="474" spans="1:8" x14ac:dyDescent="0.3">
      <c r="A474" t="s">
        <v>485</v>
      </c>
      <c r="B474">
        <v>156.81169708798299</v>
      </c>
      <c r="C474">
        <v>190.20904684673701</v>
      </c>
      <c r="D474">
        <v>103.948132528778</v>
      </c>
      <c r="E474">
        <v>5</v>
      </c>
      <c r="F474">
        <v>450.96887646350001</v>
      </c>
      <c r="G474" t="s">
        <v>753</v>
      </c>
      <c r="H474">
        <v>7</v>
      </c>
    </row>
    <row r="475" spans="1:8" x14ac:dyDescent="0.3">
      <c r="A475" t="s">
        <v>486</v>
      </c>
      <c r="B475">
        <v>156.81169708798299</v>
      </c>
      <c r="C475">
        <v>190.20904684673701</v>
      </c>
      <c r="D475">
        <v>103.948132528778</v>
      </c>
      <c r="E475">
        <v>40</v>
      </c>
      <c r="F475">
        <v>450.96887646350001</v>
      </c>
      <c r="G475" t="s">
        <v>753</v>
      </c>
      <c r="H475">
        <v>7</v>
      </c>
    </row>
    <row r="476" spans="1:8" x14ac:dyDescent="0.3">
      <c r="A476" t="s">
        <v>487</v>
      </c>
      <c r="B476">
        <v>156.81169708798299</v>
      </c>
      <c r="C476">
        <v>190.20904684673701</v>
      </c>
      <c r="D476">
        <v>103.948132528778</v>
      </c>
      <c r="E476">
        <v>53</v>
      </c>
      <c r="F476">
        <v>450.96887646350001</v>
      </c>
      <c r="G476" t="s">
        <v>753</v>
      </c>
      <c r="H476">
        <v>7</v>
      </c>
    </row>
    <row r="477" spans="1:8" x14ac:dyDescent="0.3">
      <c r="A477" t="s">
        <v>488</v>
      </c>
      <c r="B477">
        <v>156.81169708798299</v>
      </c>
      <c r="C477">
        <v>190.20904684673701</v>
      </c>
      <c r="D477">
        <v>103.948132528778</v>
      </c>
      <c r="E477">
        <v>149</v>
      </c>
      <c r="F477">
        <v>450.96887646350001</v>
      </c>
      <c r="G477" t="s">
        <v>753</v>
      </c>
      <c r="H477">
        <v>7</v>
      </c>
    </row>
    <row r="478" spans="1:8" x14ac:dyDescent="0.3">
      <c r="A478" t="s">
        <v>489</v>
      </c>
      <c r="B478">
        <v>-26.666286620473699</v>
      </c>
      <c r="C478">
        <v>-63.7809068247658</v>
      </c>
      <c r="D478">
        <v>-81.962316692492493</v>
      </c>
      <c r="E478">
        <v>227</v>
      </c>
      <c r="F478">
        <v>-172.40951013773201</v>
      </c>
      <c r="G478">
        <v>23192.1875</v>
      </c>
      <c r="H478">
        <v>1</v>
      </c>
    </row>
    <row r="479" spans="1:8" x14ac:dyDescent="0.3">
      <c r="A479" t="s">
        <v>490</v>
      </c>
      <c r="B479">
        <v>156.81169708798299</v>
      </c>
      <c r="C479">
        <v>250</v>
      </c>
      <c r="D479">
        <v>281.25</v>
      </c>
      <c r="E479">
        <v>116</v>
      </c>
      <c r="F479">
        <v>688.06169708798302</v>
      </c>
      <c r="G479">
        <v>400</v>
      </c>
      <c r="H479">
        <v>7</v>
      </c>
    </row>
    <row r="480" spans="1:8" x14ac:dyDescent="0.3">
      <c r="A480" t="s">
        <v>491</v>
      </c>
      <c r="B480">
        <v>156.81169708798299</v>
      </c>
      <c r="C480">
        <v>190.20904684673701</v>
      </c>
      <c r="D480">
        <v>103.948132528778</v>
      </c>
      <c r="E480">
        <v>47</v>
      </c>
      <c r="F480">
        <v>450.96887646350001</v>
      </c>
      <c r="G480" t="s">
        <v>753</v>
      </c>
      <c r="H480">
        <v>7</v>
      </c>
    </row>
    <row r="481" spans="1:8" x14ac:dyDescent="0.3">
      <c r="A481" t="s">
        <v>492</v>
      </c>
      <c r="B481">
        <v>156.81169708798299</v>
      </c>
      <c r="C481">
        <v>190.20904684673701</v>
      </c>
      <c r="D481">
        <v>103.948132528778</v>
      </c>
      <c r="E481">
        <v>15</v>
      </c>
      <c r="F481">
        <v>450.96887646350001</v>
      </c>
      <c r="G481" t="s">
        <v>753</v>
      </c>
      <c r="H481">
        <v>7</v>
      </c>
    </row>
    <row r="482" spans="1:8" x14ac:dyDescent="0.3">
      <c r="A482" t="s">
        <v>493</v>
      </c>
      <c r="B482">
        <v>156.81169708798299</v>
      </c>
      <c r="C482">
        <v>-34.530386740331402</v>
      </c>
      <c r="D482">
        <v>-62.330487192365602</v>
      </c>
      <c r="E482">
        <v>309</v>
      </c>
      <c r="F482">
        <v>59.950823155286699</v>
      </c>
      <c r="G482">
        <v>12066.666666666601</v>
      </c>
      <c r="H482">
        <v>1</v>
      </c>
    </row>
    <row r="483" spans="1:8" x14ac:dyDescent="0.3">
      <c r="A483" t="s">
        <v>494</v>
      </c>
      <c r="B483">
        <v>156.81169708798299</v>
      </c>
      <c r="C483">
        <v>190.20904684673701</v>
      </c>
      <c r="D483">
        <v>103.948132528778</v>
      </c>
      <c r="E483">
        <v>2</v>
      </c>
      <c r="F483">
        <v>450.96887646350001</v>
      </c>
      <c r="G483" t="s">
        <v>753</v>
      </c>
      <c r="H483">
        <v>7</v>
      </c>
    </row>
    <row r="484" spans="1:8" x14ac:dyDescent="0.3">
      <c r="A484" t="s">
        <v>495</v>
      </c>
      <c r="B484">
        <v>156.81169708798299</v>
      </c>
      <c r="C484">
        <v>190.20904684673701</v>
      </c>
      <c r="D484">
        <v>103.948132528778</v>
      </c>
      <c r="E484">
        <v>8</v>
      </c>
      <c r="F484">
        <v>450.96887646350001</v>
      </c>
      <c r="G484" t="s">
        <v>753</v>
      </c>
      <c r="H484">
        <v>7</v>
      </c>
    </row>
    <row r="485" spans="1:8" x14ac:dyDescent="0.3">
      <c r="A485" t="s">
        <v>496</v>
      </c>
      <c r="B485">
        <v>156.81169708798299</v>
      </c>
      <c r="C485">
        <v>190.20904684673701</v>
      </c>
      <c r="D485">
        <v>103.948132528778</v>
      </c>
      <c r="E485">
        <v>3</v>
      </c>
      <c r="F485">
        <v>450.96887646350001</v>
      </c>
      <c r="G485" t="s">
        <v>753</v>
      </c>
      <c r="H485">
        <v>7</v>
      </c>
    </row>
    <row r="486" spans="1:8" x14ac:dyDescent="0.3">
      <c r="A486" t="s">
        <v>497</v>
      </c>
      <c r="B486">
        <v>156.81169708798299</v>
      </c>
      <c r="C486">
        <v>190.20904684673701</v>
      </c>
      <c r="D486">
        <v>103.948132528778</v>
      </c>
      <c r="E486">
        <v>11</v>
      </c>
      <c r="F486">
        <v>450.96887646350001</v>
      </c>
      <c r="G486" t="s">
        <v>753</v>
      </c>
      <c r="H486">
        <v>7</v>
      </c>
    </row>
    <row r="487" spans="1:8" x14ac:dyDescent="0.3">
      <c r="A487" t="s">
        <v>498</v>
      </c>
      <c r="B487">
        <v>156.81169708798299</v>
      </c>
      <c r="C487">
        <v>190.20904684673701</v>
      </c>
      <c r="D487">
        <v>103.948132528778</v>
      </c>
      <c r="E487">
        <v>1</v>
      </c>
      <c r="F487">
        <v>450.96887646350001</v>
      </c>
      <c r="G487" t="s">
        <v>753</v>
      </c>
      <c r="H487">
        <v>7</v>
      </c>
    </row>
    <row r="488" spans="1:8" x14ac:dyDescent="0.3">
      <c r="A488" t="s">
        <v>499</v>
      </c>
      <c r="B488">
        <v>156.81169708798299</v>
      </c>
      <c r="C488">
        <v>190.20904684673701</v>
      </c>
      <c r="D488">
        <v>103.948132528778</v>
      </c>
      <c r="E488">
        <v>1</v>
      </c>
      <c r="F488">
        <v>450.96887646350001</v>
      </c>
      <c r="G488" t="s">
        <v>753</v>
      </c>
      <c r="H488">
        <v>7</v>
      </c>
    </row>
    <row r="489" spans="1:8" x14ac:dyDescent="0.3">
      <c r="A489" t="s">
        <v>500</v>
      </c>
      <c r="B489">
        <v>156.81169708798299</v>
      </c>
      <c r="C489">
        <v>190.20904684673701</v>
      </c>
      <c r="D489">
        <v>103.948132528778</v>
      </c>
      <c r="E489">
        <v>7</v>
      </c>
      <c r="F489">
        <v>450.96887646350001</v>
      </c>
      <c r="G489" t="s">
        <v>753</v>
      </c>
      <c r="H489">
        <v>7</v>
      </c>
    </row>
    <row r="490" spans="1:8" x14ac:dyDescent="0.3">
      <c r="A490" t="s">
        <v>501</v>
      </c>
      <c r="B490">
        <v>156.81169708798299</v>
      </c>
      <c r="C490">
        <v>190.20904684673701</v>
      </c>
      <c r="D490">
        <v>103.948132528778</v>
      </c>
      <c r="E490">
        <v>5</v>
      </c>
      <c r="F490">
        <v>450.96887646350001</v>
      </c>
      <c r="G490">
        <v>28000</v>
      </c>
      <c r="H490">
        <v>7</v>
      </c>
    </row>
    <row r="491" spans="1:8" x14ac:dyDescent="0.3">
      <c r="A491" t="s">
        <v>502</v>
      </c>
      <c r="B491">
        <v>-24.783611400757799</v>
      </c>
      <c r="C491">
        <v>-38.823437904033298</v>
      </c>
      <c r="D491">
        <v>-69.984483253953698</v>
      </c>
      <c r="E491">
        <v>5396</v>
      </c>
      <c r="F491">
        <v>-133.591532558745</v>
      </c>
      <c r="G491">
        <v>30004.2830188679</v>
      </c>
      <c r="H491">
        <v>12</v>
      </c>
    </row>
    <row r="492" spans="1:8" x14ac:dyDescent="0.3">
      <c r="A492" t="s">
        <v>503</v>
      </c>
      <c r="B492">
        <v>156.81169708798299</v>
      </c>
      <c r="C492">
        <v>190.20904684673701</v>
      </c>
      <c r="D492">
        <v>103.948132528778</v>
      </c>
      <c r="E492">
        <v>175</v>
      </c>
      <c r="F492">
        <v>450.96887646350001</v>
      </c>
      <c r="G492" t="s">
        <v>753</v>
      </c>
      <c r="H492">
        <v>7</v>
      </c>
    </row>
    <row r="493" spans="1:8" x14ac:dyDescent="0.3">
      <c r="A493" t="s">
        <v>504</v>
      </c>
      <c r="B493">
        <v>-17.022776955080701</v>
      </c>
      <c r="C493">
        <v>-21.810873704252099</v>
      </c>
      <c r="D493">
        <v>103.948132528778</v>
      </c>
      <c r="E493">
        <v>134</v>
      </c>
      <c r="F493">
        <v>65.114481869445797</v>
      </c>
      <c r="G493">
        <v>33764.285714285703</v>
      </c>
      <c r="H493">
        <v>1</v>
      </c>
    </row>
    <row r="494" spans="1:8" x14ac:dyDescent="0.3">
      <c r="A494" t="s">
        <v>505</v>
      </c>
      <c r="B494">
        <v>1083.17757009345</v>
      </c>
      <c r="C494">
        <v>711.21495327102798</v>
      </c>
      <c r="D494">
        <v>285.04672897196201</v>
      </c>
      <c r="E494">
        <v>477</v>
      </c>
      <c r="F494">
        <v>2079.4392523364399</v>
      </c>
      <c r="G494">
        <v>1783.3333333333301</v>
      </c>
      <c r="H494">
        <v>11</v>
      </c>
    </row>
    <row r="495" spans="1:8" x14ac:dyDescent="0.3">
      <c r="A495" t="s">
        <v>506</v>
      </c>
      <c r="B495">
        <v>-25.701634877384102</v>
      </c>
      <c r="C495">
        <v>-35.9059945504087</v>
      </c>
      <c r="D495">
        <v>-74.769754768392303</v>
      </c>
      <c r="E495">
        <v>476</v>
      </c>
      <c r="F495">
        <v>-136.37738419618501</v>
      </c>
      <c r="G495">
        <v>61166.666666666599</v>
      </c>
      <c r="H495">
        <v>1</v>
      </c>
    </row>
    <row r="496" spans="1:8" x14ac:dyDescent="0.3">
      <c r="A496" t="s">
        <v>507</v>
      </c>
      <c r="B496">
        <v>-14.6735917365625</v>
      </c>
      <c r="C496">
        <v>-31.395749482710698</v>
      </c>
      <c r="D496">
        <v>-74.661657459570705</v>
      </c>
      <c r="E496">
        <v>3884</v>
      </c>
      <c r="F496">
        <v>-120.730998678844</v>
      </c>
      <c r="G496">
        <v>35308.354166666599</v>
      </c>
      <c r="H496">
        <v>6</v>
      </c>
    </row>
    <row r="497" spans="1:8" x14ac:dyDescent="0.3">
      <c r="A497" t="s">
        <v>508</v>
      </c>
      <c r="B497">
        <v>-31.5473441108545</v>
      </c>
      <c r="C497">
        <v>-13.5334872979214</v>
      </c>
      <c r="D497">
        <v>103.948132528778</v>
      </c>
      <c r="E497">
        <v>65</v>
      </c>
      <c r="F497">
        <v>58.867301120002701</v>
      </c>
      <c r="G497">
        <v>120277.777777777</v>
      </c>
      <c r="H497">
        <v>1</v>
      </c>
    </row>
    <row r="498" spans="1:8" x14ac:dyDescent="0.3">
      <c r="A498" t="s">
        <v>509</v>
      </c>
      <c r="B498">
        <v>-17.924594356553399</v>
      </c>
      <c r="C498">
        <v>-37.164937737914101</v>
      </c>
      <c r="D498">
        <v>-70.769488021403305</v>
      </c>
      <c r="E498">
        <v>1061</v>
      </c>
      <c r="F498">
        <v>-125.85902011587</v>
      </c>
      <c r="G498">
        <v>58735.714285714203</v>
      </c>
      <c r="H498">
        <v>10</v>
      </c>
    </row>
    <row r="499" spans="1:8" x14ac:dyDescent="0.3">
      <c r="A499" t="s">
        <v>510</v>
      </c>
      <c r="B499">
        <v>156.81169708798299</v>
      </c>
      <c r="C499">
        <v>190.20904684673701</v>
      </c>
      <c r="D499">
        <v>103.948132528778</v>
      </c>
      <c r="E499">
        <v>2</v>
      </c>
      <c r="F499">
        <v>450.96887646350001</v>
      </c>
      <c r="G499">
        <v>32000</v>
      </c>
      <c r="H499">
        <v>7</v>
      </c>
    </row>
    <row r="500" spans="1:8" x14ac:dyDescent="0.3">
      <c r="A500" t="s">
        <v>511</v>
      </c>
      <c r="B500">
        <v>-21.346541054351899</v>
      </c>
      <c r="C500">
        <v>-34.258107594859098</v>
      </c>
      <c r="D500">
        <v>-51.8768804246806</v>
      </c>
      <c r="E500">
        <v>857</v>
      </c>
      <c r="F500">
        <v>-107.481529073891</v>
      </c>
      <c r="G500">
        <v>34880.769230769198</v>
      </c>
      <c r="H500">
        <v>10</v>
      </c>
    </row>
    <row r="501" spans="1:8" x14ac:dyDescent="0.3">
      <c r="A501" t="s">
        <v>512</v>
      </c>
      <c r="B501">
        <v>0.60330219784806904</v>
      </c>
      <c r="C501">
        <v>-24.116496048312101</v>
      </c>
      <c r="D501">
        <v>-67.086562299543999</v>
      </c>
      <c r="E501">
        <v>1907</v>
      </c>
      <c r="F501">
        <v>-90.599756150008005</v>
      </c>
      <c r="G501">
        <v>35028.947368421002</v>
      </c>
      <c r="H501">
        <v>0</v>
      </c>
    </row>
    <row r="502" spans="1:8" x14ac:dyDescent="0.3">
      <c r="A502" t="s">
        <v>513</v>
      </c>
      <c r="B502">
        <v>156.81169708798299</v>
      </c>
      <c r="C502">
        <v>190.20904684673701</v>
      </c>
      <c r="D502">
        <v>103.948132528778</v>
      </c>
      <c r="E502">
        <v>1</v>
      </c>
      <c r="F502">
        <v>450.96887646350001</v>
      </c>
      <c r="G502" t="s">
        <v>753</v>
      </c>
      <c r="H502">
        <v>7</v>
      </c>
    </row>
    <row r="503" spans="1:8" x14ac:dyDescent="0.3">
      <c r="A503" t="s">
        <v>514</v>
      </c>
      <c r="B503">
        <v>156.81169708798299</v>
      </c>
      <c r="C503">
        <v>190.20904684673701</v>
      </c>
      <c r="D503">
        <v>103.948132528778</v>
      </c>
      <c r="E503">
        <v>332</v>
      </c>
      <c r="F503">
        <v>450.96887646350001</v>
      </c>
      <c r="G503" t="s">
        <v>753</v>
      </c>
      <c r="H503">
        <v>7</v>
      </c>
    </row>
    <row r="504" spans="1:8" x14ac:dyDescent="0.3">
      <c r="A504" t="s">
        <v>515</v>
      </c>
      <c r="B504">
        <v>6.9663608686855003</v>
      </c>
      <c r="C504">
        <v>-25.296585225401898</v>
      </c>
      <c r="D504">
        <v>-69.006612321810096</v>
      </c>
      <c r="E504">
        <v>1510</v>
      </c>
      <c r="F504">
        <v>-87.336836678526495</v>
      </c>
      <c r="G504">
        <v>46646.875</v>
      </c>
      <c r="H504">
        <v>10</v>
      </c>
    </row>
    <row r="505" spans="1:8" x14ac:dyDescent="0.3">
      <c r="A505" t="s">
        <v>516</v>
      </c>
      <c r="B505">
        <v>-50.072803753437903</v>
      </c>
      <c r="C505">
        <v>-58.987922314526202</v>
      </c>
      <c r="D505">
        <v>-80.722285139046093</v>
      </c>
      <c r="E505">
        <v>435</v>
      </c>
      <c r="F505">
        <v>-189.78301120700999</v>
      </c>
      <c r="G505">
        <v>77262.5</v>
      </c>
      <c r="H505">
        <v>1</v>
      </c>
    </row>
    <row r="506" spans="1:8" x14ac:dyDescent="0.3">
      <c r="A506" t="s">
        <v>517</v>
      </c>
      <c r="B506">
        <v>-17.772842228130401</v>
      </c>
      <c r="C506">
        <v>-54.341482394137799</v>
      </c>
      <c r="D506">
        <v>-79.464366772582807</v>
      </c>
      <c r="E506">
        <v>321</v>
      </c>
      <c r="F506">
        <v>-151.57869139485101</v>
      </c>
      <c r="G506">
        <v>36716.666666666599</v>
      </c>
      <c r="H506">
        <v>1</v>
      </c>
    </row>
    <row r="507" spans="1:8" x14ac:dyDescent="0.3">
      <c r="A507" t="s">
        <v>518</v>
      </c>
      <c r="B507">
        <v>156.81169708798299</v>
      </c>
      <c r="C507">
        <v>190.20904684673701</v>
      </c>
      <c r="D507">
        <v>103.948132528778</v>
      </c>
      <c r="E507">
        <v>3</v>
      </c>
      <c r="F507">
        <v>450.96887646350001</v>
      </c>
      <c r="G507" t="s">
        <v>753</v>
      </c>
      <c r="H507">
        <v>7</v>
      </c>
    </row>
    <row r="508" spans="1:8" x14ac:dyDescent="0.3">
      <c r="A508" t="s">
        <v>519</v>
      </c>
      <c r="B508">
        <v>156.81169708798299</v>
      </c>
      <c r="C508">
        <v>190.20904684673701</v>
      </c>
      <c r="D508">
        <v>103.948132528778</v>
      </c>
      <c r="E508">
        <v>1</v>
      </c>
      <c r="F508">
        <v>450.96887646350001</v>
      </c>
      <c r="G508" t="s">
        <v>753</v>
      </c>
      <c r="H508">
        <v>7</v>
      </c>
    </row>
    <row r="509" spans="1:8" x14ac:dyDescent="0.3">
      <c r="A509" t="s">
        <v>520</v>
      </c>
      <c r="B509">
        <v>-17.642641733380099</v>
      </c>
      <c r="C509">
        <v>-39.443118921603002</v>
      </c>
      <c r="D509">
        <v>-48.405537321205799</v>
      </c>
      <c r="E509">
        <v>73</v>
      </c>
      <c r="F509">
        <v>-105.491297976189</v>
      </c>
      <c r="G509">
        <v>41283.5</v>
      </c>
      <c r="H509">
        <v>1</v>
      </c>
    </row>
    <row r="510" spans="1:8" x14ac:dyDescent="0.3">
      <c r="A510" t="s">
        <v>521</v>
      </c>
      <c r="B510">
        <v>156.81169708798299</v>
      </c>
      <c r="C510">
        <v>190.20904684673701</v>
      </c>
      <c r="D510">
        <v>53.3333333333333</v>
      </c>
      <c r="E510">
        <v>38</v>
      </c>
      <c r="F510">
        <v>400.35407726805499</v>
      </c>
      <c r="G510">
        <v>375</v>
      </c>
      <c r="H510">
        <v>7</v>
      </c>
    </row>
    <row r="511" spans="1:8" x14ac:dyDescent="0.3">
      <c r="A511" t="s">
        <v>522</v>
      </c>
      <c r="B511">
        <v>-26.923076923076898</v>
      </c>
      <c r="C511">
        <v>188.186813186813</v>
      </c>
      <c r="D511">
        <v>22.115384615384599</v>
      </c>
      <c r="E511">
        <v>536</v>
      </c>
      <c r="F511">
        <v>183.37912087911999</v>
      </c>
      <c r="G511">
        <v>2600</v>
      </c>
      <c r="H511">
        <v>1</v>
      </c>
    </row>
    <row r="512" spans="1:8" x14ac:dyDescent="0.3">
      <c r="A512" t="s">
        <v>523</v>
      </c>
      <c r="B512">
        <v>156.81169708798299</v>
      </c>
      <c r="C512">
        <v>190.20904684673701</v>
      </c>
      <c r="D512">
        <v>103.948132528778</v>
      </c>
      <c r="E512">
        <v>4</v>
      </c>
      <c r="F512">
        <v>450.96887646350001</v>
      </c>
      <c r="G512" t="s">
        <v>753</v>
      </c>
      <c r="H512">
        <v>7</v>
      </c>
    </row>
    <row r="513" spans="1:8" x14ac:dyDescent="0.3">
      <c r="A513" t="s">
        <v>524</v>
      </c>
      <c r="B513">
        <v>156.81169708798299</v>
      </c>
      <c r="C513">
        <v>190.20904684673701</v>
      </c>
      <c r="D513">
        <v>103.948132528778</v>
      </c>
      <c r="E513">
        <v>311</v>
      </c>
      <c r="F513">
        <v>450.96887646350001</v>
      </c>
      <c r="G513" t="s">
        <v>753</v>
      </c>
      <c r="H513">
        <v>7</v>
      </c>
    </row>
    <row r="514" spans="1:8" x14ac:dyDescent="0.3">
      <c r="A514" t="s">
        <v>525</v>
      </c>
      <c r="B514">
        <v>156.81169708798299</v>
      </c>
      <c r="C514">
        <v>190.20904684673701</v>
      </c>
      <c r="D514">
        <v>103.948132528778</v>
      </c>
      <c r="E514">
        <v>23</v>
      </c>
      <c r="F514">
        <v>450.96887646350001</v>
      </c>
      <c r="G514" t="s">
        <v>753</v>
      </c>
      <c r="H514">
        <v>7</v>
      </c>
    </row>
    <row r="515" spans="1:8" x14ac:dyDescent="0.3">
      <c r="A515" t="s">
        <v>526</v>
      </c>
      <c r="B515">
        <v>156.81169708798299</v>
      </c>
      <c r="C515">
        <v>190.20904684673701</v>
      </c>
      <c r="D515">
        <v>103.948132528778</v>
      </c>
      <c r="E515">
        <v>274</v>
      </c>
      <c r="F515">
        <v>450.96887646350001</v>
      </c>
      <c r="G515" t="s">
        <v>753</v>
      </c>
      <c r="H515">
        <v>7</v>
      </c>
    </row>
    <row r="516" spans="1:8" x14ac:dyDescent="0.3">
      <c r="A516" t="s">
        <v>527</v>
      </c>
      <c r="B516">
        <v>156.81169708798299</v>
      </c>
      <c r="C516">
        <v>190.20904684673701</v>
      </c>
      <c r="D516">
        <v>103.948132528778</v>
      </c>
      <c r="E516">
        <v>6</v>
      </c>
      <c r="F516">
        <v>450.96887646350001</v>
      </c>
      <c r="G516" t="s">
        <v>753</v>
      </c>
      <c r="H516">
        <v>7</v>
      </c>
    </row>
    <row r="517" spans="1:8" x14ac:dyDescent="0.3">
      <c r="A517" t="s">
        <v>528</v>
      </c>
      <c r="B517">
        <v>156.81169708798299</v>
      </c>
      <c r="C517">
        <v>190.20904684673701</v>
      </c>
      <c r="D517">
        <v>461.53846153846098</v>
      </c>
      <c r="E517">
        <v>92</v>
      </c>
      <c r="F517">
        <v>808.55920547318306</v>
      </c>
      <c r="G517">
        <v>650</v>
      </c>
      <c r="H517">
        <v>7</v>
      </c>
    </row>
    <row r="518" spans="1:8" x14ac:dyDescent="0.3">
      <c r="A518" t="s">
        <v>529</v>
      </c>
      <c r="B518">
        <v>156.81169708798299</v>
      </c>
      <c r="C518">
        <v>190.20904684673701</v>
      </c>
      <c r="D518">
        <v>85.294117647058798</v>
      </c>
      <c r="E518">
        <v>48</v>
      </c>
      <c r="F518">
        <v>432.31486158178001</v>
      </c>
      <c r="G518">
        <v>1700</v>
      </c>
      <c r="H518">
        <v>7</v>
      </c>
    </row>
    <row r="519" spans="1:8" x14ac:dyDescent="0.3">
      <c r="A519" t="s">
        <v>530</v>
      </c>
      <c r="B519">
        <v>156.81169708798299</v>
      </c>
      <c r="C519">
        <v>1595.8677685950399</v>
      </c>
      <c r="D519">
        <v>441.87327823691402</v>
      </c>
      <c r="E519">
        <v>420</v>
      </c>
      <c r="F519">
        <v>2194.55274391994</v>
      </c>
      <c r="G519">
        <v>1008.33333333333</v>
      </c>
      <c r="H519">
        <v>11</v>
      </c>
    </row>
    <row r="520" spans="1:8" x14ac:dyDescent="0.3">
      <c r="A520" t="s">
        <v>531</v>
      </c>
      <c r="B520">
        <v>156.81169708798299</v>
      </c>
      <c r="C520">
        <v>190.20904684673701</v>
      </c>
      <c r="D520">
        <v>103.948132528778</v>
      </c>
      <c r="E520">
        <v>2</v>
      </c>
      <c r="F520">
        <v>450.96887646350001</v>
      </c>
      <c r="G520" t="s">
        <v>753</v>
      </c>
      <c r="H520">
        <v>7</v>
      </c>
    </row>
    <row r="521" spans="1:8" x14ac:dyDescent="0.3">
      <c r="A521" t="s">
        <v>532</v>
      </c>
      <c r="B521">
        <v>237.5</v>
      </c>
      <c r="C521">
        <v>190.20904684673701</v>
      </c>
      <c r="D521">
        <v>341.666666666666</v>
      </c>
      <c r="E521">
        <v>221</v>
      </c>
      <c r="F521">
        <v>769.37571351340398</v>
      </c>
      <c r="G521">
        <v>400</v>
      </c>
      <c r="H521">
        <v>7</v>
      </c>
    </row>
    <row r="522" spans="1:8" x14ac:dyDescent="0.3">
      <c r="A522" t="s">
        <v>533</v>
      </c>
      <c r="B522">
        <v>156.81169708798299</v>
      </c>
      <c r="C522">
        <v>190.20904684673701</v>
      </c>
      <c r="D522">
        <v>103.948132528778</v>
      </c>
      <c r="E522">
        <v>4</v>
      </c>
      <c r="F522">
        <v>450.96887646350001</v>
      </c>
      <c r="G522" t="s">
        <v>753</v>
      </c>
      <c r="H522">
        <v>7</v>
      </c>
    </row>
    <row r="523" spans="1:8" x14ac:dyDescent="0.3">
      <c r="A523" t="s">
        <v>534</v>
      </c>
      <c r="B523">
        <v>156.81169708798299</v>
      </c>
      <c r="C523">
        <v>190.20904684673701</v>
      </c>
      <c r="D523">
        <v>103.948132528778</v>
      </c>
      <c r="E523">
        <v>11</v>
      </c>
      <c r="F523">
        <v>450.96887646350001</v>
      </c>
      <c r="G523" t="s">
        <v>753</v>
      </c>
      <c r="H523">
        <v>7</v>
      </c>
    </row>
    <row r="524" spans="1:8" x14ac:dyDescent="0.3">
      <c r="A524" t="s">
        <v>535</v>
      </c>
      <c r="B524">
        <v>-28.532943548179102</v>
      </c>
      <c r="C524">
        <v>-44.548860947099101</v>
      </c>
      <c r="D524">
        <v>-74.899909239734299</v>
      </c>
      <c r="E524">
        <v>2209</v>
      </c>
      <c r="F524">
        <v>-147.98171373501199</v>
      </c>
      <c r="G524">
        <v>19502.564102564102</v>
      </c>
      <c r="H524">
        <v>0</v>
      </c>
    </row>
    <row r="525" spans="1:8" x14ac:dyDescent="0.3">
      <c r="A525" t="s">
        <v>536</v>
      </c>
      <c r="B525">
        <v>-24.959317412147598</v>
      </c>
      <c r="C525">
        <v>-36.512072832827499</v>
      </c>
      <c r="D525">
        <v>-68.806665033080094</v>
      </c>
      <c r="E525">
        <v>359</v>
      </c>
      <c r="F525">
        <v>-130.27805527805501</v>
      </c>
      <c r="G525">
        <v>18410.526315789401</v>
      </c>
      <c r="H525">
        <v>1</v>
      </c>
    </row>
    <row r="526" spans="1:8" x14ac:dyDescent="0.3">
      <c r="A526" t="s">
        <v>537</v>
      </c>
      <c r="B526">
        <v>-19.091950884806302</v>
      </c>
      <c r="C526">
        <v>-28.223992872692701</v>
      </c>
      <c r="D526">
        <v>103.948132528778</v>
      </c>
      <c r="E526">
        <v>498</v>
      </c>
      <c r="F526">
        <v>56.632188771279601</v>
      </c>
      <c r="G526">
        <v>23431.481481481402</v>
      </c>
      <c r="H526">
        <v>1</v>
      </c>
    </row>
    <row r="527" spans="1:8" x14ac:dyDescent="0.3">
      <c r="A527" t="s">
        <v>538</v>
      </c>
      <c r="B527">
        <v>-16.725978647686802</v>
      </c>
      <c r="C527">
        <v>-19.661921708185002</v>
      </c>
      <c r="D527">
        <v>103.948132528778</v>
      </c>
      <c r="E527">
        <v>39</v>
      </c>
      <c r="F527">
        <v>67.560232172906893</v>
      </c>
      <c r="G527">
        <v>18733.333333333299</v>
      </c>
      <c r="H527">
        <v>1</v>
      </c>
    </row>
    <row r="528" spans="1:8" x14ac:dyDescent="0.3">
      <c r="A528" t="s">
        <v>539</v>
      </c>
      <c r="B528">
        <v>-15.8960512993587</v>
      </c>
      <c r="C528">
        <v>190.20904684673701</v>
      </c>
      <c r="D528">
        <v>103.948132528778</v>
      </c>
      <c r="E528">
        <v>90</v>
      </c>
      <c r="F528">
        <v>278.261128076158</v>
      </c>
      <c r="G528">
        <v>21164.285714285699</v>
      </c>
      <c r="H528">
        <v>7</v>
      </c>
    </row>
    <row r="529" spans="1:8" x14ac:dyDescent="0.3">
      <c r="A529" t="s">
        <v>540</v>
      </c>
      <c r="B529">
        <v>-27.202621939463999</v>
      </c>
      <c r="C529">
        <v>190.20904684673701</v>
      </c>
      <c r="D529">
        <v>103.948132528778</v>
      </c>
      <c r="E529">
        <v>29</v>
      </c>
      <c r="F529">
        <v>266.95455743605203</v>
      </c>
      <c r="G529">
        <v>21612.5</v>
      </c>
      <c r="H529">
        <v>7</v>
      </c>
    </row>
    <row r="530" spans="1:8" x14ac:dyDescent="0.3">
      <c r="A530" t="s">
        <v>541</v>
      </c>
      <c r="B530">
        <v>156.81169708798299</v>
      </c>
      <c r="C530">
        <v>190.20904684673701</v>
      </c>
      <c r="D530">
        <v>103.948132528778</v>
      </c>
      <c r="E530">
        <v>3</v>
      </c>
      <c r="F530">
        <v>450.96887646350001</v>
      </c>
      <c r="G530" t="s">
        <v>753</v>
      </c>
      <c r="H530">
        <v>7</v>
      </c>
    </row>
    <row r="531" spans="1:8" x14ac:dyDescent="0.3">
      <c r="A531" t="s">
        <v>542</v>
      </c>
      <c r="B531">
        <v>156.81169708798299</v>
      </c>
      <c r="C531">
        <v>190.20904684673701</v>
      </c>
      <c r="D531">
        <v>103.948132528778</v>
      </c>
      <c r="E531">
        <v>28</v>
      </c>
      <c r="F531">
        <v>450.96887646350001</v>
      </c>
      <c r="G531" t="s">
        <v>753</v>
      </c>
      <c r="H531">
        <v>7</v>
      </c>
    </row>
    <row r="532" spans="1:8" x14ac:dyDescent="0.3">
      <c r="A532" t="s">
        <v>543</v>
      </c>
      <c r="B532">
        <v>300</v>
      </c>
      <c r="C532">
        <v>211.53846153846101</v>
      </c>
      <c r="D532">
        <v>66.304347826086897</v>
      </c>
      <c r="E532">
        <v>394</v>
      </c>
      <c r="F532">
        <v>577.84280936454797</v>
      </c>
      <c r="G532">
        <v>2600</v>
      </c>
      <c r="H532">
        <v>7</v>
      </c>
    </row>
    <row r="533" spans="1:8" x14ac:dyDescent="0.3">
      <c r="A533" t="s">
        <v>544</v>
      </c>
      <c r="B533">
        <v>156.81169708798299</v>
      </c>
      <c r="C533">
        <v>22.1428571428571</v>
      </c>
      <c r="D533">
        <v>-47.202380952380899</v>
      </c>
      <c r="E533">
        <v>142</v>
      </c>
      <c r="F533">
        <v>131.75217327845999</v>
      </c>
      <c r="G533">
        <v>7000</v>
      </c>
      <c r="H533">
        <v>1</v>
      </c>
    </row>
    <row r="534" spans="1:8" x14ac:dyDescent="0.3">
      <c r="A534" t="s">
        <v>545</v>
      </c>
      <c r="B534">
        <v>156.81169708798299</v>
      </c>
      <c r="C534">
        <v>190.20904684673701</v>
      </c>
      <c r="D534">
        <v>103.948132528778</v>
      </c>
      <c r="E534">
        <v>182</v>
      </c>
      <c r="F534">
        <v>450.96887646350001</v>
      </c>
      <c r="G534" t="s">
        <v>753</v>
      </c>
      <c r="H534">
        <v>7</v>
      </c>
    </row>
    <row r="535" spans="1:8" x14ac:dyDescent="0.3">
      <c r="A535" t="s">
        <v>546</v>
      </c>
      <c r="B535">
        <v>3440.61624649859</v>
      </c>
      <c r="C535">
        <v>2740.2614379084898</v>
      </c>
      <c r="D535">
        <v>1123.5294117646999</v>
      </c>
      <c r="E535">
        <v>573</v>
      </c>
      <c r="F535">
        <v>7304.4070961717998</v>
      </c>
      <c r="G535">
        <v>318.75</v>
      </c>
      <c r="H535">
        <v>5</v>
      </c>
    </row>
    <row r="536" spans="1:8" x14ac:dyDescent="0.3">
      <c r="A536" t="s">
        <v>547</v>
      </c>
      <c r="B536">
        <v>-38.5964912280701</v>
      </c>
      <c r="C536">
        <v>190.20904684673701</v>
      </c>
      <c r="D536">
        <v>103.948132528778</v>
      </c>
      <c r="E536">
        <v>21</v>
      </c>
      <c r="F536">
        <v>255.560688147446</v>
      </c>
      <c r="G536">
        <v>7871.4285714285697</v>
      </c>
      <c r="H536">
        <v>7</v>
      </c>
    </row>
    <row r="537" spans="1:8" x14ac:dyDescent="0.3">
      <c r="A537" t="s">
        <v>548</v>
      </c>
      <c r="B537">
        <v>-5.6110458284371303</v>
      </c>
      <c r="C537">
        <v>-20.265386787125902</v>
      </c>
      <c r="D537">
        <v>-57.795031055900601</v>
      </c>
      <c r="E537">
        <v>1034</v>
      </c>
      <c r="F537">
        <v>-83.671463671463599</v>
      </c>
      <c r="G537">
        <v>10733.333333333299</v>
      </c>
      <c r="H537">
        <v>10</v>
      </c>
    </row>
    <row r="538" spans="1:8" x14ac:dyDescent="0.3">
      <c r="A538" t="s">
        <v>549</v>
      </c>
      <c r="B538">
        <v>156.81169708798299</v>
      </c>
      <c r="C538">
        <v>190.20904684673701</v>
      </c>
      <c r="D538">
        <v>103.948132528778</v>
      </c>
      <c r="E538">
        <v>136</v>
      </c>
      <c r="F538">
        <v>450.96887646350001</v>
      </c>
      <c r="G538" t="s">
        <v>753</v>
      </c>
      <c r="H538">
        <v>7</v>
      </c>
    </row>
    <row r="539" spans="1:8" x14ac:dyDescent="0.3">
      <c r="A539" t="s">
        <v>550</v>
      </c>
      <c r="B539">
        <v>98.809523809523796</v>
      </c>
      <c r="C539">
        <v>108.928571428571</v>
      </c>
      <c r="D539">
        <v>0.89285714285714202</v>
      </c>
      <c r="E539">
        <v>39</v>
      </c>
      <c r="F539">
        <v>208.63095238095201</v>
      </c>
      <c r="G539">
        <v>5600</v>
      </c>
      <c r="H539">
        <v>7</v>
      </c>
    </row>
    <row r="540" spans="1:8" x14ac:dyDescent="0.3">
      <c r="A540" t="s">
        <v>551</v>
      </c>
      <c r="B540">
        <v>-10.372164721427</v>
      </c>
      <c r="C540">
        <v>-88.749418874941796</v>
      </c>
      <c r="D540">
        <v>103.948132528778</v>
      </c>
      <c r="E540">
        <v>211</v>
      </c>
      <c r="F540">
        <v>4.82654893240987</v>
      </c>
      <c r="G540">
        <v>9777.2727272727207</v>
      </c>
      <c r="H540">
        <v>1</v>
      </c>
    </row>
    <row r="541" spans="1:8" x14ac:dyDescent="0.3">
      <c r="A541" t="s">
        <v>552</v>
      </c>
      <c r="B541">
        <v>156.81169708798299</v>
      </c>
      <c r="C541">
        <v>190.20904684673701</v>
      </c>
      <c r="D541">
        <v>103.948132528778</v>
      </c>
      <c r="E541">
        <v>64</v>
      </c>
      <c r="F541">
        <v>450.96887646350001</v>
      </c>
      <c r="G541" t="s">
        <v>753</v>
      </c>
      <c r="H541">
        <v>7</v>
      </c>
    </row>
    <row r="542" spans="1:8" x14ac:dyDescent="0.3">
      <c r="A542" t="s">
        <v>553</v>
      </c>
      <c r="B542">
        <v>156.81169708798299</v>
      </c>
      <c r="C542">
        <v>190.20904684673701</v>
      </c>
      <c r="D542">
        <v>136.585365853658</v>
      </c>
      <c r="E542">
        <v>151</v>
      </c>
      <c r="F542">
        <v>483.60610978838002</v>
      </c>
      <c r="G542">
        <v>1025</v>
      </c>
      <c r="H542">
        <v>7</v>
      </c>
    </row>
    <row r="543" spans="1:8" x14ac:dyDescent="0.3">
      <c r="A543" t="s">
        <v>554</v>
      </c>
      <c r="B543">
        <v>3.83060973466876</v>
      </c>
      <c r="C543">
        <v>-21.471402214022099</v>
      </c>
      <c r="D543">
        <v>-58.410209102091002</v>
      </c>
      <c r="E543">
        <v>588</v>
      </c>
      <c r="F543">
        <v>-76.051001581444396</v>
      </c>
      <c r="G543">
        <v>16260</v>
      </c>
      <c r="H543">
        <v>1</v>
      </c>
    </row>
    <row r="544" spans="1:8" x14ac:dyDescent="0.3">
      <c r="A544" t="s">
        <v>555</v>
      </c>
      <c r="B544">
        <v>-7.9622132253711202</v>
      </c>
      <c r="C544">
        <v>-26.1270903010033</v>
      </c>
      <c r="D544">
        <v>-38.461538461538403</v>
      </c>
      <c r="E544">
        <v>547</v>
      </c>
      <c r="F544">
        <v>-72.550841987912904</v>
      </c>
      <c r="G544">
        <v>14950</v>
      </c>
      <c r="H544">
        <v>1</v>
      </c>
    </row>
    <row r="545" spans="1:8" x14ac:dyDescent="0.3">
      <c r="A545" t="s">
        <v>556</v>
      </c>
      <c r="B545">
        <v>156.81169708798299</v>
      </c>
      <c r="C545">
        <v>190.20904684673701</v>
      </c>
      <c r="D545">
        <v>103.948132528778</v>
      </c>
      <c r="E545">
        <v>27</v>
      </c>
      <c r="F545">
        <v>450.96887646350001</v>
      </c>
      <c r="G545" t="s">
        <v>753</v>
      </c>
      <c r="H545">
        <v>7</v>
      </c>
    </row>
    <row r="546" spans="1:8" x14ac:dyDescent="0.3">
      <c r="A546" t="s">
        <v>557</v>
      </c>
      <c r="B546">
        <v>156.81169708798299</v>
      </c>
      <c r="C546">
        <v>190.20904684673701</v>
      </c>
      <c r="D546">
        <v>103.948132528778</v>
      </c>
      <c r="E546">
        <v>12</v>
      </c>
      <c r="F546">
        <v>450.96887646350001</v>
      </c>
      <c r="G546" t="s">
        <v>753</v>
      </c>
      <c r="H546">
        <v>7</v>
      </c>
    </row>
    <row r="547" spans="1:8" x14ac:dyDescent="0.3">
      <c r="A547" t="s">
        <v>558</v>
      </c>
      <c r="B547">
        <v>156.81169708798299</v>
      </c>
      <c r="C547">
        <v>190.20904684673701</v>
      </c>
      <c r="D547">
        <v>103.948132528778</v>
      </c>
      <c r="E547">
        <v>4</v>
      </c>
      <c r="F547">
        <v>450.96887646350001</v>
      </c>
      <c r="G547" t="s">
        <v>753</v>
      </c>
      <c r="H547">
        <v>7</v>
      </c>
    </row>
    <row r="548" spans="1:8" x14ac:dyDescent="0.3">
      <c r="A548" t="s">
        <v>559</v>
      </c>
      <c r="B548">
        <v>156.81169708798299</v>
      </c>
      <c r="C548">
        <v>190.20904684673701</v>
      </c>
      <c r="D548">
        <v>103.948132528778</v>
      </c>
      <c r="E548">
        <v>101</v>
      </c>
      <c r="F548">
        <v>450.96887646350001</v>
      </c>
      <c r="G548" t="s">
        <v>753</v>
      </c>
      <c r="H548">
        <v>7</v>
      </c>
    </row>
    <row r="549" spans="1:8" x14ac:dyDescent="0.3">
      <c r="A549" t="s">
        <v>560</v>
      </c>
      <c r="B549">
        <v>-10.3694807753654</v>
      </c>
      <c r="C549">
        <v>-32.812294758964903</v>
      </c>
      <c r="D549">
        <v>-37.738079600683001</v>
      </c>
      <c r="E549">
        <v>205</v>
      </c>
      <c r="F549">
        <v>-80.919855135013407</v>
      </c>
      <c r="G549">
        <v>25376.666666666599</v>
      </c>
      <c r="H549">
        <v>1</v>
      </c>
    </row>
    <row r="550" spans="1:8" x14ac:dyDescent="0.3">
      <c r="A550" t="s">
        <v>561</v>
      </c>
      <c r="B550">
        <v>-7.94604314054454</v>
      </c>
      <c r="C550">
        <v>-21.821243216292501</v>
      </c>
      <c r="D550">
        <v>-60.912573168506398</v>
      </c>
      <c r="E550">
        <v>19349</v>
      </c>
      <c r="F550">
        <v>-90.679859525343502</v>
      </c>
      <c r="G550">
        <v>14933.5961538461</v>
      </c>
      <c r="H550">
        <v>4</v>
      </c>
    </row>
    <row r="551" spans="1:8" x14ac:dyDescent="0.3">
      <c r="A551" t="s">
        <v>562</v>
      </c>
      <c r="B551">
        <v>156.81169708798299</v>
      </c>
      <c r="C551">
        <v>164.88095238095201</v>
      </c>
      <c r="D551">
        <v>70.578231292517003</v>
      </c>
      <c r="E551">
        <v>83</v>
      </c>
      <c r="F551">
        <v>392.27088076145299</v>
      </c>
      <c r="G551">
        <v>4200</v>
      </c>
      <c r="H551">
        <v>7</v>
      </c>
    </row>
    <row r="552" spans="1:8" x14ac:dyDescent="0.3">
      <c r="A552" t="s">
        <v>563</v>
      </c>
      <c r="B552">
        <v>41.396713615023401</v>
      </c>
      <c r="C552">
        <v>12.7485253400746</v>
      </c>
      <c r="D552">
        <v>-42.624564591852099</v>
      </c>
      <c r="E552">
        <v>789</v>
      </c>
      <c r="F552">
        <v>11.520674363245901</v>
      </c>
      <c r="G552">
        <v>21300</v>
      </c>
      <c r="H552">
        <v>10</v>
      </c>
    </row>
    <row r="553" spans="1:8" x14ac:dyDescent="0.3">
      <c r="A553" t="s">
        <v>564</v>
      </c>
      <c r="B553">
        <v>5.1067907995618897</v>
      </c>
      <c r="C553">
        <v>-22.395464209780201</v>
      </c>
      <c r="D553">
        <v>-43.072289156626503</v>
      </c>
      <c r="E553">
        <v>286</v>
      </c>
      <c r="F553">
        <v>-60.360962566844897</v>
      </c>
      <c r="G553">
        <v>11066.666666666601</v>
      </c>
      <c r="H553">
        <v>1</v>
      </c>
    </row>
    <row r="554" spans="1:8" x14ac:dyDescent="0.3">
      <c r="A554" t="s">
        <v>565</v>
      </c>
      <c r="B554">
        <v>8.1516700344704596</v>
      </c>
      <c r="C554">
        <v>-2.9420021193138099</v>
      </c>
      <c r="D554">
        <v>-43.887436110780897</v>
      </c>
      <c r="E554">
        <v>1411</v>
      </c>
      <c r="F554">
        <v>-38.677768195624203</v>
      </c>
      <c r="G554">
        <v>18289.130434782601</v>
      </c>
      <c r="H554">
        <v>10</v>
      </c>
    </row>
    <row r="555" spans="1:8" x14ac:dyDescent="0.3">
      <c r="A555" t="s">
        <v>566</v>
      </c>
      <c r="B555">
        <v>-21.8911373612186</v>
      </c>
      <c r="C555">
        <v>190.20904684673701</v>
      </c>
      <c r="D555">
        <v>103.948132528778</v>
      </c>
      <c r="E555">
        <v>61</v>
      </c>
      <c r="F555">
        <v>272.26604201429802</v>
      </c>
      <c r="G555">
        <v>81536.842105263102</v>
      </c>
      <c r="H555">
        <v>7</v>
      </c>
    </row>
    <row r="556" spans="1:8" x14ac:dyDescent="0.3">
      <c r="A556" t="s">
        <v>567</v>
      </c>
      <c r="B556">
        <v>-9.9744556623281699</v>
      </c>
      <c r="C556">
        <v>-28.5373145794787</v>
      </c>
      <c r="D556">
        <v>-35.190366135506601</v>
      </c>
      <c r="E556">
        <v>479</v>
      </c>
      <c r="F556">
        <v>-73.702136377313494</v>
      </c>
      <c r="G556">
        <v>17127.083333333299</v>
      </c>
      <c r="H556">
        <v>1</v>
      </c>
    </row>
    <row r="557" spans="1:8" x14ac:dyDescent="0.3">
      <c r="A557" t="s">
        <v>568</v>
      </c>
      <c r="B557">
        <v>-21.2272665268741</v>
      </c>
      <c r="C557">
        <v>-32.151300236406598</v>
      </c>
      <c r="D557">
        <v>103.948132528778</v>
      </c>
      <c r="E557">
        <v>1514</v>
      </c>
      <c r="F557">
        <v>50.569565765497998</v>
      </c>
      <c r="G557">
        <v>12757.1428571428</v>
      </c>
      <c r="H557">
        <v>10</v>
      </c>
    </row>
    <row r="558" spans="1:8" x14ac:dyDescent="0.3">
      <c r="A558" t="s">
        <v>569</v>
      </c>
      <c r="B558">
        <v>19.066782452323899</v>
      </c>
      <c r="C558">
        <v>4.6851917019785398</v>
      </c>
      <c r="D558">
        <v>-55.514903690950099</v>
      </c>
      <c r="E558">
        <v>6610</v>
      </c>
      <c r="F558">
        <v>-31.7629295366477</v>
      </c>
      <c r="G558">
        <v>14988.7096774193</v>
      </c>
      <c r="H558">
        <v>12</v>
      </c>
    </row>
    <row r="559" spans="1:8" x14ac:dyDescent="0.3">
      <c r="A559" t="s">
        <v>570</v>
      </c>
      <c r="B559">
        <v>-7.6276034601365801</v>
      </c>
      <c r="C559">
        <v>-20.124590856298099</v>
      </c>
      <c r="D559">
        <v>-63.269257028321398</v>
      </c>
      <c r="E559">
        <v>2903</v>
      </c>
      <c r="F559">
        <v>-91.021451344756201</v>
      </c>
      <c r="G559">
        <v>21440.588235294101</v>
      </c>
      <c r="H559">
        <v>0</v>
      </c>
    </row>
    <row r="560" spans="1:8" x14ac:dyDescent="0.3">
      <c r="A560" t="s">
        <v>571</v>
      </c>
      <c r="B560">
        <v>-0.239152716091561</v>
      </c>
      <c r="C560">
        <v>190.20904684673701</v>
      </c>
      <c r="D560">
        <v>103.948132528778</v>
      </c>
      <c r="E560">
        <v>42</v>
      </c>
      <c r="F560">
        <v>293.91802665942498</v>
      </c>
      <c r="G560">
        <v>29270</v>
      </c>
      <c r="H560">
        <v>7</v>
      </c>
    </row>
    <row r="561" spans="1:8" x14ac:dyDescent="0.3">
      <c r="A561" t="s">
        <v>572</v>
      </c>
      <c r="B561">
        <v>-23.2323232323232</v>
      </c>
      <c r="C561">
        <v>-26.060606060605998</v>
      </c>
      <c r="D561">
        <v>-31.818181818181799</v>
      </c>
      <c r="E561">
        <v>42</v>
      </c>
      <c r="F561">
        <v>-81.1111111111111</v>
      </c>
      <c r="G561">
        <v>19800</v>
      </c>
      <c r="H561">
        <v>1</v>
      </c>
    </row>
    <row r="562" spans="1:8" x14ac:dyDescent="0.3">
      <c r="A562" t="s">
        <v>573</v>
      </c>
      <c r="B562">
        <v>-10.738636363636299</v>
      </c>
      <c r="C562">
        <v>190.20904684673701</v>
      </c>
      <c r="D562">
        <v>103.948132528778</v>
      </c>
      <c r="E562">
        <v>58</v>
      </c>
      <c r="F562">
        <v>283.41854301187999</v>
      </c>
      <c r="G562">
        <v>22000</v>
      </c>
      <c r="H562">
        <v>7</v>
      </c>
    </row>
    <row r="563" spans="1:8" x14ac:dyDescent="0.3">
      <c r="A563" t="s">
        <v>574</v>
      </c>
      <c r="B563">
        <v>156.81169708798299</v>
      </c>
      <c r="C563">
        <v>190.20904684673701</v>
      </c>
      <c r="D563">
        <v>103.948132528778</v>
      </c>
      <c r="E563">
        <v>3</v>
      </c>
      <c r="F563">
        <v>450.96887646350001</v>
      </c>
      <c r="G563" t="s">
        <v>753</v>
      </c>
      <c r="H563">
        <v>7</v>
      </c>
    </row>
    <row r="564" spans="1:8" x14ac:dyDescent="0.3">
      <c r="A564" t="s">
        <v>575</v>
      </c>
      <c r="B564">
        <v>-30.652368185880199</v>
      </c>
      <c r="C564">
        <v>190.20904684673701</v>
      </c>
      <c r="D564">
        <v>103.948132528778</v>
      </c>
      <c r="E564">
        <v>29</v>
      </c>
      <c r="F564">
        <v>263.50481118963597</v>
      </c>
      <c r="G564">
        <v>18650</v>
      </c>
      <c r="H564">
        <v>7</v>
      </c>
    </row>
    <row r="565" spans="1:8" x14ac:dyDescent="0.3">
      <c r="A565" t="s">
        <v>576</v>
      </c>
      <c r="B565">
        <v>-1.05330824038531</v>
      </c>
      <c r="C565">
        <v>-22.823000950214499</v>
      </c>
      <c r="D565">
        <v>-63.840594315989499</v>
      </c>
      <c r="E565">
        <v>2152</v>
      </c>
      <c r="F565">
        <v>-87.716903506589304</v>
      </c>
      <c r="G565">
        <v>23465.5405405405</v>
      </c>
      <c r="H565">
        <v>0</v>
      </c>
    </row>
    <row r="566" spans="1:8" x14ac:dyDescent="0.3">
      <c r="A566" t="s">
        <v>577</v>
      </c>
      <c r="B566">
        <v>406.60378529320502</v>
      </c>
      <c r="C566">
        <v>328.79514140264899</v>
      </c>
      <c r="D566">
        <v>36.308163860134002</v>
      </c>
      <c r="E566">
        <v>802</v>
      </c>
      <c r="F566">
        <v>771.707090555989</v>
      </c>
      <c r="G566">
        <v>3930.4878048780402</v>
      </c>
      <c r="H566">
        <v>10</v>
      </c>
    </row>
    <row r="567" spans="1:8" x14ac:dyDescent="0.3">
      <c r="A567" t="s">
        <v>578</v>
      </c>
      <c r="B567">
        <v>-19.079303342046799</v>
      </c>
      <c r="C567">
        <v>-27.912345374803099</v>
      </c>
      <c r="D567">
        <v>-56.926361102289903</v>
      </c>
      <c r="E567">
        <v>5589</v>
      </c>
      <c r="F567">
        <v>-103.918009819139</v>
      </c>
      <c r="G567">
        <v>19042.105263157799</v>
      </c>
      <c r="H567">
        <v>12</v>
      </c>
    </row>
    <row r="568" spans="1:8" x14ac:dyDescent="0.3">
      <c r="A568" t="s">
        <v>579</v>
      </c>
      <c r="B568">
        <v>-10.842654735272101</v>
      </c>
      <c r="C568">
        <v>190.20904684673701</v>
      </c>
      <c r="D568">
        <v>103.948132528778</v>
      </c>
      <c r="E568">
        <v>133</v>
      </c>
      <c r="F568">
        <v>283.31452464024397</v>
      </c>
      <c r="G568">
        <v>15964.285714285699</v>
      </c>
      <c r="H568">
        <v>7</v>
      </c>
    </row>
    <row r="569" spans="1:8" x14ac:dyDescent="0.3">
      <c r="A569" t="s">
        <v>580</v>
      </c>
      <c r="B569">
        <v>-10.0901907870157</v>
      </c>
      <c r="C569">
        <v>-26.519712833079002</v>
      </c>
      <c r="D569">
        <v>-64.567479290994299</v>
      </c>
      <c r="E569">
        <v>5465</v>
      </c>
      <c r="F569">
        <v>-101.177382911089</v>
      </c>
      <c r="G569">
        <v>12504.5945945945</v>
      </c>
      <c r="H569">
        <v>12</v>
      </c>
    </row>
    <row r="570" spans="1:8" x14ac:dyDescent="0.3">
      <c r="A570" t="s">
        <v>581</v>
      </c>
      <c r="B570">
        <v>29.280903400563702</v>
      </c>
      <c r="C570">
        <v>12.930038225620001</v>
      </c>
      <c r="D570">
        <v>-34.5250890988289</v>
      </c>
      <c r="E570">
        <v>802</v>
      </c>
      <c r="F570">
        <v>7.6858525273547897</v>
      </c>
      <c r="G570">
        <v>17855.5555555555</v>
      </c>
      <c r="H570">
        <v>10</v>
      </c>
    </row>
    <row r="571" spans="1:8" x14ac:dyDescent="0.3">
      <c r="A571" t="s">
        <v>582</v>
      </c>
      <c r="B571">
        <v>156.81169708798299</v>
      </c>
      <c r="C571">
        <v>190.20904684673701</v>
      </c>
      <c r="D571">
        <v>103.948132528778</v>
      </c>
      <c r="E571">
        <v>16</v>
      </c>
      <c r="F571">
        <v>450.96887646350001</v>
      </c>
      <c r="G571">
        <v>500</v>
      </c>
      <c r="H571">
        <v>7</v>
      </c>
    </row>
    <row r="572" spans="1:8" x14ac:dyDescent="0.3">
      <c r="A572" t="s">
        <v>583</v>
      </c>
      <c r="B572">
        <v>-16.031518726711798</v>
      </c>
      <c r="C572">
        <v>-28.030926558528101</v>
      </c>
      <c r="D572">
        <v>-58.582856385211997</v>
      </c>
      <c r="E572">
        <v>3092</v>
      </c>
      <c r="F572">
        <v>-102.645301670451</v>
      </c>
      <c r="G572">
        <v>10957.1428571428</v>
      </c>
      <c r="H572">
        <v>0</v>
      </c>
    </row>
    <row r="573" spans="1:8" x14ac:dyDescent="0.3">
      <c r="A573" t="s">
        <v>584</v>
      </c>
      <c r="B573">
        <v>-10.131810760600301</v>
      </c>
      <c r="C573">
        <v>-16.5072300318201</v>
      </c>
      <c r="D573">
        <v>103.948132528778</v>
      </c>
      <c r="E573">
        <v>658</v>
      </c>
      <c r="F573">
        <v>77.309091736358198</v>
      </c>
      <c r="G573">
        <v>10794.3478260869</v>
      </c>
      <c r="H573">
        <v>1</v>
      </c>
    </row>
    <row r="574" spans="1:8" x14ac:dyDescent="0.3">
      <c r="A574" t="s">
        <v>585</v>
      </c>
      <c r="B574">
        <v>30.9810680245462</v>
      </c>
      <c r="C574">
        <v>10.4843974409191</v>
      </c>
      <c r="D574">
        <v>-57.087522304913598</v>
      </c>
      <c r="E574">
        <v>1254</v>
      </c>
      <c r="F574">
        <v>-15.622056839448099</v>
      </c>
      <c r="G574">
        <v>14728.8461538461</v>
      </c>
      <c r="H574">
        <v>10</v>
      </c>
    </row>
    <row r="575" spans="1:8" x14ac:dyDescent="0.3">
      <c r="A575" t="s">
        <v>586</v>
      </c>
      <c r="B575">
        <v>156.81169708798299</v>
      </c>
      <c r="C575">
        <v>190.20904684673701</v>
      </c>
      <c r="D575">
        <v>103.948132528778</v>
      </c>
      <c r="E575">
        <v>1</v>
      </c>
      <c r="F575">
        <v>450.96887646350001</v>
      </c>
      <c r="G575" t="s">
        <v>753</v>
      </c>
      <c r="H575">
        <v>7</v>
      </c>
    </row>
    <row r="576" spans="1:8" x14ac:dyDescent="0.3">
      <c r="A576" t="s">
        <v>587</v>
      </c>
      <c r="B576">
        <v>156.81169708798299</v>
      </c>
      <c r="C576">
        <v>190.20904684673701</v>
      </c>
      <c r="D576">
        <v>203.22580645161199</v>
      </c>
      <c r="E576">
        <v>130</v>
      </c>
      <c r="F576">
        <v>550.24655038633398</v>
      </c>
      <c r="G576">
        <v>516.66666666666595</v>
      </c>
      <c r="H576">
        <v>7</v>
      </c>
    </row>
    <row r="577" spans="1:8" x14ac:dyDescent="0.3">
      <c r="A577" t="s">
        <v>588</v>
      </c>
      <c r="B577">
        <v>156.81169708798299</v>
      </c>
      <c r="C577">
        <v>190.20904684673701</v>
      </c>
      <c r="D577">
        <v>103.948132528778</v>
      </c>
      <c r="E577">
        <v>41</v>
      </c>
      <c r="F577">
        <v>450.96887646350001</v>
      </c>
      <c r="G577">
        <v>325</v>
      </c>
      <c r="H577">
        <v>7</v>
      </c>
    </row>
    <row r="578" spans="1:8" x14ac:dyDescent="0.3">
      <c r="A578" t="s">
        <v>589</v>
      </c>
      <c r="B578">
        <v>156.81169708798299</v>
      </c>
      <c r="C578">
        <v>190.20904684673701</v>
      </c>
      <c r="D578">
        <v>103.948132528778</v>
      </c>
      <c r="E578">
        <v>48</v>
      </c>
      <c r="F578">
        <v>450.96887646350001</v>
      </c>
      <c r="G578" t="s">
        <v>753</v>
      </c>
      <c r="H578">
        <v>7</v>
      </c>
    </row>
    <row r="579" spans="1:8" x14ac:dyDescent="0.3">
      <c r="A579" t="s">
        <v>590</v>
      </c>
      <c r="B579">
        <v>156.81169708798299</v>
      </c>
      <c r="C579">
        <v>190.20904684673701</v>
      </c>
      <c r="D579">
        <v>103.948132528778</v>
      </c>
      <c r="E579">
        <v>14</v>
      </c>
      <c r="F579">
        <v>450.96887646350001</v>
      </c>
      <c r="G579">
        <v>350</v>
      </c>
      <c r="H579">
        <v>7</v>
      </c>
    </row>
    <row r="580" spans="1:8" x14ac:dyDescent="0.3">
      <c r="A580" t="s">
        <v>591</v>
      </c>
      <c r="B580">
        <v>156.81169708798299</v>
      </c>
      <c r="C580">
        <v>190.20904684673701</v>
      </c>
      <c r="D580">
        <v>103.948132528778</v>
      </c>
      <c r="E580">
        <v>9</v>
      </c>
      <c r="F580">
        <v>450.96887646350001</v>
      </c>
      <c r="G580" t="s">
        <v>753</v>
      </c>
      <c r="H580">
        <v>7</v>
      </c>
    </row>
    <row r="581" spans="1:8" x14ac:dyDescent="0.3">
      <c r="A581" t="s">
        <v>592</v>
      </c>
      <c r="B581">
        <v>156.81169708798299</v>
      </c>
      <c r="C581">
        <v>190.20904684673701</v>
      </c>
      <c r="D581">
        <v>103.948132528778</v>
      </c>
      <c r="E581">
        <v>11</v>
      </c>
      <c r="F581">
        <v>450.96887646350001</v>
      </c>
      <c r="G581">
        <v>300</v>
      </c>
      <c r="H581">
        <v>7</v>
      </c>
    </row>
    <row r="582" spans="1:8" x14ac:dyDescent="0.3">
      <c r="A582" t="s">
        <v>593</v>
      </c>
      <c r="B582">
        <v>156.81169708798299</v>
      </c>
      <c r="C582">
        <v>190.20904684673701</v>
      </c>
      <c r="D582">
        <v>103.948132528778</v>
      </c>
      <c r="E582">
        <v>13</v>
      </c>
      <c r="F582">
        <v>450.96887646350001</v>
      </c>
      <c r="G582" t="s">
        <v>753</v>
      </c>
      <c r="H582">
        <v>7</v>
      </c>
    </row>
    <row r="583" spans="1:8" x14ac:dyDescent="0.3">
      <c r="A583" t="s">
        <v>594</v>
      </c>
      <c r="B583">
        <v>156.81169708798299</v>
      </c>
      <c r="C583">
        <v>190.20904684673701</v>
      </c>
      <c r="D583">
        <v>103.948132528778</v>
      </c>
      <c r="E583">
        <v>3</v>
      </c>
      <c r="F583">
        <v>450.96887646350001</v>
      </c>
      <c r="G583" t="s">
        <v>753</v>
      </c>
      <c r="H583">
        <v>7</v>
      </c>
    </row>
    <row r="584" spans="1:8" x14ac:dyDescent="0.3">
      <c r="A584" t="s">
        <v>595</v>
      </c>
      <c r="B584">
        <v>156.81169708798299</v>
      </c>
      <c r="C584">
        <v>190.20904684673701</v>
      </c>
      <c r="D584">
        <v>103.948132528778</v>
      </c>
      <c r="E584">
        <v>53</v>
      </c>
      <c r="F584">
        <v>450.96887646350001</v>
      </c>
      <c r="G584">
        <v>312.5</v>
      </c>
      <c r="H584">
        <v>7</v>
      </c>
    </row>
    <row r="585" spans="1:8" x14ac:dyDescent="0.3">
      <c r="A585" t="s">
        <v>596</v>
      </c>
      <c r="B585">
        <v>156.81169708798299</v>
      </c>
      <c r="C585">
        <v>190.20904684673701</v>
      </c>
      <c r="D585">
        <v>103.948132528778</v>
      </c>
      <c r="E585">
        <v>1</v>
      </c>
      <c r="F585">
        <v>450.96887646350001</v>
      </c>
      <c r="G585" t="s">
        <v>753</v>
      </c>
      <c r="H585">
        <v>7</v>
      </c>
    </row>
    <row r="586" spans="1:8" x14ac:dyDescent="0.3">
      <c r="A586" t="s">
        <v>597</v>
      </c>
      <c r="B586">
        <v>156.81169708798299</v>
      </c>
      <c r="C586">
        <v>190.20904684673701</v>
      </c>
      <c r="D586">
        <v>423.07692307692298</v>
      </c>
      <c r="E586">
        <v>40</v>
      </c>
      <c r="F586">
        <v>770.09766701164494</v>
      </c>
      <c r="G586">
        <v>325</v>
      </c>
      <c r="H586">
        <v>7</v>
      </c>
    </row>
    <row r="587" spans="1:8" x14ac:dyDescent="0.3">
      <c r="A587" t="s">
        <v>598</v>
      </c>
      <c r="B587">
        <v>156.81169708798299</v>
      </c>
      <c r="C587">
        <v>190.20904684673701</v>
      </c>
      <c r="D587">
        <v>103.948132528778</v>
      </c>
      <c r="E587">
        <v>5</v>
      </c>
      <c r="F587">
        <v>450.96887646350001</v>
      </c>
      <c r="G587">
        <v>300</v>
      </c>
      <c r="H587">
        <v>7</v>
      </c>
    </row>
    <row r="588" spans="1:8" x14ac:dyDescent="0.3">
      <c r="A588" t="s">
        <v>599</v>
      </c>
      <c r="B588">
        <v>156.81169708798299</v>
      </c>
      <c r="C588">
        <v>190.20904684673701</v>
      </c>
      <c r="D588">
        <v>103.948132528778</v>
      </c>
      <c r="E588">
        <v>6</v>
      </c>
      <c r="F588">
        <v>450.96887646350001</v>
      </c>
      <c r="G588" t="s">
        <v>753</v>
      </c>
      <c r="H588">
        <v>7</v>
      </c>
    </row>
    <row r="589" spans="1:8" x14ac:dyDescent="0.3">
      <c r="A589" t="s">
        <v>600</v>
      </c>
      <c r="B589">
        <v>227.464788732394</v>
      </c>
      <c r="C589">
        <v>185.211267605633</v>
      </c>
      <c r="D589">
        <v>103.948132528778</v>
      </c>
      <c r="E589">
        <v>9</v>
      </c>
      <c r="F589">
        <v>516.62418886680598</v>
      </c>
      <c r="G589">
        <v>7100</v>
      </c>
      <c r="H589">
        <v>7</v>
      </c>
    </row>
    <row r="590" spans="1:8" x14ac:dyDescent="0.3">
      <c r="A590" t="s">
        <v>601</v>
      </c>
      <c r="B590">
        <v>156.81169708798299</v>
      </c>
      <c r="C590">
        <v>190.20904684673701</v>
      </c>
      <c r="D590">
        <v>103.948132528778</v>
      </c>
      <c r="E590">
        <v>11</v>
      </c>
      <c r="F590">
        <v>450.96887646350001</v>
      </c>
      <c r="G590">
        <v>800</v>
      </c>
      <c r="H590">
        <v>7</v>
      </c>
    </row>
    <row r="591" spans="1:8" x14ac:dyDescent="0.3">
      <c r="A591" t="s">
        <v>602</v>
      </c>
      <c r="B591">
        <v>156.81169708798299</v>
      </c>
      <c r="C591">
        <v>190.20904684673701</v>
      </c>
      <c r="D591">
        <v>88.461538461538396</v>
      </c>
      <c r="E591">
        <v>135</v>
      </c>
      <c r="F591">
        <v>435.48228239626002</v>
      </c>
      <c r="G591">
        <v>1040</v>
      </c>
      <c r="H591">
        <v>7</v>
      </c>
    </row>
    <row r="592" spans="1:8" x14ac:dyDescent="0.3">
      <c r="A592" t="s">
        <v>603</v>
      </c>
      <c r="B592">
        <v>156.81169708798299</v>
      </c>
      <c r="C592">
        <v>887.5</v>
      </c>
      <c r="D592">
        <v>103.948132528778</v>
      </c>
      <c r="E592">
        <v>58</v>
      </c>
      <c r="F592">
        <v>1148.25982961676</v>
      </c>
      <c r="G592">
        <v>400</v>
      </c>
      <c r="H592">
        <v>7</v>
      </c>
    </row>
    <row r="593" spans="1:8" x14ac:dyDescent="0.3">
      <c r="A593" t="s">
        <v>604</v>
      </c>
      <c r="B593">
        <v>156.81169708798299</v>
      </c>
      <c r="C593">
        <v>190.20904684673701</v>
      </c>
      <c r="D593">
        <v>103.948132528778</v>
      </c>
      <c r="E593">
        <v>18</v>
      </c>
      <c r="F593">
        <v>450.96887646350001</v>
      </c>
      <c r="G593" t="s">
        <v>753</v>
      </c>
      <c r="H593">
        <v>7</v>
      </c>
    </row>
    <row r="594" spans="1:8" x14ac:dyDescent="0.3">
      <c r="A594" t="s">
        <v>605</v>
      </c>
      <c r="B594">
        <v>156.81169708798299</v>
      </c>
      <c r="C594">
        <v>190.20904684673701</v>
      </c>
      <c r="D594">
        <v>103.948132528778</v>
      </c>
      <c r="E594">
        <v>138</v>
      </c>
      <c r="F594">
        <v>450.96887646350001</v>
      </c>
      <c r="G594" t="s">
        <v>753</v>
      </c>
      <c r="H594">
        <v>7</v>
      </c>
    </row>
    <row r="595" spans="1:8" x14ac:dyDescent="0.3">
      <c r="A595" t="s">
        <v>606</v>
      </c>
      <c r="B595">
        <v>314.08123791102503</v>
      </c>
      <c r="C595">
        <v>234.602463605823</v>
      </c>
      <c r="D595">
        <v>123.473887814313</v>
      </c>
      <c r="E595">
        <v>1686</v>
      </c>
      <c r="F595">
        <v>672.15758933116103</v>
      </c>
      <c r="G595">
        <v>2154.1666666666601</v>
      </c>
      <c r="H595">
        <v>10</v>
      </c>
    </row>
    <row r="596" spans="1:8" x14ac:dyDescent="0.3">
      <c r="A596" t="s">
        <v>607</v>
      </c>
      <c r="B596">
        <v>156.81169708798299</v>
      </c>
      <c r="C596">
        <v>190.20904684673701</v>
      </c>
      <c r="D596">
        <v>103.948132528778</v>
      </c>
      <c r="E596">
        <v>110</v>
      </c>
      <c r="F596">
        <v>450.96887646350001</v>
      </c>
      <c r="G596" t="s">
        <v>753</v>
      </c>
      <c r="H596">
        <v>7</v>
      </c>
    </row>
    <row r="597" spans="1:8" x14ac:dyDescent="0.3">
      <c r="A597" t="s">
        <v>608</v>
      </c>
      <c r="B597">
        <v>156.81169708798299</v>
      </c>
      <c r="C597">
        <v>392.30769230769198</v>
      </c>
      <c r="D597">
        <v>201.28205128205099</v>
      </c>
      <c r="E597">
        <v>436</v>
      </c>
      <c r="F597">
        <v>750.40144067772701</v>
      </c>
      <c r="G597">
        <v>650</v>
      </c>
      <c r="H597">
        <v>7</v>
      </c>
    </row>
    <row r="598" spans="1:8" x14ac:dyDescent="0.3">
      <c r="A598" t="s">
        <v>609</v>
      </c>
      <c r="B598">
        <v>358.33333333333297</v>
      </c>
      <c r="C598">
        <v>387.5</v>
      </c>
      <c r="D598">
        <v>220.738636363636</v>
      </c>
      <c r="E598">
        <v>1048</v>
      </c>
      <c r="F598">
        <v>966.57196969696895</v>
      </c>
      <c r="G598">
        <v>1200</v>
      </c>
      <c r="H598">
        <v>10</v>
      </c>
    </row>
    <row r="599" spans="1:8" x14ac:dyDescent="0.3">
      <c r="A599" t="s">
        <v>610</v>
      </c>
      <c r="B599">
        <v>156.81169708798299</v>
      </c>
      <c r="C599">
        <v>190.20904684673701</v>
      </c>
      <c r="D599">
        <v>103.948132528778</v>
      </c>
      <c r="E599">
        <v>58</v>
      </c>
      <c r="F599">
        <v>450.96887646350001</v>
      </c>
      <c r="G599" t="s">
        <v>753</v>
      </c>
      <c r="H599">
        <v>7</v>
      </c>
    </row>
    <row r="600" spans="1:8" x14ac:dyDescent="0.3">
      <c r="A600" t="s">
        <v>611</v>
      </c>
      <c r="B600">
        <v>156.81169708798299</v>
      </c>
      <c r="C600">
        <v>190.20904684673701</v>
      </c>
      <c r="D600">
        <v>103.948132528778</v>
      </c>
      <c r="E600">
        <v>79</v>
      </c>
      <c r="F600">
        <v>450.96887646350001</v>
      </c>
      <c r="G600" t="s">
        <v>753</v>
      </c>
      <c r="H600">
        <v>7</v>
      </c>
    </row>
    <row r="601" spans="1:8" x14ac:dyDescent="0.3">
      <c r="A601" t="s">
        <v>612</v>
      </c>
      <c r="B601">
        <v>156.81169708798299</v>
      </c>
      <c r="C601">
        <v>190.20904684673701</v>
      </c>
      <c r="D601">
        <v>103.948132528778</v>
      </c>
      <c r="E601">
        <v>4</v>
      </c>
      <c r="F601">
        <v>450.96887646350001</v>
      </c>
      <c r="G601" t="s">
        <v>753</v>
      </c>
      <c r="H601">
        <v>7</v>
      </c>
    </row>
    <row r="602" spans="1:8" x14ac:dyDescent="0.3">
      <c r="A602" t="s">
        <v>613</v>
      </c>
      <c r="B602">
        <v>156.81169708798299</v>
      </c>
      <c r="C602">
        <v>190.20904684673701</v>
      </c>
      <c r="D602">
        <v>103.948132528778</v>
      </c>
      <c r="E602">
        <v>96</v>
      </c>
      <c r="F602">
        <v>450.96887646350001</v>
      </c>
      <c r="G602" t="s">
        <v>753</v>
      </c>
      <c r="H602">
        <v>7</v>
      </c>
    </row>
    <row r="603" spans="1:8" x14ac:dyDescent="0.3">
      <c r="A603" t="s">
        <v>614</v>
      </c>
      <c r="B603">
        <v>156.81169708798299</v>
      </c>
      <c r="C603">
        <v>142.608695652173</v>
      </c>
      <c r="D603">
        <v>103.948132528778</v>
      </c>
      <c r="E603">
        <v>104</v>
      </c>
      <c r="F603">
        <v>403.36852526893603</v>
      </c>
      <c r="G603">
        <v>638.888888888888</v>
      </c>
      <c r="H603">
        <v>7</v>
      </c>
    </row>
    <row r="604" spans="1:8" x14ac:dyDescent="0.3">
      <c r="A604" t="s">
        <v>615</v>
      </c>
      <c r="B604">
        <v>156.81169708798299</v>
      </c>
      <c r="C604">
        <v>1712.5</v>
      </c>
      <c r="D604">
        <v>1216.6666666666599</v>
      </c>
      <c r="E604">
        <v>266</v>
      </c>
      <c r="F604">
        <v>3085.9783637546502</v>
      </c>
      <c r="G604">
        <v>400</v>
      </c>
      <c r="H604">
        <v>11</v>
      </c>
    </row>
    <row r="605" spans="1:8" x14ac:dyDescent="0.3">
      <c r="A605" t="s">
        <v>616</v>
      </c>
      <c r="B605">
        <v>800</v>
      </c>
      <c r="C605">
        <v>440</v>
      </c>
      <c r="D605">
        <v>418.33333333333297</v>
      </c>
      <c r="E605">
        <v>246</v>
      </c>
      <c r="F605">
        <v>1658.3333333333301</v>
      </c>
      <c r="G605">
        <v>1000</v>
      </c>
      <c r="H605">
        <v>11</v>
      </c>
    </row>
    <row r="606" spans="1:8" x14ac:dyDescent="0.3">
      <c r="A606" t="s">
        <v>617</v>
      </c>
      <c r="B606">
        <v>-12.976082275508199</v>
      </c>
      <c r="C606">
        <v>-27.146647797629502</v>
      </c>
      <c r="D606">
        <v>103.948132528778</v>
      </c>
      <c r="E606">
        <v>229</v>
      </c>
      <c r="F606">
        <v>63.825402455640898</v>
      </c>
      <c r="G606">
        <v>78513.888888888803</v>
      </c>
      <c r="H606">
        <v>1</v>
      </c>
    </row>
    <row r="607" spans="1:8" x14ac:dyDescent="0.3">
      <c r="A607" t="s">
        <v>618</v>
      </c>
      <c r="B607">
        <v>-36.199544740470003</v>
      </c>
      <c r="C607">
        <v>-55.660286621140699</v>
      </c>
      <c r="D607">
        <v>-84.226219101663901</v>
      </c>
      <c r="E607">
        <v>235</v>
      </c>
      <c r="F607">
        <v>-176.08605046327401</v>
      </c>
      <c r="G607">
        <v>51985</v>
      </c>
      <c r="H607">
        <v>1</v>
      </c>
    </row>
    <row r="608" spans="1:8" x14ac:dyDescent="0.3">
      <c r="A608" t="s">
        <v>619</v>
      </c>
      <c r="B608">
        <v>-15.3373579545454</v>
      </c>
      <c r="C608">
        <v>-40.962171052631497</v>
      </c>
      <c r="D608">
        <v>-77.120028409090907</v>
      </c>
      <c r="E608">
        <v>562</v>
      </c>
      <c r="F608">
        <v>-133.419557416267</v>
      </c>
      <c r="G608">
        <v>64000</v>
      </c>
      <c r="H608">
        <v>1</v>
      </c>
    </row>
    <row r="609" spans="1:8" x14ac:dyDescent="0.3">
      <c r="A609" t="s">
        <v>620</v>
      </c>
      <c r="B609">
        <v>-32.733224222585903</v>
      </c>
      <c r="C609">
        <v>-62.575013638843402</v>
      </c>
      <c r="D609">
        <v>-76.104746317512195</v>
      </c>
      <c r="E609">
        <v>66</v>
      </c>
      <c r="F609">
        <v>-171.412984178941</v>
      </c>
      <c r="G609">
        <v>61100</v>
      </c>
      <c r="H609">
        <v>1</v>
      </c>
    </row>
    <row r="610" spans="1:8" x14ac:dyDescent="0.3">
      <c r="A610" t="s">
        <v>621</v>
      </c>
      <c r="B610">
        <v>156.81169708798299</v>
      </c>
      <c r="C610">
        <v>190.20904684673701</v>
      </c>
      <c r="D610">
        <v>103.948132528778</v>
      </c>
      <c r="E610">
        <v>15</v>
      </c>
      <c r="F610">
        <v>450.96887646350001</v>
      </c>
      <c r="G610" t="s">
        <v>753</v>
      </c>
      <c r="H610">
        <v>7</v>
      </c>
    </row>
    <row r="611" spans="1:8" x14ac:dyDescent="0.3">
      <c r="A611" t="s">
        <v>622</v>
      </c>
      <c r="B611">
        <v>156.81169708798299</v>
      </c>
      <c r="C611">
        <v>190.20904684673701</v>
      </c>
      <c r="D611">
        <v>103.948132528778</v>
      </c>
      <c r="E611">
        <v>8</v>
      </c>
      <c r="F611">
        <v>450.96887646350001</v>
      </c>
      <c r="G611" t="s">
        <v>753</v>
      </c>
      <c r="H611">
        <v>7</v>
      </c>
    </row>
    <row r="612" spans="1:8" x14ac:dyDescent="0.3">
      <c r="A612" t="s">
        <v>623</v>
      </c>
      <c r="B612">
        <v>-37.555469054106602</v>
      </c>
      <c r="C612">
        <v>-45.238419618528603</v>
      </c>
      <c r="D612">
        <v>103.948132528778</v>
      </c>
      <c r="E612">
        <v>268</v>
      </c>
      <c r="F612">
        <v>21.154243856143498</v>
      </c>
      <c r="G612">
        <v>91750</v>
      </c>
      <c r="H612">
        <v>1</v>
      </c>
    </row>
    <row r="613" spans="1:8" x14ac:dyDescent="0.3">
      <c r="A613" t="s">
        <v>624</v>
      </c>
      <c r="B613">
        <v>-1.16828809234839</v>
      </c>
      <c r="C613">
        <v>-17.327073642665798</v>
      </c>
      <c r="D613">
        <v>-30.265596368482399</v>
      </c>
      <c r="E613">
        <v>3226</v>
      </c>
      <c r="F613">
        <v>-48.760958103496598</v>
      </c>
      <c r="G613">
        <v>24754.6391752577</v>
      </c>
      <c r="H613">
        <v>6</v>
      </c>
    </row>
    <row r="614" spans="1:8" x14ac:dyDescent="0.3">
      <c r="A614" t="s">
        <v>625</v>
      </c>
      <c r="B614">
        <v>-10.377801830097001</v>
      </c>
      <c r="C614">
        <v>-22.669714860299699</v>
      </c>
      <c r="D614">
        <v>-50.0603255385425</v>
      </c>
      <c r="E614">
        <v>924</v>
      </c>
      <c r="F614">
        <v>-83.107842228939205</v>
      </c>
      <c r="G614">
        <v>42209.259259259197</v>
      </c>
      <c r="H614">
        <v>10</v>
      </c>
    </row>
    <row r="615" spans="1:8" x14ac:dyDescent="0.3">
      <c r="A615" t="s">
        <v>626</v>
      </c>
      <c r="B615">
        <v>-10.9365339152573</v>
      </c>
      <c r="C615">
        <v>-20.8107767845902</v>
      </c>
      <c r="D615">
        <v>-40.176135920816698</v>
      </c>
      <c r="E615">
        <v>253</v>
      </c>
      <c r="F615">
        <v>-71.923446620664294</v>
      </c>
      <c r="G615">
        <v>45825</v>
      </c>
      <c r="H615">
        <v>1</v>
      </c>
    </row>
    <row r="616" spans="1:8" x14ac:dyDescent="0.3">
      <c r="A616" t="s">
        <v>627</v>
      </c>
      <c r="B616">
        <v>156.81169708798299</v>
      </c>
      <c r="C616">
        <v>190.20904684673701</v>
      </c>
      <c r="D616">
        <v>103.948132528778</v>
      </c>
      <c r="E616">
        <v>43</v>
      </c>
      <c r="F616">
        <v>450.96887646350001</v>
      </c>
      <c r="G616" t="s">
        <v>753</v>
      </c>
      <c r="H616">
        <v>7</v>
      </c>
    </row>
    <row r="617" spans="1:8" x14ac:dyDescent="0.3">
      <c r="A617" t="s">
        <v>628</v>
      </c>
      <c r="B617">
        <v>156.81169708798299</v>
      </c>
      <c r="C617">
        <v>190.20904684673701</v>
      </c>
      <c r="D617">
        <v>-54.754098360655703</v>
      </c>
      <c r="E617">
        <v>28</v>
      </c>
      <c r="F617">
        <v>292.26664557406599</v>
      </c>
      <c r="G617">
        <v>15250</v>
      </c>
      <c r="H617">
        <v>7</v>
      </c>
    </row>
    <row r="618" spans="1:8" x14ac:dyDescent="0.3">
      <c r="A618" t="s">
        <v>629</v>
      </c>
      <c r="B618">
        <v>156.81169708798299</v>
      </c>
      <c r="C618">
        <v>190.20904684673701</v>
      </c>
      <c r="D618">
        <v>103.948132528778</v>
      </c>
      <c r="E618">
        <v>4</v>
      </c>
      <c r="F618">
        <v>450.96887646350001</v>
      </c>
      <c r="G618">
        <v>16475</v>
      </c>
      <c r="H618">
        <v>7</v>
      </c>
    </row>
    <row r="619" spans="1:8" x14ac:dyDescent="0.3">
      <c r="A619" t="s">
        <v>630</v>
      </c>
      <c r="B619">
        <v>156.81169708798299</v>
      </c>
      <c r="C619">
        <v>190.20904684673701</v>
      </c>
      <c r="D619">
        <v>103.948132528778</v>
      </c>
      <c r="E619">
        <v>37</v>
      </c>
      <c r="F619">
        <v>450.96887646350001</v>
      </c>
      <c r="G619" t="s">
        <v>753</v>
      </c>
      <c r="H619">
        <v>7</v>
      </c>
    </row>
    <row r="620" spans="1:8" x14ac:dyDescent="0.3">
      <c r="A620" t="s">
        <v>631</v>
      </c>
      <c r="B620">
        <v>-11.919397835972999</v>
      </c>
      <c r="C620">
        <v>-20.570801317233801</v>
      </c>
      <c r="D620">
        <v>103.948132528778</v>
      </c>
      <c r="E620">
        <v>59</v>
      </c>
      <c r="F620">
        <v>71.457933375571898</v>
      </c>
      <c r="G620">
        <v>25305.5555555555</v>
      </c>
      <c r="H620">
        <v>1</v>
      </c>
    </row>
    <row r="621" spans="1:8" x14ac:dyDescent="0.3">
      <c r="A621" t="s">
        <v>632</v>
      </c>
      <c r="B621">
        <v>156.81169708798299</v>
      </c>
      <c r="C621">
        <v>190.20904684673701</v>
      </c>
      <c r="D621">
        <v>103.948132528778</v>
      </c>
      <c r="E621">
        <v>17</v>
      </c>
      <c r="F621">
        <v>450.96887646350001</v>
      </c>
      <c r="G621" t="s">
        <v>753</v>
      </c>
      <c r="H621">
        <v>7</v>
      </c>
    </row>
    <row r="622" spans="1:8" x14ac:dyDescent="0.3">
      <c r="A622" t="s">
        <v>633</v>
      </c>
      <c r="B622">
        <v>156.81169708798299</v>
      </c>
      <c r="C622">
        <v>846.987951807228</v>
      </c>
      <c r="D622">
        <v>300.96385542168599</v>
      </c>
      <c r="E622">
        <v>354</v>
      </c>
      <c r="F622">
        <v>1304.76350431689</v>
      </c>
      <c r="G622">
        <v>691.66666666666595</v>
      </c>
      <c r="H622">
        <v>11</v>
      </c>
    </row>
    <row r="623" spans="1:8" x14ac:dyDescent="0.3">
      <c r="A623" t="s">
        <v>634</v>
      </c>
      <c r="B623">
        <v>156.81169708798299</v>
      </c>
      <c r="C623">
        <v>-63.174603174603099</v>
      </c>
      <c r="D623">
        <v>-84.4444444444444</v>
      </c>
      <c r="E623">
        <v>67</v>
      </c>
      <c r="F623">
        <v>9.1926494689362599</v>
      </c>
      <c r="G623">
        <v>15750</v>
      </c>
      <c r="H623">
        <v>1</v>
      </c>
    </row>
    <row r="624" spans="1:8" x14ac:dyDescent="0.3">
      <c r="A624" t="s">
        <v>635</v>
      </c>
      <c r="B624">
        <v>156.81169708798299</v>
      </c>
      <c r="C624">
        <v>190.20904684673701</v>
      </c>
      <c r="D624">
        <v>103.948132528778</v>
      </c>
      <c r="E624">
        <v>10</v>
      </c>
      <c r="F624">
        <v>450.96887646350001</v>
      </c>
      <c r="G624" t="s">
        <v>753</v>
      </c>
      <c r="H624">
        <v>7</v>
      </c>
    </row>
    <row r="625" spans="1:8" x14ac:dyDescent="0.3">
      <c r="A625" t="s">
        <v>636</v>
      </c>
      <c r="B625">
        <v>156.81169708798299</v>
      </c>
      <c r="C625">
        <v>190.20904684673701</v>
      </c>
      <c r="D625">
        <v>103.948132528778</v>
      </c>
      <c r="E625">
        <v>53</v>
      </c>
      <c r="F625">
        <v>450.96887646350001</v>
      </c>
      <c r="G625" t="s">
        <v>753</v>
      </c>
      <c r="H625">
        <v>7</v>
      </c>
    </row>
    <row r="626" spans="1:8" x14ac:dyDescent="0.3">
      <c r="A626" t="s">
        <v>637</v>
      </c>
      <c r="B626">
        <v>156.81169708798299</v>
      </c>
      <c r="C626">
        <v>190.20904684673701</v>
      </c>
      <c r="D626">
        <v>103.948132528778</v>
      </c>
      <c r="E626">
        <v>54</v>
      </c>
      <c r="F626">
        <v>450.96887646350001</v>
      </c>
      <c r="G626" t="s">
        <v>753</v>
      </c>
      <c r="H626">
        <v>7</v>
      </c>
    </row>
    <row r="627" spans="1:8" x14ac:dyDescent="0.3">
      <c r="A627" t="s">
        <v>638</v>
      </c>
      <c r="B627">
        <v>573.17073170731703</v>
      </c>
      <c r="C627">
        <v>543.90243902438999</v>
      </c>
      <c r="D627">
        <v>391.42857142857099</v>
      </c>
      <c r="E627">
        <v>465</v>
      </c>
      <c r="F627">
        <v>1508.5017421602699</v>
      </c>
      <c r="G627">
        <v>1025</v>
      </c>
      <c r="H627">
        <v>11</v>
      </c>
    </row>
    <row r="628" spans="1:8" x14ac:dyDescent="0.3">
      <c r="A628" t="s">
        <v>639</v>
      </c>
      <c r="B628">
        <v>156.81169708798299</v>
      </c>
      <c r="C628">
        <v>190.20904684673701</v>
      </c>
      <c r="D628">
        <v>103.948132528778</v>
      </c>
      <c r="E628">
        <v>5</v>
      </c>
      <c r="F628">
        <v>450.96887646350001</v>
      </c>
      <c r="G628" t="s">
        <v>753</v>
      </c>
      <c r="H628">
        <v>7</v>
      </c>
    </row>
    <row r="629" spans="1:8" x14ac:dyDescent="0.3">
      <c r="A629" t="s">
        <v>640</v>
      </c>
      <c r="B629">
        <v>156.81169708798299</v>
      </c>
      <c r="C629">
        <v>130.555555555555</v>
      </c>
      <c r="D629">
        <v>49.358974358974301</v>
      </c>
      <c r="E629">
        <v>481</v>
      </c>
      <c r="F629">
        <v>336.72622700251299</v>
      </c>
      <c r="G629">
        <v>1800</v>
      </c>
      <c r="H629">
        <v>1</v>
      </c>
    </row>
    <row r="630" spans="1:8" x14ac:dyDescent="0.3">
      <c r="A630" t="s">
        <v>641</v>
      </c>
      <c r="B630">
        <v>156.81169708798299</v>
      </c>
      <c r="C630">
        <v>190.20904684673701</v>
      </c>
      <c r="D630">
        <v>174.79674796747901</v>
      </c>
      <c r="E630">
        <v>191</v>
      </c>
      <c r="F630">
        <v>521.81749190220103</v>
      </c>
      <c r="G630">
        <v>512.5</v>
      </c>
      <c r="H630">
        <v>7</v>
      </c>
    </row>
    <row r="631" spans="1:8" x14ac:dyDescent="0.3">
      <c r="A631" t="s">
        <v>642</v>
      </c>
      <c r="B631">
        <v>156.81169708798299</v>
      </c>
      <c r="C631">
        <v>190.20904684673701</v>
      </c>
      <c r="D631">
        <v>135.29411764705799</v>
      </c>
      <c r="E631">
        <v>32</v>
      </c>
      <c r="F631">
        <v>482.31486158178001</v>
      </c>
      <c r="G631">
        <v>850</v>
      </c>
      <c r="H631">
        <v>7</v>
      </c>
    </row>
    <row r="632" spans="1:8" x14ac:dyDescent="0.3">
      <c r="A632" t="s">
        <v>643</v>
      </c>
      <c r="B632">
        <v>156.81169708798299</v>
      </c>
      <c r="C632">
        <v>190.20904684673701</v>
      </c>
      <c r="D632">
        <v>103.948132528778</v>
      </c>
      <c r="E632">
        <v>288</v>
      </c>
      <c r="F632">
        <v>450.96887646350001</v>
      </c>
      <c r="G632" t="s">
        <v>753</v>
      </c>
      <c r="H632">
        <v>7</v>
      </c>
    </row>
    <row r="633" spans="1:8" x14ac:dyDescent="0.3">
      <c r="A633" t="s">
        <v>644</v>
      </c>
      <c r="B633">
        <v>156.81169708798299</v>
      </c>
      <c r="C633">
        <v>190.20904684673701</v>
      </c>
      <c r="D633">
        <v>533.33333333333303</v>
      </c>
      <c r="E633">
        <v>60</v>
      </c>
      <c r="F633">
        <v>880.35407726805499</v>
      </c>
      <c r="G633">
        <v>500</v>
      </c>
      <c r="H633">
        <v>7</v>
      </c>
    </row>
    <row r="634" spans="1:8" x14ac:dyDescent="0.3">
      <c r="A634" t="s">
        <v>645</v>
      </c>
      <c r="B634">
        <v>156.81169708798299</v>
      </c>
      <c r="C634">
        <v>44.173441734417302</v>
      </c>
      <c r="D634">
        <v>164.82384823848199</v>
      </c>
      <c r="E634">
        <v>350</v>
      </c>
      <c r="F634">
        <v>365.808987060883</v>
      </c>
      <c r="G634">
        <v>439.28571428571399</v>
      </c>
      <c r="H634">
        <v>7</v>
      </c>
    </row>
    <row r="635" spans="1:8" x14ac:dyDescent="0.3">
      <c r="A635" t="s">
        <v>646</v>
      </c>
      <c r="B635">
        <v>156.81169708798299</v>
      </c>
      <c r="C635">
        <v>190.20904684673701</v>
      </c>
      <c r="D635">
        <v>103.948132528778</v>
      </c>
      <c r="E635">
        <v>50</v>
      </c>
      <c r="F635">
        <v>450.96887646350001</v>
      </c>
      <c r="G635" t="s">
        <v>753</v>
      </c>
      <c r="H635">
        <v>7</v>
      </c>
    </row>
    <row r="636" spans="1:8" x14ac:dyDescent="0.3">
      <c r="A636" t="s">
        <v>647</v>
      </c>
      <c r="B636">
        <v>156.81169708798299</v>
      </c>
      <c r="C636">
        <v>430.76923076922998</v>
      </c>
      <c r="D636">
        <v>193.47662141779699</v>
      </c>
      <c r="E636">
        <v>852</v>
      </c>
      <c r="F636">
        <v>781.05754927501198</v>
      </c>
      <c r="G636">
        <v>1300</v>
      </c>
      <c r="H636">
        <v>10</v>
      </c>
    </row>
    <row r="637" spans="1:8" x14ac:dyDescent="0.3">
      <c r="A637" t="s">
        <v>648</v>
      </c>
      <c r="B637">
        <v>156.81169708798299</v>
      </c>
      <c r="C637">
        <v>190.20904684673701</v>
      </c>
      <c r="D637">
        <v>103.948132528778</v>
      </c>
      <c r="E637">
        <v>13</v>
      </c>
      <c r="F637">
        <v>450.96887646350001</v>
      </c>
      <c r="G637" t="s">
        <v>753</v>
      </c>
      <c r="H637">
        <v>7</v>
      </c>
    </row>
    <row r="638" spans="1:8" x14ac:dyDescent="0.3">
      <c r="A638" t="s">
        <v>649</v>
      </c>
      <c r="B638">
        <v>-13.775705954573301</v>
      </c>
      <c r="C638">
        <v>-36.026703499079098</v>
      </c>
      <c r="D638">
        <v>103.948132528778</v>
      </c>
      <c r="E638">
        <v>166</v>
      </c>
      <c r="F638">
        <v>54.145723075126199</v>
      </c>
      <c r="G638">
        <v>20685.714285714199</v>
      </c>
      <c r="H638">
        <v>1</v>
      </c>
    </row>
    <row r="639" spans="1:8" x14ac:dyDescent="0.3">
      <c r="A639" t="s">
        <v>650</v>
      </c>
      <c r="B639">
        <v>-14.1591676040495</v>
      </c>
      <c r="C639">
        <v>-18.307086614173201</v>
      </c>
      <c r="D639">
        <v>103.948132528778</v>
      </c>
      <c r="E639">
        <v>122</v>
      </c>
      <c r="F639">
        <v>71.481878310555999</v>
      </c>
      <c r="G639">
        <v>10160</v>
      </c>
      <c r="H639">
        <v>1</v>
      </c>
    </row>
    <row r="640" spans="1:8" x14ac:dyDescent="0.3">
      <c r="A640" t="s">
        <v>651</v>
      </c>
      <c r="B640">
        <v>-13.1736905288431</v>
      </c>
      <c r="C640">
        <v>-28.7092164801143</v>
      </c>
      <c r="D640">
        <v>-64.866019002882396</v>
      </c>
      <c r="E640">
        <v>694</v>
      </c>
      <c r="F640">
        <v>-106.748926011839</v>
      </c>
      <c r="G640">
        <v>16150</v>
      </c>
      <c r="H640">
        <v>1</v>
      </c>
    </row>
    <row r="641" spans="1:8" x14ac:dyDescent="0.3">
      <c r="A641" t="s">
        <v>652</v>
      </c>
      <c r="B641">
        <v>156.81169708798299</v>
      </c>
      <c r="C641">
        <v>190.20904684673701</v>
      </c>
      <c r="D641">
        <v>103.948132528778</v>
      </c>
      <c r="E641">
        <v>29</v>
      </c>
      <c r="F641">
        <v>450.96887646350001</v>
      </c>
      <c r="G641" t="s">
        <v>753</v>
      </c>
      <c r="H641">
        <v>7</v>
      </c>
    </row>
    <row r="642" spans="1:8" x14ac:dyDescent="0.3">
      <c r="A642" t="s">
        <v>653</v>
      </c>
      <c r="B642">
        <v>-8.5629945675092394</v>
      </c>
      <c r="C642">
        <v>-28.045543621164398</v>
      </c>
      <c r="D642">
        <v>-56.877865485187101</v>
      </c>
      <c r="E642">
        <v>504</v>
      </c>
      <c r="F642">
        <v>-93.486403673860707</v>
      </c>
      <c r="G642">
        <v>14095.4545454545</v>
      </c>
      <c r="H642">
        <v>1</v>
      </c>
    </row>
    <row r="643" spans="1:8" x14ac:dyDescent="0.3">
      <c r="A643" t="s">
        <v>654</v>
      </c>
      <c r="B643">
        <v>-15.865202574782201</v>
      </c>
      <c r="C643">
        <v>-28.0575539568345</v>
      </c>
      <c r="D643">
        <v>-47.368421052631497</v>
      </c>
      <c r="E643">
        <v>172</v>
      </c>
      <c r="F643">
        <v>-91.291177584248302</v>
      </c>
      <c r="G643">
        <v>13205</v>
      </c>
      <c r="H643">
        <v>1</v>
      </c>
    </row>
    <row r="644" spans="1:8" x14ac:dyDescent="0.3">
      <c r="A644" t="s">
        <v>655</v>
      </c>
      <c r="B644">
        <v>-25.593483320403401</v>
      </c>
      <c r="C644">
        <v>-37.370054305663302</v>
      </c>
      <c r="D644">
        <v>-77.005430566330404</v>
      </c>
      <c r="E644">
        <v>395</v>
      </c>
      <c r="F644">
        <v>-139.968968192397</v>
      </c>
      <c r="G644">
        <v>8262.82051282051</v>
      </c>
      <c r="H644">
        <v>1</v>
      </c>
    </row>
    <row r="645" spans="1:8" x14ac:dyDescent="0.3">
      <c r="A645" t="s">
        <v>656</v>
      </c>
      <c r="B645">
        <v>156.81169708798299</v>
      </c>
      <c r="C645">
        <v>190.20904684673701</v>
      </c>
      <c r="D645">
        <v>202.67857142857099</v>
      </c>
      <c r="E645">
        <v>87</v>
      </c>
      <c r="F645">
        <v>549.69931536329295</v>
      </c>
      <c r="G645">
        <v>2800</v>
      </c>
      <c r="H645">
        <v>7</v>
      </c>
    </row>
    <row r="646" spans="1:8" x14ac:dyDescent="0.3">
      <c r="A646" t="s">
        <v>657</v>
      </c>
      <c r="B646">
        <v>156.81169708798299</v>
      </c>
      <c r="C646">
        <v>190.20904684673701</v>
      </c>
      <c r="D646">
        <v>39.423076923076898</v>
      </c>
      <c r="E646">
        <v>42</v>
      </c>
      <c r="F646">
        <v>386.44382085779802</v>
      </c>
      <c r="G646">
        <v>5200</v>
      </c>
      <c r="H646">
        <v>7</v>
      </c>
    </row>
    <row r="647" spans="1:8" x14ac:dyDescent="0.3">
      <c r="A647" t="s">
        <v>658</v>
      </c>
      <c r="B647">
        <v>-15.144694533761999</v>
      </c>
      <c r="C647">
        <v>-27.974276527331099</v>
      </c>
      <c r="D647">
        <v>103.948132528778</v>
      </c>
      <c r="E647">
        <v>42</v>
      </c>
      <c r="F647">
        <v>60.829161467685502</v>
      </c>
      <c r="G647">
        <v>22214.285714285699</v>
      </c>
      <c r="H647">
        <v>1</v>
      </c>
    </row>
    <row r="648" spans="1:8" x14ac:dyDescent="0.3">
      <c r="A648" t="s">
        <v>659</v>
      </c>
      <c r="B648">
        <v>-13.848707993037801</v>
      </c>
      <c r="C648">
        <v>-29.978162612360901</v>
      </c>
      <c r="D648">
        <v>-58.865979381443303</v>
      </c>
      <c r="E648">
        <v>954</v>
      </c>
      <c r="F648">
        <v>-102.69284998684201</v>
      </c>
      <c r="G648">
        <v>23576.3888888888</v>
      </c>
      <c r="H648">
        <v>10</v>
      </c>
    </row>
    <row r="649" spans="1:8" x14ac:dyDescent="0.3">
      <c r="A649" t="s">
        <v>660</v>
      </c>
      <c r="B649">
        <v>-5.0049076632252403</v>
      </c>
      <c r="C649">
        <v>-12.997210728779701</v>
      </c>
      <c r="D649">
        <v>-49.747534259626001</v>
      </c>
      <c r="E649">
        <v>953</v>
      </c>
      <c r="F649">
        <v>-67.749652651630996</v>
      </c>
      <c r="G649">
        <v>17192.5</v>
      </c>
      <c r="H649">
        <v>10</v>
      </c>
    </row>
    <row r="650" spans="1:8" x14ac:dyDescent="0.3">
      <c r="A650" t="s">
        <v>661</v>
      </c>
      <c r="B650">
        <v>-20.488994099565399</v>
      </c>
      <c r="C650">
        <v>190.20904684673701</v>
      </c>
      <c r="D650">
        <v>103.948132528778</v>
      </c>
      <c r="E650">
        <v>108</v>
      </c>
      <c r="F650">
        <v>273.66818527595098</v>
      </c>
      <c r="G650">
        <v>32162.5</v>
      </c>
      <c r="H650">
        <v>7</v>
      </c>
    </row>
    <row r="651" spans="1:8" x14ac:dyDescent="0.3">
      <c r="A651" t="s">
        <v>662</v>
      </c>
      <c r="B651">
        <v>-2.2976744186046498</v>
      </c>
      <c r="C651">
        <v>-20.609462710505198</v>
      </c>
      <c r="D651">
        <v>-58.094883720930198</v>
      </c>
      <c r="E651">
        <v>1141</v>
      </c>
      <c r="F651">
        <v>-81.002020850040097</v>
      </c>
      <c r="G651">
        <v>17916.666666666599</v>
      </c>
      <c r="H651">
        <v>10</v>
      </c>
    </row>
    <row r="652" spans="1:8" x14ac:dyDescent="0.3">
      <c r="A652" t="s">
        <v>663</v>
      </c>
      <c r="B652">
        <v>3.4741431853345199</v>
      </c>
      <c r="C652">
        <v>-16.7719067935674</v>
      </c>
      <c r="D652">
        <v>-56.565421302814997</v>
      </c>
      <c r="E652">
        <v>1410</v>
      </c>
      <c r="F652">
        <v>-69.863184911047895</v>
      </c>
      <c r="G652">
        <v>21764.285714285699</v>
      </c>
      <c r="H652">
        <v>10</v>
      </c>
    </row>
    <row r="653" spans="1:8" x14ac:dyDescent="0.3">
      <c r="A653" t="s">
        <v>664</v>
      </c>
      <c r="B653">
        <v>156.81169708798299</v>
      </c>
      <c r="C653">
        <v>190.20904684673701</v>
      </c>
      <c r="D653">
        <v>103.948132528778</v>
      </c>
      <c r="E653">
        <v>72</v>
      </c>
      <c r="F653">
        <v>450.96887646350001</v>
      </c>
      <c r="G653" t="s">
        <v>753</v>
      </c>
      <c r="H653">
        <v>7</v>
      </c>
    </row>
    <row r="654" spans="1:8" x14ac:dyDescent="0.3">
      <c r="A654" t="s">
        <v>665</v>
      </c>
      <c r="B654">
        <v>10.546785632578301</v>
      </c>
      <c r="C654">
        <v>190.20904684673701</v>
      </c>
      <c r="D654">
        <v>103.948132528778</v>
      </c>
      <c r="E654">
        <v>33</v>
      </c>
      <c r="F654">
        <v>304.703965008095</v>
      </c>
      <c r="G654">
        <v>27318.75</v>
      </c>
      <c r="H654">
        <v>7</v>
      </c>
    </row>
    <row r="655" spans="1:8" x14ac:dyDescent="0.3">
      <c r="A655" t="s">
        <v>666</v>
      </c>
      <c r="B655">
        <v>-4.7963565387117804</v>
      </c>
      <c r="C655">
        <v>-17.338972023422201</v>
      </c>
      <c r="D655">
        <v>103.948132528778</v>
      </c>
      <c r="E655">
        <v>201</v>
      </c>
      <c r="F655">
        <v>81.812803966644694</v>
      </c>
      <c r="G655">
        <v>21957.1428571428</v>
      </c>
      <c r="H655">
        <v>1</v>
      </c>
    </row>
    <row r="656" spans="1:8" x14ac:dyDescent="0.3">
      <c r="A656" t="s">
        <v>667</v>
      </c>
      <c r="B656">
        <v>156.81169708798299</v>
      </c>
      <c r="C656">
        <v>190.20904684673701</v>
      </c>
      <c r="D656">
        <v>103.948132528778</v>
      </c>
      <c r="E656">
        <v>23</v>
      </c>
      <c r="F656">
        <v>450.96887646350001</v>
      </c>
      <c r="G656" t="s">
        <v>753</v>
      </c>
      <c r="H656">
        <v>7</v>
      </c>
    </row>
    <row r="657" spans="1:8" x14ac:dyDescent="0.3">
      <c r="A657" t="s">
        <v>668</v>
      </c>
      <c r="B657">
        <v>156.81169708798299</v>
      </c>
      <c r="C657">
        <v>190.20904684673701</v>
      </c>
      <c r="D657">
        <v>103.948132528778</v>
      </c>
      <c r="E657">
        <v>2</v>
      </c>
      <c r="F657">
        <v>450.96887646350001</v>
      </c>
      <c r="G657" t="s">
        <v>753</v>
      </c>
      <c r="H657">
        <v>7</v>
      </c>
    </row>
    <row r="658" spans="1:8" x14ac:dyDescent="0.3">
      <c r="A658" t="s">
        <v>669</v>
      </c>
      <c r="B658">
        <v>156.81169708798299</v>
      </c>
      <c r="C658">
        <v>190.20904684673701</v>
      </c>
      <c r="D658">
        <v>103.948132528778</v>
      </c>
      <c r="E658">
        <v>4</v>
      </c>
      <c r="F658">
        <v>450.96887646350001</v>
      </c>
      <c r="G658" t="s">
        <v>753</v>
      </c>
      <c r="H658">
        <v>7</v>
      </c>
    </row>
    <row r="659" spans="1:8" x14ac:dyDescent="0.3">
      <c r="A659" t="s">
        <v>670</v>
      </c>
      <c r="B659">
        <v>156.81169708798299</v>
      </c>
      <c r="C659">
        <v>384.84848484848402</v>
      </c>
      <c r="D659">
        <v>297.32620320855602</v>
      </c>
      <c r="E659">
        <v>239</v>
      </c>
      <c r="F659">
        <v>838.98638514502397</v>
      </c>
      <c r="G659">
        <v>550</v>
      </c>
      <c r="H659">
        <v>7</v>
      </c>
    </row>
    <row r="660" spans="1:8" x14ac:dyDescent="0.3">
      <c r="A660" t="s">
        <v>671</v>
      </c>
      <c r="B660">
        <v>94.230769230769198</v>
      </c>
      <c r="C660">
        <v>22.355769230769202</v>
      </c>
      <c r="D660">
        <v>-15.6065088757396</v>
      </c>
      <c r="E660">
        <v>194</v>
      </c>
      <c r="F660">
        <v>100.98002958579799</v>
      </c>
      <c r="G660">
        <v>5200</v>
      </c>
      <c r="H660">
        <v>1</v>
      </c>
    </row>
    <row r="661" spans="1:8" x14ac:dyDescent="0.3">
      <c r="A661" t="s">
        <v>672</v>
      </c>
      <c r="B661">
        <v>156.81169708798299</v>
      </c>
      <c r="C661">
        <v>190.20904684673701</v>
      </c>
      <c r="D661">
        <v>103.948132528778</v>
      </c>
      <c r="E661">
        <v>32</v>
      </c>
      <c r="F661">
        <v>450.96887646350001</v>
      </c>
      <c r="G661" t="s">
        <v>753</v>
      </c>
      <c r="H661">
        <v>7</v>
      </c>
    </row>
    <row r="662" spans="1:8" x14ac:dyDescent="0.3">
      <c r="A662" t="s">
        <v>673</v>
      </c>
      <c r="B662">
        <v>156.81169708798299</v>
      </c>
      <c r="C662">
        <v>190.20904684673701</v>
      </c>
      <c r="D662">
        <v>103.948132528778</v>
      </c>
      <c r="E662">
        <v>43</v>
      </c>
      <c r="F662">
        <v>450.96887646350001</v>
      </c>
      <c r="G662" t="s">
        <v>753</v>
      </c>
      <c r="H662">
        <v>7</v>
      </c>
    </row>
    <row r="663" spans="1:8" x14ac:dyDescent="0.3">
      <c r="A663" t="s">
        <v>674</v>
      </c>
      <c r="B663">
        <v>156.81169708798299</v>
      </c>
      <c r="C663">
        <v>190.20904684673701</v>
      </c>
      <c r="D663">
        <v>103.948132528778</v>
      </c>
      <c r="E663">
        <v>1</v>
      </c>
      <c r="F663">
        <v>450.96887646350001</v>
      </c>
      <c r="G663" t="s">
        <v>753</v>
      </c>
      <c r="H663">
        <v>7</v>
      </c>
    </row>
    <row r="664" spans="1:8" x14ac:dyDescent="0.3">
      <c r="A664" t="s">
        <v>675</v>
      </c>
      <c r="B664">
        <v>40.987654320987602</v>
      </c>
      <c r="C664">
        <v>0.84175084175083403</v>
      </c>
      <c r="D664">
        <v>-34.343434343434303</v>
      </c>
      <c r="E664">
        <v>281</v>
      </c>
      <c r="F664">
        <v>7.4859708193041499</v>
      </c>
      <c r="G664">
        <v>5400</v>
      </c>
      <c r="H664">
        <v>1</v>
      </c>
    </row>
    <row r="665" spans="1:8" x14ac:dyDescent="0.3">
      <c r="A665" t="s">
        <v>676</v>
      </c>
      <c r="B665">
        <v>156.81169708798299</v>
      </c>
      <c r="C665">
        <v>190.20904684673701</v>
      </c>
      <c r="D665">
        <v>103.948132528778</v>
      </c>
      <c r="E665">
        <v>21</v>
      </c>
      <c r="F665">
        <v>450.96887646350001</v>
      </c>
      <c r="G665" t="s">
        <v>753</v>
      </c>
      <c r="H665">
        <v>7</v>
      </c>
    </row>
    <row r="666" spans="1:8" x14ac:dyDescent="0.3">
      <c r="A666" t="s">
        <v>677</v>
      </c>
      <c r="B666">
        <v>156.81169708798299</v>
      </c>
      <c r="C666">
        <v>190.20904684673701</v>
      </c>
      <c r="D666">
        <v>103.948132528778</v>
      </c>
      <c r="E666">
        <v>6</v>
      </c>
      <c r="F666">
        <v>450.96887646350001</v>
      </c>
      <c r="G666" t="s">
        <v>753</v>
      </c>
      <c r="H666">
        <v>7</v>
      </c>
    </row>
    <row r="667" spans="1:8" x14ac:dyDescent="0.3">
      <c r="A667" t="s">
        <v>678</v>
      </c>
      <c r="B667">
        <v>156.81169708798299</v>
      </c>
      <c r="C667">
        <v>190.20904684673701</v>
      </c>
      <c r="D667">
        <v>693.75</v>
      </c>
      <c r="E667">
        <v>79</v>
      </c>
      <c r="F667">
        <v>1040.77074393472</v>
      </c>
      <c r="G667">
        <v>400</v>
      </c>
      <c r="H667">
        <v>7</v>
      </c>
    </row>
    <row r="668" spans="1:8" x14ac:dyDescent="0.3">
      <c r="A668" t="s">
        <v>679</v>
      </c>
      <c r="B668">
        <v>156.81169708798299</v>
      </c>
      <c r="C668">
        <v>190.20904684673701</v>
      </c>
      <c r="D668">
        <v>103.948132528778</v>
      </c>
      <c r="E668">
        <v>148</v>
      </c>
      <c r="F668">
        <v>450.96887646350001</v>
      </c>
      <c r="G668" t="s">
        <v>753</v>
      </c>
      <c r="H668">
        <v>7</v>
      </c>
    </row>
    <row r="669" spans="1:8" x14ac:dyDescent="0.3">
      <c r="A669" t="s">
        <v>680</v>
      </c>
      <c r="B669">
        <v>-16.8986983588002</v>
      </c>
      <c r="C669">
        <v>-28.013582342954098</v>
      </c>
      <c r="D669">
        <v>103.948132528778</v>
      </c>
      <c r="E669">
        <v>23</v>
      </c>
      <c r="F669">
        <v>59.035851827024302</v>
      </c>
      <c r="G669">
        <v>73625</v>
      </c>
      <c r="H669">
        <v>1</v>
      </c>
    </row>
    <row r="670" spans="1:8" x14ac:dyDescent="0.3">
      <c r="A670" t="s">
        <v>681</v>
      </c>
      <c r="B670">
        <v>-5.5049172185046098</v>
      </c>
      <c r="C670">
        <v>-19.570471621254601</v>
      </c>
      <c r="D670">
        <v>-46.823759298046198</v>
      </c>
      <c r="E670">
        <v>1339</v>
      </c>
      <c r="F670">
        <v>-71.899148137805497</v>
      </c>
      <c r="G670">
        <v>32491.176470588201</v>
      </c>
      <c r="H670">
        <v>10</v>
      </c>
    </row>
    <row r="671" spans="1:8" x14ac:dyDescent="0.3">
      <c r="A671" t="s">
        <v>682</v>
      </c>
      <c r="B671">
        <v>9.8537603284923208</v>
      </c>
      <c r="C671">
        <v>-14.1672799170322</v>
      </c>
      <c r="D671">
        <v>-56.916270729440697</v>
      </c>
      <c r="E671">
        <v>1149</v>
      </c>
      <c r="F671">
        <v>-61.229790317980601</v>
      </c>
      <c r="G671">
        <v>19293.181818181802</v>
      </c>
      <c r="H671">
        <v>10</v>
      </c>
    </row>
    <row r="672" spans="1:8" x14ac:dyDescent="0.3">
      <c r="A672" t="s">
        <v>683</v>
      </c>
      <c r="B672">
        <v>-11.010752688171999</v>
      </c>
      <c r="C672">
        <v>190.20904684673701</v>
      </c>
      <c r="D672">
        <v>103.948132528778</v>
      </c>
      <c r="E672">
        <v>40</v>
      </c>
      <c r="F672">
        <v>283.14642668734399</v>
      </c>
      <c r="G672">
        <v>29062.5</v>
      </c>
      <c r="H672">
        <v>7</v>
      </c>
    </row>
    <row r="673" spans="1:8" x14ac:dyDescent="0.3">
      <c r="A673" t="s">
        <v>684</v>
      </c>
      <c r="B673">
        <v>-4.7992894135101496</v>
      </c>
      <c r="C673">
        <v>-20.497611575804601</v>
      </c>
      <c r="D673">
        <v>-52.822628466684101</v>
      </c>
      <c r="E673">
        <v>12539</v>
      </c>
      <c r="F673">
        <v>-78.119529455998901</v>
      </c>
      <c r="G673">
        <v>15626.8456375838</v>
      </c>
      <c r="H673">
        <v>9</v>
      </c>
    </row>
    <row r="674" spans="1:8" x14ac:dyDescent="0.3">
      <c r="A674" t="s">
        <v>685</v>
      </c>
      <c r="B674">
        <v>-21.0496929089893</v>
      </c>
      <c r="C674">
        <v>-30.173744539691899</v>
      </c>
      <c r="D674">
        <v>-58.247377237062501</v>
      </c>
      <c r="E674">
        <v>598</v>
      </c>
      <c r="F674">
        <v>-109.47081468574299</v>
      </c>
      <c r="G674">
        <v>22387.5</v>
      </c>
      <c r="H674">
        <v>1</v>
      </c>
    </row>
    <row r="675" spans="1:8" x14ac:dyDescent="0.3">
      <c r="A675" t="s">
        <v>686</v>
      </c>
      <c r="B675">
        <v>156.81169708798299</v>
      </c>
      <c r="C675">
        <v>190.20904684673701</v>
      </c>
      <c r="D675">
        <v>103.948132528778</v>
      </c>
      <c r="E675">
        <v>368</v>
      </c>
      <c r="F675">
        <v>450.96887646350001</v>
      </c>
      <c r="G675" t="s">
        <v>753</v>
      </c>
      <c r="H675">
        <v>7</v>
      </c>
    </row>
    <row r="676" spans="1:8" x14ac:dyDescent="0.3">
      <c r="A676" t="s">
        <v>687</v>
      </c>
      <c r="B676">
        <v>156.81169708798299</v>
      </c>
      <c r="C676">
        <v>950</v>
      </c>
      <c r="D676">
        <v>650</v>
      </c>
      <c r="E676">
        <v>100</v>
      </c>
      <c r="F676">
        <v>1756.8116970879801</v>
      </c>
      <c r="G676">
        <v>600</v>
      </c>
      <c r="H676">
        <v>11</v>
      </c>
    </row>
    <row r="677" spans="1:8" x14ac:dyDescent="0.3">
      <c r="A677" t="s">
        <v>688</v>
      </c>
      <c r="B677">
        <v>-14.321550035024</v>
      </c>
      <c r="C677">
        <v>-27.442066353111901</v>
      </c>
      <c r="D677">
        <v>-58.868855134328001</v>
      </c>
      <c r="E677">
        <v>7354</v>
      </c>
      <c r="F677">
        <v>-100.632471522464</v>
      </c>
      <c r="G677">
        <v>14171.1764705882</v>
      </c>
      <c r="H677">
        <v>2</v>
      </c>
    </row>
    <row r="678" spans="1:8" x14ac:dyDescent="0.3">
      <c r="A678" t="s">
        <v>689</v>
      </c>
      <c r="B678">
        <v>156.81169708798299</v>
      </c>
      <c r="C678">
        <v>190.20904684673701</v>
      </c>
      <c r="D678">
        <v>11.538461538461499</v>
      </c>
      <c r="E678">
        <v>60</v>
      </c>
      <c r="F678">
        <v>358.559205473183</v>
      </c>
      <c r="G678">
        <v>2600</v>
      </c>
      <c r="H678">
        <v>7</v>
      </c>
    </row>
    <row r="679" spans="1:8" x14ac:dyDescent="0.3">
      <c r="A679" t="s">
        <v>690</v>
      </c>
      <c r="B679">
        <v>25.693456614509198</v>
      </c>
      <c r="C679">
        <v>4.8364153627311604</v>
      </c>
      <c r="D679">
        <v>-36.862426336110502</v>
      </c>
      <c r="E679">
        <v>385</v>
      </c>
      <c r="F679">
        <v>-6.3325543588701203</v>
      </c>
      <c r="G679">
        <v>23433.333333333299</v>
      </c>
      <c r="H679">
        <v>1</v>
      </c>
    </row>
    <row r="680" spans="1:8" x14ac:dyDescent="0.3">
      <c r="A680" t="s">
        <v>691</v>
      </c>
      <c r="B680">
        <v>6.6800890389263197</v>
      </c>
      <c r="C680">
        <v>-5.3693343795893602</v>
      </c>
      <c r="D680">
        <v>-48.722806852888098</v>
      </c>
      <c r="E680">
        <v>2232</v>
      </c>
      <c r="F680">
        <v>-47.412052193551098</v>
      </c>
      <c r="G680">
        <v>24284.615384615299</v>
      </c>
      <c r="H680">
        <v>0</v>
      </c>
    </row>
    <row r="681" spans="1:8" x14ac:dyDescent="0.3">
      <c r="A681" t="s">
        <v>692</v>
      </c>
      <c r="B681">
        <v>156.81169708798299</v>
      </c>
      <c r="C681">
        <v>190.20904684673701</v>
      </c>
      <c r="D681">
        <v>103.948132528778</v>
      </c>
      <c r="E681">
        <v>204</v>
      </c>
      <c r="F681">
        <v>450.96887646350001</v>
      </c>
      <c r="G681" t="s">
        <v>753</v>
      </c>
      <c r="H681">
        <v>7</v>
      </c>
    </row>
    <row r="682" spans="1:8" x14ac:dyDescent="0.3">
      <c r="A682" t="s">
        <v>693</v>
      </c>
      <c r="B682">
        <v>9012.5</v>
      </c>
      <c r="C682">
        <v>8150</v>
      </c>
      <c r="D682">
        <v>3225</v>
      </c>
      <c r="E682">
        <v>108</v>
      </c>
      <c r="F682">
        <v>20387.5</v>
      </c>
      <c r="G682">
        <v>600</v>
      </c>
      <c r="H682">
        <v>8</v>
      </c>
    </row>
    <row r="683" spans="1:8" x14ac:dyDescent="0.3">
      <c r="A683" t="s">
        <v>694</v>
      </c>
      <c r="B683">
        <v>326.82215743440202</v>
      </c>
      <c r="C683">
        <v>230.262390670553</v>
      </c>
      <c r="D683">
        <v>100.991253644314</v>
      </c>
      <c r="E683">
        <v>349</v>
      </c>
      <c r="F683">
        <v>658.07580174927102</v>
      </c>
      <c r="G683">
        <v>2858.3333333333298</v>
      </c>
      <c r="H683">
        <v>7</v>
      </c>
    </row>
    <row r="684" spans="1:8" x14ac:dyDescent="0.3">
      <c r="A684" t="s">
        <v>695</v>
      </c>
      <c r="B684">
        <v>156.81169708798299</v>
      </c>
      <c r="C684">
        <v>190.20904684673701</v>
      </c>
      <c r="D684">
        <v>103.948132528778</v>
      </c>
      <c r="E684">
        <v>16</v>
      </c>
      <c r="F684">
        <v>450.96887646350001</v>
      </c>
      <c r="G684" t="s">
        <v>753</v>
      </c>
      <c r="H684">
        <v>7</v>
      </c>
    </row>
    <row r="685" spans="1:8" x14ac:dyDescent="0.3">
      <c r="A685" t="s">
        <v>696</v>
      </c>
      <c r="B685">
        <v>156.81169708798299</v>
      </c>
      <c r="C685">
        <v>190.20904684673701</v>
      </c>
      <c r="D685">
        <v>103.948132528778</v>
      </c>
      <c r="E685">
        <v>1</v>
      </c>
      <c r="F685">
        <v>450.96887646350001</v>
      </c>
      <c r="G685" t="s">
        <v>753</v>
      </c>
      <c r="H685">
        <v>7</v>
      </c>
    </row>
    <row r="686" spans="1:8" x14ac:dyDescent="0.3">
      <c r="A686" t="s">
        <v>697</v>
      </c>
      <c r="B686">
        <v>156.81169708798299</v>
      </c>
      <c r="C686">
        <v>190.20904684673701</v>
      </c>
      <c r="D686">
        <v>103.948132528778</v>
      </c>
      <c r="E686">
        <v>7</v>
      </c>
      <c r="F686">
        <v>450.96887646350001</v>
      </c>
      <c r="G686" t="s">
        <v>753</v>
      </c>
      <c r="H686">
        <v>7</v>
      </c>
    </row>
    <row r="687" spans="1:8" x14ac:dyDescent="0.3">
      <c r="A687" t="s">
        <v>698</v>
      </c>
      <c r="B687">
        <v>5.39751627890909</v>
      </c>
      <c r="C687">
        <v>-10.4215753838713</v>
      </c>
      <c r="D687">
        <v>-45.250473542094802</v>
      </c>
      <c r="E687">
        <v>1839</v>
      </c>
      <c r="F687">
        <v>-50.2745326470571</v>
      </c>
      <c r="G687">
        <v>14138.461538461501</v>
      </c>
      <c r="H687">
        <v>0</v>
      </c>
    </row>
    <row r="688" spans="1:8" x14ac:dyDescent="0.3">
      <c r="A688" t="s">
        <v>699</v>
      </c>
      <c r="B688">
        <v>-13.150141051091801</v>
      </c>
      <c r="C688">
        <v>-23.308170515097601</v>
      </c>
      <c r="D688">
        <v>-42.451154529307203</v>
      </c>
      <c r="E688">
        <v>117</v>
      </c>
      <c r="F688">
        <v>-78.909466095496796</v>
      </c>
      <c r="G688">
        <v>15638.8888888888</v>
      </c>
      <c r="H688">
        <v>1</v>
      </c>
    </row>
    <row r="689" spans="1:8" x14ac:dyDescent="0.3">
      <c r="A689" t="s">
        <v>700</v>
      </c>
      <c r="B689">
        <v>-29.211087420042599</v>
      </c>
      <c r="C689">
        <v>-26.759061833688701</v>
      </c>
      <c r="D689">
        <v>-50.106609808102299</v>
      </c>
      <c r="E689">
        <v>45</v>
      </c>
      <c r="F689">
        <v>-106.076759061833</v>
      </c>
      <c r="G689">
        <v>23450</v>
      </c>
      <c r="H689">
        <v>1</v>
      </c>
    </row>
    <row r="690" spans="1:8" x14ac:dyDescent="0.3">
      <c r="A690" t="s">
        <v>701</v>
      </c>
      <c r="B690">
        <v>-24.108509335781999</v>
      </c>
      <c r="C690">
        <v>-25.925925925925899</v>
      </c>
      <c r="D690">
        <v>-59.136822773186402</v>
      </c>
      <c r="E690">
        <v>103</v>
      </c>
      <c r="F690">
        <v>-109.171258034894</v>
      </c>
      <c r="G690">
        <v>21780</v>
      </c>
      <c r="H690">
        <v>1</v>
      </c>
    </row>
    <row r="691" spans="1:8" x14ac:dyDescent="0.3">
      <c r="A691" t="s">
        <v>702</v>
      </c>
      <c r="B691">
        <v>-19.507909232145298</v>
      </c>
      <c r="C691">
        <v>-30.702268755002098</v>
      </c>
      <c r="D691">
        <v>-55.777871935303303</v>
      </c>
      <c r="E691">
        <v>3209</v>
      </c>
      <c r="F691">
        <v>-105.98804992245</v>
      </c>
      <c r="G691">
        <v>21674.4897959183</v>
      </c>
      <c r="H691">
        <v>6</v>
      </c>
    </row>
    <row r="692" spans="1:8" x14ac:dyDescent="0.3">
      <c r="A692" t="s">
        <v>703</v>
      </c>
      <c r="B692">
        <v>7642.6573426573405</v>
      </c>
      <c r="C692">
        <v>5612.1212121212102</v>
      </c>
      <c r="D692">
        <v>2182.19696969697</v>
      </c>
      <c r="E692">
        <v>596</v>
      </c>
      <c r="F692">
        <v>15436.9755244755</v>
      </c>
      <c r="G692">
        <v>550</v>
      </c>
      <c r="H692">
        <v>8</v>
      </c>
    </row>
    <row r="693" spans="1:8" x14ac:dyDescent="0.3">
      <c r="A693" t="s">
        <v>704</v>
      </c>
      <c r="B693">
        <v>0.71580857625097005</v>
      </c>
      <c r="C693">
        <v>-14.216151220193099</v>
      </c>
      <c r="D693">
        <v>-51.914787412699802</v>
      </c>
      <c r="E693">
        <v>2824</v>
      </c>
      <c r="F693">
        <v>-65.415130056641999</v>
      </c>
      <c r="G693">
        <v>21648.0769230769</v>
      </c>
      <c r="H693">
        <v>0</v>
      </c>
    </row>
    <row r="694" spans="1:8" x14ac:dyDescent="0.3">
      <c r="A694" t="s">
        <v>705</v>
      </c>
      <c r="B694">
        <v>156.81169708798299</v>
      </c>
      <c r="C694">
        <v>190.20904684673701</v>
      </c>
      <c r="D694">
        <v>103.948132528778</v>
      </c>
      <c r="E694">
        <v>4</v>
      </c>
      <c r="F694">
        <v>450.96887646350001</v>
      </c>
      <c r="G694" t="s">
        <v>753</v>
      </c>
      <c r="H694">
        <v>7</v>
      </c>
    </row>
    <row r="695" spans="1:8" x14ac:dyDescent="0.3">
      <c r="A695" t="s">
        <v>706</v>
      </c>
      <c r="B695">
        <v>-5.5588190273342297</v>
      </c>
      <c r="C695">
        <v>-15.206386798273799</v>
      </c>
      <c r="D695">
        <v>-28.837121068406798</v>
      </c>
      <c r="E695">
        <v>1140</v>
      </c>
      <c r="F695">
        <v>-49.602326894015</v>
      </c>
      <c r="G695">
        <v>25343.269230769201</v>
      </c>
      <c r="H695">
        <v>10</v>
      </c>
    </row>
    <row r="696" spans="1:8" x14ac:dyDescent="0.3">
      <c r="A696" t="s">
        <v>707</v>
      </c>
      <c r="B696">
        <v>156.81169708798299</v>
      </c>
      <c r="C696">
        <v>190.20904684673701</v>
      </c>
      <c r="D696">
        <v>103.948132528778</v>
      </c>
      <c r="E696">
        <v>20</v>
      </c>
      <c r="F696">
        <v>450.96887646350001</v>
      </c>
      <c r="G696" t="s">
        <v>753</v>
      </c>
      <c r="H696">
        <v>7</v>
      </c>
    </row>
    <row r="697" spans="1:8" x14ac:dyDescent="0.3">
      <c r="A697" t="s">
        <v>708</v>
      </c>
      <c r="B697">
        <v>-9.5710539460539508</v>
      </c>
      <c r="C697">
        <v>-19.6846580143993</v>
      </c>
      <c r="D697">
        <v>-51.932888540031399</v>
      </c>
      <c r="E697">
        <v>1314</v>
      </c>
      <c r="F697">
        <v>-81.188600500484696</v>
      </c>
      <c r="G697">
        <v>31652.1739130434</v>
      </c>
      <c r="H697">
        <v>10</v>
      </c>
    </row>
    <row r="698" spans="1:8" x14ac:dyDescent="0.3">
      <c r="A698" t="s">
        <v>709</v>
      </c>
      <c r="B698">
        <v>2.4509803921568598</v>
      </c>
      <c r="C698">
        <v>-15.7952069716775</v>
      </c>
      <c r="D698">
        <v>-31.141868512110701</v>
      </c>
      <c r="E698">
        <v>578</v>
      </c>
      <c r="F698">
        <v>-44.486095091631398</v>
      </c>
      <c r="G698">
        <v>20400</v>
      </c>
      <c r="H698">
        <v>1</v>
      </c>
    </row>
    <row r="699" spans="1:8" x14ac:dyDescent="0.3">
      <c r="A699" t="s">
        <v>710</v>
      </c>
      <c r="B699">
        <v>-15.339940535183301</v>
      </c>
      <c r="C699">
        <v>-21.9938092055223</v>
      </c>
      <c r="D699">
        <v>-54.217427765495103</v>
      </c>
      <c r="E699">
        <v>1225</v>
      </c>
      <c r="F699">
        <v>-91.551177506200901</v>
      </c>
      <c r="G699">
        <v>10967.391304347801</v>
      </c>
      <c r="H699">
        <v>10</v>
      </c>
    </row>
    <row r="700" spans="1:8" x14ac:dyDescent="0.3">
      <c r="A700" t="s">
        <v>711</v>
      </c>
      <c r="B700">
        <v>-20.245638019121699</v>
      </c>
      <c r="C700">
        <v>-32.248181351685801</v>
      </c>
      <c r="D700">
        <v>103.948132528778</v>
      </c>
      <c r="E700">
        <v>457</v>
      </c>
      <c r="F700">
        <v>51.4543131579712</v>
      </c>
      <c r="G700">
        <v>16731.8181818181</v>
      </c>
      <c r="H700">
        <v>1</v>
      </c>
    </row>
    <row r="701" spans="1:8" x14ac:dyDescent="0.3">
      <c r="A701" t="s">
        <v>712</v>
      </c>
      <c r="B701">
        <v>-10.651408450704199</v>
      </c>
      <c r="C701">
        <v>190.20904684673701</v>
      </c>
      <c r="D701">
        <v>103.948132528778</v>
      </c>
      <c r="E701">
        <v>59</v>
      </c>
      <c r="F701">
        <v>283.505770924812</v>
      </c>
      <c r="G701">
        <v>19880</v>
      </c>
      <c r="H701">
        <v>7</v>
      </c>
    </row>
    <row r="702" spans="1:8" x14ac:dyDescent="0.3">
      <c r="A702" t="s">
        <v>713</v>
      </c>
      <c r="B702">
        <v>156.81169708798299</v>
      </c>
      <c r="C702">
        <v>190.20904684673701</v>
      </c>
      <c r="D702">
        <v>103.948132528778</v>
      </c>
      <c r="E702">
        <v>30</v>
      </c>
      <c r="F702">
        <v>450.96887646350001</v>
      </c>
      <c r="G702" t="s">
        <v>753</v>
      </c>
      <c r="H702">
        <v>7</v>
      </c>
    </row>
    <row r="703" spans="1:8" x14ac:dyDescent="0.3">
      <c r="A703" t="s">
        <v>714</v>
      </c>
      <c r="B703">
        <v>-26.177952697980601</v>
      </c>
      <c r="C703">
        <v>-39.980795775070497</v>
      </c>
      <c r="D703">
        <v>-59.321550741163001</v>
      </c>
      <c r="E703">
        <v>649</v>
      </c>
      <c r="F703">
        <v>-125.480299214214</v>
      </c>
      <c r="G703">
        <v>21925</v>
      </c>
      <c r="H703">
        <v>1</v>
      </c>
    </row>
    <row r="704" spans="1:8" x14ac:dyDescent="0.3">
      <c r="A704" t="s">
        <v>715</v>
      </c>
      <c r="B704">
        <v>156.81169708798299</v>
      </c>
      <c r="C704">
        <v>190.20904684673701</v>
      </c>
      <c r="D704">
        <v>103.948132528778</v>
      </c>
      <c r="E704">
        <v>190</v>
      </c>
      <c r="F704">
        <v>450.96887646350001</v>
      </c>
      <c r="G704" t="s">
        <v>753</v>
      </c>
      <c r="H704">
        <v>7</v>
      </c>
    </row>
    <row r="705" spans="1:8" x14ac:dyDescent="0.3">
      <c r="A705" t="s">
        <v>716</v>
      </c>
      <c r="B705">
        <v>156.81169708798299</v>
      </c>
      <c r="C705">
        <v>190.20904684673701</v>
      </c>
      <c r="D705">
        <v>103.948132528778</v>
      </c>
      <c r="E705">
        <v>7</v>
      </c>
      <c r="F705">
        <v>450.96887646350001</v>
      </c>
      <c r="G705" t="s">
        <v>753</v>
      </c>
      <c r="H705">
        <v>7</v>
      </c>
    </row>
    <row r="706" spans="1:8" x14ac:dyDescent="0.3">
      <c r="A706" t="s">
        <v>717</v>
      </c>
      <c r="B706">
        <v>156.81169708798299</v>
      </c>
      <c r="C706">
        <v>190.20904684673701</v>
      </c>
      <c r="D706">
        <v>103.948132528778</v>
      </c>
      <c r="E706">
        <v>65</v>
      </c>
      <c r="F706">
        <v>450.96887646350001</v>
      </c>
      <c r="G706" t="s">
        <v>753</v>
      </c>
      <c r="H706">
        <v>7</v>
      </c>
    </row>
    <row r="707" spans="1:8" x14ac:dyDescent="0.3">
      <c r="A707" t="s">
        <v>718</v>
      </c>
      <c r="B707">
        <v>-5.8803791628219004</v>
      </c>
      <c r="C707">
        <v>-26.0129183793305</v>
      </c>
      <c r="D707">
        <v>-25.308279506752701</v>
      </c>
      <c r="E707">
        <v>319</v>
      </c>
      <c r="F707">
        <v>-57.2015770489052</v>
      </c>
      <c r="G707">
        <v>14191.666666666601</v>
      </c>
      <c r="H707">
        <v>1</v>
      </c>
    </row>
    <row r="708" spans="1:8" x14ac:dyDescent="0.3">
      <c r="A708" t="s">
        <v>719</v>
      </c>
      <c r="B708">
        <v>156.81169708798299</v>
      </c>
      <c r="C708">
        <v>190.20904684673701</v>
      </c>
      <c r="D708">
        <v>103.948132528778</v>
      </c>
      <c r="E708">
        <v>8</v>
      </c>
      <c r="F708">
        <v>450.96887646350001</v>
      </c>
      <c r="G708" t="s">
        <v>753</v>
      </c>
      <c r="H708">
        <v>7</v>
      </c>
    </row>
    <row r="709" spans="1:8" x14ac:dyDescent="0.3">
      <c r="A709" t="s">
        <v>720</v>
      </c>
      <c r="B709">
        <v>-1.55038759689922</v>
      </c>
      <c r="C709">
        <v>190.20904684673701</v>
      </c>
      <c r="D709">
        <v>103.948132528778</v>
      </c>
      <c r="E709">
        <v>22</v>
      </c>
      <c r="F709">
        <v>292.60679177861698</v>
      </c>
      <c r="G709">
        <v>25800</v>
      </c>
      <c r="H709">
        <v>7</v>
      </c>
    </row>
    <row r="710" spans="1:8" x14ac:dyDescent="0.3">
      <c r="A710" t="s">
        <v>721</v>
      </c>
      <c r="B710">
        <v>25.9957433870477</v>
      </c>
      <c r="C710">
        <v>8.7834870443567595E-2</v>
      </c>
      <c r="D710">
        <v>-53.932806324110601</v>
      </c>
      <c r="E710">
        <v>416</v>
      </c>
      <c r="F710">
        <v>-27.8492280666193</v>
      </c>
      <c r="G710">
        <v>12650</v>
      </c>
      <c r="H710">
        <v>1</v>
      </c>
    </row>
    <row r="711" spans="1:8" x14ac:dyDescent="0.3">
      <c r="A711" t="s">
        <v>722</v>
      </c>
      <c r="B711">
        <v>-7.7756311072742799</v>
      </c>
      <c r="C711">
        <v>-18.0577367242748</v>
      </c>
      <c r="D711">
        <v>-59.174777328918701</v>
      </c>
      <c r="E711">
        <v>4659</v>
      </c>
      <c r="F711">
        <v>-85.008145160467905</v>
      </c>
      <c r="G711">
        <v>12103.0612244897</v>
      </c>
      <c r="H711">
        <v>6</v>
      </c>
    </row>
    <row r="712" spans="1:8" x14ac:dyDescent="0.3">
      <c r="A712" t="s">
        <v>723</v>
      </c>
      <c r="B712">
        <v>156.81169708798299</v>
      </c>
      <c r="C712">
        <v>190.20904684673701</v>
      </c>
      <c r="D712">
        <v>103.948132528778</v>
      </c>
      <c r="E712">
        <v>49</v>
      </c>
      <c r="F712">
        <v>450.96887646350001</v>
      </c>
      <c r="G712" t="s">
        <v>753</v>
      </c>
      <c r="H712">
        <v>7</v>
      </c>
    </row>
    <row r="713" spans="1:8" x14ac:dyDescent="0.3">
      <c r="A713" t="s">
        <v>724</v>
      </c>
      <c r="B713">
        <v>156.81169708798299</v>
      </c>
      <c r="C713">
        <v>190.20904684673701</v>
      </c>
      <c r="D713">
        <v>103.948132528778</v>
      </c>
      <c r="E713">
        <v>22</v>
      </c>
      <c r="F713">
        <v>450.96887646350001</v>
      </c>
      <c r="G713" t="s">
        <v>753</v>
      </c>
      <c r="H713">
        <v>7</v>
      </c>
    </row>
    <row r="714" spans="1:8" x14ac:dyDescent="0.3">
      <c r="A714" t="s">
        <v>725</v>
      </c>
      <c r="B714">
        <v>-27.3645137342242</v>
      </c>
      <c r="C714">
        <v>-40.9103563474387</v>
      </c>
      <c r="D714">
        <v>-53.377876763177397</v>
      </c>
      <c r="E714">
        <v>208</v>
      </c>
      <c r="F714">
        <v>-121.65274684484</v>
      </c>
      <c r="G714">
        <v>22450</v>
      </c>
      <c r="H714">
        <v>1</v>
      </c>
    </row>
    <row r="715" spans="1:8" x14ac:dyDescent="0.3">
      <c r="A715" t="s">
        <v>726</v>
      </c>
      <c r="B715">
        <v>706.25</v>
      </c>
      <c r="C715">
        <v>297.69021739130397</v>
      </c>
      <c r="D715">
        <v>102.047413793103</v>
      </c>
      <c r="E715">
        <v>799</v>
      </c>
      <c r="F715">
        <v>1105.9876311844</v>
      </c>
      <c r="G715">
        <v>1600</v>
      </c>
      <c r="H715">
        <v>11</v>
      </c>
    </row>
    <row r="716" spans="1:8" x14ac:dyDescent="0.3">
      <c r="A716" t="s">
        <v>727</v>
      </c>
      <c r="B716">
        <v>-6.3970794323735403</v>
      </c>
      <c r="C716">
        <v>-19.1977187271304</v>
      </c>
      <c r="D716">
        <v>-68.435101768435104</v>
      </c>
      <c r="E716">
        <v>3327</v>
      </c>
      <c r="F716">
        <v>-94.029899927939098</v>
      </c>
      <c r="G716">
        <v>14520.3488372093</v>
      </c>
      <c r="H716">
        <v>6</v>
      </c>
    </row>
    <row r="717" spans="1:8" x14ac:dyDescent="0.3">
      <c r="A717" t="s">
        <v>728</v>
      </c>
      <c r="B717">
        <v>156.81169708798299</v>
      </c>
      <c r="C717">
        <v>190.20904684673701</v>
      </c>
      <c r="D717">
        <v>103.948132528778</v>
      </c>
      <c r="E717">
        <v>10</v>
      </c>
      <c r="F717">
        <v>450.96887646350001</v>
      </c>
      <c r="G717" t="s">
        <v>753</v>
      </c>
      <c r="H717">
        <v>7</v>
      </c>
    </row>
    <row r="718" spans="1:8" x14ac:dyDescent="0.3">
      <c r="A718" t="s">
        <v>729</v>
      </c>
      <c r="B718">
        <v>156.81169708798299</v>
      </c>
      <c r="C718">
        <v>190.20904684673701</v>
      </c>
      <c r="D718">
        <v>103.948132528778</v>
      </c>
      <c r="E718">
        <v>15</v>
      </c>
      <c r="F718">
        <v>450.96887646350001</v>
      </c>
      <c r="G718" t="s">
        <v>753</v>
      </c>
      <c r="H718">
        <v>7</v>
      </c>
    </row>
    <row r="719" spans="1:8" x14ac:dyDescent="0.3">
      <c r="A719" t="s">
        <v>730</v>
      </c>
      <c r="B719">
        <v>156.81169708798299</v>
      </c>
      <c r="C719">
        <v>190.20904684673701</v>
      </c>
      <c r="D719">
        <v>103.948132528778</v>
      </c>
      <c r="E719">
        <v>95</v>
      </c>
      <c r="F719">
        <v>450.96887646350001</v>
      </c>
      <c r="G719" t="s">
        <v>753</v>
      </c>
      <c r="H719">
        <v>7</v>
      </c>
    </row>
    <row r="720" spans="1:8" x14ac:dyDescent="0.3">
      <c r="A720" t="s">
        <v>731</v>
      </c>
      <c r="B720">
        <v>156.81169708798299</v>
      </c>
      <c r="C720">
        <v>190.20904684673701</v>
      </c>
      <c r="D720">
        <v>103.948132528778</v>
      </c>
      <c r="E720">
        <v>232</v>
      </c>
      <c r="F720">
        <v>450.96887646350001</v>
      </c>
      <c r="G720" t="s">
        <v>753</v>
      </c>
      <c r="H720">
        <v>7</v>
      </c>
    </row>
    <row r="721" spans="1:8" x14ac:dyDescent="0.3">
      <c r="A721" t="s">
        <v>732</v>
      </c>
      <c r="B721">
        <v>-29.033292231812499</v>
      </c>
      <c r="C721">
        <v>-42.408657278214001</v>
      </c>
      <c r="D721">
        <v>-63.406802301685097</v>
      </c>
      <c r="E721">
        <v>537</v>
      </c>
      <c r="F721">
        <v>-134.848751811711</v>
      </c>
      <c r="G721">
        <v>23171.4285714285</v>
      </c>
      <c r="H721">
        <v>1</v>
      </c>
    </row>
    <row r="722" spans="1:8" x14ac:dyDescent="0.3">
      <c r="A722" t="s">
        <v>733</v>
      </c>
      <c r="B722">
        <v>160.38500506585601</v>
      </c>
      <c r="C722">
        <v>105.974640017193</v>
      </c>
      <c r="D722">
        <v>-35.280211375330197</v>
      </c>
      <c r="E722">
        <v>338</v>
      </c>
      <c r="F722">
        <v>231.07943370771901</v>
      </c>
      <c r="G722">
        <v>10575</v>
      </c>
      <c r="H722">
        <v>1</v>
      </c>
    </row>
    <row r="723" spans="1:8" x14ac:dyDescent="0.3">
      <c r="A723" t="s">
        <v>734</v>
      </c>
      <c r="B723">
        <v>156.81169708798299</v>
      </c>
      <c r="C723">
        <v>190.20904684673701</v>
      </c>
      <c r="D723">
        <v>103.948132528778</v>
      </c>
      <c r="E723">
        <v>41</v>
      </c>
      <c r="F723">
        <v>450.96887646350001</v>
      </c>
      <c r="G723" t="s">
        <v>753</v>
      </c>
      <c r="H723">
        <v>7</v>
      </c>
    </row>
    <row r="724" spans="1:8" x14ac:dyDescent="0.3">
      <c r="A724" t="s">
        <v>735</v>
      </c>
      <c r="B724">
        <v>156.81169708798299</v>
      </c>
      <c r="C724">
        <v>190.20904684673701</v>
      </c>
      <c r="D724">
        <v>103.948132528778</v>
      </c>
      <c r="E724">
        <v>20</v>
      </c>
      <c r="F724">
        <v>450.96887646350001</v>
      </c>
      <c r="G724" t="s">
        <v>753</v>
      </c>
      <c r="H724">
        <v>7</v>
      </c>
    </row>
    <row r="725" spans="1:8" x14ac:dyDescent="0.3">
      <c r="A725" t="s">
        <v>736</v>
      </c>
      <c r="B725">
        <v>156.81169708798299</v>
      </c>
      <c r="C725">
        <v>190.20904684673701</v>
      </c>
      <c r="D725">
        <v>103.948132528778</v>
      </c>
      <c r="E725">
        <v>2</v>
      </c>
      <c r="F725">
        <v>450.96887646350001</v>
      </c>
      <c r="G725" t="s">
        <v>753</v>
      </c>
      <c r="H725">
        <v>7</v>
      </c>
    </row>
    <row r="726" spans="1:8" x14ac:dyDescent="0.3">
      <c r="A726" t="s">
        <v>737</v>
      </c>
      <c r="B726">
        <v>156.81169708798299</v>
      </c>
      <c r="C726">
        <v>190.20904684673701</v>
      </c>
      <c r="D726">
        <v>103.948132528778</v>
      </c>
      <c r="E726">
        <v>7</v>
      </c>
      <c r="F726">
        <v>450.96887646350001</v>
      </c>
      <c r="G726" t="s">
        <v>753</v>
      </c>
      <c r="H726">
        <v>7</v>
      </c>
    </row>
    <row r="727" spans="1:8" x14ac:dyDescent="0.3">
      <c r="A727" t="s">
        <v>738</v>
      </c>
      <c r="B727">
        <v>156.81169708798299</v>
      </c>
      <c r="C727">
        <v>190.20904684673701</v>
      </c>
      <c r="D727">
        <v>103.948132528778</v>
      </c>
      <c r="E727">
        <v>40</v>
      </c>
      <c r="F727">
        <v>450.96887646350001</v>
      </c>
      <c r="G727" t="s">
        <v>753</v>
      </c>
      <c r="H727">
        <v>7</v>
      </c>
    </row>
    <row r="728" spans="1:8" x14ac:dyDescent="0.3">
      <c r="A728" t="s">
        <v>739</v>
      </c>
      <c r="B728">
        <v>-26.282696177062299</v>
      </c>
      <c r="C728">
        <v>-36.794894366197099</v>
      </c>
      <c r="D728">
        <v>-85.035211267605604</v>
      </c>
      <c r="E728">
        <v>150</v>
      </c>
      <c r="F728">
        <v>-148.11280181086499</v>
      </c>
      <c r="G728">
        <v>28400</v>
      </c>
      <c r="H728">
        <v>1</v>
      </c>
    </row>
    <row r="729" spans="1:8" x14ac:dyDescent="0.3">
      <c r="A729" t="s">
        <v>740</v>
      </c>
      <c r="B729">
        <v>156.81169708798299</v>
      </c>
      <c r="C729">
        <v>464.50216450216402</v>
      </c>
      <c r="D729">
        <v>150.267379679144</v>
      </c>
      <c r="E729">
        <v>396</v>
      </c>
      <c r="F729">
        <v>771.58124126929204</v>
      </c>
      <c r="G729">
        <v>1925</v>
      </c>
      <c r="H729">
        <v>7</v>
      </c>
    </row>
    <row r="730" spans="1:8" x14ac:dyDescent="0.3">
      <c r="A730" t="s">
        <v>741</v>
      </c>
      <c r="B730">
        <v>96.210131332082497</v>
      </c>
      <c r="C730">
        <v>37.349479788504098</v>
      </c>
      <c r="D730">
        <v>-53.497022595643998</v>
      </c>
      <c r="E730">
        <v>1153</v>
      </c>
      <c r="F730">
        <v>80.062588524942697</v>
      </c>
      <c r="G730">
        <v>9517.8571428571395</v>
      </c>
      <c r="H730">
        <v>10</v>
      </c>
    </row>
    <row r="731" spans="1:8" x14ac:dyDescent="0.3">
      <c r="A731" t="s">
        <v>742</v>
      </c>
      <c r="B731">
        <v>156.81169708798299</v>
      </c>
      <c r="C731">
        <v>690.12345679012299</v>
      </c>
      <c r="D731">
        <v>97.530864197530803</v>
      </c>
      <c r="E731">
        <v>74</v>
      </c>
      <c r="F731">
        <v>944.46601807563798</v>
      </c>
      <c r="G731">
        <v>506.25</v>
      </c>
      <c r="H731">
        <v>7</v>
      </c>
    </row>
    <row r="732" spans="1:8" x14ac:dyDescent="0.3">
      <c r="A732" t="s">
        <v>743</v>
      </c>
      <c r="B732">
        <v>85.687382297551693</v>
      </c>
      <c r="C732">
        <v>83.954802259887003</v>
      </c>
      <c r="D732">
        <v>-55.624036979969098</v>
      </c>
      <c r="E732">
        <v>279</v>
      </c>
      <c r="F732">
        <v>114.01814757746899</v>
      </c>
      <c r="G732">
        <v>8850</v>
      </c>
      <c r="H732">
        <v>1</v>
      </c>
    </row>
    <row r="733" spans="1:8" x14ac:dyDescent="0.3">
      <c r="A733" t="s">
        <v>744</v>
      </c>
      <c r="B733">
        <v>156.81169708798299</v>
      </c>
      <c r="C733">
        <v>190.20904684673701</v>
      </c>
      <c r="D733">
        <v>103.948132528778</v>
      </c>
      <c r="E733">
        <v>7</v>
      </c>
      <c r="F733">
        <v>450.96887646350001</v>
      </c>
      <c r="G733" t="s">
        <v>753</v>
      </c>
      <c r="H733">
        <v>7</v>
      </c>
    </row>
    <row r="734" spans="1:8" x14ac:dyDescent="0.3">
      <c r="A734" t="s">
        <v>745</v>
      </c>
      <c r="B734">
        <v>156.81169708798299</v>
      </c>
      <c r="C734">
        <v>190.20904684673701</v>
      </c>
      <c r="D734">
        <v>103.948132528778</v>
      </c>
      <c r="E734">
        <v>21</v>
      </c>
      <c r="F734">
        <v>450.96887646350001</v>
      </c>
      <c r="G734" t="s">
        <v>753</v>
      </c>
      <c r="H734">
        <v>7</v>
      </c>
    </row>
    <row r="735" spans="1:8" x14ac:dyDescent="0.3">
      <c r="A735" t="s">
        <v>746</v>
      </c>
      <c r="B735">
        <v>156.81169708798299</v>
      </c>
      <c r="C735">
        <v>190.20904684673701</v>
      </c>
      <c r="D735">
        <v>103.948132528778</v>
      </c>
      <c r="E735">
        <v>51</v>
      </c>
      <c r="F735">
        <v>450.96887646350001</v>
      </c>
      <c r="G735" t="s">
        <v>753</v>
      </c>
      <c r="H735">
        <v>7</v>
      </c>
    </row>
    <row r="736" spans="1:8" x14ac:dyDescent="0.3">
      <c r="A736" t="s">
        <v>747</v>
      </c>
      <c r="B736">
        <v>156.81169708798299</v>
      </c>
      <c r="C736">
        <v>190.20904684673701</v>
      </c>
      <c r="D736">
        <v>103.948132528778</v>
      </c>
      <c r="E736">
        <v>83</v>
      </c>
      <c r="F736">
        <v>450.96887646350001</v>
      </c>
      <c r="G736" t="s">
        <v>753</v>
      </c>
      <c r="H736">
        <v>7</v>
      </c>
    </row>
    <row r="737" spans="1:8" x14ac:dyDescent="0.3">
      <c r="A737" t="s">
        <v>748</v>
      </c>
      <c r="B737">
        <v>156.81169708798299</v>
      </c>
      <c r="C737">
        <v>190.20904684673701</v>
      </c>
      <c r="D737">
        <v>1349.23076923076</v>
      </c>
      <c r="E737">
        <v>165</v>
      </c>
      <c r="F737">
        <v>1696.25151316549</v>
      </c>
      <c r="G737">
        <v>433.33333333333297</v>
      </c>
      <c r="H737">
        <v>11</v>
      </c>
    </row>
    <row r="738" spans="1:8" x14ac:dyDescent="0.3">
      <c r="A738" t="s">
        <v>749</v>
      </c>
      <c r="B738">
        <v>156.81169708798299</v>
      </c>
      <c r="C738">
        <v>190.20904684673701</v>
      </c>
      <c r="D738">
        <v>103.948132528778</v>
      </c>
      <c r="E738">
        <v>25</v>
      </c>
      <c r="F738">
        <v>450.96887646350001</v>
      </c>
      <c r="G738" t="s">
        <v>753</v>
      </c>
      <c r="H738">
        <v>7</v>
      </c>
    </row>
    <row r="739" spans="1:8" x14ac:dyDescent="0.3">
      <c r="A739" t="s">
        <v>750</v>
      </c>
      <c r="B739">
        <v>-11.389236545682</v>
      </c>
      <c r="C739">
        <v>-35.800874403815499</v>
      </c>
      <c r="D739">
        <v>-57.3926868044515</v>
      </c>
      <c r="E739">
        <v>412</v>
      </c>
      <c r="F739">
        <v>-104.582797753949</v>
      </c>
      <c r="G739">
        <v>31450</v>
      </c>
      <c r="H739">
        <v>1</v>
      </c>
    </row>
    <row r="740" spans="1:8" x14ac:dyDescent="0.3">
      <c r="A740" t="s">
        <v>751</v>
      </c>
      <c r="B740">
        <v>3900</v>
      </c>
      <c r="C740">
        <v>4009.7222222222199</v>
      </c>
      <c r="D740">
        <v>1190</v>
      </c>
      <c r="E740">
        <v>168</v>
      </c>
      <c r="F740">
        <v>9099.7222222222208</v>
      </c>
      <c r="G740">
        <v>600</v>
      </c>
      <c r="H740">
        <v>3</v>
      </c>
    </row>
    <row r="741" spans="1:8" x14ac:dyDescent="0.3">
      <c r="A741" t="s">
        <v>752</v>
      </c>
      <c r="B741">
        <v>2259.0579710144898</v>
      </c>
      <c r="C741">
        <v>1457.2463768115899</v>
      </c>
      <c r="D741">
        <v>596.28844114528101</v>
      </c>
      <c r="E741">
        <v>733</v>
      </c>
      <c r="F741">
        <v>4312.5927889713603</v>
      </c>
      <c r="G741">
        <v>1150</v>
      </c>
      <c r="H741">
        <v>5</v>
      </c>
    </row>
    <row r="742" spans="1:8" x14ac:dyDescent="0.3">
      <c r="A742" s="8" t="s">
        <v>713</v>
      </c>
      <c r="B742" s="9">
        <v>156.81169708798299</v>
      </c>
      <c r="C742" s="9">
        <v>190.20904684673701</v>
      </c>
      <c r="D742" s="9">
        <v>103.948132528778</v>
      </c>
      <c r="E742" s="8">
        <v>30</v>
      </c>
      <c r="F742" s="9">
        <v>450.96887646350001</v>
      </c>
      <c r="G742" s="10" t="s">
        <v>753</v>
      </c>
      <c r="H742" s="8">
        <v>7</v>
      </c>
    </row>
    <row r="743" spans="1:8" x14ac:dyDescent="0.3">
      <c r="A743" s="8" t="s">
        <v>714</v>
      </c>
      <c r="B743" s="9">
        <v>-26.177952697980601</v>
      </c>
      <c r="C743" s="9">
        <v>-39.980795775070497</v>
      </c>
      <c r="D743" s="9">
        <v>-59.321550741163001</v>
      </c>
      <c r="E743" s="8">
        <v>649</v>
      </c>
      <c r="F743" s="9">
        <v>-125.480299214214</v>
      </c>
      <c r="G743" s="10">
        <v>21925</v>
      </c>
      <c r="H743" s="8">
        <v>1</v>
      </c>
    </row>
    <row r="744" spans="1:8" x14ac:dyDescent="0.3">
      <c r="A744" s="8" t="s">
        <v>715</v>
      </c>
      <c r="B744" s="9">
        <v>156.81169708798299</v>
      </c>
      <c r="C744" s="9">
        <v>190.20904684673701</v>
      </c>
      <c r="D744" s="9">
        <v>103.948132528778</v>
      </c>
      <c r="E744" s="8">
        <v>190</v>
      </c>
      <c r="F744" s="9">
        <v>450.96887646350001</v>
      </c>
      <c r="G744" s="10" t="s">
        <v>753</v>
      </c>
      <c r="H744" s="8">
        <v>7</v>
      </c>
    </row>
    <row r="745" spans="1:8" x14ac:dyDescent="0.3">
      <c r="A745" s="8" t="s">
        <v>716</v>
      </c>
      <c r="B745" s="9">
        <v>156.81169708798299</v>
      </c>
      <c r="C745" s="9">
        <v>190.20904684673701</v>
      </c>
      <c r="D745" s="9">
        <v>103.948132528778</v>
      </c>
      <c r="E745" s="8">
        <v>7</v>
      </c>
      <c r="F745" s="9">
        <v>450.96887646350001</v>
      </c>
      <c r="G745" s="10" t="s">
        <v>753</v>
      </c>
      <c r="H745" s="8">
        <v>7</v>
      </c>
    </row>
    <row r="746" spans="1:8" x14ac:dyDescent="0.3">
      <c r="A746" s="8" t="s">
        <v>717</v>
      </c>
      <c r="B746" s="9">
        <v>156.81169708798299</v>
      </c>
      <c r="C746" s="9">
        <v>190.20904684673701</v>
      </c>
      <c r="D746" s="9">
        <v>103.948132528778</v>
      </c>
      <c r="E746" s="8">
        <v>65</v>
      </c>
      <c r="F746" s="9">
        <v>450.96887646350001</v>
      </c>
      <c r="G746" s="10" t="s">
        <v>753</v>
      </c>
      <c r="H746" s="8">
        <v>7</v>
      </c>
    </row>
    <row r="747" spans="1:8" x14ac:dyDescent="0.3">
      <c r="A747" s="8" t="s">
        <v>718</v>
      </c>
      <c r="B747" s="9">
        <v>-5.8803791628219004</v>
      </c>
      <c r="C747" s="9">
        <v>-26.0129183793305</v>
      </c>
      <c r="D747" s="9">
        <v>-25.308279506752701</v>
      </c>
      <c r="E747" s="8">
        <v>319</v>
      </c>
      <c r="F747" s="9">
        <v>-57.2015770489052</v>
      </c>
      <c r="G747" s="10">
        <v>14191.666666666601</v>
      </c>
      <c r="H747" s="8">
        <v>1</v>
      </c>
    </row>
    <row r="748" spans="1:8" x14ac:dyDescent="0.3">
      <c r="A748" s="8" t="s">
        <v>719</v>
      </c>
      <c r="B748" s="9">
        <v>156.81169708798299</v>
      </c>
      <c r="C748" s="9">
        <v>190.20904684673701</v>
      </c>
      <c r="D748" s="9">
        <v>103.948132528778</v>
      </c>
      <c r="E748" s="8">
        <v>8</v>
      </c>
      <c r="F748" s="9">
        <v>450.96887646350001</v>
      </c>
      <c r="G748" s="10" t="s">
        <v>753</v>
      </c>
      <c r="H748" s="8">
        <v>7</v>
      </c>
    </row>
    <row r="749" spans="1:8" x14ac:dyDescent="0.3">
      <c r="A749" s="8" t="s">
        <v>720</v>
      </c>
      <c r="B749" s="9">
        <v>-1.55038759689922</v>
      </c>
      <c r="C749" s="9">
        <v>190.20904684673701</v>
      </c>
      <c r="D749" s="9">
        <v>103.948132528778</v>
      </c>
      <c r="E749" s="8">
        <v>22</v>
      </c>
      <c r="F749" s="9">
        <v>292.60679177861698</v>
      </c>
      <c r="G749" s="10">
        <v>25800</v>
      </c>
      <c r="H749" s="8">
        <v>7</v>
      </c>
    </row>
    <row r="750" spans="1:8" x14ac:dyDescent="0.3">
      <c r="A750" s="8" t="s">
        <v>721</v>
      </c>
      <c r="B750" s="9">
        <v>25.9957433870477</v>
      </c>
      <c r="C750" s="9">
        <v>8.7834870443567595E-2</v>
      </c>
      <c r="D750" s="9">
        <v>-53.932806324110601</v>
      </c>
      <c r="E750" s="8">
        <v>416</v>
      </c>
      <c r="F750" s="9">
        <v>-27.8492280666193</v>
      </c>
      <c r="G750" s="10">
        <v>12650</v>
      </c>
      <c r="H750" s="8">
        <v>1</v>
      </c>
    </row>
    <row r="751" spans="1:8" x14ac:dyDescent="0.3">
      <c r="A751" s="8" t="s">
        <v>722</v>
      </c>
      <c r="B751" s="9">
        <v>-7.7756311072742799</v>
      </c>
      <c r="C751" s="9">
        <v>-18.0577367242748</v>
      </c>
      <c r="D751" s="9">
        <v>-59.174777328918701</v>
      </c>
      <c r="E751" s="8">
        <v>4659</v>
      </c>
      <c r="F751" s="9">
        <v>-85.008145160467905</v>
      </c>
      <c r="G751" s="10">
        <v>12103.0612244897</v>
      </c>
      <c r="H751" s="8">
        <v>6</v>
      </c>
    </row>
    <row r="752" spans="1:8" x14ac:dyDescent="0.3">
      <c r="A752" s="8" t="s">
        <v>723</v>
      </c>
      <c r="B752" s="9">
        <v>156.81169708798299</v>
      </c>
      <c r="C752" s="9">
        <v>190.20904684673701</v>
      </c>
      <c r="D752" s="9">
        <v>103.948132528778</v>
      </c>
      <c r="E752" s="8">
        <v>49</v>
      </c>
      <c r="F752" s="9">
        <v>450.96887646350001</v>
      </c>
      <c r="G752" s="10" t="s">
        <v>753</v>
      </c>
      <c r="H752" s="8">
        <v>7</v>
      </c>
    </row>
    <row r="753" spans="1:8" x14ac:dyDescent="0.3">
      <c r="A753" s="8" t="s">
        <v>724</v>
      </c>
      <c r="B753" s="9">
        <v>156.81169708798299</v>
      </c>
      <c r="C753" s="9">
        <v>190.20904684673701</v>
      </c>
      <c r="D753" s="9">
        <v>103.948132528778</v>
      </c>
      <c r="E753" s="8">
        <v>22</v>
      </c>
      <c r="F753" s="9">
        <v>450.96887646350001</v>
      </c>
      <c r="G753" s="10" t="s">
        <v>753</v>
      </c>
      <c r="H753" s="8">
        <v>7</v>
      </c>
    </row>
    <row r="754" spans="1:8" x14ac:dyDescent="0.3">
      <c r="A754" s="8" t="s">
        <v>725</v>
      </c>
      <c r="B754" s="9">
        <v>-27.3645137342242</v>
      </c>
      <c r="C754" s="9">
        <v>-40.9103563474387</v>
      </c>
      <c r="D754" s="9">
        <v>-53.377876763177397</v>
      </c>
      <c r="E754" s="8">
        <v>208</v>
      </c>
      <c r="F754" s="9">
        <v>-121.65274684484</v>
      </c>
      <c r="G754" s="10">
        <v>22450</v>
      </c>
      <c r="H754" s="8">
        <v>1</v>
      </c>
    </row>
    <row r="755" spans="1:8" x14ac:dyDescent="0.3">
      <c r="A755" s="8" t="s">
        <v>726</v>
      </c>
      <c r="B755" s="9">
        <v>706.25</v>
      </c>
      <c r="C755" s="9">
        <v>297.69021739130397</v>
      </c>
      <c r="D755" s="9">
        <v>102.047413793103</v>
      </c>
      <c r="E755" s="8">
        <v>799</v>
      </c>
      <c r="F755" s="9">
        <v>1105.9876311844</v>
      </c>
      <c r="G755" s="10">
        <v>1600</v>
      </c>
      <c r="H755" s="8">
        <v>11</v>
      </c>
    </row>
    <row r="756" spans="1:8" x14ac:dyDescent="0.3">
      <c r="A756" s="8" t="s">
        <v>727</v>
      </c>
      <c r="B756" s="9">
        <v>-6.3970794323735403</v>
      </c>
      <c r="C756" s="9">
        <v>-19.1977187271304</v>
      </c>
      <c r="D756" s="9">
        <v>-68.435101768435104</v>
      </c>
      <c r="E756" s="8">
        <v>3327</v>
      </c>
      <c r="F756" s="9">
        <v>-94.029899927939098</v>
      </c>
      <c r="G756" s="10">
        <v>14520.3488372093</v>
      </c>
      <c r="H756" s="8">
        <v>6</v>
      </c>
    </row>
    <row r="757" spans="1:8" x14ac:dyDescent="0.3">
      <c r="A757" s="8" t="s">
        <v>728</v>
      </c>
      <c r="B757" s="9">
        <v>156.81169708798299</v>
      </c>
      <c r="C757" s="9">
        <v>190.20904684673701</v>
      </c>
      <c r="D757" s="9">
        <v>103.948132528778</v>
      </c>
      <c r="E757" s="8">
        <v>10</v>
      </c>
      <c r="F757" s="9">
        <v>450.96887646350001</v>
      </c>
      <c r="G757" s="10" t="s">
        <v>753</v>
      </c>
      <c r="H757" s="8">
        <v>7</v>
      </c>
    </row>
    <row r="758" spans="1:8" x14ac:dyDescent="0.3">
      <c r="A758" s="8" t="s">
        <v>729</v>
      </c>
      <c r="B758" s="9">
        <v>156.81169708798299</v>
      </c>
      <c r="C758" s="9">
        <v>190.20904684673701</v>
      </c>
      <c r="D758" s="9">
        <v>103.948132528778</v>
      </c>
      <c r="E758" s="8">
        <v>15</v>
      </c>
      <c r="F758" s="9">
        <v>450.96887646350001</v>
      </c>
      <c r="G758" s="10" t="s">
        <v>753</v>
      </c>
      <c r="H758" s="8">
        <v>7</v>
      </c>
    </row>
    <row r="759" spans="1:8" x14ac:dyDescent="0.3">
      <c r="A759" s="8" t="s">
        <v>730</v>
      </c>
      <c r="B759" s="9">
        <v>156.81169708798299</v>
      </c>
      <c r="C759" s="9">
        <v>190.20904684673701</v>
      </c>
      <c r="D759" s="9">
        <v>103.948132528778</v>
      </c>
      <c r="E759" s="8">
        <v>95</v>
      </c>
      <c r="F759" s="9">
        <v>450.96887646350001</v>
      </c>
      <c r="G759" s="10" t="s">
        <v>753</v>
      </c>
      <c r="H759" s="8">
        <v>7</v>
      </c>
    </row>
    <row r="760" spans="1:8" x14ac:dyDescent="0.3">
      <c r="A760" s="8" t="s">
        <v>731</v>
      </c>
      <c r="B760" s="9">
        <v>156.81169708798299</v>
      </c>
      <c r="C760" s="9">
        <v>190.20904684673701</v>
      </c>
      <c r="D760" s="9">
        <v>103.948132528778</v>
      </c>
      <c r="E760" s="8">
        <v>232</v>
      </c>
      <c r="F760" s="9">
        <v>450.96887646350001</v>
      </c>
      <c r="G760" s="10" t="s">
        <v>753</v>
      </c>
      <c r="H760" s="8">
        <v>7</v>
      </c>
    </row>
    <row r="761" spans="1:8" x14ac:dyDescent="0.3">
      <c r="A761" s="8" t="s">
        <v>732</v>
      </c>
      <c r="B761" s="9">
        <v>-29.033292231812499</v>
      </c>
      <c r="C761" s="9">
        <v>-42.408657278214001</v>
      </c>
      <c r="D761" s="9">
        <v>-63.406802301685097</v>
      </c>
      <c r="E761" s="8">
        <v>537</v>
      </c>
      <c r="F761" s="9">
        <v>-134.848751811711</v>
      </c>
      <c r="G761" s="10">
        <v>23171.4285714285</v>
      </c>
      <c r="H761" s="8">
        <v>1</v>
      </c>
    </row>
    <row r="762" spans="1:8" x14ac:dyDescent="0.3">
      <c r="A762" s="8" t="s">
        <v>733</v>
      </c>
      <c r="B762" s="9">
        <v>160.38500506585601</v>
      </c>
      <c r="C762" s="9">
        <v>105.974640017193</v>
      </c>
      <c r="D762" s="9">
        <v>-35.280211375330197</v>
      </c>
      <c r="E762" s="8">
        <v>338</v>
      </c>
      <c r="F762" s="9">
        <v>231.07943370771901</v>
      </c>
      <c r="G762" s="10">
        <v>10575</v>
      </c>
      <c r="H762" s="8">
        <v>1</v>
      </c>
    </row>
    <row r="763" spans="1:8" x14ac:dyDescent="0.3">
      <c r="A763" s="8" t="s">
        <v>734</v>
      </c>
      <c r="B763" s="9">
        <v>156.81169708798299</v>
      </c>
      <c r="C763" s="9">
        <v>190.20904684673701</v>
      </c>
      <c r="D763" s="9">
        <v>103.948132528778</v>
      </c>
      <c r="E763" s="8">
        <v>41</v>
      </c>
      <c r="F763" s="9">
        <v>450.96887646350001</v>
      </c>
      <c r="G763" s="10" t="s">
        <v>753</v>
      </c>
      <c r="H763" s="8">
        <v>7</v>
      </c>
    </row>
    <row r="764" spans="1:8" x14ac:dyDescent="0.3">
      <c r="A764" s="8" t="s">
        <v>735</v>
      </c>
      <c r="B764" s="9">
        <v>156.81169708798299</v>
      </c>
      <c r="C764" s="9">
        <v>190.20904684673701</v>
      </c>
      <c r="D764" s="9">
        <v>103.948132528778</v>
      </c>
      <c r="E764" s="8">
        <v>20</v>
      </c>
      <c r="F764" s="9">
        <v>450.96887646350001</v>
      </c>
      <c r="G764" s="10" t="s">
        <v>753</v>
      </c>
      <c r="H764" s="8">
        <v>7</v>
      </c>
    </row>
    <row r="765" spans="1:8" x14ac:dyDescent="0.3">
      <c r="A765" s="8" t="s">
        <v>736</v>
      </c>
      <c r="B765" s="9">
        <v>156.81169708798299</v>
      </c>
      <c r="C765" s="9">
        <v>190.20904684673701</v>
      </c>
      <c r="D765" s="9">
        <v>103.948132528778</v>
      </c>
      <c r="E765" s="8">
        <v>2</v>
      </c>
      <c r="F765" s="9">
        <v>450.96887646350001</v>
      </c>
      <c r="G765" s="10" t="s">
        <v>753</v>
      </c>
      <c r="H765" s="8">
        <v>7</v>
      </c>
    </row>
    <row r="766" spans="1:8" x14ac:dyDescent="0.3">
      <c r="A766" s="8" t="s">
        <v>737</v>
      </c>
      <c r="B766" s="9">
        <v>156.81169708798299</v>
      </c>
      <c r="C766" s="9">
        <v>190.20904684673701</v>
      </c>
      <c r="D766" s="9">
        <v>103.948132528778</v>
      </c>
      <c r="E766" s="8">
        <v>7</v>
      </c>
      <c r="F766" s="9">
        <v>450.96887646350001</v>
      </c>
      <c r="G766" s="10" t="s">
        <v>753</v>
      </c>
      <c r="H766" s="8">
        <v>7</v>
      </c>
    </row>
    <row r="767" spans="1:8" x14ac:dyDescent="0.3">
      <c r="A767" s="8" t="s">
        <v>738</v>
      </c>
      <c r="B767" s="9">
        <v>156.81169708798299</v>
      </c>
      <c r="C767" s="9">
        <v>190.20904684673701</v>
      </c>
      <c r="D767" s="9">
        <v>103.948132528778</v>
      </c>
      <c r="E767" s="8">
        <v>40</v>
      </c>
      <c r="F767" s="9">
        <v>450.96887646350001</v>
      </c>
      <c r="G767" s="10" t="s">
        <v>753</v>
      </c>
      <c r="H767" s="8">
        <v>7</v>
      </c>
    </row>
    <row r="768" spans="1:8" x14ac:dyDescent="0.3">
      <c r="A768" s="8" t="s">
        <v>739</v>
      </c>
      <c r="B768" s="9">
        <v>-26.282696177062299</v>
      </c>
      <c r="C768" s="9">
        <v>-36.794894366197099</v>
      </c>
      <c r="D768" s="9">
        <v>-85.035211267605604</v>
      </c>
      <c r="E768" s="8">
        <v>150</v>
      </c>
      <c r="F768" s="9">
        <v>-148.11280181086499</v>
      </c>
      <c r="G768" s="10">
        <v>28400</v>
      </c>
      <c r="H768" s="8">
        <v>1</v>
      </c>
    </row>
    <row r="769" spans="1:8" x14ac:dyDescent="0.3">
      <c r="A769" s="8" t="s">
        <v>740</v>
      </c>
      <c r="B769" s="9">
        <v>156.81169708798299</v>
      </c>
      <c r="C769" s="9">
        <v>464.50216450216402</v>
      </c>
      <c r="D769" s="9">
        <v>150.267379679144</v>
      </c>
      <c r="E769" s="8">
        <v>396</v>
      </c>
      <c r="F769" s="9">
        <v>771.58124126929204</v>
      </c>
      <c r="G769" s="10">
        <v>1925</v>
      </c>
      <c r="H769" s="8">
        <v>7</v>
      </c>
    </row>
    <row r="770" spans="1:8" x14ac:dyDescent="0.3">
      <c r="A770" s="8" t="s">
        <v>741</v>
      </c>
      <c r="B770" s="9">
        <v>96.210131332082497</v>
      </c>
      <c r="C770" s="9">
        <v>37.349479788504098</v>
      </c>
      <c r="D770" s="9">
        <v>-53.497022595643998</v>
      </c>
      <c r="E770" s="8">
        <v>1153</v>
      </c>
      <c r="F770" s="9">
        <v>80.062588524942697</v>
      </c>
      <c r="G770" s="10">
        <v>9517.8571428571395</v>
      </c>
      <c r="H770" s="8">
        <v>10</v>
      </c>
    </row>
    <row r="771" spans="1:8" x14ac:dyDescent="0.3">
      <c r="A771" s="8" t="s">
        <v>742</v>
      </c>
      <c r="B771" s="9">
        <v>156.81169708798299</v>
      </c>
      <c r="C771" s="9">
        <v>690.12345679012299</v>
      </c>
      <c r="D771" s="9">
        <v>97.530864197530803</v>
      </c>
      <c r="E771" s="8">
        <v>74</v>
      </c>
      <c r="F771" s="9">
        <v>944.46601807563798</v>
      </c>
      <c r="G771" s="10">
        <v>506.25</v>
      </c>
      <c r="H771" s="8">
        <v>7</v>
      </c>
    </row>
    <row r="772" spans="1:8" x14ac:dyDescent="0.3">
      <c r="A772" s="8" t="s">
        <v>743</v>
      </c>
      <c r="B772" s="9">
        <v>85.687382297551693</v>
      </c>
      <c r="C772" s="9">
        <v>83.954802259887003</v>
      </c>
      <c r="D772" s="9">
        <v>-55.624036979969098</v>
      </c>
      <c r="E772" s="8">
        <v>279</v>
      </c>
      <c r="F772" s="9">
        <v>114.01814757746899</v>
      </c>
      <c r="G772" s="10">
        <v>8850</v>
      </c>
      <c r="H772" s="8">
        <v>1</v>
      </c>
    </row>
    <row r="773" spans="1:8" x14ac:dyDescent="0.3">
      <c r="A773" s="8" t="s">
        <v>744</v>
      </c>
      <c r="B773" s="9">
        <v>156.81169708798299</v>
      </c>
      <c r="C773" s="9">
        <v>190.20904684673701</v>
      </c>
      <c r="D773" s="9">
        <v>103.948132528778</v>
      </c>
      <c r="E773" s="8">
        <v>7</v>
      </c>
      <c r="F773" s="9">
        <v>450.96887646350001</v>
      </c>
      <c r="G773" s="10" t="s">
        <v>753</v>
      </c>
      <c r="H773" s="8">
        <v>7</v>
      </c>
    </row>
    <row r="774" spans="1:8" x14ac:dyDescent="0.3">
      <c r="A774" s="8" t="s">
        <v>745</v>
      </c>
      <c r="B774" s="9">
        <v>156.81169708798299</v>
      </c>
      <c r="C774" s="9">
        <v>190.20904684673701</v>
      </c>
      <c r="D774" s="9">
        <v>103.948132528778</v>
      </c>
      <c r="E774" s="8">
        <v>21</v>
      </c>
      <c r="F774" s="9">
        <v>450.96887646350001</v>
      </c>
      <c r="G774" s="10" t="s">
        <v>753</v>
      </c>
      <c r="H774" s="8">
        <v>7</v>
      </c>
    </row>
    <row r="775" spans="1:8" x14ac:dyDescent="0.3">
      <c r="A775" s="8" t="s">
        <v>746</v>
      </c>
      <c r="B775" s="9">
        <v>156.81169708798299</v>
      </c>
      <c r="C775" s="9">
        <v>190.20904684673701</v>
      </c>
      <c r="D775" s="9">
        <v>103.948132528778</v>
      </c>
      <c r="E775" s="8">
        <v>51</v>
      </c>
      <c r="F775" s="9">
        <v>450.96887646350001</v>
      </c>
      <c r="G775" s="10" t="s">
        <v>753</v>
      </c>
      <c r="H775" s="8">
        <v>7</v>
      </c>
    </row>
    <row r="776" spans="1:8" x14ac:dyDescent="0.3">
      <c r="A776" s="8" t="s">
        <v>747</v>
      </c>
      <c r="B776" s="9">
        <v>156.81169708798299</v>
      </c>
      <c r="C776" s="9">
        <v>190.20904684673701</v>
      </c>
      <c r="D776" s="9">
        <v>103.948132528778</v>
      </c>
      <c r="E776" s="8">
        <v>83</v>
      </c>
      <c r="F776" s="9">
        <v>450.96887646350001</v>
      </c>
      <c r="G776" s="10" t="s">
        <v>753</v>
      </c>
      <c r="H776" s="8">
        <v>7</v>
      </c>
    </row>
    <row r="777" spans="1:8" x14ac:dyDescent="0.3">
      <c r="A777" s="8" t="s">
        <v>748</v>
      </c>
      <c r="B777" s="9">
        <v>156.81169708798299</v>
      </c>
      <c r="C777" s="9">
        <v>190.20904684673701</v>
      </c>
      <c r="D777" s="9">
        <v>1349.23076923076</v>
      </c>
      <c r="E777" s="8">
        <v>165</v>
      </c>
      <c r="F777" s="9">
        <v>1696.25151316549</v>
      </c>
      <c r="G777" s="10">
        <v>433.33333333333297</v>
      </c>
      <c r="H777" s="8">
        <v>11</v>
      </c>
    </row>
    <row r="778" spans="1:8" x14ac:dyDescent="0.3">
      <c r="A778" s="8" t="s">
        <v>749</v>
      </c>
      <c r="B778" s="9">
        <v>156.81169708798299</v>
      </c>
      <c r="C778" s="9">
        <v>190.20904684673701</v>
      </c>
      <c r="D778" s="9">
        <v>103.948132528778</v>
      </c>
      <c r="E778" s="8">
        <v>25</v>
      </c>
      <c r="F778" s="9">
        <v>450.96887646350001</v>
      </c>
      <c r="G778" s="10" t="s">
        <v>753</v>
      </c>
      <c r="H778" s="8">
        <v>7</v>
      </c>
    </row>
    <row r="779" spans="1:8" x14ac:dyDescent="0.3">
      <c r="A779" s="8" t="s">
        <v>750</v>
      </c>
      <c r="B779" s="9">
        <v>-11.389236545682</v>
      </c>
      <c r="C779" s="9">
        <v>-35.800874403815499</v>
      </c>
      <c r="D779" s="9">
        <v>-57.3926868044515</v>
      </c>
      <c r="E779" s="8">
        <v>412</v>
      </c>
      <c r="F779" s="9">
        <v>-104.582797753949</v>
      </c>
      <c r="G779" s="10">
        <v>31450</v>
      </c>
      <c r="H779" s="8">
        <v>1</v>
      </c>
    </row>
    <row r="780" spans="1:8" x14ac:dyDescent="0.3">
      <c r="A780" s="8" t="s">
        <v>751</v>
      </c>
      <c r="B780" s="9">
        <v>3900</v>
      </c>
      <c r="C780" s="9">
        <v>4009.7222222222199</v>
      </c>
      <c r="D780" s="9">
        <v>1190</v>
      </c>
      <c r="E780" s="8">
        <v>168</v>
      </c>
      <c r="F780" s="9">
        <v>9099.7222222222208</v>
      </c>
      <c r="G780" s="10">
        <v>600</v>
      </c>
      <c r="H780" s="8">
        <v>3</v>
      </c>
    </row>
    <row r="781" spans="1:8" x14ac:dyDescent="0.3">
      <c r="A781" s="8" t="s">
        <v>752</v>
      </c>
      <c r="B781" s="9">
        <v>2259.0579710144898</v>
      </c>
      <c r="C781" s="9">
        <v>1457.2463768115899</v>
      </c>
      <c r="D781" s="9">
        <v>596.28844114528101</v>
      </c>
      <c r="E781" s="8">
        <v>733</v>
      </c>
      <c r="F781" s="9">
        <v>4312.5927889713603</v>
      </c>
      <c r="G781" s="10">
        <v>1150</v>
      </c>
      <c r="H781" s="8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CA09-08BA-4F55-A79A-367B42405110}">
  <sheetPr filterMode="1"/>
  <dimension ref="A1:I741"/>
  <sheetViews>
    <sheetView workbookViewId="0">
      <selection activeCell="H715" sqref="H715"/>
    </sheetView>
  </sheetViews>
  <sheetFormatPr defaultRowHeight="14.4" x14ac:dyDescent="0.3"/>
  <cols>
    <col min="8" max="8" width="11.33203125" customWidth="1"/>
    <col min="9" max="9" width="14.6640625" customWidth="1"/>
  </cols>
  <sheetData>
    <row r="1" spans="1:9" x14ac:dyDescent="0.3">
      <c r="A1" t="s">
        <v>755</v>
      </c>
      <c r="B1" t="s">
        <v>756</v>
      </c>
      <c r="C1" t="s">
        <v>757</v>
      </c>
      <c r="D1" t="s">
        <v>758</v>
      </c>
      <c r="E1" t="s">
        <v>10</v>
      </c>
      <c r="F1" t="s">
        <v>11</v>
      </c>
      <c r="G1" t="s">
        <v>754</v>
      </c>
      <c r="H1" t="s">
        <v>12</v>
      </c>
    </row>
    <row r="2" spans="1:9" hidden="1" x14ac:dyDescent="0.3">
      <c r="A2" t="s">
        <v>13</v>
      </c>
      <c r="B2">
        <v>156.81169708798299</v>
      </c>
      <c r="C2">
        <v>11.5819209039547</v>
      </c>
      <c r="D2">
        <v>-40.254237288135499</v>
      </c>
      <c r="E2">
        <v>128</v>
      </c>
      <c r="F2">
        <v>128.139380703803</v>
      </c>
      <c r="G2">
        <v>11800</v>
      </c>
      <c r="H2">
        <v>1</v>
      </c>
      <c r="I2">
        <f>_xlfn.PERCENTRANK.EXC($E$2:E741,E2)</f>
        <v>0.51400000000000001</v>
      </c>
    </row>
    <row r="3" spans="1:9" hidden="1" x14ac:dyDescent="0.3">
      <c r="A3" t="s">
        <v>14</v>
      </c>
      <c r="B3">
        <v>156.81169708798299</v>
      </c>
      <c r="C3">
        <v>190.20904684673701</v>
      </c>
      <c r="D3">
        <v>103.948132528778</v>
      </c>
      <c r="E3">
        <v>3</v>
      </c>
      <c r="F3">
        <v>450.96887646350001</v>
      </c>
      <c r="G3" t="s">
        <v>753</v>
      </c>
      <c r="H3">
        <v>7</v>
      </c>
      <c r="I3">
        <f>_xlfn.PERCENTRANK.EXC($E$2:E742,E3)</f>
        <v>6.3E-2</v>
      </c>
    </row>
    <row r="4" spans="1:9" hidden="1" x14ac:dyDescent="0.3">
      <c r="A4" t="s">
        <v>15</v>
      </c>
      <c r="B4">
        <v>7.73722627737226</v>
      </c>
      <c r="C4">
        <v>190.20904684673701</v>
      </c>
      <c r="D4">
        <v>103.948132528778</v>
      </c>
      <c r="E4">
        <v>6</v>
      </c>
      <c r="F4">
        <v>301.89440565288902</v>
      </c>
      <c r="G4">
        <v>34250</v>
      </c>
      <c r="H4">
        <v>7</v>
      </c>
      <c r="I4">
        <f>_xlfn.PERCENTRANK.EXC($E$2:E743,E4)</f>
        <v>0.125</v>
      </c>
    </row>
    <row r="5" spans="1:9" hidden="1" x14ac:dyDescent="0.3">
      <c r="A5" t="s">
        <v>16</v>
      </c>
      <c r="B5">
        <v>156.81169708798299</v>
      </c>
      <c r="C5">
        <v>190.20904684673701</v>
      </c>
      <c r="D5">
        <v>103.948132528778</v>
      </c>
      <c r="E5">
        <v>31</v>
      </c>
      <c r="F5">
        <v>450.96887646350001</v>
      </c>
      <c r="G5" t="s">
        <v>753</v>
      </c>
      <c r="H5">
        <v>7</v>
      </c>
      <c r="I5">
        <f>_xlfn.PERCENTRANK.EXC($E$2:E744,E5)</f>
        <v>0.28699999999999998</v>
      </c>
    </row>
    <row r="6" spans="1:9" hidden="1" x14ac:dyDescent="0.3">
      <c r="A6" t="s">
        <v>17</v>
      </c>
      <c r="B6">
        <v>156.81169708798299</v>
      </c>
      <c r="C6">
        <v>190.20904684673701</v>
      </c>
      <c r="D6">
        <v>103.948132528778</v>
      </c>
      <c r="E6">
        <v>2</v>
      </c>
      <c r="F6">
        <v>450.96887646350001</v>
      </c>
      <c r="G6" t="s">
        <v>753</v>
      </c>
      <c r="H6">
        <v>7</v>
      </c>
      <c r="I6">
        <f>_xlfn.PERCENTRANK.EXC($E$2:E745,E6)</f>
        <v>3.6999999999999998E-2</v>
      </c>
    </row>
    <row r="7" spans="1:9" hidden="1" x14ac:dyDescent="0.3">
      <c r="A7" t="s">
        <v>18</v>
      </c>
      <c r="B7">
        <v>156.81169708798299</v>
      </c>
      <c r="C7">
        <v>190.20904684673701</v>
      </c>
      <c r="D7">
        <v>103.948132528778</v>
      </c>
      <c r="E7">
        <v>43</v>
      </c>
      <c r="F7">
        <v>450.96887646350001</v>
      </c>
      <c r="G7" t="s">
        <v>753</v>
      </c>
      <c r="H7">
        <v>7</v>
      </c>
      <c r="I7">
        <f>_xlfn.PERCENTRANK.EXC($E$2:E746,E7)</f>
        <v>0.34499999999999997</v>
      </c>
    </row>
    <row r="8" spans="1:9" hidden="1" x14ac:dyDescent="0.3">
      <c r="A8" t="s">
        <v>19</v>
      </c>
      <c r="B8">
        <v>156.81169708798299</v>
      </c>
      <c r="C8">
        <v>190.20904684673701</v>
      </c>
      <c r="D8">
        <v>103.948132528778</v>
      </c>
      <c r="E8">
        <v>3</v>
      </c>
      <c r="F8">
        <v>450.96887646350001</v>
      </c>
      <c r="G8" t="s">
        <v>753</v>
      </c>
      <c r="H8">
        <v>7</v>
      </c>
      <c r="I8">
        <f>_xlfn.PERCENTRANK.EXC($E$2:E747,E8)</f>
        <v>6.3E-2</v>
      </c>
    </row>
    <row r="9" spans="1:9" hidden="1" x14ac:dyDescent="0.3">
      <c r="A9" t="s">
        <v>20</v>
      </c>
      <c r="B9">
        <v>-55.582822085889497</v>
      </c>
      <c r="C9">
        <v>-57.822085889570502</v>
      </c>
      <c r="D9">
        <v>103.948132528778</v>
      </c>
      <c r="E9">
        <v>33</v>
      </c>
      <c r="F9">
        <v>-9.4567754466813607</v>
      </c>
      <c r="G9">
        <v>163000</v>
      </c>
      <c r="H9">
        <v>1</v>
      </c>
      <c r="I9">
        <f>_xlfn.PERCENTRANK.EXC($E$2:E748,E9)</f>
        <v>0.29799999999999999</v>
      </c>
    </row>
    <row r="10" spans="1:9" hidden="1" x14ac:dyDescent="0.3">
      <c r="A10" t="s">
        <v>21</v>
      </c>
      <c r="B10">
        <v>156.81169708798299</v>
      </c>
      <c r="C10">
        <v>190.20904684673701</v>
      </c>
      <c r="D10">
        <v>103.948132528778</v>
      </c>
      <c r="E10">
        <v>1</v>
      </c>
      <c r="F10">
        <v>450.96887646350001</v>
      </c>
      <c r="G10" t="s">
        <v>753</v>
      </c>
      <c r="H10">
        <v>7</v>
      </c>
      <c r="I10">
        <f>_xlfn.PERCENTRANK.EXC($E$2:E749,E10)</f>
        <v>1E-3</v>
      </c>
    </row>
    <row r="11" spans="1:9" hidden="1" x14ac:dyDescent="0.3">
      <c r="A11" t="s">
        <v>22</v>
      </c>
      <c r="B11">
        <v>156.81169708798299</v>
      </c>
      <c r="C11">
        <v>190.20904684673701</v>
      </c>
      <c r="D11">
        <v>103.948132528778</v>
      </c>
      <c r="E11">
        <v>1</v>
      </c>
      <c r="F11">
        <v>450.96887646350001</v>
      </c>
      <c r="G11" t="s">
        <v>753</v>
      </c>
      <c r="H11">
        <v>7</v>
      </c>
      <c r="I11">
        <f>_xlfn.PERCENTRANK.EXC($E$2:E750,E11)</f>
        <v>1E-3</v>
      </c>
    </row>
    <row r="12" spans="1:9" hidden="1" x14ac:dyDescent="0.3">
      <c r="A12" t="s">
        <v>23</v>
      </c>
      <c r="B12">
        <v>156.81169708798299</v>
      </c>
      <c r="C12">
        <v>190.20904684673701</v>
      </c>
      <c r="D12">
        <v>103.948132528778</v>
      </c>
      <c r="E12">
        <v>2</v>
      </c>
      <c r="F12">
        <v>450.96887646350001</v>
      </c>
      <c r="G12">
        <v>153250</v>
      </c>
      <c r="H12">
        <v>7</v>
      </c>
      <c r="I12">
        <f>_xlfn.PERCENTRANK.EXC($E$2:E751,E12)</f>
        <v>3.6999999999999998E-2</v>
      </c>
    </row>
    <row r="13" spans="1:9" hidden="1" x14ac:dyDescent="0.3">
      <c r="A13" t="s">
        <v>24</v>
      </c>
      <c r="B13">
        <v>-11.3283699059561</v>
      </c>
      <c r="C13">
        <v>-37.562695924764803</v>
      </c>
      <c r="D13">
        <v>-57.379310344827502</v>
      </c>
      <c r="E13">
        <v>405</v>
      </c>
      <c r="F13">
        <v>-106.27037617554799</v>
      </c>
      <c r="G13">
        <v>26583.333333333299</v>
      </c>
      <c r="H13">
        <v>1</v>
      </c>
      <c r="I13">
        <f>_xlfn.PERCENTRANK.EXC($E$2:E752,E13)</f>
        <v>0.71599999999999997</v>
      </c>
    </row>
    <row r="14" spans="1:9" hidden="1" x14ac:dyDescent="0.3">
      <c r="A14" t="s">
        <v>25</v>
      </c>
      <c r="B14">
        <v>-33.137194177764002</v>
      </c>
      <c r="C14">
        <v>190.20904684673701</v>
      </c>
      <c r="D14">
        <v>103.948132528778</v>
      </c>
      <c r="E14">
        <v>32</v>
      </c>
      <c r="F14">
        <v>261.01998519775202</v>
      </c>
      <c r="G14">
        <v>37988.2352941176</v>
      </c>
      <c r="H14">
        <v>7</v>
      </c>
      <c r="I14">
        <f>_xlfn.PERCENTRANK.EXC($E$2:E753,E14)</f>
        <v>0.29099999999999998</v>
      </c>
    </row>
    <row r="15" spans="1:9" hidden="1" x14ac:dyDescent="0.3">
      <c r="A15" t="s">
        <v>26</v>
      </c>
      <c r="B15">
        <v>-23.930799270908299</v>
      </c>
      <c r="C15">
        <v>-40.234490958136099</v>
      </c>
      <c r="D15">
        <v>-74.152654653237605</v>
      </c>
      <c r="E15">
        <v>8204</v>
      </c>
      <c r="F15">
        <v>-138.31794488228201</v>
      </c>
      <c r="G15">
        <v>32775.821167883201</v>
      </c>
      <c r="H15">
        <v>2</v>
      </c>
      <c r="I15">
        <f>_xlfn.PERCENTRANK.EXC($E$2:E754,E15)</f>
        <v>0.98899999999999999</v>
      </c>
    </row>
    <row r="16" spans="1:9" hidden="1" x14ac:dyDescent="0.3">
      <c r="A16" t="s">
        <v>27</v>
      </c>
      <c r="B16">
        <v>156.81169708798299</v>
      </c>
      <c r="C16">
        <v>190.20904684673701</v>
      </c>
      <c r="D16">
        <v>103.948132528778</v>
      </c>
      <c r="E16">
        <v>73</v>
      </c>
      <c r="F16">
        <v>450.96887646350001</v>
      </c>
      <c r="G16">
        <v>38665.151515151498</v>
      </c>
      <c r="H16">
        <v>7</v>
      </c>
      <c r="I16">
        <f>_xlfn.PERCENTRANK.EXC($E$2:E755,E16)</f>
        <v>0.42899999999999999</v>
      </c>
    </row>
    <row r="17" spans="1:9" hidden="1" x14ac:dyDescent="0.3">
      <c r="A17" t="s">
        <v>28</v>
      </c>
      <c r="B17">
        <v>-19.454428299499799</v>
      </c>
      <c r="C17">
        <v>190.20904684673701</v>
      </c>
      <c r="D17">
        <v>103.948132528778</v>
      </c>
      <c r="E17">
        <v>293</v>
      </c>
      <c r="F17">
        <v>274.702751076016</v>
      </c>
      <c r="G17">
        <v>43542.342342342301</v>
      </c>
      <c r="H17">
        <v>1</v>
      </c>
      <c r="I17">
        <f>_xlfn.PERCENTRANK.EXC($E$2:E756,E17)</f>
        <v>0.65</v>
      </c>
    </row>
    <row r="18" spans="1:9" hidden="1" x14ac:dyDescent="0.3">
      <c r="A18" t="s">
        <v>29</v>
      </c>
      <c r="B18">
        <v>156.81169708798299</v>
      </c>
      <c r="C18">
        <v>190.20904684673701</v>
      </c>
      <c r="D18">
        <v>103.948132528778</v>
      </c>
      <c r="E18">
        <v>12</v>
      </c>
      <c r="F18">
        <v>450.96887646350001</v>
      </c>
      <c r="G18">
        <v>42721.4285714285</v>
      </c>
      <c r="H18">
        <v>7</v>
      </c>
      <c r="I18">
        <f>_xlfn.PERCENTRANK.EXC($E$2:E757,E18)</f>
        <v>0.191</v>
      </c>
    </row>
    <row r="19" spans="1:9" hidden="1" x14ac:dyDescent="0.3">
      <c r="A19" t="s">
        <v>30</v>
      </c>
      <c r="B19">
        <v>-19.708918096086698</v>
      </c>
      <c r="C19">
        <v>-34.218742485210797</v>
      </c>
      <c r="D19">
        <v>-76.697892633805694</v>
      </c>
      <c r="E19">
        <v>4172</v>
      </c>
      <c r="F19">
        <v>-130.625553215103</v>
      </c>
      <c r="G19">
        <v>41064.516129032199</v>
      </c>
      <c r="H19">
        <v>6</v>
      </c>
      <c r="I19">
        <f>_xlfn.PERCENTRANK.EXC($E$2:E758,E19)</f>
        <v>0.95499999999999996</v>
      </c>
    </row>
    <row r="20" spans="1:9" hidden="1" x14ac:dyDescent="0.3">
      <c r="A20" t="s">
        <v>31</v>
      </c>
      <c r="B20">
        <v>-34.648953921191101</v>
      </c>
      <c r="C20">
        <v>-46.6451675009626</v>
      </c>
      <c r="D20">
        <v>-56.103195995379203</v>
      </c>
      <c r="E20">
        <v>204</v>
      </c>
      <c r="F20">
        <v>-137.397317417533</v>
      </c>
      <c r="G20">
        <v>51940</v>
      </c>
      <c r="H20">
        <v>1</v>
      </c>
      <c r="I20">
        <f>_xlfn.PERCENTRANK.EXC($E$2:E759,E20)</f>
        <v>0.58799999999999997</v>
      </c>
    </row>
    <row r="21" spans="1:9" hidden="1" x14ac:dyDescent="0.3">
      <c r="A21" t="s">
        <v>32</v>
      </c>
      <c r="B21">
        <v>-14.5644712343869</v>
      </c>
      <c r="C21">
        <v>-32.392373740726399</v>
      </c>
      <c r="D21">
        <v>-73.727449817904599</v>
      </c>
      <c r="E21">
        <v>676</v>
      </c>
      <c r="F21">
        <v>-120.684294793017</v>
      </c>
      <c r="G21">
        <v>53668.181818181802</v>
      </c>
      <c r="H21">
        <v>1</v>
      </c>
      <c r="I21">
        <f>_xlfn.PERCENTRANK.EXC($E$2:E760,E21)</f>
        <v>0.79200000000000004</v>
      </c>
    </row>
    <row r="22" spans="1:9" hidden="1" x14ac:dyDescent="0.3">
      <c r="A22" t="s">
        <v>33</v>
      </c>
      <c r="B22">
        <v>-20.387166163737898</v>
      </c>
      <c r="C22">
        <v>-26.702235543152199</v>
      </c>
      <c r="D22">
        <v>103.948132528778</v>
      </c>
      <c r="E22">
        <v>108</v>
      </c>
      <c r="F22">
        <v>56.8587308218885</v>
      </c>
      <c r="G22">
        <v>64660.15</v>
      </c>
      <c r="H22">
        <v>1</v>
      </c>
      <c r="I22">
        <f>_xlfn.PERCENTRANK.EXC($E$2:E761,E22)</f>
        <v>0.49099999999999999</v>
      </c>
    </row>
    <row r="23" spans="1:9" hidden="1" x14ac:dyDescent="0.3">
      <c r="A23" t="s">
        <v>34</v>
      </c>
      <c r="B23">
        <v>211.550076636298</v>
      </c>
      <c r="C23">
        <v>129.092833620824</v>
      </c>
      <c r="D23">
        <v>-24.7454155796636</v>
      </c>
      <c r="E23">
        <v>1187</v>
      </c>
      <c r="F23">
        <v>315.89749467745997</v>
      </c>
      <c r="G23">
        <v>13863.043478260801</v>
      </c>
      <c r="H23">
        <v>10</v>
      </c>
      <c r="I23">
        <f>_xlfn.PERCENTRANK.EXC($E$2:E762,E23)</f>
        <v>0.85199999999999998</v>
      </c>
    </row>
    <row r="24" spans="1:9" hidden="1" x14ac:dyDescent="0.3">
      <c r="A24" t="s">
        <v>35</v>
      </c>
      <c r="B24">
        <v>156.81169708798299</v>
      </c>
      <c r="C24">
        <v>190.20904684673701</v>
      </c>
      <c r="D24">
        <v>103.948132528778</v>
      </c>
      <c r="E24">
        <v>1</v>
      </c>
      <c r="F24">
        <v>450.96887646350001</v>
      </c>
      <c r="G24" t="s">
        <v>753</v>
      </c>
      <c r="H24">
        <v>7</v>
      </c>
      <c r="I24">
        <f>_xlfn.PERCENTRANK.EXC($E$2:E763,E24)</f>
        <v>1E-3</v>
      </c>
    </row>
    <row r="25" spans="1:9" hidden="1" x14ac:dyDescent="0.3">
      <c r="A25" t="s">
        <v>36</v>
      </c>
      <c r="B25">
        <v>156.81169708798299</v>
      </c>
      <c r="C25">
        <v>190.20904684673701</v>
      </c>
      <c r="D25">
        <v>103.948132528778</v>
      </c>
      <c r="E25">
        <v>2</v>
      </c>
      <c r="F25">
        <v>450.96887646350001</v>
      </c>
      <c r="G25" t="s">
        <v>753</v>
      </c>
      <c r="H25">
        <v>7</v>
      </c>
      <c r="I25">
        <f>_xlfn.PERCENTRANK.EXC($E$2:E764,E25)</f>
        <v>3.6999999999999998E-2</v>
      </c>
    </row>
    <row r="26" spans="1:9" hidden="1" x14ac:dyDescent="0.3">
      <c r="A26" t="s">
        <v>37</v>
      </c>
      <c r="B26">
        <v>-55.8359621451104</v>
      </c>
      <c r="C26">
        <v>-59.7686645636172</v>
      </c>
      <c r="D26">
        <v>103.948132528778</v>
      </c>
      <c r="E26">
        <v>13</v>
      </c>
      <c r="F26">
        <v>-11.656494179948799</v>
      </c>
      <c r="G26">
        <v>79250</v>
      </c>
      <c r="H26">
        <v>1</v>
      </c>
      <c r="I26">
        <f>_xlfn.PERCENTRANK.EXC($E$2:E765,E26)</f>
        <v>0.19800000000000001</v>
      </c>
    </row>
    <row r="27" spans="1:9" hidden="1" x14ac:dyDescent="0.3">
      <c r="A27" t="s">
        <v>38</v>
      </c>
      <c r="B27">
        <v>156.81169708798299</v>
      </c>
      <c r="C27">
        <v>190.20904684673701</v>
      </c>
      <c r="D27">
        <v>103.948132528778</v>
      </c>
      <c r="E27">
        <v>5</v>
      </c>
      <c r="F27">
        <v>450.96887646350001</v>
      </c>
      <c r="G27" t="s">
        <v>753</v>
      </c>
      <c r="H27">
        <v>7</v>
      </c>
      <c r="I27">
        <f>_xlfn.PERCENTRANK.EXC($E$2:E766,E27)</f>
        <v>0.109</v>
      </c>
    </row>
    <row r="28" spans="1:9" hidden="1" x14ac:dyDescent="0.3">
      <c r="A28" t="s">
        <v>39</v>
      </c>
      <c r="B28">
        <v>156.81169708798299</v>
      </c>
      <c r="C28">
        <v>190.20904684673701</v>
      </c>
      <c r="D28">
        <v>103.948132528778</v>
      </c>
      <c r="E28">
        <v>9</v>
      </c>
      <c r="F28">
        <v>450.96887646350001</v>
      </c>
      <c r="G28">
        <v>154222.22222222199</v>
      </c>
      <c r="H28">
        <v>7</v>
      </c>
      <c r="I28">
        <f>_xlfn.PERCENTRANK.EXC($E$2:E767,E28)</f>
        <v>0.155</v>
      </c>
    </row>
    <row r="29" spans="1:9" hidden="1" x14ac:dyDescent="0.3">
      <c r="A29" t="s">
        <v>40</v>
      </c>
      <c r="B29">
        <v>156.81169708798299</v>
      </c>
      <c r="C29">
        <v>190.20904684673701</v>
      </c>
      <c r="D29">
        <v>103.948132528778</v>
      </c>
      <c r="E29">
        <v>7</v>
      </c>
      <c r="F29">
        <v>450.96887646350001</v>
      </c>
      <c r="G29" t="s">
        <v>753</v>
      </c>
      <c r="H29">
        <v>7</v>
      </c>
      <c r="I29">
        <f>_xlfn.PERCENTRANK.EXC($E$2:E768,E29)</f>
        <v>0.14000000000000001</v>
      </c>
    </row>
    <row r="30" spans="1:9" hidden="1" x14ac:dyDescent="0.3">
      <c r="A30" t="s">
        <v>41</v>
      </c>
      <c r="B30">
        <v>-13.372183372183301</v>
      </c>
      <c r="C30">
        <v>-29.489724834552401</v>
      </c>
      <c r="D30">
        <v>-72.828282828282795</v>
      </c>
      <c r="E30">
        <v>297</v>
      </c>
      <c r="F30">
        <v>-115.690191035018</v>
      </c>
      <c r="G30">
        <v>49500</v>
      </c>
      <c r="H30">
        <v>1</v>
      </c>
      <c r="I30">
        <f>_xlfn.PERCENTRANK.EXC($E$2:E769,E30)</f>
        <v>0.65400000000000003</v>
      </c>
    </row>
    <row r="31" spans="1:9" hidden="1" x14ac:dyDescent="0.3">
      <c r="A31" t="s">
        <v>42</v>
      </c>
      <c r="B31">
        <v>156.81169708798299</v>
      </c>
      <c r="C31">
        <v>190.20904684673701</v>
      </c>
      <c r="D31">
        <v>103.948132528778</v>
      </c>
      <c r="E31">
        <v>10</v>
      </c>
      <c r="F31">
        <v>450.96887646350001</v>
      </c>
      <c r="G31">
        <v>70050</v>
      </c>
      <c r="H31">
        <v>7</v>
      </c>
      <c r="I31">
        <f>_xlfn.PERCENTRANK.EXC($E$2:E770,E31)</f>
        <v>0.16800000000000001</v>
      </c>
    </row>
    <row r="32" spans="1:9" hidden="1" x14ac:dyDescent="0.3">
      <c r="A32" t="s">
        <v>43</v>
      </c>
      <c r="B32">
        <v>-21.806853582554499</v>
      </c>
      <c r="C32">
        <v>-29.595015576323899</v>
      </c>
      <c r="D32">
        <v>-80.280373831775606</v>
      </c>
      <c r="E32">
        <v>107</v>
      </c>
      <c r="F32">
        <v>-131.682242990654</v>
      </c>
      <c r="G32">
        <v>80250</v>
      </c>
      <c r="H32">
        <v>1</v>
      </c>
      <c r="I32">
        <f>_xlfn.PERCENTRANK.EXC($E$2:E771,E32)</f>
        <v>0.48899999999999999</v>
      </c>
    </row>
    <row r="33" spans="1:9" hidden="1" x14ac:dyDescent="0.3">
      <c r="A33" t="s">
        <v>44</v>
      </c>
      <c r="B33">
        <v>-37.950326104559501</v>
      </c>
      <c r="C33">
        <v>-75.310277814584097</v>
      </c>
      <c r="D33">
        <v>-87.597720948721303</v>
      </c>
      <c r="E33">
        <v>83</v>
      </c>
      <c r="F33">
        <v>-200.85832486786501</v>
      </c>
      <c r="G33">
        <v>87080.769230769205</v>
      </c>
      <c r="H33">
        <v>1</v>
      </c>
      <c r="I33">
        <f>_xlfn.PERCENTRANK.EXC($E$2:E772,E33)</f>
        <v>0.44500000000000001</v>
      </c>
    </row>
    <row r="34" spans="1:9" hidden="1" x14ac:dyDescent="0.3">
      <c r="A34" t="s">
        <v>45</v>
      </c>
      <c r="B34">
        <v>156.81169708798299</v>
      </c>
      <c r="C34">
        <v>190.20904684673701</v>
      </c>
      <c r="D34">
        <v>103.948132528778</v>
      </c>
      <c r="E34">
        <v>15</v>
      </c>
      <c r="F34">
        <v>450.96887646350001</v>
      </c>
      <c r="G34">
        <v>98333.333333333299</v>
      </c>
      <c r="H34">
        <v>7</v>
      </c>
      <c r="I34">
        <f>_xlfn.PERCENTRANK.EXC($E$2:E773,E34)</f>
        <v>0.21099999999999999</v>
      </c>
    </row>
    <row r="35" spans="1:9" hidden="1" x14ac:dyDescent="0.3">
      <c r="A35" t="s">
        <v>46</v>
      </c>
      <c r="B35">
        <v>-18.897998685267599</v>
      </c>
      <c r="C35">
        <v>-31.8544623799901</v>
      </c>
      <c r="D35">
        <v>103.948132528778</v>
      </c>
      <c r="E35">
        <v>331</v>
      </c>
      <c r="F35">
        <v>53.195671463520902</v>
      </c>
      <c r="G35">
        <v>31839.534883720899</v>
      </c>
      <c r="H35">
        <v>1</v>
      </c>
      <c r="I35">
        <f>_xlfn.PERCENTRANK.EXC($E$2:E774,E35)</f>
        <v>0.68</v>
      </c>
    </row>
    <row r="36" spans="1:9" hidden="1" x14ac:dyDescent="0.3">
      <c r="A36" t="s">
        <v>47</v>
      </c>
      <c r="B36">
        <v>-16.374459999109199</v>
      </c>
      <c r="C36">
        <v>-32.786316873399898</v>
      </c>
      <c r="D36">
        <v>-74.015609049397497</v>
      </c>
      <c r="E36">
        <v>1250</v>
      </c>
      <c r="F36">
        <v>-123.176385921906</v>
      </c>
      <c r="G36">
        <v>35640.740740740701</v>
      </c>
      <c r="H36">
        <v>10</v>
      </c>
      <c r="I36">
        <f>_xlfn.PERCENTRANK.EXC($E$2:E775,E36)</f>
        <v>0.86199999999999999</v>
      </c>
    </row>
    <row r="37" spans="1:9" hidden="1" x14ac:dyDescent="0.3">
      <c r="A37" t="s">
        <v>48</v>
      </c>
      <c r="B37">
        <v>156.81169708798299</v>
      </c>
      <c r="C37">
        <v>190.20904684673701</v>
      </c>
      <c r="D37">
        <v>103.948132528778</v>
      </c>
      <c r="E37">
        <v>5</v>
      </c>
      <c r="F37">
        <v>450.96887646350001</v>
      </c>
      <c r="G37">
        <v>55500</v>
      </c>
      <c r="H37">
        <v>7</v>
      </c>
      <c r="I37">
        <f>_xlfn.PERCENTRANK.EXC($E$2:E776,E37)</f>
        <v>0.109</v>
      </c>
    </row>
    <row r="38" spans="1:9" hidden="1" x14ac:dyDescent="0.3">
      <c r="A38" t="s">
        <v>49</v>
      </c>
      <c r="B38">
        <v>-21.098788600543799</v>
      </c>
      <c r="C38">
        <v>-36.613312807390599</v>
      </c>
      <c r="D38">
        <v>-72.823915848289602</v>
      </c>
      <c r="E38">
        <v>2461</v>
      </c>
      <c r="F38">
        <v>-130.536017256224</v>
      </c>
      <c r="G38">
        <v>47925.980392156802</v>
      </c>
      <c r="H38">
        <v>0</v>
      </c>
      <c r="I38">
        <f>_xlfn.PERCENTRANK.EXC($E$2:E777,E38)</f>
        <v>0.92400000000000004</v>
      </c>
    </row>
    <row r="39" spans="1:9" hidden="1" x14ac:dyDescent="0.3">
      <c r="A39" t="s">
        <v>50</v>
      </c>
      <c r="B39">
        <v>156.81169708798299</v>
      </c>
      <c r="C39">
        <v>190.20904684673701</v>
      </c>
      <c r="D39">
        <v>103.948132528778</v>
      </c>
      <c r="E39">
        <v>37</v>
      </c>
      <c r="F39">
        <v>450.96887646350001</v>
      </c>
      <c r="G39" t="s">
        <v>753</v>
      </c>
      <c r="H39">
        <v>7</v>
      </c>
      <c r="I39">
        <f>_xlfn.PERCENTRANK.EXC($E$2:E778,E39)</f>
        <v>0.31</v>
      </c>
    </row>
    <row r="40" spans="1:9" hidden="1" x14ac:dyDescent="0.3">
      <c r="A40" t="s">
        <v>51</v>
      </c>
      <c r="B40">
        <v>-24.5420449894334</v>
      </c>
      <c r="C40">
        <v>-36.429338449101699</v>
      </c>
      <c r="D40">
        <v>-57.259202953632297</v>
      </c>
      <c r="E40">
        <v>263</v>
      </c>
      <c r="F40">
        <v>-118.230586392167</v>
      </c>
      <c r="G40">
        <v>57556.25</v>
      </c>
      <c r="H40">
        <v>1</v>
      </c>
      <c r="I40">
        <f>_xlfn.PERCENTRANK.EXC($E$2:E779,E40)</f>
        <v>0.63400000000000001</v>
      </c>
    </row>
    <row r="41" spans="1:9" hidden="1" x14ac:dyDescent="0.3">
      <c r="A41" t="s">
        <v>52</v>
      </c>
      <c r="B41">
        <v>-22.072072072072</v>
      </c>
      <c r="C41">
        <v>-39.1441441441441</v>
      </c>
      <c r="D41">
        <v>103.948132528778</v>
      </c>
      <c r="E41">
        <v>26</v>
      </c>
      <c r="F41">
        <v>42.731916312562497</v>
      </c>
      <c r="G41">
        <v>74000</v>
      </c>
      <c r="H41">
        <v>1</v>
      </c>
      <c r="I41">
        <f>_xlfn.PERCENTRANK.EXC($E$2:E780,E41)</f>
        <v>0.26400000000000001</v>
      </c>
    </row>
    <row r="42" spans="1:9" hidden="1" x14ac:dyDescent="0.3">
      <c r="A42" t="s">
        <v>53</v>
      </c>
      <c r="B42">
        <v>147.31182795698899</v>
      </c>
      <c r="C42">
        <v>33.3333333333333</v>
      </c>
      <c r="D42">
        <v>-11.8279569892473</v>
      </c>
      <c r="E42">
        <v>61</v>
      </c>
      <c r="F42">
        <v>168.81720430107501</v>
      </c>
      <c r="G42">
        <v>4650</v>
      </c>
      <c r="H42">
        <v>7</v>
      </c>
      <c r="I42">
        <f>_xlfn.PERCENTRANK.EXC($E$2:E781,E42)</f>
        <v>0.39900000000000002</v>
      </c>
    </row>
    <row r="43" spans="1:9" hidden="1" x14ac:dyDescent="0.3">
      <c r="A43" t="s">
        <v>54</v>
      </c>
      <c r="B43">
        <v>-26.733817701453098</v>
      </c>
      <c r="C43">
        <v>-50.631880228973998</v>
      </c>
      <c r="D43">
        <v>-81.816013503595997</v>
      </c>
      <c r="E43">
        <v>276</v>
      </c>
      <c r="F43">
        <v>-159.18171143402299</v>
      </c>
      <c r="G43">
        <v>40076.470588235199</v>
      </c>
      <c r="H43">
        <v>1</v>
      </c>
      <c r="I43">
        <f>_xlfn.PERCENTRANK.EXC($E$2:E782,E43)</f>
        <v>0.63900000000000001</v>
      </c>
    </row>
    <row r="44" spans="1:9" hidden="1" x14ac:dyDescent="0.3">
      <c r="A44" t="s">
        <v>55</v>
      </c>
      <c r="B44">
        <v>156.81169708798299</v>
      </c>
      <c r="C44">
        <v>190.20904684673701</v>
      </c>
      <c r="D44">
        <v>103.948132528778</v>
      </c>
      <c r="E44">
        <v>5</v>
      </c>
      <c r="F44">
        <v>450.96887646350001</v>
      </c>
      <c r="G44" t="s">
        <v>753</v>
      </c>
      <c r="H44">
        <v>7</v>
      </c>
      <c r="I44">
        <f>_xlfn.PERCENTRANK.EXC($E$2:E783,E44)</f>
        <v>0.109</v>
      </c>
    </row>
    <row r="45" spans="1:9" hidden="1" x14ac:dyDescent="0.3">
      <c r="A45" t="s">
        <v>56</v>
      </c>
      <c r="B45">
        <v>156.81169708798299</v>
      </c>
      <c r="C45">
        <v>369.76090014064698</v>
      </c>
      <c r="D45">
        <v>29.3952180028129</v>
      </c>
      <c r="E45">
        <v>226</v>
      </c>
      <c r="F45">
        <v>555.96781523144296</v>
      </c>
      <c r="G45">
        <v>888.75</v>
      </c>
      <c r="H45">
        <v>7</v>
      </c>
      <c r="I45">
        <f>_xlfn.PERCENTRANK.EXC($E$2:E784,E45)</f>
        <v>0.60499999999999998</v>
      </c>
    </row>
    <row r="46" spans="1:9" hidden="1" x14ac:dyDescent="0.3">
      <c r="A46" t="s">
        <v>57</v>
      </c>
      <c r="B46">
        <v>-22.409689072377699</v>
      </c>
      <c r="C46">
        <v>-40.112696508617901</v>
      </c>
      <c r="D46">
        <v>-64.987017804154306</v>
      </c>
      <c r="E46">
        <v>1070</v>
      </c>
      <c r="F46">
        <v>-127.50940338514999</v>
      </c>
      <c r="G46">
        <v>37444.444444444402</v>
      </c>
      <c r="H46">
        <v>10</v>
      </c>
      <c r="I46">
        <f>_xlfn.PERCENTRANK.EXC($E$2:E785,E46)</f>
        <v>0.83399999999999996</v>
      </c>
    </row>
    <row r="47" spans="1:9" hidden="1" x14ac:dyDescent="0.3">
      <c r="A47" t="s">
        <v>58</v>
      </c>
      <c r="B47">
        <v>-12.1677559912854</v>
      </c>
      <c r="C47">
        <v>-20.4357298474945</v>
      </c>
      <c r="D47">
        <v>103.948132528778</v>
      </c>
      <c r="E47">
        <v>93</v>
      </c>
      <c r="F47">
        <v>71.344646689998797</v>
      </c>
      <c r="G47">
        <v>20863.636363636298</v>
      </c>
      <c r="H47">
        <v>1</v>
      </c>
      <c r="I47">
        <f>_xlfn.PERCENTRANK.EXC($E$2:E786,E47)</f>
        <v>0.46200000000000002</v>
      </c>
    </row>
    <row r="48" spans="1:9" hidden="1" x14ac:dyDescent="0.3">
      <c r="A48" t="s">
        <v>59</v>
      </c>
      <c r="B48">
        <v>55.435307759203702</v>
      </c>
      <c r="C48">
        <v>6.65319562939679</v>
      </c>
      <c r="D48">
        <v>-49.438706780422002</v>
      </c>
      <c r="E48">
        <v>1188</v>
      </c>
      <c r="F48">
        <v>12.6497966081784</v>
      </c>
      <c r="G48">
        <v>13100</v>
      </c>
      <c r="H48">
        <v>10</v>
      </c>
      <c r="I48">
        <f>_xlfn.PERCENTRANK.EXC($E$2:E787,E48)</f>
        <v>0.85399999999999998</v>
      </c>
    </row>
    <row r="49" spans="1:9" hidden="1" x14ac:dyDescent="0.3">
      <c r="A49" t="s">
        <v>60</v>
      </c>
      <c r="B49">
        <v>691.66666666666595</v>
      </c>
      <c r="C49">
        <v>1101.38888888888</v>
      </c>
      <c r="D49">
        <v>442.916666666666</v>
      </c>
      <c r="E49">
        <v>494</v>
      </c>
      <c r="F49">
        <v>2235.9722222222199</v>
      </c>
      <c r="G49">
        <v>480</v>
      </c>
      <c r="H49">
        <v>11</v>
      </c>
      <c r="I49">
        <f>_xlfn.PERCENTRANK.EXC($E$2:E788,E49)</f>
        <v>0.74299999999999999</v>
      </c>
    </row>
    <row r="50" spans="1:9" hidden="1" x14ac:dyDescent="0.3">
      <c r="A50" t="s">
        <v>61</v>
      </c>
      <c r="B50">
        <v>606.52173913043396</v>
      </c>
      <c r="C50">
        <v>271.59420289855001</v>
      </c>
      <c r="D50">
        <v>184.04682274247401</v>
      </c>
      <c r="E50">
        <v>496</v>
      </c>
      <c r="F50">
        <v>1062.1627647714599</v>
      </c>
      <c r="G50">
        <v>2300</v>
      </c>
      <c r="H50">
        <v>7</v>
      </c>
      <c r="I50">
        <f>_xlfn.PERCENTRANK.EXC($E$2:E789,E50)</f>
        <v>0.74399999999999999</v>
      </c>
    </row>
    <row r="51" spans="1:9" hidden="1" x14ac:dyDescent="0.3">
      <c r="A51" t="s">
        <v>62</v>
      </c>
      <c r="B51">
        <v>156.81169708798299</v>
      </c>
      <c r="C51">
        <v>376.923076923076</v>
      </c>
      <c r="D51">
        <v>200</v>
      </c>
      <c r="E51">
        <v>116</v>
      </c>
      <c r="F51">
        <v>733.73477401106004</v>
      </c>
      <c r="G51">
        <v>1300</v>
      </c>
      <c r="H51">
        <v>7</v>
      </c>
      <c r="I51">
        <f>_xlfn.PERCENTRANK.EXC($E$2:E790,E51)</f>
        <v>0.502</v>
      </c>
    </row>
    <row r="52" spans="1:9" hidden="1" x14ac:dyDescent="0.3">
      <c r="A52" t="s">
        <v>63</v>
      </c>
      <c r="B52">
        <v>156.81169708798299</v>
      </c>
      <c r="C52">
        <v>190.20904684673701</v>
      </c>
      <c r="D52">
        <v>103.948132528778</v>
      </c>
      <c r="E52">
        <v>90</v>
      </c>
      <c r="F52">
        <v>450.96887646350001</v>
      </c>
      <c r="G52" t="s">
        <v>753</v>
      </c>
      <c r="H52">
        <v>7</v>
      </c>
      <c r="I52">
        <f>_xlfn.PERCENTRANK.EXC($E$2:E791,E52)</f>
        <v>0.45700000000000002</v>
      </c>
    </row>
    <row r="53" spans="1:9" hidden="1" x14ac:dyDescent="0.3">
      <c r="A53" t="s">
        <v>64</v>
      </c>
      <c r="B53">
        <v>126.698188012099</v>
      </c>
      <c r="C53">
        <v>67.002756734463503</v>
      </c>
      <c r="D53">
        <v>-27.401754511090498</v>
      </c>
      <c r="E53">
        <v>596</v>
      </c>
      <c r="F53">
        <v>166.299190235472</v>
      </c>
      <c r="G53">
        <v>7418.5185185185101</v>
      </c>
      <c r="H53">
        <v>1</v>
      </c>
      <c r="I53">
        <f>_xlfn.PERCENTRANK.EXC($E$2:E792,E53)</f>
        <v>0.77</v>
      </c>
    </row>
    <row r="54" spans="1:9" hidden="1" x14ac:dyDescent="0.3">
      <c r="A54" t="s">
        <v>65</v>
      </c>
      <c r="B54">
        <v>156.81169708798299</v>
      </c>
      <c r="C54">
        <v>190.20904684673701</v>
      </c>
      <c r="D54">
        <v>1073.0769230769199</v>
      </c>
      <c r="E54">
        <v>287</v>
      </c>
      <c r="F54">
        <v>1420.0976670116399</v>
      </c>
      <c r="G54">
        <v>325</v>
      </c>
      <c r="H54">
        <v>11</v>
      </c>
      <c r="I54">
        <f>_xlfn.PERCENTRANK.EXC($E$2:E793,E54)</f>
        <v>0.64600000000000002</v>
      </c>
    </row>
    <row r="55" spans="1:9" hidden="1" x14ac:dyDescent="0.3">
      <c r="A55" t="s">
        <v>66</v>
      </c>
      <c r="B55">
        <v>156.81169708798299</v>
      </c>
      <c r="C55">
        <v>190.20904684673701</v>
      </c>
      <c r="D55">
        <v>103.948132528778</v>
      </c>
      <c r="E55">
        <v>4</v>
      </c>
      <c r="F55">
        <v>450.96887646350001</v>
      </c>
      <c r="G55" t="s">
        <v>753</v>
      </c>
      <c r="H55">
        <v>7</v>
      </c>
      <c r="I55">
        <f>_xlfn.PERCENTRANK.EXC($E$2:E794,E55)</f>
        <v>0.09</v>
      </c>
    </row>
    <row r="56" spans="1:9" hidden="1" x14ac:dyDescent="0.3">
      <c r="A56" t="s">
        <v>67</v>
      </c>
      <c r="B56">
        <v>156.81169708798299</v>
      </c>
      <c r="C56">
        <v>190.20904684673701</v>
      </c>
      <c r="D56">
        <v>103.948132528778</v>
      </c>
      <c r="E56">
        <v>3</v>
      </c>
      <c r="F56">
        <v>450.96887646350001</v>
      </c>
      <c r="G56" t="s">
        <v>753</v>
      </c>
      <c r="H56">
        <v>7</v>
      </c>
      <c r="I56">
        <f>_xlfn.PERCENTRANK.EXC($E$2:E795,E56)</f>
        <v>6.3E-2</v>
      </c>
    </row>
    <row r="57" spans="1:9" hidden="1" x14ac:dyDescent="0.3">
      <c r="A57" t="s">
        <v>68</v>
      </c>
      <c r="B57">
        <v>156.81169708798299</v>
      </c>
      <c r="C57">
        <v>190.20904684673701</v>
      </c>
      <c r="D57">
        <v>103.948132528778</v>
      </c>
      <c r="E57">
        <v>55</v>
      </c>
      <c r="F57">
        <v>450.96887646350001</v>
      </c>
      <c r="G57" t="s">
        <v>753</v>
      </c>
      <c r="H57">
        <v>7</v>
      </c>
      <c r="I57">
        <f>_xlfn.PERCENTRANK.EXC($E$2:E796,E57)</f>
        <v>0.38</v>
      </c>
    </row>
    <row r="58" spans="1:9" hidden="1" x14ac:dyDescent="0.3">
      <c r="A58" t="s">
        <v>69</v>
      </c>
      <c r="B58">
        <v>-4.7637022497357604</v>
      </c>
      <c r="C58">
        <v>-15.1761578662822</v>
      </c>
      <c r="D58">
        <v>-44.832402234636803</v>
      </c>
      <c r="E58">
        <v>382</v>
      </c>
      <c r="F58">
        <v>-64.772262350654799</v>
      </c>
      <c r="G58">
        <v>14320</v>
      </c>
      <c r="H58">
        <v>1</v>
      </c>
      <c r="I58">
        <f>_xlfn.PERCENTRANK.EXC($E$2:E797,E58)</f>
        <v>0.69899999999999995</v>
      </c>
    </row>
    <row r="59" spans="1:9" hidden="1" x14ac:dyDescent="0.3">
      <c r="A59" t="s">
        <v>70</v>
      </c>
      <c r="B59">
        <v>-18.905323222464101</v>
      </c>
      <c r="C59">
        <v>-24.829164685370099</v>
      </c>
      <c r="D59">
        <v>103.948132528778</v>
      </c>
      <c r="E59">
        <v>201</v>
      </c>
      <c r="F59">
        <v>60.2136446209445</v>
      </c>
      <c r="G59">
        <v>25035.714285714199</v>
      </c>
      <c r="H59">
        <v>1</v>
      </c>
      <c r="I59">
        <f>_xlfn.PERCENTRANK.EXC($E$2:E798,E59)</f>
        <v>0.58399999999999996</v>
      </c>
    </row>
    <row r="60" spans="1:9" hidden="1" x14ac:dyDescent="0.3">
      <c r="A60" t="s">
        <v>71</v>
      </c>
      <c r="B60">
        <v>156.81169708798299</v>
      </c>
      <c r="C60">
        <v>190.20904684673701</v>
      </c>
      <c r="D60">
        <v>103.948132528778</v>
      </c>
      <c r="E60">
        <v>29</v>
      </c>
      <c r="F60">
        <v>450.96887646350001</v>
      </c>
      <c r="G60" t="s">
        <v>753</v>
      </c>
      <c r="H60">
        <v>7</v>
      </c>
      <c r="I60">
        <f>_xlfn.PERCENTRANK.EXC($E$2:E799,E60)</f>
        <v>0.27900000000000003</v>
      </c>
    </row>
    <row r="61" spans="1:9" hidden="1" x14ac:dyDescent="0.3">
      <c r="A61" t="s">
        <v>72</v>
      </c>
      <c r="B61">
        <v>10.6626611444904</v>
      </c>
      <c r="C61">
        <v>-13.5464601465399</v>
      </c>
      <c r="D61">
        <v>-64.375649615798594</v>
      </c>
      <c r="E61">
        <v>1934</v>
      </c>
      <c r="F61">
        <v>-67.259448617848093</v>
      </c>
      <c r="G61">
        <v>18838.461538461499</v>
      </c>
      <c r="H61">
        <v>0</v>
      </c>
      <c r="I61">
        <f>_xlfn.PERCENTRANK.EXC($E$2:E800,E61)</f>
        <v>0.90200000000000002</v>
      </c>
    </row>
    <row r="62" spans="1:9" hidden="1" x14ac:dyDescent="0.3">
      <c r="A62" t="s">
        <v>73</v>
      </c>
      <c r="B62">
        <v>-22.950131233595801</v>
      </c>
      <c r="C62">
        <v>-32.0472440944881</v>
      </c>
      <c r="D62">
        <v>103.948132528778</v>
      </c>
      <c r="E62">
        <v>158</v>
      </c>
      <c r="F62">
        <v>48.950757200694703</v>
      </c>
      <c r="G62">
        <v>31750</v>
      </c>
      <c r="H62">
        <v>1</v>
      </c>
      <c r="I62">
        <f>_xlfn.PERCENTRANK.EXC($E$2:E801,E62)</f>
        <v>0.55000000000000004</v>
      </c>
    </row>
    <row r="63" spans="1:9" hidden="1" x14ac:dyDescent="0.3">
      <c r="A63" t="s">
        <v>74</v>
      </c>
      <c r="B63">
        <v>156.81169708798299</v>
      </c>
      <c r="C63">
        <v>190.20904684673701</v>
      </c>
      <c r="D63">
        <v>103.948132528778</v>
      </c>
      <c r="E63">
        <v>14</v>
      </c>
      <c r="F63">
        <v>450.96887646350001</v>
      </c>
      <c r="G63" t="s">
        <v>753</v>
      </c>
      <c r="H63">
        <v>7</v>
      </c>
      <c r="I63">
        <f>_xlfn.PERCENTRANK.EXC($E$2:E802,E63)</f>
        <v>0.20599999999999999</v>
      </c>
    </row>
    <row r="64" spans="1:9" hidden="1" x14ac:dyDescent="0.3">
      <c r="A64" t="s">
        <v>75</v>
      </c>
      <c r="B64">
        <v>156.81169708798299</v>
      </c>
      <c r="C64">
        <v>190.20904684673701</v>
      </c>
      <c r="D64">
        <v>103.948132528778</v>
      </c>
      <c r="E64">
        <v>41</v>
      </c>
      <c r="F64">
        <v>450.96887646350001</v>
      </c>
      <c r="G64" t="s">
        <v>753</v>
      </c>
      <c r="H64">
        <v>7</v>
      </c>
      <c r="I64">
        <f>_xlfn.PERCENTRANK.EXC($E$2:E803,E64)</f>
        <v>0.33</v>
      </c>
    </row>
    <row r="65" spans="1:9" hidden="1" x14ac:dyDescent="0.3">
      <c r="A65" t="s">
        <v>76</v>
      </c>
      <c r="B65">
        <v>-20.3472222222222</v>
      </c>
      <c r="C65">
        <v>-36.25</v>
      </c>
      <c r="D65">
        <v>103.948132528778</v>
      </c>
      <c r="E65">
        <v>35</v>
      </c>
      <c r="F65">
        <v>47.3509103065565</v>
      </c>
      <c r="G65">
        <v>48000</v>
      </c>
      <c r="H65">
        <v>1</v>
      </c>
      <c r="I65">
        <f>_xlfn.PERCENTRANK.EXC($E$2:E804,E65)</f>
        <v>0.30399999999999999</v>
      </c>
    </row>
    <row r="66" spans="1:9" hidden="1" x14ac:dyDescent="0.3">
      <c r="A66" t="s">
        <v>77</v>
      </c>
      <c r="B66">
        <v>156.81169708798299</v>
      </c>
      <c r="C66">
        <v>190.20904684673701</v>
      </c>
      <c r="D66">
        <v>103.948132528778</v>
      </c>
      <c r="E66">
        <v>1</v>
      </c>
      <c r="F66">
        <v>450.96887646350001</v>
      </c>
      <c r="G66" t="s">
        <v>753</v>
      </c>
      <c r="H66">
        <v>7</v>
      </c>
      <c r="I66">
        <f>_xlfn.PERCENTRANK.EXC($E$2:E805,E66)</f>
        <v>1E-3</v>
      </c>
    </row>
    <row r="67" spans="1:9" hidden="1" x14ac:dyDescent="0.3">
      <c r="A67" t="s">
        <v>78</v>
      </c>
      <c r="B67">
        <v>156.81169708798299</v>
      </c>
      <c r="C67">
        <v>1019.3415637860001</v>
      </c>
      <c r="D67">
        <v>465.02057613168699</v>
      </c>
      <c r="E67">
        <v>634</v>
      </c>
      <c r="F67">
        <v>1641.1738370056701</v>
      </c>
      <c r="G67">
        <v>405</v>
      </c>
      <c r="H67">
        <v>11</v>
      </c>
      <c r="I67">
        <f>_xlfn.PERCENTRANK.EXC($E$2:E806,E67)</f>
        <v>0.78200000000000003</v>
      </c>
    </row>
    <row r="68" spans="1:9" hidden="1" x14ac:dyDescent="0.3">
      <c r="A68" t="s">
        <v>79</v>
      </c>
      <c r="B68">
        <v>1070.73170731707</v>
      </c>
      <c r="C68">
        <v>870.12195121951197</v>
      </c>
      <c r="D68">
        <v>362.32767762460202</v>
      </c>
      <c r="E68">
        <v>509</v>
      </c>
      <c r="F68">
        <v>2303.1813361611798</v>
      </c>
      <c r="G68">
        <v>1366.6666666666599</v>
      </c>
      <c r="H68">
        <v>11</v>
      </c>
      <c r="I68">
        <f>_xlfn.PERCENTRANK.EXC($E$2:E807,E68)</f>
        <v>0.753</v>
      </c>
    </row>
    <row r="69" spans="1:9" hidden="1" x14ac:dyDescent="0.3">
      <c r="A69" t="s">
        <v>80</v>
      </c>
      <c r="B69">
        <v>1438.4615384615299</v>
      </c>
      <c r="C69">
        <v>1130.76923076923</v>
      </c>
      <c r="D69">
        <v>261.53846153846098</v>
      </c>
      <c r="E69">
        <v>55</v>
      </c>
      <c r="F69">
        <v>2830.76923076923</v>
      </c>
      <c r="G69">
        <v>325</v>
      </c>
      <c r="H69">
        <v>11</v>
      </c>
      <c r="I69">
        <f>_xlfn.PERCENTRANK.EXC($E$2:E808,E69)</f>
        <v>0.38</v>
      </c>
    </row>
    <row r="70" spans="1:9" hidden="1" x14ac:dyDescent="0.3">
      <c r="A70" t="s">
        <v>81</v>
      </c>
      <c r="B70">
        <v>156.81169708798299</v>
      </c>
      <c r="C70">
        <v>190.20904684673701</v>
      </c>
      <c r="D70">
        <v>103.948132528778</v>
      </c>
      <c r="E70">
        <v>5</v>
      </c>
      <c r="F70">
        <v>450.96887646350001</v>
      </c>
      <c r="G70">
        <v>44000</v>
      </c>
      <c r="H70">
        <v>7</v>
      </c>
      <c r="I70">
        <f>_xlfn.PERCENTRANK.EXC($E$2:E809,E70)</f>
        <v>0.109</v>
      </c>
    </row>
    <row r="71" spans="1:9" hidden="1" x14ac:dyDescent="0.3">
      <c r="A71" t="s">
        <v>82</v>
      </c>
      <c r="B71">
        <v>12.7370026379424</v>
      </c>
      <c r="C71">
        <v>-15.75895801275</v>
      </c>
      <c r="D71">
        <v>-53.279494625770802</v>
      </c>
      <c r="E71">
        <v>1183</v>
      </c>
      <c r="F71">
        <v>-56.301450000578498</v>
      </c>
      <c r="G71">
        <v>41354.545454545398</v>
      </c>
      <c r="H71">
        <v>10</v>
      </c>
      <c r="I71">
        <f>_xlfn.PERCENTRANK.EXC($E$2:E810,E71)</f>
        <v>0.85099999999999998</v>
      </c>
    </row>
    <row r="72" spans="1:9" hidden="1" x14ac:dyDescent="0.3">
      <c r="A72" t="s">
        <v>83</v>
      </c>
      <c r="B72">
        <v>-4.2410714285714199</v>
      </c>
      <c r="C72">
        <v>-30.297619047619001</v>
      </c>
      <c r="D72">
        <v>-62.450105042016801</v>
      </c>
      <c r="E72">
        <v>625</v>
      </c>
      <c r="F72">
        <v>-96.988795518207297</v>
      </c>
      <c r="G72">
        <v>56000</v>
      </c>
      <c r="H72">
        <v>1</v>
      </c>
      <c r="I72">
        <f>_xlfn.PERCENTRANK.EXC($E$2:E811,E72)</f>
        <v>0.78100000000000003</v>
      </c>
    </row>
    <row r="73" spans="1:9" hidden="1" x14ac:dyDescent="0.3">
      <c r="A73" t="s">
        <v>84</v>
      </c>
      <c r="B73">
        <v>698.07692307692298</v>
      </c>
      <c r="C73">
        <v>518.54395604395597</v>
      </c>
      <c r="D73">
        <v>210.01602564102501</v>
      </c>
      <c r="E73">
        <v>154</v>
      </c>
      <c r="F73">
        <v>1426.6369047619</v>
      </c>
      <c r="G73">
        <v>5200</v>
      </c>
      <c r="H73">
        <v>11</v>
      </c>
      <c r="I73">
        <f>_xlfn.PERCENTRANK.EXC($E$2:E812,E73)</f>
        <v>0.54300000000000004</v>
      </c>
    </row>
    <row r="74" spans="1:9" hidden="1" x14ac:dyDescent="0.3">
      <c r="A74" t="s">
        <v>85</v>
      </c>
      <c r="B74">
        <v>156.81169708798299</v>
      </c>
      <c r="C74">
        <v>190.20904684673701</v>
      </c>
      <c r="D74">
        <v>103.948132528778</v>
      </c>
      <c r="E74">
        <v>40</v>
      </c>
      <c r="F74">
        <v>450.96887646350001</v>
      </c>
      <c r="G74" t="s">
        <v>753</v>
      </c>
      <c r="H74">
        <v>7</v>
      </c>
      <c r="I74">
        <f>_xlfn.PERCENTRANK.EXC($E$2:E813,E74)</f>
        <v>0.32300000000000001</v>
      </c>
    </row>
    <row r="75" spans="1:9" hidden="1" x14ac:dyDescent="0.3">
      <c r="A75" t="s">
        <v>86</v>
      </c>
      <c r="B75">
        <v>156.81169708798299</v>
      </c>
      <c r="C75">
        <v>190.20904684673701</v>
      </c>
      <c r="D75">
        <v>103.948132528778</v>
      </c>
      <c r="E75">
        <v>1</v>
      </c>
      <c r="F75">
        <v>450.96887646350001</v>
      </c>
      <c r="G75">
        <v>350</v>
      </c>
      <c r="H75">
        <v>7</v>
      </c>
      <c r="I75">
        <f>_xlfn.PERCENTRANK.EXC($E$2:E814,E75)</f>
        <v>1E-3</v>
      </c>
    </row>
    <row r="76" spans="1:9" hidden="1" x14ac:dyDescent="0.3">
      <c r="A76" t="s">
        <v>87</v>
      </c>
      <c r="B76">
        <v>156.81169708798299</v>
      </c>
      <c r="C76">
        <v>777.77777777777703</v>
      </c>
      <c r="D76">
        <v>342.85714285714198</v>
      </c>
      <c r="E76">
        <v>158</v>
      </c>
      <c r="F76">
        <v>1277.4466177229001</v>
      </c>
      <c r="G76">
        <v>300</v>
      </c>
      <c r="H76">
        <v>11</v>
      </c>
      <c r="I76">
        <f>_xlfn.PERCENTRANK.EXC($E$2:E815,E76)</f>
        <v>0.55000000000000004</v>
      </c>
    </row>
    <row r="77" spans="1:9" hidden="1" x14ac:dyDescent="0.3">
      <c r="A77" t="s">
        <v>88</v>
      </c>
      <c r="B77">
        <v>-25.083894500561101</v>
      </c>
      <c r="C77">
        <v>-39.135325252525199</v>
      </c>
      <c r="D77">
        <v>-71.5555555555555</v>
      </c>
      <c r="E77">
        <v>1252</v>
      </c>
      <c r="F77">
        <v>-135.77477530864101</v>
      </c>
      <c r="G77">
        <v>35357.142857142797</v>
      </c>
      <c r="H77">
        <v>10</v>
      </c>
      <c r="I77">
        <f>_xlfn.PERCENTRANK.EXC($E$2:E816,E77)</f>
        <v>0.86299999999999999</v>
      </c>
    </row>
    <row r="78" spans="1:9" hidden="1" x14ac:dyDescent="0.3">
      <c r="A78" t="s">
        <v>89</v>
      </c>
      <c r="B78">
        <v>314.49275362318798</v>
      </c>
      <c r="C78">
        <v>200.28985507246301</v>
      </c>
      <c r="D78">
        <v>82.995169082125599</v>
      </c>
      <c r="E78">
        <v>303</v>
      </c>
      <c r="F78">
        <v>597.77777777777703</v>
      </c>
      <c r="G78">
        <v>3450</v>
      </c>
      <c r="H78">
        <v>7</v>
      </c>
      <c r="I78">
        <f>_xlfn.PERCENTRANK.EXC($E$2:E817,E78)</f>
        <v>0.65700000000000003</v>
      </c>
    </row>
    <row r="79" spans="1:9" hidden="1" x14ac:dyDescent="0.3">
      <c r="A79" t="s">
        <v>90</v>
      </c>
      <c r="B79">
        <v>156.81169708798299</v>
      </c>
      <c r="C79">
        <v>190.20904684673701</v>
      </c>
      <c r="D79">
        <v>103.948132528778</v>
      </c>
      <c r="E79">
        <v>6</v>
      </c>
      <c r="F79">
        <v>450.96887646350001</v>
      </c>
      <c r="G79" t="s">
        <v>753</v>
      </c>
      <c r="H79">
        <v>7</v>
      </c>
      <c r="I79">
        <f>_xlfn.PERCENTRANK.EXC($E$2:E818,E79)</f>
        <v>0.125</v>
      </c>
    </row>
    <row r="80" spans="1:9" hidden="1" x14ac:dyDescent="0.3">
      <c r="A80" t="s">
        <v>91</v>
      </c>
      <c r="B80">
        <v>4733.3333333333303</v>
      </c>
      <c r="C80">
        <v>3500</v>
      </c>
      <c r="D80">
        <v>2316.6666666666601</v>
      </c>
      <c r="E80">
        <v>26</v>
      </c>
      <c r="F80">
        <v>10550</v>
      </c>
      <c r="G80">
        <v>600</v>
      </c>
      <c r="H80">
        <v>3</v>
      </c>
      <c r="I80">
        <f>_xlfn.PERCENTRANK.EXC($E$2:E819,E80)</f>
        <v>0.26400000000000001</v>
      </c>
    </row>
    <row r="81" spans="1:9" hidden="1" x14ac:dyDescent="0.3">
      <c r="A81" t="s">
        <v>92</v>
      </c>
      <c r="B81">
        <v>-14.832013111171801</v>
      </c>
      <c r="C81">
        <v>-29.265535372848898</v>
      </c>
      <c r="D81">
        <v>-44.359464627150999</v>
      </c>
      <c r="E81">
        <v>155</v>
      </c>
      <c r="F81">
        <v>-88.457013111171705</v>
      </c>
      <c r="G81">
        <v>34866.666666666599</v>
      </c>
      <c r="H81">
        <v>1</v>
      </c>
      <c r="I81">
        <f>_xlfn.PERCENTRANK.EXC($E$2:E820,E81)</f>
        <v>0.54700000000000004</v>
      </c>
    </row>
    <row r="82" spans="1:9" hidden="1" x14ac:dyDescent="0.3">
      <c r="A82" t="s">
        <v>93</v>
      </c>
      <c r="B82">
        <v>156.81169708798299</v>
      </c>
      <c r="C82">
        <v>190.20904684673701</v>
      </c>
      <c r="D82">
        <v>200</v>
      </c>
      <c r="E82">
        <v>42</v>
      </c>
      <c r="F82">
        <v>547.02074393472105</v>
      </c>
      <c r="G82">
        <v>1300</v>
      </c>
      <c r="H82">
        <v>7</v>
      </c>
      <c r="I82">
        <f>_xlfn.PERCENTRANK.EXC($E$2:E821,E82)</f>
        <v>0.33400000000000002</v>
      </c>
    </row>
    <row r="83" spans="1:9" hidden="1" x14ac:dyDescent="0.3">
      <c r="A83" t="s">
        <v>94</v>
      </c>
      <c r="B83">
        <v>2800</v>
      </c>
      <c r="C83">
        <v>1266.6666666666599</v>
      </c>
      <c r="D83">
        <v>116.666666666666</v>
      </c>
      <c r="E83">
        <v>46</v>
      </c>
      <c r="F83">
        <v>4183.3333333333303</v>
      </c>
      <c r="G83">
        <v>300</v>
      </c>
      <c r="H83">
        <v>5</v>
      </c>
      <c r="I83">
        <f>_xlfn.PERCENTRANK.EXC($E$2:E822,E83)</f>
        <v>0.35599999999999998</v>
      </c>
    </row>
    <row r="84" spans="1:9" hidden="1" x14ac:dyDescent="0.3">
      <c r="A84" t="s">
        <v>95</v>
      </c>
      <c r="B84">
        <v>1245.28301886792</v>
      </c>
      <c r="C84">
        <v>1305.3173241852401</v>
      </c>
      <c r="D84">
        <v>686.70115642118003</v>
      </c>
      <c r="E84">
        <v>1154</v>
      </c>
      <c r="F84">
        <v>3237.3014994743498</v>
      </c>
      <c r="G84">
        <v>1766.6666666666599</v>
      </c>
      <c r="H84">
        <v>11</v>
      </c>
      <c r="I84">
        <f>_xlfn.PERCENTRANK.EXC($E$2:E823,E84)</f>
        <v>0.84799999999999998</v>
      </c>
    </row>
    <row r="85" spans="1:9" hidden="1" x14ac:dyDescent="0.3">
      <c r="A85" t="s">
        <v>96</v>
      </c>
      <c r="B85">
        <v>51.173708920187799</v>
      </c>
      <c r="C85">
        <v>28.957746478873201</v>
      </c>
      <c r="D85">
        <v>-15.752409191993999</v>
      </c>
      <c r="E85">
        <v>770</v>
      </c>
      <c r="F85">
        <v>64.379046207066907</v>
      </c>
      <c r="G85">
        <v>3550</v>
      </c>
      <c r="H85">
        <v>10</v>
      </c>
      <c r="I85">
        <f>_xlfn.PERCENTRANK.EXC($E$2:E824,E85)</f>
        <v>0.80100000000000005</v>
      </c>
    </row>
    <row r="86" spans="1:9" hidden="1" x14ac:dyDescent="0.3">
      <c r="A86" t="s">
        <v>97</v>
      </c>
      <c r="B86">
        <v>156.81169708798299</v>
      </c>
      <c r="C86">
        <v>190.20904684673701</v>
      </c>
      <c r="D86">
        <v>103.948132528778</v>
      </c>
      <c r="E86">
        <v>42</v>
      </c>
      <c r="F86">
        <v>450.96887646350001</v>
      </c>
      <c r="G86" t="s">
        <v>753</v>
      </c>
      <c r="H86">
        <v>7</v>
      </c>
      <c r="I86">
        <f>_xlfn.PERCENTRANK.EXC($E$2:E825,E86)</f>
        <v>0.33400000000000002</v>
      </c>
    </row>
    <row r="87" spans="1:9" hidden="1" x14ac:dyDescent="0.3">
      <c r="A87" t="s">
        <v>98</v>
      </c>
      <c r="B87">
        <v>156.81169708798299</v>
      </c>
      <c r="C87">
        <v>190.20904684673701</v>
      </c>
      <c r="D87">
        <v>-21.3888888888888</v>
      </c>
      <c r="E87">
        <v>328</v>
      </c>
      <c r="F87">
        <v>325.63185504583203</v>
      </c>
      <c r="G87">
        <v>2000</v>
      </c>
      <c r="H87">
        <v>7</v>
      </c>
      <c r="I87">
        <f>_xlfn.PERCENTRANK.EXC($E$2:E826,E87)</f>
        <v>0.67800000000000005</v>
      </c>
    </row>
    <row r="88" spans="1:9" hidden="1" x14ac:dyDescent="0.3">
      <c r="A88" t="s">
        <v>99</v>
      </c>
      <c r="B88">
        <v>156.81169708798299</v>
      </c>
      <c r="C88">
        <v>190.20904684673701</v>
      </c>
      <c r="D88">
        <v>103.948132528778</v>
      </c>
      <c r="E88">
        <v>27</v>
      </c>
      <c r="F88">
        <v>450.96887646350001</v>
      </c>
      <c r="G88" t="s">
        <v>753</v>
      </c>
      <c r="H88">
        <v>7</v>
      </c>
      <c r="I88">
        <f>_xlfn.PERCENTRANK.EXC($E$2:E827,E88)</f>
        <v>0.26800000000000002</v>
      </c>
    </row>
    <row r="89" spans="1:9" hidden="1" x14ac:dyDescent="0.3">
      <c r="A89" t="s">
        <v>100</v>
      </c>
      <c r="B89">
        <v>156.81169708798299</v>
      </c>
      <c r="C89">
        <v>190.20904684673701</v>
      </c>
      <c r="D89">
        <v>103.948132528778</v>
      </c>
      <c r="E89">
        <v>2</v>
      </c>
      <c r="F89">
        <v>450.96887646350001</v>
      </c>
      <c r="G89" t="s">
        <v>753</v>
      </c>
      <c r="H89">
        <v>7</v>
      </c>
      <c r="I89">
        <f>_xlfn.PERCENTRANK.EXC($E$2:E828,E89)</f>
        <v>3.6999999999999998E-2</v>
      </c>
    </row>
    <row r="90" spans="1:9" hidden="1" x14ac:dyDescent="0.3">
      <c r="A90" t="s">
        <v>101</v>
      </c>
      <c r="B90">
        <v>156.81169708798299</v>
      </c>
      <c r="C90">
        <v>190.20904684673701</v>
      </c>
      <c r="D90">
        <v>103.948132528778</v>
      </c>
      <c r="E90">
        <v>4</v>
      </c>
      <c r="F90">
        <v>450.96887646350001</v>
      </c>
      <c r="G90" t="s">
        <v>753</v>
      </c>
      <c r="H90">
        <v>7</v>
      </c>
      <c r="I90">
        <f>_xlfn.PERCENTRANK.EXC($E$2:E829,E90)</f>
        <v>0.09</v>
      </c>
    </row>
    <row r="91" spans="1:9" hidden="1" x14ac:dyDescent="0.3">
      <c r="A91" t="s">
        <v>102</v>
      </c>
      <c r="B91">
        <v>-22.839268345656599</v>
      </c>
      <c r="C91">
        <v>-33.044120497714303</v>
      </c>
      <c r="D91">
        <v>-52.666458917627502</v>
      </c>
      <c r="E91">
        <v>1950</v>
      </c>
      <c r="F91">
        <v>-108.54984776099801</v>
      </c>
      <c r="G91">
        <v>27042.1348314606</v>
      </c>
      <c r="H91">
        <v>0</v>
      </c>
      <c r="I91">
        <f>_xlfn.PERCENTRANK.EXC($E$2:E830,E91)</f>
        <v>0.90500000000000003</v>
      </c>
    </row>
    <row r="92" spans="1:9" hidden="1" x14ac:dyDescent="0.3">
      <c r="A92" t="s">
        <v>103</v>
      </c>
      <c r="B92">
        <v>156.81169708798299</v>
      </c>
      <c r="C92">
        <v>190.20904684673701</v>
      </c>
      <c r="D92">
        <v>103.948132528778</v>
      </c>
      <c r="E92">
        <v>10</v>
      </c>
      <c r="F92">
        <v>450.96887646350001</v>
      </c>
      <c r="G92">
        <v>525</v>
      </c>
      <c r="H92">
        <v>7</v>
      </c>
      <c r="I92">
        <f>_xlfn.PERCENTRANK.EXC($E$2:E831,E92)</f>
        <v>0.16800000000000001</v>
      </c>
    </row>
    <row r="93" spans="1:9" hidden="1" x14ac:dyDescent="0.3">
      <c r="A93" t="s">
        <v>104</v>
      </c>
      <c r="B93">
        <v>12.880380389046801</v>
      </c>
      <c r="C93">
        <v>-12.180618939284001</v>
      </c>
      <c r="D93">
        <v>-29.456255605924699</v>
      </c>
      <c r="E93">
        <v>1016</v>
      </c>
      <c r="F93">
        <v>-28.756494156161899</v>
      </c>
      <c r="G93">
        <v>13750.333333333299</v>
      </c>
      <c r="H93">
        <v>10</v>
      </c>
      <c r="I93">
        <f>_xlfn.PERCENTRANK.EXC($E$2:E832,E93)</f>
        <v>0.82499999999999996</v>
      </c>
    </row>
    <row r="94" spans="1:9" hidden="1" x14ac:dyDescent="0.3">
      <c r="A94" t="s">
        <v>105</v>
      </c>
      <c r="B94">
        <v>156.81169708798299</v>
      </c>
      <c r="C94">
        <v>190.20904684673701</v>
      </c>
      <c r="D94">
        <v>-13.2736156351791</v>
      </c>
      <c r="E94">
        <v>383</v>
      </c>
      <c r="F94">
        <v>333.747128299542</v>
      </c>
      <c r="G94">
        <v>1535</v>
      </c>
      <c r="H94">
        <v>7</v>
      </c>
      <c r="I94">
        <f>_xlfn.PERCENTRANK.EXC($E$2:E833,E94)</f>
        <v>0.7</v>
      </c>
    </row>
    <row r="95" spans="1:9" hidden="1" x14ac:dyDescent="0.3">
      <c r="A95" t="s">
        <v>106</v>
      </c>
      <c r="B95">
        <v>156.81169708798299</v>
      </c>
      <c r="C95">
        <v>190.20904684673701</v>
      </c>
      <c r="D95">
        <v>103.948132528778</v>
      </c>
      <c r="E95">
        <v>56</v>
      </c>
      <c r="F95">
        <v>450.96887646350001</v>
      </c>
      <c r="G95" t="s">
        <v>753</v>
      </c>
      <c r="H95">
        <v>7</v>
      </c>
      <c r="I95">
        <f>_xlfn.PERCENTRANK.EXC($E$2:E834,E95)</f>
        <v>0.38400000000000001</v>
      </c>
    </row>
    <row r="96" spans="1:9" hidden="1" x14ac:dyDescent="0.3">
      <c r="A96" t="s">
        <v>107</v>
      </c>
      <c r="B96">
        <v>595.27272727272702</v>
      </c>
      <c r="C96">
        <v>611.65550239234403</v>
      </c>
      <c r="D96">
        <v>337.112511251125</v>
      </c>
      <c r="E96">
        <v>1652</v>
      </c>
      <c r="F96">
        <v>1544.0407409161901</v>
      </c>
      <c r="G96">
        <v>859.375</v>
      </c>
      <c r="H96">
        <v>11</v>
      </c>
      <c r="I96">
        <f>_xlfn.PERCENTRANK.EXC($E$2:E835,E96)</f>
        <v>0.88900000000000001</v>
      </c>
    </row>
    <row r="97" spans="1:9" hidden="1" x14ac:dyDescent="0.3">
      <c r="A97" t="s">
        <v>108</v>
      </c>
      <c r="B97">
        <v>8.48</v>
      </c>
      <c r="C97">
        <v>18.613333333333301</v>
      </c>
      <c r="D97">
        <v>-30.8382608695652</v>
      </c>
      <c r="E97">
        <v>812</v>
      </c>
      <c r="F97">
        <v>-3.7449275362318799</v>
      </c>
      <c r="G97">
        <v>11718.75</v>
      </c>
      <c r="H97">
        <v>10</v>
      </c>
      <c r="I97">
        <f>_xlfn.PERCENTRANK.EXC($E$2:E836,E97)</f>
        <v>0.80800000000000005</v>
      </c>
    </row>
    <row r="98" spans="1:9" hidden="1" x14ac:dyDescent="0.3">
      <c r="A98" t="s">
        <v>109</v>
      </c>
      <c r="B98">
        <v>156.81169708798299</v>
      </c>
      <c r="C98">
        <v>190.20904684673701</v>
      </c>
      <c r="D98">
        <v>103.948132528778</v>
      </c>
      <c r="E98">
        <v>1</v>
      </c>
      <c r="F98">
        <v>450.96887646350001</v>
      </c>
      <c r="G98" t="s">
        <v>753</v>
      </c>
      <c r="H98">
        <v>7</v>
      </c>
      <c r="I98">
        <f>_xlfn.PERCENTRANK.EXC($E$2:E837,E98)</f>
        <v>1E-3</v>
      </c>
    </row>
    <row r="99" spans="1:9" hidden="1" x14ac:dyDescent="0.3">
      <c r="A99" t="s">
        <v>110</v>
      </c>
      <c r="B99">
        <v>-32.511702316762403</v>
      </c>
      <c r="C99">
        <v>-49.986733904610297</v>
      </c>
      <c r="D99">
        <v>-75.6068416582726</v>
      </c>
      <c r="E99">
        <v>534</v>
      </c>
      <c r="F99">
        <v>-158.105277879645</v>
      </c>
      <c r="G99">
        <v>49638.2352941176</v>
      </c>
      <c r="H99">
        <v>1</v>
      </c>
      <c r="I99">
        <f>_xlfn.PERCENTRANK.EXC($E$2:E838,E99)</f>
        <v>0.754</v>
      </c>
    </row>
    <row r="100" spans="1:9" hidden="1" x14ac:dyDescent="0.3">
      <c r="A100" t="s">
        <v>111</v>
      </c>
      <c r="B100">
        <v>-14.941912673897599</v>
      </c>
      <c r="C100">
        <v>190.20904684673701</v>
      </c>
      <c r="D100">
        <v>103.948132528778</v>
      </c>
      <c r="E100">
        <v>113</v>
      </c>
      <c r="F100">
        <v>279.21526670161899</v>
      </c>
      <c r="G100">
        <v>57176.612903225803</v>
      </c>
      <c r="H100">
        <v>7</v>
      </c>
      <c r="I100">
        <f>_xlfn.PERCENTRANK.EXC($E$2:E839,E100)</f>
        <v>0.499</v>
      </c>
    </row>
    <row r="101" spans="1:9" hidden="1" x14ac:dyDescent="0.3">
      <c r="A101" t="s">
        <v>112</v>
      </c>
      <c r="B101">
        <v>-1.34755040857341</v>
      </c>
      <c r="C101">
        <v>-19.5564383281605</v>
      </c>
      <c r="D101">
        <v>-39.2148861503305</v>
      </c>
      <c r="E101">
        <v>6348</v>
      </c>
      <c r="F101">
        <v>-60.1188748870645</v>
      </c>
      <c r="G101">
        <v>12503.0612244897</v>
      </c>
      <c r="H101">
        <v>12</v>
      </c>
      <c r="I101">
        <f>_xlfn.PERCENTRANK.EXC($E$2:E840,E101)</f>
        <v>0.97399999999999998</v>
      </c>
    </row>
    <row r="102" spans="1:9" hidden="1" x14ac:dyDescent="0.3">
      <c r="A102" t="s">
        <v>113</v>
      </c>
      <c r="B102">
        <v>1.9016288213110899</v>
      </c>
      <c r="C102">
        <v>-11.598304314103</v>
      </c>
      <c r="D102">
        <v>-53.445553959545897</v>
      </c>
      <c r="E102">
        <v>4914</v>
      </c>
      <c r="F102">
        <v>-63.142229452337901</v>
      </c>
      <c r="G102">
        <v>16995</v>
      </c>
      <c r="H102">
        <v>6</v>
      </c>
      <c r="I102">
        <f>_xlfn.PERCENTRANK.EXC($E$2:E841,E102)</f>
        <v>0.96299999999999997</v>
      </c>
    </row>
    <row r="103" spans="1:9" hidden="1" x14ac:dyDescent="0.3">
      <c r="A103" t="s">
        <v>114</v>
      </c>
      <c r="B103">
        <v>-12.912912912912899</v>
      </c>
      <c r="C103">
        <v>-36.5391365391365</v>
      </c>
      <c r="D103">
        <v>103.948132528778</v>
      </c>
      <c r="E103">
        <v>293</v>
      </c>
      <c r="F103">
        <v>54.496083076729299</v>
      </c>
      <c r="G103">
        <v>25900</v>
      </c>
      <c r="H103">
        <v>1</v>
      </c>
      <c r="I103">
        <f>_xlfn.PERCENTRANK.EXC($E$2:E842,E103)</f>
        <v>0.65</v>
      </c>
    </row>
    <row r="104" spans="1:9" hidden="1" x14ac:dyDescent="0.3">
      <c r="A104" t="s">
        <v>115</v>
      </c>
      <c r="B104">
        <v>66.924133196017806</v>
      </c>
      <c r="C104">
        <v>14.2464812907655</v>
      </c>
      <c r="D104">
        <v>-27.422525980713399</v>
      </c>
      <c r="E104">
        <v>1063</v>
      </c>
      <c r="F104">
        <v>53.748088506069898</v>
      </c>
      <c r="G104">
        <v>12137.5</v>
      </c>
      <c r="H104">
        <v>10</v>
      </c>
      <c r="I104">
        <f>_xlfn.PERCENTRANK.EXC($E$2:E843,E104)</f>
        <v>0.83199999999999996</v>
      </c>
    </row>
    <row r="105" spans="1:9" hidden="1" x14ac:dyDescent="0.3">
      <c r="A105" t="s">
        <v>116</v>
      </c>
      <c r="B105">
        <v>156.81169708798299</v>
      </c>
      <c r="C105">
        <v>190.20904684673701</v>
      </c>
      <c r="D105">
        <v>103.948132528778</v>
      </c>
      <c r="E105">
        <v>1091</v>
      </c>
      <c r="F105">
        <v>450.96887646350001</v>
      </c>
      <c r="G105" t="s">
        <v>753</v>
      </c>
      <c r="H105">
        <v>10</v>
      </c>
      <c r="I105">
        <f>_xlfn.PERCENTRANK.EXC($E$2:E844,E105)</f>
        <v>0.83499999999999996</v>
      </c>
    </row>
    <row r="106" spans="1:9" hidden="1" x14ac:dyDescent="0.3">
      <c r="A106" t="s">
        <v>117</v>
      </c>
      <c r="B106">
        <v>53.169677443575601</v>
      </c>
      <c r="C106">
        <v>-18.310221348294299</v>
      </c>
      <c r="D106">
        <v>-54.343395483925903</v>
      </c>
      <c r="E106">
        <v>7922</v>
      </c>
      <c r="F106">
        <v>-19.483939388644501</v>
      </c>
      <c r="G106">
        <v>11998.484848484801</v>
      </c>
      <c r="H106">
        <v>2</v>
      </c>
      <c r="I106">
        <f>_xlfn.PERCENTRANK.EXC($E$2:E845,E106)</f>
        <v>0.98599999999999999</v>
      </c>
    </row>
    <row r="107" spans="1:9" hidden="1" x14ac:dyDescent="0.3">
      <c r="A107" t="s">
        <v>118</v>
      </c>
      <c r="B107">
        <v>7.8140655697445904</v>
      </c>
      <c r="C107">
        <v>0.392927308447937</v>
      </c>
      <c r="D107">
        <v>103.948132528778</v>
      </c>
      <c r="E107">
        <v>1102</v>
      </c>
      <c r="F107">
        <v>112.155125406971</v>
      </c>
      <c r="G107">
        <v>12725</v>
      </c>
      <c r="H107">
        <v>10</v>
      </c>
      <c r="I107">
        <f>_xlfn.PERCENTRANK.EXC($E$2:E846,E107)</f>
        <v>0.83599999999999997</v>
      </c>
    </row>
    <row r="108" spans="1:9" hidden="1" x14ac:dyDescent="0.3">
      <c r="A108" t="s">
        <v>119</v>
      </c>
      <c r="B108">
        <v>156.81169708798299</v>
      </c>
      <c r="C108">
        <v>190.20904684673701</v>
      </c>
      <c r="D108">
        <v>103.948132528778</v>
      </c>
      <c r="E108">
        <v>54</v>
      </c>
      <c r="F108">
        <v>450.96887646350001</v>
      </c>
      <c r="G108" t="s">
        <v>753</v>
      </c>
      <c r="H108">
        <v>7</v>
      </c>
      <c r="I108">
        <f>_xlfn.PERCENTRANK.EXC($E$2:E847,E108)</f>
        <v>0.377</v>
      </c>
    </row>
    <row r="109" spans="1:9" hidden="1" x14ac:dyDescent="0.3">
      <c r="A109" t="s">
        <v>120</v>
      </c>
      <c r="B109">
        <v>6.6092735743772097</v>
      </c>
      <c r="C109">
        <v>-15.9067872527418</v>
      </c>
      <c r="D109">
        <v>-51.9161880285126</v>
      </c>
      <c r="E109">
        <v>7105</v>
      </c>
      <c r="F109">
        <v>-61.213701706877302</v>
      </c>
      <c r="G109">
        <v>12665.1515151515</v>
      </c>
      <c r="H109">
        <v>2</v>
      </c>
      <c r="I109">
        <f>_xlfn.PERCENTRANK.EXC($E$2:E848,E109)</f>
        <v>0.97899999999999998</v>
      </c>
    </row>
    <row r="110" spans="1:9" hidden="1" x14ac:dyDescent="0.3">
      <c r="A110" t="s">
        <v>121</v>
      </c>
      <c r="B110">
        <v>156.81169708798299</v>
      </c>
      <c r="C110">
        <v>190.20904684673701</v>
      </c>
      <c r="D110">
        <v>103.948132528778</v>
      </c>
      <c r="E110">
        <v>44</v>
      </c>
      <c r="F110">
        <v>450.96887646350001</v>
      </c>
      <c r="G110" t="s">
        <v>753</v>
      </c>
      <c r="H110">
        <v>7</v>
      </c>
      <c r="I110">
        <f>_xlfn.PERCENTRANK.EXC($E$2:E849,E110)</f>
        <v>0.34899999999999998</v>
      </c>
    </row>
    <row r="111" spans="1:9" hidden="1" x14ac:dyDescent="0.3">
      <c r="A111" t="s">
        <v>122</v>
      </c>
      <c r="B111">
        <v>156.81169708798299</v>
      </c>
      <c r="C111">
        <v>285.29411764705799</v>
      </c>
      <c r="D111">
        <v>188.23529411764699</v>
      </c>
      <c r="E111">
        <v>24</v>
      </c>
      <c r="F111">
        <v>630.34110885268899</v>
      </c>
      <c r="G111">
        <v>1700</v>
      </c>
      <c r="H111">
        <v>7</v>
      </c>
      <c r="I111">
        <f>_xlfn.PERCENTRANK.EXC($E$2:E850,E111)</f>
        <v>0.26</v>
      </c>
    </row>
    <row r="112" spans="1:9" hidden="1" x14ac:dyDescent="0.3">
      <c r="A112" t="s">
        <v>123</v>
      </c>
      <c r="B112">
        <v>156.81169708798299</v>
      </c>
      <c r="C112">
        <v>190.20904684673701</v>
      </c>
      <c r="D112">
        <v>103.948132528778</v>
      </c>
      <c r="E112">
        <v>172</v>
      </c>
      <c r="F112">
        <v>450.96887646350001</v>
      </c>
      <c r="G112" t="s">
        <v>753</v>
      </c>
      <c r="H112">
        <v>7</v>
      </c>
      <c r="I112">
        <f>_xlfn.PERCENTRANK.EXC($E$2:E851,E112)</f>
        <v>0.56000000000000005</v>
      </c>
    </row>
    <row r="113" spans="1:9" hidden="1" x14ac:dyDescent="0.3">
      <c r="A113" t="s">
        <v>124</v>
      </c>
      <c r="B113">
        <v>57.659738260200101</v>
      </c>
      <c r="C113">
        <v>40.415704387990701</v>
      </c>
      <c r="D113">
        <v>-21.2522453169104</v>
      </c>
      <c r="E113">
        <v>398</v>
      </c>
      <c r="F113">
        <v>76.823197331280397</v>
      </c>
      <c r="G113">
        <v>4059.375</v>
      </c>
      <c r="H113">
        <v>1</v>
      </c>
      <c r="I113">
        <f>_xlfn.PERCENTRANK.EXC($E$2:E852,E113)</f>
        <v>0.71299999999999997</v>
      </c>
    </row>
    <row r="114" spans="1:9" hidden="1" x14ac:dyDescent="0.3">
      <c r="A114" t="s">
        <v>125</v>
      </c>
      <c r="B114">
        <v>156.81169708798299</v>
      </c>
      <c r="C114">
        <v>190.20904684673701</v>
      </c>
      <c r="D114">
        <v>103.948132528778</v>
      </c>
      <c r="E114">
        <v>31</v>
      </c>
      <c r="F114">
        <v>450.96887646350001</v>
      </c>
      <c r="G114" t="s">
        <v>753</v>
      </c>
      <c r="H114">
        <v>7</v>
      </c>
      <c r="I114">
        <f>_xlfn.PERCENTRANK.EXC($E$2:E853,E114)</f>
        <v>0.28699999999999998</v>
      </c>
    </row>
    <row r="115" spans="1:9" hidden="1" x14ac:dyDescent="0.3">
      <c r="A115" t="s">
        <v>126</v>
      </c>
      <c r="B115">
        <v>156.81169708798299</v>
      </c>
      <c r="C115">
        <v>190.20904684673701</v>
      </c>
      <c r="D115">
        <v>410.20408163265301</v>
      </c>
      <c r="E115">
        <v>221</v>
      </c>
      <c r="F115">
        <v>757.22482556737395</v>
      </c>
      <c r="G115">
        <v>700</v>
      </c>
      <c r="H115">
        <v>7</v>
      </c>
      <c r="I115">
        <f>_xlfn.PERCENTRANK.EXC($E$2:E854,E115)</f>
        <v>0.60299999999999998</v>
      </c>
    </row>
    <row r="116" spans="1:9" hidden="1" x14ac:dyDescent="0.3">
      <c r="A116" t="s">
        <v>127</v>
      </c>
      <c r="B116">
        <v>156.81169708798299</v>
      </c>
      <c r="C116">
        <v>190.20904684673701</v>
      </c>
      <c r="D116">
        <v>103.948132528778</v>
      </c>
      <c r="E116">
        <v>3</v>
      </c>
      <c r="F116">
        <v>450.96887646350001</v>
      </c>
      <c r="G116" t="s">
        <v>753</v>
      </c>
      <c r="H116">
        <v>7</v>
      </c>
      <c r="I116">
        <f>_xlfn.PERCENTRANK.EXC($E$2:E855,E116)</f>
        <v>6.3E-2</v>
      </c>
    </row>
    <row r="117" spans="1:9" hidden="1" x14ac:dyDescent="0.3">
      <c r="A117" t="s">
        <v>128</v>
      </c>
      <c r="B117">
        <v>6.7959003828631603</v>
      </c>
      <c r="C117">
        <v>-13.696426522956299</v>
      </c>
      <c r="D117">
        <v>-43.534088445244997</v>
      </c>
      <c r="E117">
        <v>6359</v>
      </c>
      <c r="F117">
        <v>-50.434614585338103</v>
      </c>
      <c r="G117">
        <v>24735.1485148514</v>
      </c>
      <c r="H117">
        <v>12</v>
      </c>
      <c r="I117">
        <f>_xlfn.PERCENTRANK.EXC($E$2:E856,E117)</f>
        <v>0.97499999999999998</v>
      </c>
    </row>
    <row r="118" spans="1:9" hidden="1" x14ac:dyDescent="0.3">
      <c r="A118" t="s">
        <v>129</v>
      </c>
      <c r="B118">
        <v>156.81169708798299</v>
      </c>
      <c r="C118">
        <v>190.20904684673701</v>
      </c>
      <c r="D118">
        <v>103.948132528778</v>
      </c>
      <c r="E118">
        <v>188</v>
      </c>
      <c r="F118">
        <v>450.96887646350001</v>
      </c>
      <c r="G118" t="s">
        <v>753</v>
      </c>
      <c r="H118">
        <v>7</v>
      </c>
      <c r="I118">
        <f>_xlfn.PERCENTRANK.EXC($E$2:E857,E118)</f>
        <v>0.57199999999999995</v>
      </c>
    </row>
    <row r="119" spans="1:9" hidden="1" x14ac:dyDescent="0.3">
      <c r="A119" t="s">
        <v>130</v>
      </c>
      <c r="B119">
        <v>156.81169708798299</v>
      </c>
      <c r="C119">
        <v>190.20904684673701</v>
      </c>
      <c r="D119">
        <v>103.948132528778</v>
      </c>
      <c r="E119">
        <v>3</v>
      </c>
      <c r="F119">
        <v>450.96887646350001</v>
      </c>
      <c r="G119" t="s">
        <v>753</v>
      </c>
      <c r="H119">
        <v>7</v>
      </c>
      <c r="I119">
        <f>_xlfn.PERCENTRANK.EXC($E$2:E858,E119)</f>
        <v>6.3E-2</v>
      </c>
    </row>
    <row r="120" spans="1:9" hidden="1" x14ac:dyDescent="0.3">
      <c r="A120" t="s">
        <v>131</v>
      </c>
      <c r="B120">
        <v>156.81169708798299</v>
      </c>
      <c r="C120">
        <v>190.20904684673701</v>
      </c>
      <c r="D120">
        <v>103.948132528778</v>
      </c>
      <c r="E120">
        <v>44</v>
      </c>
      <c r="F120">
        <v>450.96887646350001</v>
      </c>
      <c r="G120" t="s">
        <v>753</v>
      </c>
      <c r="H120">
        <v>7</v>
      </c>
      <c r="I120">
        <f>_xlfn.PERCENTRANK.EXC($E$2:E859,E120)</f>
        <v>0.34899999999999998</v>
      </c>
    </row>
    <row r="121" spans="1:9" hidden="1" x14ac:dyDescent="0.3">
      <c r="A121" t="s">
        <v>132</v>
      </c>
      <c r="B121">
        <v>156.81169708798299</v>
      </c>
      <c r="C121">
        <v>190.20904684673701</v>
      </c>
      <c r="D121">
        <v>103.948132528778</v>
      </c>
      <c r="E121">
        <v>25</v>
      </c>
      <c r="F121">
        <v>450.96887646350001</v>
      </c>
      <c r="G121">
        <v>1000</v>
      </c>
      <c r="H121">
        <v>7</v>
      </c>
      <c r="I121">
        <f>_xlfn.PERCENTRANK.EXC($E$2:E860,E121)</f>
        <v>0.26100000000000001</v>
      </c>
    </row>
    <row r="122" spans="1:9" hidden="1" x14ac:dyDescent="0.3">
      <c r="A122" t="s">
        <v>133</v>
      </c>
      <c r="B122">
        <v>5.0851408524574904</v>
      </c>
      <c r="C122">
        <v>-22.3526532257677</v>
      </c>
      <c r="D122">
        <v>-47.227706616627202</v>
      </c>
      <c r="E122">
        <v>1443</v>
      </c>
      <c r="F122">
        <v>-64.495218989937399</v>
      </c>
      <c r="G122">
        <v>34047.222222222197</v>
      </c>
      <c r="H122">
        <v>10</v>
      </c>
      <c r="I122">
        <f>_xlfn.PERCENTRANK.EXC($E$2:E861,E122)</f>
        <v>0.879</v>
      </c>
    </row>
    <row r="123" spans="1:9" hidden="1" x14ac:dyDescent="0.3">
      <c r="A123" t="s">
        <v>134</v>
      </c>
      <c r="B123">
        <v>156.81169708798299</v>
      </c>
      <c r="C123">
        <v>190.20904684673701</v>
      </c>
      <c r="D123">
        <v>103.948132528778</v>
      </c>
      <c r="E123">
        <v>65</v>
      </c>
      <c r="F123">
        <v>450.96887646350001</v>
      </c>
      <c r="G123" t="s">
        <v>753</v>
      </c>
      <c r="H123">
        <v>7</v>
      </c>
      <c r="I123">
        <f>_xlfn.PERCENTRANK.EXC($E$2:E862,E123)</f>
        <v>0.40699999999999997</v>
      </c>
    </row>
    <row r="124" spans="1:9" hidden="1" x14ac:dyDescent="0.3">
      <c r="A124" t="s">
        <v>135</v>
      </c>
      <c r="B124">
        <v>156.81169708798299</v>
      </c>
      <c r="C124">
        <v>190.20904684673701</v>
      </c>
      <c r="D124">
        <v>103.948132528778</v>
      </c>
      <c r="E124">
        <v>38</v>
      </c>
      <c r="F124">
        <v>450.96887646350001</v>
      </c>
      <c r="G124" t="s">
        <v>753</v>
      </c>
      <c r="H124">
        <v>7</v>
      </c>
      <c r="I124">
        <f>_xlfn.PERCENTRANK.EXC($E$2:E863,E124)</f>
        <v>0.313</v>
      </c>
    </row>
    <row r="125" spans="1:9" hidden="1" x14ac:dyDescent="0.3">
      <c r="A125" t="s">
        <v>136</v>
      </c>
      <c r="B125">
        <v>156.81169708798299</v>
      </c>
      <c r="C125">
        <v>190.20904684673701</v>
      </c>
      <c r="D125">
        <v>103.948132528778</v>
      </c>
      <c r="E125">
        <v>3</v>
      </c>
      <c r="F125">
        <v>450.96887646350001</v>
      </c>
      <c r="G125" t="s">
        <v>753</v>
      </c>
      <c r="H125">
        <v>7</v>
      </c>
      <c r="I125">
        <f>_xlfn.PERCENTRANK.EXC($E$2:E864,E125)</f>
        <v>6.3E-2</v>
      </c>
    </row>
    <row r="126" spans="1:9" hidden="1" x14ac:dyDescent="0.3">
      <c r="A126" t="s">
        <v>137</v>
      </c>
      <c r="B126">
        <v>-13.948817622287001</v>
      </c>
      <c r="C126">
        <v>190.20904684673701</v>
      </c>
      <c r="D126">
        <v>-46.522282382340698</v>
      </c>
      <c r="E126">
        <v>154</v>
      </c>
      <c r="F126">
        <v>129.73794684211001</v>
      </c>
      <c r="G126">
        <v>42875</v>
      </c>
      <c r="H126">
        <v>1</v>
      </c>
      <c r="I126">
        <f>_xlfn.PERCENTRANK.EXC($E$2:E865,E126)</f>
        <v>0.54300000000000004</v>
      </c>
    </row>
    <row r="127" spans="1:9" hidden="1" x14ac:dyDescent="0.3">
      <c r="A127" t="s">
        <v>138</v>
      </c>
      <c r="B127">
        <v>-6.3365645829312802</v>
      </c>
      <c r="C127">
        <v>-21.1747214760431</v>
      </c>
      <c r="D127">
        <v>-60.377358490566003</v>
      </c>
      <c r="E127">
        <v>1783</v>
      </c>
      <c r="F127">
        <v>-87.888644549540501</v>
      </c>
      <c r="G127">
        <v>10347.619047619</v>
      </c>
      <c r="H127">
        <v>0</v>
      </c>
      <c r="I127">
        <f>_xlfn.PERCENTRANK.EXC($E$2:E866,E127)</f>
        <v>0.89400000000000002</v>
      </c>
    </row>
    <row r="128" spans="1:9" hidden="1" x14ac:dyDescent="0.3">
      <c r="A128" t="s">
        <v>139</v>
      </c>
      <c r="B128">
        <v>0.31031411503746698</v>
      </c>
      <c r="C128">
        <v>-7.5020627725806701</v>
      </c>
      <c r="D128">
        <v>103.948132528778</v>
      </c>
      <c r="E128">
        <v>322</v>
      </c>
      <c r="F128">
        <v>96.756383871235499</v>
      </c>
      <c r="G128">
        <v>8640.8333333333303</v>
      </c>
      <c r="H128">
        <v>1</v>
      </c>
      <c r="I128">
        <f>_xlfn.PERCENTRANK.EXC($E$2:E867,E128)</f>
        <v>0.67300000000000004</v>
      </c>
    </row>
    <row r="129" spans="1:9" hidden="1" x14ac:dyDescent="0.3">
      <c r="A129" t="s">
        <v>140</v>
      </c>
      <c r="B129">
        <v>156.81169708798299</v>
      </c>
      <c r="C129">
        <v>190.20904684673701</v>
      </c>
      <c r="D129">
        <v>103.948132528778</v>
      </c>
      <c r="E129">
        <v>2</v>
      </c>
      <c r="F129">
        <v>450.96887646350001</v>
      </c>
      <c r="G129" t="s">
        <v>753</v>
      </c>
      <c r="H129">
        <v>7</v>
      </c>
      <c r="I129">
        <f>_xlfn.PERCENTRANK.EXC($E$2:E868,E129)</f>
        <v>3.6999999999999998E-2</v>
      </c>
    </row>
    <row r="130" spans="1:9" hidden="1" x14ac:dyDescent="0.3">
      <c r="A130" t="s">
        <v>141</v>
      </c>
      <c r="B130">
        <v>156.81169708798299</v>
      </c>
      <c r="C130">
        <v>190.20904684673701</v>
      </c>
      <c r="D130">
        <v>103.948132528778</v>
      </c>
      <c r="E130">
        <v>13</v>
      </c>
      <c r="F130">
        <v>450.96887646350001</v>
      </c>
      <c r="G130">
        <v>36160</v>
      </c>
      <c r="H130">
        <v>7</v>
      </c>
      <c r="I130">
        <f>_xlfn.PERCENTRANK.EXC($E$2:E869,E130)</f>
        <v>0.19800000000000001</v>
      </c>
    </row>
    <row r="131" spans="1:9" hidden="1" x14ac:dyDescent="0.3">
      <c r="A131" t="s">
        <v>142</v>
      </c>
      <c r="B131">
        <v>156.81169708798299</v>
      </c>
      <c r="C131">
        <v>-23.7204724409448</v>
      </c>
      <c r="D131">
        <v>103.948132528778</v>
      </c>
      <c r="E131">
        <v>27</v>
      </c>
      <c r="F131">
        <v>237.039357175817</v>
      </c>
      <c r="G131">
        <v>25400</v>
      </c>
      <c r="H131">
        <v>7</v>
      </c>
      <c r="I131">
        <f>_xlfn.PERCENTRANK.EXC($E$2:E870,E131)</f>
        <v>0.26800000000000002</v>
      </c>
    </row>
    <row r="132" spans="1:9" hidden="1" x14ac:dyDescent="0.3">
      <c r="A132" t="s">
        <v>143</v>
      </c>
      <c r="B132">
        <v>229.43028090457301</v>
      </c>
      <c r="C132">
        <v>153.27604834471799</v>
      </c>
      <c r="D132">
        <v>19.8450461413649</v>
      </c>
      <c r="E132">
        <v>2401</v>
      </c>
      <c r="F132">
        <v>402.55137539065697</v>
      </c>
      <c r="G132">
        <v>13515.625</v>
      </c>
      <c r="H132">
        <v>0</v>
      </c>
      <c r="I132">
        <f>_xlfn.PERCENTRANK.EXC($E$2:E871,E132)</f>
        <v>0.92300000000000004</v>
      </c>
    </row>
    <row r="133" spans="1:9" hidden="1" x14ac:dyDescent="0.3">
      <c r="A133" t="s">
        <v>144</v>
      </c>
      <c r="B133">
        <v>76.304551107169303</v>
      </c>
      <c r="C133">
        <v>33.514095293289699</v>
      </c>
      <c r="D133">
        <v>-30.989699955217102</v>
      </c>
      <c r="E133">
        <v>3093</v>
      </c>
      <c r="F133">
        <v>78.828946445241897</v>
      </c>
      <c r="G133">
        <v>23683.333333333299</v>
      </c>
      <c r="H133">
        <v>0</v>
      </c>
      <c r="I133">
        <f>_xlfn.PERCENTRANK.EXC($E$2:E872,E133)</f>
        <v>0.93700000000000006</v>
      </c>
    </row>
    <row r="134" spans="1:9" hidden="1" x14ac:dyDescent="0.3">
      <c r="A134" t="s">
        <v>145</v>
      </c>
      <c r="B134">
        <v>156.81169708798299</v>
      </c>
      <c r="C134">
        <v>190.20904684673701</v>
      </c>
      <c r="D134">
        <v>103.948132528778</v>
      </c>
      <c r="E134">
        <v>33</v>
      </c>
      <c r="F134">
        <v>450.96887646350001</v>
      </c>
      <c r="G134" t="s">
        <v>753</v>
      </c>
      <c r="H134">
        <v>7</v>
      </c>
      <c r="I134">
        <f>_xlfn.PERCENTRANK.EXC($E$2:E873,E134)</f>
        <v>0.29799999999999999</v>
      </c>
    </row>
    <row r="135" spans="1:9" hidden="1" x14ac:dyDescent="0.3">
      <c r="A135" t="s">
        <v>146</v>
      </c>
      <c r="B135">
        <v>156.81169708798299</v>
      </c>
      <c r="C135">
        <v>190.20904684673701</v>
      </c>
      <c r="D135">
        <v>103.948132528778</v>
      </c>
      <c r="E135">
        <v>11</v>
      </c>
      <c r="F135">
        <v>450.96887646350001</v>
      </c>
      <c r="G135" t="s">
        <v>753</v>
      </c>
      <c r="H135">
        <v>7</v>
      </c>
      <c r="I135">
        <f>_xlfn.PERCENTRANK.EXC($E$2:E874,E135)</f>
        <v>0.17799999999999999</v>
      </c>
    </row>
    <row r="136" spans="1:9" hidden="1" x14ac:dyDescent="0.3">
      <c r="A136" t="s">
        <v>147</v>
      </c>
      <c r="B136">
        <v>156.81169708798299</v>
      </c>
      <c r="C136">
        <v>190.20904684673701</v>
      </c>
      <c r="D136">
        <v>103.948132528778</v>
      </c>
      <c r="E136">
        <v>69</v>
      </c>
      <c r="F136">
        <v>450.96887646350001</v>
      </c>
      <c r="G136" t="s">
        <v>753</v>
      </c>
      <c r="H136">
        <v>7</v>
      </c>
      <c r="I136">
        <f>_xlfn.PERCENTRANK.EXC($E$2:E875,E136)</f>
        <v>0.42199999999999999</v>
      </c>
    </row>
    <row r="137" spans="1:9" hidden="1" x14ac:dyDescent="0.3">
      <c r="A137" t="s">
        <v>148</v>
      </c>
      <c r="B137">
        <v>156.81169708798299</v>
      </c>
      <c r="C137">
        <v>346.93877551020398</v>
      </c>
      <c r="D137">
        <v>251.789896286383</v>
      </c>
      <c r="E137">
        <v>1133</v>
      </c>
      <c r="F137">
        <v>755.54036888457097</v>
      </c>
      <c r="G137">
        <v>1633.3333333333301</v>
      </c>
      <c r="H137">
        <v>10</v>
      </c>
      <c r="I137">
        <f>_xlfn.PERCENTRANK.EXC($E$2:E876,E137)</f>
        <v>0.84</v>
      </c>
    </row>
    <row r="138" spans="1:9" hidden="1" x14ac:dyDescent="0.3">
      <c r="A138" t="s">
        <v>149</v>
      </c>
      <c r="B138">
        <v>156.81169708798299</v>
      </c>
      <c r="C138">
        <v>190.20904684673701</v>
      </c>
      <c r="D138">
        <v>103.948132528778</v>
      </c>
      <c r="E138">
        <v>190</v>
      </c>
      <c r="F138">
        <v>450.96887646350001</v>
      </c>
      <c r="G138" t="s">
        <v>753</v>
      </c>
      <c r="H138">
        <v>7</v>
      </c>
      <c r="I138">
        <f>_xlfn.PERCENTRANK.EXC($E$2:E877,E138)</f>
        <v>0.57299999999999995</v>
      </c>
    </row>
    <row r="139" spans="1:9" hidden="1" x14ac:dyDescent="0.3">
      <c r="A139" t="s">
        <v>150</v>
      </c>
      <c r="B139">
        <v>15.4333890746934</v>
      </c>
      <c r="C139">
        <v>-18.835964183513301</v>
      </c>
      <c r="D139">
        <v>-44.026245583675802</v>
      </c>
      <c r="E139">
        <v>2012</v>
      </c>
      <c r="F139">
        <v>-47.428820692495698</v>
      </c>
      <c r="G139">
        <v>20700</v>
      </c>
      <c r="H139">
        <v>0</v>
      </c>
      <c r="I139">
        <f>_xlfn.PERCENTRANK.EXC($E$2:E878,E139)</f>
        <v>0.90600000000000003</v>
      </c>
    </row>
    <row r="140" spans="1:9" hidden="1" x14ac:dyDescent="0.3">
      <c r="A140" t="s">
        <v>151</v>
      </c>
      <c r="B140">
        <v>156.81169708798299</v>
      </c>
      <c r="C140">
        <v>190.20904684673701</v>
      </c>
      <c r="D140">
        <v>276.55502392344499</v>
      </c>
      <c r="E140">
        <v>342</v>
      </c>
      <c r="F140">
        <v>623.57576785816605</v>
      </c>
      <c r="G140">
        <v>950</v>
      </c>
      <c r="H140">
        <v>7</v>
      </c>
      <c r="I140">
        <f>_xlfn.PERCENTRANK.EXC($E$2:E879,E140)</f>
        <v>0.68500000000000005</v>
      </c>
    </row>
    <row r="141" spans="1:9" hidden="1" x14ac:dyDescent="0.3">
      <c r="A141" t="s">
        <v>152</v>
      </c>
      <c r="B141">
        <v>156.81169708798299</v>
      </c>
      <c r="C141">
        <v>190.20904684673701</v>
      </c>
      <c r="D141">
        <v>110</v>
      </c>
      <c r="E141">
        <v>179</v>
      </c>
      <c r="F141">
        <v>457.020743934721</v>
      </c>
      <c r="G141">
        <v>1000</v>
      </c>
      <c r="H141">
        <v>7</v>
      </c>
      <c r="I141">
        <f>_xlfn.PERCENTRANK.EXC($E$2:E880,E141)</f>
        <v>0.56799999999999995</v>
      </c>
    </row>
    <row r="142" spans="1:9" hidden="1" x14ac:dyDescent="0.3">
      <c r="A142" t="s">
        <v>153</v>
      </c>
      <c r="B142">
        <v>88.941176470588204</v>
      </c>
      <c r="C142">
        <v>55.5</v>
      </c>
      <c r="D142">
        <v>-0.96256684491978795</v>
      </c>
      <c r="E142">
        <v>506</v>
      </c>
      <c r="F142">
        <v>143.47860962566801</v>
      </c>
      <c r="G142">
        <v>8500</v>
      </c>
      <c r="H142">
        <v>1</v>
      </c>
      <c r="I142">
        <f>_xlfn.PERCENTRANK.EXC($E$2:E881,E142)</f>
        <v>0.75</v>
      </c>
    </row>
    <row r="143" spans="1:9" hidden="1" x14ac:dyDescent="0.3">
      <c r="A143" t="s">
        <v>154</v>
      </c>
      <c r="B143">
        <v>-16.0093511737977</v>
      </c>
      <c r="C143">
        <v>-34.556447111730002</v>
      </c>
      <c r="D143">
        <v>-51.610914135964201</v>
      </c>
      <c r="E143">
        <v>4046</v>
      </c>
      <c r="F143">
        <v>-102.176712421492</v>
      </c>
      <c r="G143">
        <v>15086.046511627899</v>
      </c>
      <c r="H143">
        <v>6</v>
      </c>
      <c r="I143">
        <f>_xlfn.PERCENTRANK.EXC($E$2:E882,E143)</f>
        <v>0.95399999999999996</v>
      </c>
    </row>
    <row r="144" spans="1:9" hidden="1" x14ac:dyDescent="0.3">
      <c r="A144" t="s">
        <v>155</v>
      </c>
      <c r="B144">
        <v>14.6366892509611</v>
      </c>
      <c r="C144">
        <v>-24.077594897869702</v>
      </c>
      <c r="D144">
        <v>-63.535306796147601</v>
      </c>
      <c r="E144">
        <v>3902</v>
      </c>
      <c r="F144">
        <v>-72.976212443056099</v>
      </c>
      <c r="G144">
        <v>18725.5813953488</v>
      </c>
      <c r="H144">
        <v>6</v>
      </c>
      <c r="I144">
        <f>_xlfn.PERCENTRANK.EXC($E$2:E883,E144)</f>
        <v>0.95099999999999996</v>
      </c>
    </row>
    <row r="145" spans="1:9" hidden="1" x14ac:dyDescent="0.3">
      <c r="A145" t="s">
        <v>156</v>
      </c>
      <c r="B145">
        <v>156.81169708798299</v>
      </c>
      <c r="C145">
        <v>190.20904684673701</v>
      </c>
      <c r="D145">
        <v>103.948132528778</v>
      </c>
      <c r="E145">
        <v>101</v>
      </c>
      <c r="F145">
        <v>450.96887646350001</v>
      </c>
      <c r="G145" t="s">
        <v>753</v>
      </c>
      <c r="H145">
        <v>7</v>
      </c>
      <c r="I145">
        <f>_xlfn.PERCENTRANK.EXC($E$2:E884,E145)</f>
        <v>0.47499999999999998</v>
      </c>
    </row>
    <row r="146" spans="1:9" hidden="1" x14ac:dyDescent="0.3">
      <c r="A146" t="s">
        <v>157</v>
      </c>
      <c r="B146">
        <v>156.81169708798299</v>
      </c>
      <c r="C146">
        <v>190.20904684673701</v>
      </c>
      <c r="D146">
        <v>103.948132528778</v>
      </c>
      <c r="E146">
        <v>228</v>
      </c>
      <c r="F146">
        <v>450.96887646350001</v>
      </c>
      <c r="G146" t="s">
        <v>753</v>
      </c>
      <c r="H146">
        <v>7</v>
      </c>
      <c r="I146">
        <f>_xlfn.PERCENTRANK.EXC($E$2:E885,E146)</f>
        <v>0.60899999999999999</v>
      </c>
    </row>
    <row r="147" spans="1:9" hidden="1" x14ac:dyDescent="0.3">
      <c r="A147" t="s">
        <v>158</v>
      </c>
      <c r="B147">
        <v>156.81169708798299</v>
      </c>
      <c r="C147">
        <v>-30</v>
      </c>
      <c r="D147">
        <v>103.948132528778</v>
      </c>
      <c r="E147">
        <v>26</v>
      </c>
      <c r="F147">
        <v>230.759829616762</v>
      </c>
      <c r="G147">
        <v>500</v>
      </c>
      <c r="H147">
        <v>7</v>
      </c>
      <c r="I147">
        <f>_xlfn.PERCENTRANK.EXC($E$2:E886,E147)</f>
        <v>0.26400000000000001</v>
      </c>
    </row>
    <row r="148" spans="1:9" hidden="1" x14ac:dyDescent="0.3">
      <c r="A148" t="s">
        <v>159</v>
      </c>
      <c r="B148">
        <v>156.81169708798299</v>
      </c>
      <c r="C148">
        <v>322.222222222222</v>
      </c>
      <c r="D148">
        <v>53.703703703703603</v>
      </c>
      <c r="E148">
        <v>66</v>
      </c>
      <c r="F148">
        <v>532.737623013909</v>
      </c>
      <c r="G148">
        <v>450</v>
      </c>
      <c r="H148">
        <v>7</v>
      </c>
      <c r="I148">
        <f>_xlfn.PERCENTRANK.EXC($E$2:E887,E148)</f>
        <v>0.41199999999999998</v>
      </c>
    </row>
    <row r="149" spans="1:9" hidden="1" x14ac:dyDescent="0.3">
      <c r="A149" t="s">
        <v>160</v>
      </c>
      <c r="B149">
        <v>195.833333333333</v>
      </c>
      <c r="C149">
        <v>40.1041666666666</v>
      </c>
      <c r="D149">
        <v>103.948132528778</v>
      </c>
      <c r="E149">
        <v>59</v>
      </c>
      <c r="F149">
        <v>339.88563252877799</v>
      </c>
      <c r="G149">
        <v>4800</v>
      </c>
      <c r="H149">
        <v>7</v>
      </c>
      <c r="I149">
        <f>_xlfn.PERCENTRANK.EXC($E$2:E888,E149)</f>
        <v>0.39200000000000002</v>
      </c>
    </row>
    <row r="150" spans="1:9" hidden="1" x14ac:dyDescent="0.3">
      <c r="A150" t="s">
        <v>161</v>
      </c>
      <c r="B150">
        <v>156.81169708798299</v>
      </c>
      <c r="C150">
        <v>190.20904684673701</v>
      </c>
      <c r="D150">
        <v>103.948132528778</v>
      </c>
      <c r="E150">
        <v>1</v>
      </c>
      <c r="F150">
        <v>450.96887646350001</v>
      </c>
      <c r="G150" t="s">
        <v>753</v>
      </c>
      <c r="H150">
        <v>7</v>
      </c>
      <c r="I150">
        <f>_xlfn.PERCENTRANK.EXC($E$2:E889,E150)</f>
        <v>1E-3</v>
      </c>
    </row>
    <row r="151" spans="1:9" hidden="1" x14ac:dyDescent="0.3">
      <c r="A151" t="s">
        <v>162</v>
      </c>
      <c r="B151">
        <v>156.81169708798299</v>
      </c>
      <c r="C151">
        <v>190.20904684673701</v>
      </c>
      <c r="D151">
        <v>103.948132528778</v>
      </c>
      <c r="E151">
        <v>22</v>
      </c>
      <c r="F151">
        <v>450.96887646350001</v>
      </c>
      <c r="G151" t="s">
        <v>753</v>
      </c>
      <c r="H151">
        <v>7</v>
      </c>
      <c r="I151">
        <f>_xlfn.PERCENTRANK.EXC($E$2:E890,E151)</f>
        <v>0.251</v>
      </c>
    </row>
    <row r="152" spans="1:9" hidden="1" x14ac:dyDescent="0.3">
      <c r="A152" t="s">
        <v>163</v>
      </c>
      <c r="B152">
        <v>156.81169708798299</v>
      </c>
      <c r="C152">
        <v>190.20904684673701</v>
      </c>
      <c r="D152">
        <v>103.948132528778</v>
      </c>
      <c r="E152">
        <v>229</v>
      </c>
      <c r="F152">
        <v>450.96887646350001</v>
      </c>
      <c r="G152" t="s">
        <v>753</v>
      </c>
      <c r="H152">
        <v>7</v>
      </c>
      <c r="I152">
        <f>_xlfn.PERCENTRANK.EXC($E$2:E891,E152)</f>
        <v>0.61199999999999999</v>
      </c>
    </row>
    <row r="153" spans="1:9" hidden="1" x14ac:dyDescent="0.3">
      <c r="A153" t="s">
        <v>164</v>
      </c>
      <c r="B153">
        <v>156.81169708798299</v>
      </c>
      <c r="C153">
        <v>190.20904684673701</v>
      </c>
      <c r="D153">
        <v>103.948132528778</v>
      </c>
      <c r="E153">
        <v>2</v>
      </c>
      <c r="F153">
        <v>450.96887646350001</v>
      </c>
      <c r="G153" t="s">
        <v>753</v>
      </c>
      <c r="H153">
        <v>7</v>
      </c>
      <c r="I153">
        <f>_xlfn.PERCENTRANK.EXC($E$2:E892,E153)</f>
        <v>3.6999999999999998E-2</v>
      </c>
    </row>
    <row r="154" spans="1:9" hidden="1" x14ac:dyDescent="0.3">
      <c r="A154" t="s">
        <v>165</v>
      </c>
      <c r="B154">
        <v>156.81169708798299</v>
      </c>
      <c r="C154">
        <v>281.56682027649703</v>
      </c>
      <c r="D154">
        <v>108.337015760789</v>
      </c>
      <c r="E154">
        <v>1230</v>
      </c>
      <c r="F154">
        <v>546.71553312527101</v>
      </c>
      <c r="G154">
        <v>1162.5</v>
      </c>
      <c r="H154">
        <v>10</v>
      </c>
      <c r="I154">
        <f>_xlfn.PERCENTRANK.EXC($E$2:E893,E154)</f>
        <v>0.86</v>
      </c>
    </row>
    <row r="155" spans="1:9" hidden="1" x14ac:dyDescent="0.3">
      <c r="A155" t="s">
        <v>166</v>
      </c>
      <c r="B155">
        <v>591.89189189189096</v>
      </c>
      <c r="C155">
        <v>332.83283283283203</v>
      </c>
      <c r="D155">
        <v>190.97622212376299</v>
      </c>
      <c r="E155">
        <v>1347</v>
      </c>
      <c r="F155">
        <v>1115.70094684848</v>
      </c>
      <c r="G155">
        <v>1387.5</v>
      </c>
      <c r="H155">
        <v>10</v>
      </c>
      <c r="I155">
        <f>_xlfn.PERCENTRANK.EXC($E$2:E894,E155)</f>
        <v>0.873</v>
      </c>
    </row>
    <row r="156" spans="1:9" hidden="1" x14ac:dyDescent="0.3">
      <c r="A156" t="s">
        <v>167</v>
      </c>
      <c r="B156">
        <v>-9.9476639225880898</v>
      </c>
      <c r="C156">
        <v>-27.651838860544199</v>
      </c>
      <c r="D156">
        <v>-71.8625217013888</v>
      </c>
      <c r="E156">
        <v>5994</v>
      </c>
      <c r="F156">
        <v>-109.462024484521</v>
      </c>
      <c r="G156">
        <v>21677.419354838701</v>
      </c>
      <c r="H156">
        <v>12</v>
      </c>
      <c r="I156">
        <f>_xlfn.PERCENTRANK.EXC($E$2:E895,E156)</f>
        <v>0.97099999999999997</v>
      </c>
    </row>
    <row r="157" spans="1:9" hidden="1" x14ac:dyDescent="0.3">
      <c r="A157" t="s">
        <v>168</v>
      </c>
      <c r="B157">
        <v>156.81169708798299</v>
      </c>
      <c r="C157">
        <v>190.20904684673701</v>
      </c>
      <c r="D157">
        <v>103.948132528778</v>
      </c>
      <c r="E157">
        <v>19</v>
      </c>
      <c r="F157">
        <v>450.96887646350001</v>
      </c>
      <c r="G157" t="s">
        <v>753</v>
      </c>
      <c r="H157">
        <v>7</v>
      </c>
      <c r="I157">
        <f>_xlfn.PERCENTRANK.EXC($E$2:E896,E157)</f>
        <v>0.23</v>
      </c>
    </row>
    <row r="158" spans="1:9" hidden="1" x14ac:dyDescent="0.3">
      <c r="A158" t="s">
        <v>169</v>
      </c>
      <c r="B158">
        <v>156.81169708798299</v>
      </c>
      <c r="C158">
        <v>190.20904684673701</v>
      </c>
      <c r="D158">
        <v>103.948132528778</v>
      </c>
      <c r="E158">
        <v>1</v>
      </c>
      <c r="F158">
        <v>450.96887646350001</v>
      </c>
      <c r="G158" t="s">
        <v>753</v>
      </c>
      <c r="H158">
        <v>7</v>
      </c>
      <c r="I158">
        <f>_xlfn.PERCENTRANK.EXC($E$2:E897,E158)</f>
        <v>1E-3</v>
      </c>
    </row>
    <row r="159" spans="1:9" hidden="1" x14ac:dyDescent="0.3">
      <c r="A159" t="s">
        <v>170</v>
      </c>
      <c r="B159">
        <v>156.81169708798299</v>
      </c>
      <c r="C159">
        <v>190.20904684673701</v>
      </c>
      <c r="D159">
        <v>103.948132528778</v>
      </c>
      <c r="E159">
        <v>2</v>
      </c>
      <c r="F159">
        <v>450.96887646350001</v>
      </c>
      <c r="G159" t="s">
        <v>753</v>
      </c>
      <c r="H159">
        <v>7</v>
      </c>
      <c r="I159">
        <f>_xlfn.PERCENTRANK.EXC($E$2:E898,E159)</f>
        <v>3.6999999999999998E-2</v>
      </c>
    </row>
    <row r="160" spans="1:9" hidden="1" x14ac:dyDescent="0.3">
      <c r="A160" t="s">
        <v>171</v>
      </c>
      <c r="B160">
        <v>-5.0886886018283501</v>
      </c>
      <c r="C160">
        <v>-18.821884082251</v>
      </c>
      <c r="D160">
        <v>-54.930129781208102</v>
      </c>
      <c r="E160">
        <v>3961</v>
      </c>
      <c r="F160">
        <v>-78.840702465287507</v>
      </c>
      <c r="G160">
        <v>11971.311475409801</v>
      </c>
      <c r="H160">
        <v>6</v>
      </c>
      <c r="I160">
        <f>_xlfn.PERCENTRANK.EXC($E$2:E899,E160)</f>
        <v>0.95199999999999996</v>
      </c>
    </row>
    <row r="161" spans="1:9" hidden="1" x14ac:dyDescent="0.3">
      <c r="A161" t="s">
        <v>172</v>
      </c>
      <c r="B161">
        <v>303.82978723404199</v>
      </c>
      <c r="C161">
        <v>230.65764023210801</v>
      </c>
      <c r="D161">
        <v>90.125477359519905</v>
      </c>
      <c r="E161">
        <v>1335</v>
      </c>
      <c r="F161">
        <v>624.61290482566994</v>
      </c>
      <c r="G161">
        <v>2350</v>
      </c>
      <c r="H161">
        <v>10</v>
      </c>
      <c r="I161">
        <f>_xlfn.PERCENTRANK.EXC($E$2:E900,E161)</f>
        <v>0.87</v>
      </c>
    </row>
    <row r="162" spans="1:9" hidden="1" x14ac:dyDescent="0.3">
      <c r="A162" t="s">
        <v>173</v>
      </c>
      <c r="B162">
        <v>156.81169708798299</v>
      </c>
      <c r="C162">
        <v>1125</v>
      </c>
      <c r="D162">
        <v>537.5</v>
      </c>
      <c r="E162">
        <v>226</v>
      </c>
      <c r="F162">
        <v>1819.3116970879801</v>
      </c>
      <c r="G162">
        <v>400</v>
      </c>
      <c r="H162">
        <v>11</v>
      </c>
      <c r="I162">
        <f>_xlfn.PERCENTRANK.EXC($E$2:E901,E162)</f>
        <v>0.60499999999999998</v>
      </c>
    </row>
    <row r="163" spans="1:9" hidden="1" x14ac:dyDescent="0.3">
      <c r="A163" t="s">
        <v>174</v>
      </c>
      <c r="B163">
        <v>-21.889219881108001</v>
      </c>
      <c r="C163">
        <v>-33.469066188524899</v>
      </c>
      <c r="D163">
        <v>-50.4303930436812</v>
      </c>
      <c r="E163">
        <v>1196</v>
      </c>
      <c r="F163">
        <v>-105.788679113314</v>
      </c>
      <c r="G163">
        <v>27637.9032258064</v>
      </c>
      <c r="H163">
        <v>10</v>
      </c>
      <c r="I163">
        <f>_xlfn.PERCENTRANK.EXC($E$2:E902,E163)</f>
        <v>0.85499999999999998</v>
      </c>
    </row>
    <row r="164" spans="1:9" hidden="1" x14ac:dyDescent="0.3">
      <c r="A164" t="s">
        <v>175</v>
      </c>
      <c r="B164">
        <v>13.3008805155708</v>
      </c>
      <c r="C164">
        <v>-11.5404169415872</v>
      </c>
      <c r="D164">
        <v>-49.371485067418398</v>
      </c>
      <c r="E164">
        <v>4538</v>
      </c>
      <c r="F164">
        <v>-47.611021493434798</v>
      </c>
      <c r="G164">
        <v>16646.226415094301</v>
      </c>
      <c r="H164">
        <v>6</v>
      </c>
      <c r="I164">
        <f>_xlfn.PERCENTRANK.EXC($E$2:E903,E164)</f>
        <v>0.95799999999999996</v>
      </c>
    </row>
    <row r="165" spans="1:9" hidden="1" x14ac:dyDescent="0.3">
      <c r="A165" t="s">
        <v>176</v>
      </c>
      <c r="B165">
        <v>156.81169708798299</v>
      </c>
      <c r="C165">
        <v>3244</v>
      </c>
      <c r="D165">
        <v>1994.7027027027</v>
      </c>
      <c r="E165">
        <v>603</v>
      </c>
      <c r="F165">
        <v>5395.5143997906798</v>
      </c>
      <c r="G165">
        <v>312.5</v>
      </c>
      <c r="H165">
        <v>5</v>
      </c>
      <c r="I165">
        <f>_xlfn.PERCENTRANK.EXC($E$2:E904,E165)</f>
        <v>0.77400000000000002</v>
      </c>
    </row>
    <row r="166" spans="1:9" hidden="1" x14ac:dyDescent="0.3">
      <c r="A166" t="s">
        <v>177</v>
      </c>
      <c r="B166">
        <v>-7.9051576673940804</v>
      </c>
      <c r="C166">
        <v>-22.983585679920701</v>
      </c>
      <c r="D166">
        <v>103.948132528778</v>
      </c>
      <c r="E166">
        <v>1028</v>
      </c>
      <c r="F166">
        <v>73.059389181463899</v>
      </c>
      <c r="G166">
        <v>12927.4390243902</v>
      </c>
      <c r="H166">
        <v>10</v>
      </c>
      <c r="I166">
        <f>_xlfn.PERCENTRANK.EXC($E$2:E905,E166)</f>
        <v>0.82699999999999996</v>
      </c>
    </row>
    <row r="167" spans="1:9" hidden="1" x14ac:dyDescent="0.3">
      <c r="A167" t="s">
        <v>178</v>
      </c>
      <c r="B167">
        <v>178.85226329954</v>
      </c>
      <c r="C167">
        <v>129.211981688761</v>
      </c>
      <c r="D167">
        <v>-23.439972480220099</v>
      </c>
      <c r="E167">
        <v>2060</v>
      </c>
      <c r="F167">
        <v>284.62427250808202</v>
      </c>
      <c r="G167">
        <v>10382.1428571428</v>
      </c>
      <c r="H167">
        <v>0</v>
      </c>
      <c r="I167">
        <f>_xlfn.PERCENTRANK.EXC($E$2:E906,E167)</f>
        <v>0.91</v>
      </c>
    </row>
    <row r="168" spans="1:9" hidden="1" x14ac:dyDescent="0.3">
      <c r="A168" t="s">
        <v>179</v>
      </c>
      <c r="B168">
        <v>9.1657173907162193</v>
      </c>
      <c r="C168">
        <v>-18.684870855116799</v>
      </c>
      <c r="D168">
        <v>-55.2214175593828</v>
      </c>
      <c r="E168">
        <v>7941</v>
      </c>
      <c r="F168">
        <v>-64.740571023783403</v>
      </c>
      <c r="G168">
        <v>15707.857142857099</v>
      </c>
      <c r="H168">
        <v>2</v>
      </c>
      <c r="I168">
        <f>_xlfn.PERCENTRANK.EXC($E$2:E907,E168)</f>
        <v>0.98699999999999999</v>
      </c>
    </row>
    <row r="169" spans="1:9" hidden="1" x14ac:dyDescent="0.3">
      <c r="A169" t="s">
        <v>180</v>
      </c>
      <c r="B169">
        <v>156.81169708798299</v>
      </c>
      <c r="C169">
        <v>190.20904684673701</v>
      </c>
      <c r="D169">
        <v>337.33333333333297</v>
      </c>
      <c r="E169">
        <v>115</v>
      </c>
      <c r="F169">
        <v>684.35407726805499</v>
      </c>
      <c r="G169">
        <v>187.5</v>
      </c>
      <c r="H169">
        <v>7</v>
      </c>
      <c r="I169">
        <f>_xlfn.PERCENTRANK.EXC($E$2:E908,E169)</f>
        <v>0.5</v>
      </c>
    </row>
    <row r="170" spans="1:9" hidden="1" x14ac:dyDescent="0.3">
      <c r="A170" t="s">
        <v>181</v>
      </c>
      <c r="B170">
        <v>4.8918938028069299</v>
      </c>
      <c r="C170">
        <v>-17.680609688195901</v>
      </c>
      <c r="D170">
        <v>-53.0764483323047</v>
      </c>
      <c r="E170">
        <v>3100</v>
      </c>
      <c r="F170">
        <v>-65.865164217693703</v>
      </c>
      <c r="G170">
        <v>15482.758620689599</v>
      </c>
      <c r="H170">
        <v>0</v>
      </c>
      <c r="I170">
        <f>_xlfn.PERCENTRANK.EXC($E$2:E909,E170)</f>
        <v>0.93899999999999995</v>
      </c>
    </row>
    <row r="171" spans="1:9" hidden="1" x14ac:dyDescent="0.3">
      <c r="A171" t="s">
        <v>182</v>
      </c>
      <c r="B171">
        <v>360.52631578947302</v>
      </c>
      <c r="C171">
        <v>76.842105263157904</v>
      </c>
      <c r="D171">
        <v>110.38781163434901</v>
      </c>
      <c r="E171">
        <v>375</v>
      </c>
      <c r="F171">
        <v>547.75623268697996</v>
      </c>
      <c r="G171">
        <v>2714.2857142857101</v>
      </c>
      <c r="H171">
        <v>7</v>
      </c>
      <c r="I171">
        <f>_xlfn.PERCENTRANK.EXC($E$2:E910,E171)</f>
        <v>0.69599999999999995</v>
      </c>
    </row>
    <row r="172" spans="1:9" hidden="1" x14ac:dyDescent="0.3">
      <c r="A172" t="s">
        <v>183</v>
      </c>
      <c r="B172">
        <v>95.918367346938695</v>
      </c>
      <c r="C172">
        <v>190.20904684673701</v>
      </c>
      <c r="D172">
        <v>149.659863945578</v>
      </c>
      <c r="E172">
        <v>246</v>
      </c>
      <c r="F172">
        <v>435.78727813925502</v>
      </c>
      <c r="G172">
        <v>816.66666666666595</v>
      </c>
      <c r="H172">
        <v>7</v>
      </c>
      <c r="I172">
        <f>_xlfn.PERCENTRANK.EXC($E$2:E911,E172)</f>
        <v>0.624</v>
      </c>
    </row>
    <row r="173" spans="1:9" hidden="1" x14ac:dyDescent="0.3">
      <c r="A173" t="s">
        <v>184</v>
      </c>
      <c r="B173">
        <v>156.81169708798299</v>
      </c>
      <c r="C173">
        <v>190.20904684673701</v>
      </c>
      <c r="D173">
        <v>103.948132528778</v>
      </c>
      <c r="E173">
        <v>610</v>
      </c>
      <c r="F173">
        <v>450.96887646350001</v>
      </c>
      <c r="G173" t="s">
        <v>753</v>
      </c>
      <c r="H173">
        <v>7</v>
      </c>
      <c r="I173">
        <f>_xlfn.PERCENTRANK.EXC($E$2:E912,E173)</f>
        <v>0.77800000000000002</v>
      </c>
    </row>
    <row r="174" spans="1:9" hidden="1" x14ac:dyDescent="0.3">
      <c r="A174" t="s">
        <v>185</v>
      </c>
      <c r="B174">
        <v>156.81169708798299</v>
      </c>
      <c r="C174">
        <v>190.20904684673701</v>
      </c>
      <c r="D174">
        <v>103.948132528778</v>
      </c>
      <c r="E174">
        <v>7</v>
      </c>
      <c r="F174">
        <v>450.96887646350001</v>
      </c>
      <c r="G174" t="s">
        <v>753</v>
      </c>
      <c r="H174">
        <v>7</v>
      </c>
      <c r="I174">
        <f>_xlfn.PERCENTRANK.EXC($E$2:E913,E174)</f>
        <v>0.14000000000000001</v>
      </c>
    </row>
    <row r="175" spans="1:9" hidden="1" x14ac:dyDescent="0.3">
      <c r="A175" t="s">
        <v>186</v>
      </c>
      <c r="B175">
        <v>315.01141552511399</v>
      </c>
      <c r="C175">
        <v>334.71033105022798</v>
      </c>
      <c r="D175">
        <v>167.51679845565499</v>
      </c>
      <c r="E175">
        <v>2234</v>
      </c>
      <c r="F175">
        <v>817.23854503099801</v>
      </c>
      <c r="G175">
        <v>3981.8181818181802</v>
      </c>
      <c r="H175">
        <v>0</v>
      </c>
      <c r="I175">
        <f>_xlfn.PERCENTRANK.EXC($E$2:E914,E175)</f>
        <v>0.91700000000000004</v>
      </c>
    </row>
    <row r="176" spans="1:9" hidden="1" x14ac:dyDescent="0.3">
      <c r="A176" t="s">
        <v>187</v>
      </c>
      <c r="B176">
        <v>58.083832335329298</v>
      </c>
      <c r="C176">
        <v>123.428143712574</v>
      </c>
      <c r="D176">
        <v>77.844311377245504</v>
      </c>
      <c r="E176">
        <v>505</v>
      </c>
      <c r="F176">
        <v>259.35628742514899</v>
      </c>
      <c r="G176">
        <v>11133.333333333299</v>
      </c>
      <c r="H176">
        <v>1</v>
      </c>
      <c r="I176">
        <f>_xlfn.PERCENTRANK.EXC($E$2:E915,E176)</f>
        <v>0.748</v>
      </c>
    </row>
    <row r="177" spans="1:9" hidden="1" x14ac:dyDescent="0.3">
      <c r="A177" t="s">
        <v>188</v>
      </c>
      <c r="B177">
        <v>156.81169708798299</v>
      </c>
      <c r="C177">
        <v>427.66393442622899</v>
      </c>
      <c r="D177">
        <v>265.16393442622899</v>
      </c>
      <c r="E177">
        <v>201</v>
      </c>
      <c r="F177">
        <v>849.63956594044203</v>
      </c>
      <c r="G177">
        <v>6100</v>
      </c>
      <c r="H177">
        <v>7</v>
      </c>
      <c r="I177">
        <f>_xlfn.PERCENTRANK.EXC($E$2:E916,E177)</f>
        <v>0.58399999999999996</v>
      </c>
    </row>
    <row r="178" spans="1:9" hidden="1" x14ac:dyDescent="0.3">
      <c r="A178" t="s">
        <v>189</v>
      </c>
      <c r="B178">
        <v>156.81169708798299</v>
      </c>
      <c r="C178">
        <v>190.20904684673701</v>
      </c>
      <c r="D178">
        <v>103.948132528778</v>
      </c>
      <c r="E178">
        <v>1</v>
      </c>
      <c r="F178">
        <v>450.96887646350001</v>
      </c>
      <c r="G178" t="s">
        <v>753</v>
      </c>
      <c r="H178">
        <v>7</v>
      </c>
      <c r="I178">
        <f>_xlfn.PERCENTRANK.EXC($E$2:E917,E178)</f>
        <v>1E-3</v>
      </c>
    </row>
    <row r="179" spans="1:9" hidden="1" x14ac:dyDescent="0.3">
      <c r="A179" t="s">
        <v>190</v>
      </c>
      <c r="B179">
        <v>156.81169708798299</v>
      </c>
      <c r="C179">
        <v>190.20904684673701</v>
      </c>
      <c r="D179">
        <v>103.948132528778</v>
      </c>
      <c r="E179">
        <v>1</v>
      </c>
      <c r="F179">
        <v>450.96887646350001</v>
      </c>
      <c r="G179" t="s">
        <v>753</v>
      </c>
      <c r="H179">
        <v>7</v>
      </c>
      <c r="I179">
        <f>_xlfn.PERCENTRANK.EXC($E$2:E918,E179)</f>
        <v>1E-3</v>
      </c>
    </row>
    <row r="180" spans="1:9" hidden="1" x14ac:dyDescent="0.3">
      <c r="A180" t="s">
        <v>191</v>
      </c>
      <c r="B180">
        <v>156.81169708798299</v>
      </c>
      <c r="C180">
        <v>190.20904684673701</v>
      </c>
      <c r="D180">
        <v>103.948132528778</v>
      </c>
      <c r="E180">
        <v>3</v>
      </c>
      <c r="F180">
        <v>450.96887646350001</v>
      </c>
      <c r="G180" t="s">
        <v>753</v>
      </c>
      <c r="H180">
        <v>7</v>
      </c>
      <c r="I180">
        <f>_xlfn.PERCENTRANK.EXC($E$2:E919,E180)</f>
        <v>6.3E-2</v>
      </c>
    </row>
    <row r="181" spans="1:9" hidden="1" x14ac:dyDescent="0.3">
      <c r="A181" t="s">
        <v>192</v>
      </c>
      <c r="B181">
        <v>156.81169708798299</v>
      </c>
      <c r="C181">
        <v>143.956043956043</v>
      </c>
      <c r="D181">
        <v>128.29670329670299</v>
      </c>
      <c r="E181">
        <v>118</v>
      </c>
      <c r="F181">
        <v>429.06444434073097</v>
      </c>
      <c r="G181">
        <v>6066.6666666666597</v>
      </c>
      <c r="H181">
        <v>7</v>
      </c>
      <c r="I181">
        <f>_xlfn.PERCENTRANK.EXC($E$2:E920,E181)</f>
        <v>0.50600000000000001</v>
      </c>
    </row>
    <row r="182" spans="1:9" hidden="1" x14ac:dyDescent="0.3">
      <c r="A182" t="s">
        <v>193</v>
      </c>
      <c r="B182">
        <v>156.81169708798299</v>
      </c>
      <c r="C182">
        <v>190.20904684673701</v>
      </c>
      <c r="D182">
        <v>312.69841269841203</v>
      </c>
      <c r="E182">
        <v>291</v>
      </c>
      <c r="F182">
        <v>659.71915663313405</v>
      </c>
      <c r="G182">
        <v>437.5</v>
      </c>
      <c r="H182">
        <v>7</v>
      </c>
      <c r="I182">
        <f>_xlfn.PERCENTRANK.EXC($E$2:E921,E182)</f>
        <v>0.64900000000000002</v>
      </c>
    </row>
    <row r="183" spans="1:9" hidden="1" x14ac:dyDescent="0.3">
      <c r="A183" t="s">
        <v>194</v>
      </c>
      <c r="B183">
        <v>156.81169708798299</v>
      </c>
      <c r="C183">
        <v>190.20904684673701</v>
      </c>
      <c r="D183">
        <v>103.948132528778</v>
      </c>
      <c r="E183">
        <v>11</v>
      </c>
      <c r="F183">
        <v>450.96887646350001</v>
      </c>
      <c r="G183" t="s">
        <v>753</v>
      </c>
      <c r="H183">
        <v>7</v>
      </c>
      <c r="I183">
        <f>_xlfn.PERCENTRANK.EXC($E$2:E922,E183)</f>
        <v>0.17799999999999999</v>
      </c>
    </row>
    <row r="184" spans="1:9" hidden="1" x14ac:dyDescent="0.3">
      <c r="A184" t="s">
        <v>195</v>
      </c>
      <c r="B184">
        <v>156.81169708798299</v>
      </c>
      <c r="C184">
        <v>190.20904684673701</v>
      </c>
      <c r="D184">
        <v>103.948132528778</v>
      </c>
      <c r="E184">
        <v>1</v>
      </c>
      <c r="F184">
        <v>450.96887646350001</v>
      </c>
      <c r="G184" t="s">
        <v>753</v>
      </c>
      <c r="H184">
        <v>7</v>
      </c>
      <c r="I184">
        <f>_xlfn.PERCENTRANK.EXC($E$2:E923,E184)</f>
        <v>1E-3</v>
      </c>
    </row>
    <row r="185" spans="1:9" hidden="1" x14ac:dyDescent="0.3">
      <c r="A185" t="s">
        <v>196</v>
      </c>
      <c r="B185">
        <v>156.81169708798299</v>
      </c>
      <c r="C185">
        <v>190.20904684673701</v>
      </c>
      <c r="D185">
        <v>103.948132528778</v>
      </c>
      <c r="E185">
        <v>1</v>
      </c>
      <c r="F185">
        <v>450.96887646350001</v>
      </c>
      <c r="G185" t="s">
        <v>753</v>
      </c>
      <c r="H185">
        <v>7</v>
      </c>
      <c r="I185">
        <f>_xlfn.PERCENTRANK.EXC($E$2:E924,E185)</f>
        <v>1E-3</v>
      </c>
    </row>
    <row r="186" spans="1:9" hidden="1" x14ac:dyDescent="0.3">
      <c r="A186" t="s">
        <v>197</v>
      </c>
      <c r="B186">
        <v>156.81169708798299</v>
      </c>
      <c r="C186">
        <v>190.20904684673701</v>
      </c>
      <c r="D186">
        <v>103.948132528778</v>
      </c>
      <c r="E186">
        <v>13</v>
      </c>
      <c r="F186">
        <v>450.96887646350001</v>
      </c>
      <c r="G186" t="s">
        <v>753</v>
      </c>
      <c r="H186">
        <v>7</v>
      </c>
      <c r="I186">
        <f>_xlfn.PERCENTRANK.EXC($E$2:E925,E186)</f>
        <v>0.19800000000000001</v>
      </c>
    </row>
    <row r="187" spans="1:9" hidden="1" x14ac:dyDescent="0.3">
      <c r="A187" t="s">
        <v>198</v>
      </c>
      <c r="B187">
        <v>156.81169708798299</v>
      </c>
      <c r="C187">
        <v>190.20904684673701</v>
      </c>
      <c r="D187">
        <v>103.948132528778</v>
      </c>
      <c r="E187">
        <v>4</v>
      </c>
      <c r="F187">
        <v>450.96887646350001</v>
      </c>
      <c r="G187" t="s">
        <v>753</v>
      </c>
      <c r="H187">
        <v>7</v>
      </c>
      <c r="I187">
        <f>_xlfn.PERCENTRANK.EXC($E$2:E926,E187)</f>
        <v>0.09</v>
      </c>
    </row>
    <row r="188" spans="1:9" hidden="1" x14ac:dyDescent="0.3">
      <c r="A188" t="s">
        <v>199</v>
      </c>
      <c r="B188">
        <v>-20.956405766744599</v>
      </c>
      <c r="C188">
        <v>-35.173476025275598</v>
      </c>
      <c r="D188">
        <v>103.948132528778</v>
      </c>
      <c r="E188">
        <v>557</v>
      </c>
      <c r="F188">
        <v>47.818250736758401</v>
      </c>
      <c r="G188">
        <v>12136.8421052631</v>
      </c>
      <c r="H188">
        <v>1</v>
      </c>
      <c r="I188">
        <f>_xlfn.PERCENTRANK.EXC($E$2:E927,E188)</f>
        <v>0.76200000000000001</v>
      </c>
    </row>
    <row r="189" spans="1:9" hidden="1" x14ac:dyDescent="0.3">
      <c r="A189" t="s">
        <v>200</v>
      </c>
      <c r="B189">
        <v>156.81169708798299</v>
      </c>
      <c r="C189">
        <v>190.20904684673701</v>
      </c>
      <c r="D189">
        <v>103.948132528778</v>
      </c>
      <c r="E189">
        <v>3</v>
      </c>
      <c r="F189">
        <v>450.96887646350001</v>
      </c>
      <c r="G189" t="s">
        <v>753</v>
      </c>
      <c r="H189">
        <v>7</v>
      </c>
      <c r="I189">
        <f>_xlfn.PERCENTRANK.EXC($E$2:E928,E189)</f>
        <v>6.3E-2</v>
      </c>
    </row>
    <row r="190" spans="1:9" hidden="1" x14ac:dyDescent="0.3">
      <c r="A190" t="s">
        <v>201</v>
      </c>
      <c r="B190">
        <v>-3.5764692045320898</v>
      </c>
      <c r="C190">
        <v>190.20904684673701</v>
      </c>
      <c r="D190">
        <v>103.948132528778</v>
      </c>
      <c r="E190">
        <v>305</v>
      </c>
      <c r="F190">
        <v>290.58071017098399</v>
      </c>
      <c r="G190">
        <v>13047.0588235294</v>
      </c>
      <c r="H190">
        <v>7</v>
      </c>
      <c r="I190">
        <f>_xlfn.PERCENTRANK.EXC($E$2:E929,E190)</f>
        <v>0.66100000000000003</v>
      </c>
    </row>
    <row r="191" spans="1:9" hidden="1" x14ac:dyDescent="0.3">
      <c r="A191" t="s">
        <v>202</v>
      </c>
      <c r="B191">
        <v>156.81169708798299</v>
      </c>
      <c r="C191">
        <v>190.20904684673701</v>
      </c>
      <c r="D191">
        <v>103.948132528778</v>
      </c>
      <c r="E191">
        <v>9</v>
      </c>
      <c r="F191">
        <v>450.96887646350001</v>
      </c>
      <c r="G191">
        <v>52750</v>
      </c>
      <c r="H191">
        <v>7</v>
      </c>
      <c r="I191">
        <f>_xlfn.PERCENTRANK.EXC($E$2:E930,E191)</f>
        <v>0.155</v>
      </c>
    </row>
    <row r="192" spans="1:9" hidden="1" x14ac:dyDescent="0.3">
      <c r="A192" t="s">
        <v>203</v>
      </c>
      <c r="B192">
        <v>156.81169708798299</v>
      </c>
      <c r="C192">
        <v>190.20904684673701</v>
      </c>
      <c r="D192">
        <v>103.948132528778</v>
      </c>
      <c r="E192">
        <v>2</v>
      </c>
      <c r="F192">
        <v>450.96887646350001</v>
      </c>
      <c r="G192" t="s">
        <v>753</v>
      </c>
      <c r="H192">
        <v>7</v>
      </c>
      <c r="I192">
        <f>_xlfn.PERCENTRANK.EXC($E$2:E931,E192)</f>
        <v>3.6999999999999998E-2</v>
      </c>
    </row>
    <row r="193" spans="1:9" hidden="1" x14ac:dyDescent="0.3">
      <c r="A193" t="s">
        <v>204</v>
      </c>
      <c r="B193">
        <v>-12.6101321585903</v>
      </c>
      <c r="C193">
        <v>-30.420075519194398</v>
      </c>
      <c r="D193">
        <v>-52.753303964757698</v>
      </c>
      <c r="E193">
        <v>234</v>
      </c>
      <c r="F193">
        <v>-95.783511642542393</v>
      </c>
      <c r="G193">
        <v>18160</v>
      </c>
      <c r="H193">
        <v>1</v>
      </c>
      <c r="I193">
        <f>_xlfn.PERCENTRANK.EXC($E$2:E932,E193)</f>
        <v>0.61599999999999999</v>
      </c>
    </row>
    <row r="194" spans="1:9" hidden="1" x14ac:dyDescent="0.3">
      <c r="A194" t="s">
        <v>205</v>
      </c>
      <c r="B194">
        <v>-7.0576351299839999</v>
      </c>
      <c r="C194">
        <v>-19.4251734390485</v>
      </c>
      <c r="D194">
        <v>103.948132528778</v>
      </c>
      <c r="E194">
        <v>312</v>
      </c>
      <c r="F194">
        <v>77.4653239597462</v>
      </c>
      <c r="G194">
        <v>16816.666666666599</v>
      </c>
      <c r="H194">
        <v>1</v>
      </c>
      <c r="I194">
        <f>_xlfn.PERCENTRANK.EXC($E$2:E933,E194)</f>
        <v>0.66800000000000004</v>
      </c>
    </row>
    <row r="195" spans="1:9" hidden="1" x14ac:dyDescent="0.3">
      <c r="A195" t="s">
        <v>206</v>
      </c>
      <c r="B195">
        <v>156.81169708798299</v>
      </c>
      <c r="C195">
        <v>190.20904684673701</v>
      </c>
      <c r="D195">
        <v>103.948132528778</v>
      </c>
      <c r="E195">
        <v>12</v>
      </c>
      <c r="F195">
        <v>450.96887646350001</v>
      </c>
      <c r="G195" t="s">
        <v>753</v>
      </c>
      <c r="H195">
        <v>7</v>
      </c>
      <c r="I195">
        <f>_xlfn.PERCENTRANK.EXC($E$2:E934,E195)</f>
        <v>0.191</v>
      </c>
    </row>
    <row r="196" spans="1:9" hidden="1" x14ac:dyDescent="0.3">
      <c r="A196" t="s">
        <v>207</v>
      </c>
      <c r="B196">
        <v>156.81169708798299</v>
      </c>
      <c r="C196">
        <v>1461.9047619047601</v>
      </c>
      <c r="D196">
        <v>638.775510204081</v>
      </c>
      <c r="E196">
        <v>140</v>
      </c>
      <c r="F196">
        <v>2257.4919691968198</v>
      </c>
      <c r="G196">
        <v>350</v>
      </c>
      <c r="H196">
        <v>11</v>
      </c>
      <c r="I196">
        <f>_xlfn.PERCENTRANK.EXC($E$2:E935,E196)</f>
        <v>0.53100000000000003</v>
      </c>
    </row>
    <row r="197" spans="1:9" hidden="1" x14ac:dyDescent="0.3">
      <c r="A197" t="s">
        <v>208</v>
      </c>
      <c r="B197">
        <v>156.81169708798299</v>
      </c>
      <c r="C197">
        <v>190.20904684673701</v>
      </c>
      <c r="D197">
        <v>103.948132528778</v>
      </c>
      <c r="E197">
        <v>5</v>
      </c>
      <c r="F197">
        <v>450.96887646350001</v>
      </c>
      <c r="G197" t="s">
        <v>753</v>
      </c>
      <c r="H197">
        <v>7</v>
      </c>
      <c r="I197">
        <f>_xlfn.PERCENTRANK.EXC($E$2:E936,E197)</f>
        <v>0.109</v>
      </c>
    </row>
    <row r="198" spans="1:9" hidden="1" x14ac:dyDescent="0.3">
      <c r="A198" t="s">
        <v>209</v>
      </c>
      <c r="B198">
        <v>156.81169708798299</v>
      </c>
      <c r="C198">
        <v>190.20904684673701</v>
      </c>
      <c r="D198">
        <v>103.948132528778</v>
      </c>
      <c r="E198">
        <v>2</v>
      </c>
      <c r="F198">
        <v>450.96887646350001</v>
      </c>
      <c r="G198" t="s">
        <v>753</v>
      </c>
      <c r="H198">
        <v>7</v>
      </c>
      <c r="I198">
        <f>_xlfn.PERCENTRANK.EXC($E$2:E937,E198)</f>
        <v>3.6999999999999998E-2</v>
      </c>
    </row>
    <row r="199" spans="1:9" hidden="1" x14ac:dyDescent="0.3">
      <c r="A199" t="s">
        <v>210</v>
      </c>
      <c r="B199">
        <v>156.81169708798299</v>
      </c>
      <c r="C199">
        <v>190.20904684673701</v>
      </c>
      <c r="D199">
        <v>103.948132528778</v>
      </c>
      <c r="E199">
        <v>3</v>
      </c>
      <c r="F199">
        <v>450.96887646350001</v>
      </c>
      <c r="G199" t="s">
        <v>753</v>
      </c>
      <c r="H199">
        <v>7</v>
      </c>
      <c r="I199">
        <f>_xlfn.PERCENTRANK.EXC($E$2:E938,E199)</f>
        <v>6.3E-2</v>
      </c>
    </row>
    <row r="200" spans="1:9" hidden="1" x14ac:dyDescent="0.3">
      <c r="A200" t="s">
        <v>211</v>
      </c>
      <c r="B200">
        <v>-9.4548494526736295</v>
      </c>
      <c r="C200">
        <v>-26.7749542326255</v>
      </c>
      <c r="D200">
        <v>-46.829569150342103</v>
      </c>
      <c r="E200">
        <v>1823</v>
      </c>
      <c r="F200">
        <v>-83.059372835641298</v>
      </c>
      <c r="G200">
        <v>21967.096774193498</v>
      </c>
      <c r="H200">
        <v>0</v>
      </c>
      <c r="I200">
        <f>_xlfn.PERCENTRANK.EXC($E$2:E939,E200)</f>
        <v>0.89600000000000002</v>
      </c>
    </row>
    <row r="201" spans="1:9" hidden="1" x14ac:dyDescent="0.3">
      <c r="A201" t="s">
        <v>212</v>
      </c>
      <c r="B201">
        <v>-19.004472684675701</v>
      </c>
      <c r="C201">
        <v>-30.944445500152</v>
      </c>
      <c r="D201">
        <v>-49.355332167832103</v>
      </c>
      <c r="E201">
        <v>1282</v>
      </c>
      <c r="F201">
        <v>-99.304250352659906</v>
      </c>
      <c r="G201">
        <v>25422.222222222201</v>
      </c>
      <c r="H201">
        <v>10</v>
      </c>
      <c r="I201">
        <f>_xlfn.PERCENTRANK.EXC($E$2:E940,E201)</f>
        <v>0.86699999999999999</v>
      </c>
    </row>
    <row r="202" spans="1:9" hidden="1" x14ac:dyDescent="0.3">
      <c r="A202" t="s">
        <v>213</v>
      </c>
      <c r="B202">
        <v>494.50171821305798</v>
      </c>
      <c r="C202">
        <v>410.309278350515</v>
      </c>
      <c r="D202">
        <v>297.55154639175203</v>
      </c>
      <c r="E202">
        <v>750</v>
      </c>
      <c r="F202">
        <v>1202.3625429553199</v>
      </c>
      <c r="G202">
        <v>1940</v>
      </c>
      <c r="H202">
        <v>11</v>
      </c>
      <c r="I202">
        <f>_xlfn.PERCENTRANK.EXC($E$2:E941,E202)</f>
        <v>0.79800000000000004</v>
      </c>
    </row>
    <row r="203" spans="1:9" hidden="1" x14ac:dyDescent="0.3">
      <c r="A203" t="s">
        <v>214</v>
      </c>
      <c r="B203">
        <v>156.81169708798299</v>
      </c>
      <c r="C203">
        <v>190.20904684673701</v>
      </c>
      <c r="D203">
        <v>103.948132528778</v>
      </c>
      <c r="E203">
        <v>135</v>
      </c>
      <c r="F203">
        <v>450.96887646350001</v>
      </c>
      <c r="G203" t="s">
        <v>753</v>
      </c>
      <c r="H203">
        <v>7</v>
      </c>
      <c r="I203">
        <f>_xlfn.PERCENTRANK.EXC($E$2:E942,E203)</f>
        <v>0.52300000000000002</v>
      </c>
    </row>
    <row r="204" spans="1:9" hidden="1" x14ac:dyDescent="0.3">
      <c r="A204" t="s">
        <v>215</v>
      </c>
      <c r="B204">
        <v>1.4880443838192501</v>
      </c>
      <c r="C204">
        <v>-15.8952905670689</v>
      </c>
      <c r="D204">
        <v>-53.6284971846461</v>
      </c>
      <c r="E204">
        <v>5913</v>
      </c>
      <c r="F204">
        <v>-68.035743367895805</v>
      </c>
      <c r="G204">
        <v>22257.692307692301</v>
      </c>
      <c r="H204">
        <v>12</v>
      </c>
      <c r="I204">
        <f>_xlfn.PERCENTRANK.EXC($E$2:E943,E204)</f>
        <v>0.97</v>
      </c>
    </row>
    <row r="205" spans="1:9" x14ac:dyDescent="0.3">
      <c r="A205" t="s">
        <v>216</v>
      </c>
      <c r="B205">
        <v>2.2238002659351599</v>
      </c>
      <c r="C205">
        <v>-16.884745539070298</v>
      </c>
      <c r="D205">
        <v>-55.010038552081397</v>
      </c>
      <c r="E205">
        <v>11861</v>
      </c>
      <c r="F205">
        <v>-69.670983825216595</v>
      </c>
      <c r="G205">
        <v>17719.411764705801</v>
      </c>
      <c r="H205">
        <v>9</v>
      </c>
      <c r="I205">
        <f>_xlfn.PERCENTRANK.EXC($E$2:E944,E205)</f>
        <v>0.99299999999999999</v>
      </c>
    </row>
    <row r="206" spans="1:9" hidden="1" x14ac:dyDescent="0.3">
      <c r="A206" t="s">
        <v>217</v>
      </c>
      <c r="B206">
        <v>156.81169708798299</v>
      </c>
      <c r="C206">
        <v>696.42857142857099</v>
      </c>
      <c r="D206">
        <v>760</v>
      </c>
      <c r="E206">
        <v>134</v>
      </c>
      <c r="F206">
        <v>1613.24026851655</v>
      </c>
      <c r="G206">
        <v>1400</v>
      </c>
      <c r="H206">
        <v>11</v>
      </c>
      <c r="I206">
        <f>_xlfn.PERCENTRANK.EXC($E$2:E945,E206)</f>
        <v>0.52</v>
      </c>
    </row>
    <row r="207" spans="1:9" hidden="1" x14ac:dyDescent="0.3">
      <c r="A207" t="s">
        <v>218</v>
      </c>
      <c r="B207">
        <v>156.81169708798299</v>
      </c>
      <c r="C207">
        <v>190.20904684673701</v>
      </c>
      <c r="D207">
        <v>103.948132528778</v>
      </c>
      <c r="E207">
        <v>105</v>
      </c>
      <c r="F207">
        <v>450.96887646350001</v>
      </c>
      <c r="G207" t="s">
        <v>753</v>
      </c>
      <c r="H207">
        <v>7</v>
      </c>
      <c r="I207">
        <f>_xlfn.PERCENTRANK.EXC($E$2:E946,E207)</f>
        <v>0.48499999999999999</v>
      </c>
    </row>
    <row r="208" spans="1:9" hidden="1" x14ac:dyDescent="0.3">
      <c r="A208" t="s">
        <v>219</v>
      </c>
      <c r="B208">
        <v>156.81169708798299</v>
      </c>
      <c r="C208">
        <v>190.20904684673701</v>
      </c>
      <c r="D208">
        <v>103.948132528778</v>
      </c>
      <c r="E208">
        <v>136</v>
      </c>
      <c r="F208">
        <v>450.96887646350001</v>
      </c>
      <c r="G208" t="s">
        <v>753</v>
      </c>
      <c r="H208">
        <v>7</v>
      </c>
      <c r="I208">
        <f>_xlfn.PERCENTRANK.EXC($E$2:E947,E208)</f>
        <v>0.52600000000000002</v>
      </c>
    </row>
    <row r="209" spans="1:9" hidden="1" x14ac:dyDescent="0.3">
      <c r="A209" t="s">
        <v>220</v>
      </c>
      <c r="B209">
        <v>39.312197842207297</v>
      </c>
      <c r="C209">
        <v>5.9871200904587196</v>
      </c>
      <c r="D209">
        <v>-58.560887819670803</v>
      </c>
      <c r="E209">
        <v>2825</v>
      </c>
      <c r="F209">
        <v>-13.261569887004701</v>
      </c>
      <c r="G209">
        <v>24601.0204081632</v>
      </c>
      <c r="H209">
        <v>0</v>
      </c>
      <c r="I209">
        <f>_xlfn.PERCENTRANK.EXC($E$2:E948,E209)</f>
        <v>0.93200000000000005</v>
      </c>
    </row>
    <row r="210" spans="1:9" hidden="1" x14ac:dyDescent="0.3">
      <c r="A210" t="s">
        <v>221</v>
      </c>
      <c r="B210">
        <v>156.81169708798299</v>
      </c>
      <c r="C210">
        <v>190.20904684673701</v>
      </c>
      <c r="D210">
        <v>103.948132528778</v>
      </c>
      <c r="E210">
        <v>68</v>
      </c>
      <c r="F210">
        <v>450.96887646350001</v>
      </c>
      <c r="G210" t="s">
        <v>753</v>
      </c>
      <c r="H210">
        <v>7</v>
      </c>
      <c r="I210">
        <f>_xlfn.PERCENTRANK.EXC($E$2:E949,E210)</f>
        <v>0.42099999999999999</v>
      </c>
    </row>
    <row r="211" spans="1:9" hidden="1" x14ac:dyDescent="0.3">
      <c r="A211" t="s">
        <v>222</v>
      </c>
      <c r="B211">
        <v>13.5169701270495</v>
      </c>
      <c r="C211">
        <v>-4.2988583631564703</v>
      </c>
      <c r="D211">
        <v>-69.097635674737901</v>
      </c>
      <c r="E211">
        <v>7706</v>
      </c>
      <c r="F211">
        <v>-59.879523910844803</v>
      </c>
      <c r="G211">
        <v>24537.755102040799</v>
      </c>
      <c r="H211">
        <v>2</v>
      </c>
      <c r="I211">
        <f>_xlfn.PERCENTRANK.EXC($E$2:E950,E211)</f>
        <v>0.98499999999999999</v>
      </c>
    </row>
    <row r="212" spans="1:9" hidden="1" x14ac:dyDescent="0.3">
      <c r="A212" t="s">
        <v>223</v>
      </c>
      <c r="B212">
        <v>156.81169708798299</v>
      </c>
      <c r="C212">
        <v>190.20904684673701</v>
      </c>
      <c r="D212">
        <v>103.948132528778</v>
      </c>
      <c r="E212">
        <v>131</v>
      </c>
      <c r="F212">
        <v>450.96887646350001</v>
      </c>
      <c r="G212" t="s">
        <v>753</v>
      </c>
      <c r="H212">
        <v>7</v>
      </c>
      <c r="I212">
        <f>_xlfn.PERCENTRANK.EXC($E$2:E951,E212)</f>
        <v>0.51600000000000001</v>
      </c>
    </row>
    <row r="213" spans="1:9" hidden="1" x14ac:dyDescent="0.3">
      <c r="A213" t="s">
        <v>224</v>
      </c>
      <c r="B213">
        <v>156.81169708798299</v>
      </c>
      <c r="C213">
        <v>1241.8181818181799</v>
      </c>
      <c r="D213">
        <v>808.86363636363603</v>
      </c>
      <c r="E213">
        <v>403</v>
      </c>
      <c r="F213">
        <v>2207.4935152697999</v>
      </c>
      <c r="G213">
        <v>1100</v>
      </c>
      <c r="H213">
        <v>11</v>
      </c>
      <c r="I213">
        <f>_xlfn.PERCENTRANK.EXC($E$2:E952,E213)</f>
        <v>0.71499999999999997</v>
      </c>
    </row>
    <row r="214" spans="1:9" x14ac:dyDescent="0.3">
      <c r="A214" t="s">
        <v>225</v>
      </c>
      <c r="B214">
        <v>23.872558854857601</v>
      </c>
      <c r="C214">
        <v>10.3682942900714</v>
      </c>
      <c r="D214">
        <v>-38.1269225104772</v>
      </c>
      <c r="E214">
        <v>14472</v>
      </c>
      <c r="F214">
        <v>-3.88606936554815</v>
      </c>
      <c r="G214">
        <v>22083.237547892699</v>
      </c>
      <c r="H214">
        <v>9</v>
      </c>
      <c r="I214">
        <f>_xlfn.PERCENTRANK.EXC($E$2:E953,E214)</f>
        <v>0.997</v>
      </c>
    </row>
    <row r="215" spans="1:9" hidden="1" x14ac:dyDescent="0.3">
      <c r="A215" t="s">
        <v>226</v>
      </c>
      <c r="B215">
        <v>156.81169708798299</v>
      </c>
      <c r="C215">
        <v>190.20904684673701</v>
      </c>
      <c r="D215">
        <v>103.948132528778</v>
      </c>
      <c r="E215">
        <v>45</v>
      </c>
      <c r="F215">
        <v>450.96887646350001</v>
      </c>
      <c r="G215" t="s">
        <v>753</v>
      </c>
      <c r="H215">
        <v>7</v>
      </c>
      <c r="I215">
        <f>_xlfn.PERCENTRANK.EXC($E$2:E954,E215)</f>
        <v>0.35299999999999998</v>
      </c>
    </row>
    <row r="216" spans="1:9" hidden="1" x14ac:dyDescent="0.3">
      <c r="A216" t="s">
        <v>227</v>
      </c>
      <c r="B216">
        <v>156.81169708798299</v>
      </c>
      <c r="C216">
        <v>190.20904684673701</v>
      </c>
      <c r="D216">
        <v>103.948132528778</v>
      </c>
      <c r="E216">
        <v>3</v>
      </c>
      <c r="F216">
        <v>450.96887646350001</v>
      </c>
      <c r="G216" t="s">
        <v>753</v>
      </c>
      <c r="H216">
        <v>7</v>
      </c>
      <c r="I216">
        <f>_xlfn.PERCENTRANK.EXC($E$2:E955,E216)</f>
        <v>6.3E-2</v>
      </c>
    </row>
    <row r="217" spans="1:9" hidden="1" x14ac:dyDescent="0.3">
      <c r="A217" t="s">
        <v>228</v>
      </c>
      <c r="B217">
        <v>156.81169708798299</v>
      </c>
      <c r="C217">
        <v>190.20904684673701</v>
      </c>
      <c r="D217">
        <v>103.948132528778</v>
      </c>
      <c r="E217">
        <v>1</v>
      </c>
      <c r="F217">
        <v>450.96887646350001</v>
      </c>
      <c r="G217" t="s">
        <v>753</v>
      </c>
      <c r="H217">
        <v>7</v>
      </c>
      <c r="I217">
        <f>_xlfn.PERCENTRANK.EXC($E$2:E956,E217)</f>
        <v>1E-3</v>
      </c>
    </row>
    <row r="218" spans="1:9" hidden="1" x14ac:dyDescent="0.3">
      <c r="A218" t="s">
        <v>229</v>
      </c>
      <c r="B218">
        <v>-3.3465843090632399</v>
      </c>
      <c r="C218">
        <v>-13.623909481182899</v>
      </c>
      <c r="D218">
        <v>-49.039002561031602</v>
      </c>
      <c r="E218">
        <v>2559</v>
      </c>
      <c r="F218">
        <v>-66.009496351277804</v>
      </c>
      <c r="G218">
        <v>36673.4</v>
      </c>
      <c r="H218">
        <v>0</v>
      </c>
      <c r="I218">
        <f>_xlfn.PERCENTRANK.EXC($E$2:E957,E218)</f>
        <v>0.92700000000000005</v>
      </c>
    </row>
    <row r="219" spans="1:9" hidden="1" x14ac:dyDescent="0.3">
      <c r="A219" t="s">
        <v>230</v>
      </c>
      <c r="B219">
        <v>-16.5268848626534</v>
      </c>
      <c r="C219">
        <v>-24.275052825608</v>
      </c>
      <c r="D219">
        <v>-57.109936902873301</v>
      </c>
      <c r="E219">
        <v>1122</v>
      </c>
      <c r="F219">
        <v>-97.911874591134804</v>
      </c>
      <c r="G219">
        <v>47527.777777777701</v>
      </c>
      <c r="H219">
        <v>10</v>
      </c>
      <c r="I219">
        <f>_xlfn.PERCENTRANK.EXC($E$2:E958,E219)</f>
        <v>0.83899999999999997</v>
      </c>
    </row>
    <row r="220" spans="1:9" hidden="1" x14ac:dyDescent="0.3">
      <c r="A220" t="s">
        <v>231</v>
      </c>
      <c r="B220">
        <v>156.81169708798299</v>
      </c>
      <c r="C220">
        <v>190.20904684673701</v>
      </c>
      <c r="D220">
        <v>103.948132528778</v>
      </c>
      <c r="E220">
        <v>77</v>
      </c>
      <c r="F220">
        <v>450.96887646350001</v>
      </c>
      <c r="G220" t="s">
        <v>753</v>
      </c>
      <c r="H220">
        <v>7</v>
      </c>
      <c r="I220">
        <f>_xlfn.PERCENTRANK.EXC($E$2:E959,E220)</f>
        <v>0.438</v>
      </c>
    </row>
    <row r="221" spans="1:9" hidden="1" x14ac:dyDescent="0.3">
      <c r="A221" t="s">
        <v>232</v>
      </c>
      <c r="B221">
        <v>-8.4247057943278296</v>
      </c>
      <c r="C221">
        <v>-25.130860802847501</v>
      </c>
      <c r="D221">
        <v>-45.235032983445997</v>
      </c>
      <c r="E221">
        <v>2374</v>
      </c>
      <c r="F221">
        <v>-78.790599580621404</v>
      </c>
      <c r="G221">
        <v>10955.909090908999</v>
      </c>
      <c r="H221">
        <v>0</v>
      </c>
      <c r="I221">
        <f>_xlfn.PERCENTRANK.EXC($E$2:E960,E221)</f>
        <v>0.92</v>
      </c>
    </row>
    <row r="222" spans="1:9" hidden="1" x14ac:dyDescent="0.3">
      <c r="A222" t="s">
        <v>233</v>
      </c>
      <c r="B222">
        <v>156.81169708798299</v>
      </c>
      <c r="C222">
        <v>190.20904684673701</v>
      </c>
      <c r="D222">
        <v>333.04093567251402</v>
      </c>
      <c r="E222">
        <v>358</v>
      </c>
      <c r="F222">
        <v>680.06167960723599</v>
      </c>
      <c r="G222">
        <v>900</v>
      </c>
      <c r="H222">
        <v>7</v>
      </c>
      <c r="I222">
        <f>_xlfn.PERCENTRANK.EXC($E$2:E961,E222)</f>
        <v>0.69199999999999995</v>
      </c>
    </row>
    <row r="223" spans="1:9" hidden="1" x14ac:dyDescent="0.3">
      <c r="A223" t="s">
        <v>234</v>
      </c>
      <c r="B223">
        <v>-4.0378995838129796</v>
      </c>
      <c r="C223">
        <v>-15.535374444926701</v>
      </c>
      <c r="D223">
        <v>-51.894093686354303</v>
      </c>
      <c r="E223">
        <v>1207</v>
      </c>
      <c r="F223">
        <v>-71.467367715093999</v>
      </c>
      <c r="G223">
        <v>24550</v>
      </c>
      <c r="H223">
        <v>10</v>
      </c>
      <c r="I223">
        <f>_xlfn.PERCENTRANK.EXC($E$2:E962,E223)</f>
        <v>0.85599999999999998</v>
      </c>
    </row>
    <row r="224" spans="1:9" x14ac:dyDescent="0.3">
      <c r="A224" t="s">
        <v>235</v>
      </c>
      <c r="B224">
        <v>-3.4227259189677901</v>
      </c>
      <c r="C224">
        <v>-22.394306742022899</v>
      </c>
      <c r="D224">
        <v>-63.8544172096043</v>
      </c>
      <c r="E224">
        <v>10392</v>
      </c>
      <c r="F224">
        <v>-89.671449870594998</v>
      </c>
      <c r="G224">
        <v>11914.082278481001</v>
      </c>
      <c r="H224">
        <v>9</v>
      </c>
      <c r="I224">
        <f>_xlfn.PERCENTRANK.EXC($E$2:E963,E224)</f>
        <v>0.99099999999999999</v>
      </c>
    </row>
    <row r="225" spans="1:9" hidden="1" x14ac:dyDescent="0.3">
      <c r="A225" t="s">
        <v>236</v>
      </c>
      <c r="B225">
        <v>-17.4726989079563</v>
      </c>
      <c r="C225">
        <v>-18.8572542901716</v>
      </c>
      <c r="D225">
        <v>103.948132528778</v>
      </c>
      <c r="E225">
        <v>64</v>
      </c>
      <c r="F225">
        <v>67.618179330650804</v>
      </c>
      <c r="G225">
        <v>21366.666666666599</v>
      </c>
      <c r="H225">
        <v>1</v>
      </c>
      <c r="I225">
        <f>_xlfn.PERCENTRANK.EXC($E$2:E964,E225)</f>
        <v>0.40400000000000003</v>
      </c>
    </row>
    <row r="226" spans="1:9" hidden="1" x14ac:dyDescent="0.3">
      <c r="A226" t="s">
        <v>237</v>
      </c>
      <c r="B226">
        <v>156.81169708798299</v>
      </c>
      <c r="C226">
        <v>190.20904684673701</v>
      </c>
      <c r="D226">
        <v>93.2753164556961</v>
      </c>
      <c r="E226">
        <v>260</v>
      </c>
      <c r="F226">
        <v>440.29606039041801</v>
      </c>
      <c r="G226">
        <v>1128.57142857142</v>
      </c>
      <c r="H226">
        <v>7</v>
      </c>
      <c r="I226">
        <f>_xlfn.PERCENTRANK.EXC($E$2:E965,E226)</f>
        <v>0.63200000000000001</v>
      </c>
    </row>
    <row r="227" spans="1:9" hidden="1" x14ac:dyDescent="0.3">
      <c r="A227" t="s">
        <v>238</v>
      </c>
      <c r="B227">
        <v>156.81169708798299</v>
      </c>
      <c r="C227">
        <v>190.20904684673701</v>
      </c>
      <c r="D227">
        <v>468.45238095238</v>
      </c>
      <c r="E227">
        <v>277</v>
      </c>
      <c r="F227">
        <v>815.47312488710202</v>
      </c>
      <c r="G227">
        <v>700</v>
      </c>
      <c r="H227">
        <v>7</v>
      </c>
      <c r="I227">
        <f>_xlfn.PERCENTRANK.EXC($E$2:E966,E227)</f>
        <v>0.64100000000000001</v>
      </c>
    </row>
    <row r="228" spans="1:9" x14ac:dyDescent="0.3">
      <c r="A228" t="s">
        <v>239</v>
      </c>
      <c r="B228">
        <v>-6.7652142754062403</v>
      </c>
      <c r="C228">
        <v>-29.580155477827901</v>
      </c>
      <c r="D228">
        <v>-57.328469299873198</v>
      </c>
      <c r="E228">
        <v>12945</v>
      </c>
      <c r="F228">
        <v>-93.6738390531074</v>
      </c>
      <c r="G228">
        <v>16453.571428571398</v>
      </c>
      <c r="H228">
        <v>9</v>
      </c>
      <c r="I228">
        <f>_xlfn.PERCENTRANK.EXC($E$2:E967,E228)</f>
        <v>0.995</v>
      </c>
    </row>
    <row r="229" spans="1:9" hidden="1" x14ac:dyDescent="0.3">
      <c r="A229" t="s">
        <v>240</v>
      </c>
      <c r="B229">
        <v>3.0402306381863302</v>
      </c>
      <c r="C229">
        <v>190.20904684673701</v>
      </c>
      <c r="D229">
        <v>103.948132528778</v>
      </c>
      <c r="E229">
        <v>51</v>
      </c>
      <c r="F229">
        <v>297.19741001370301</v>
      </c>
      <c r="G229">
        <v>19566.666666666599</v>
      </c>
      <c r="H229">
        <v>7</v>
      </c>
      <c r="I229">
        <f>_xlfn.PERCENTRANK.EXC($E$2:E968,E229)</f>
        <v>0.371</v>
      </c>
    </row>
    <row r="230" spans="1:9" hidden="1" x14ac:dyDescent="0.3">
      <c r="A230" t="s">
        <v>241</v>
      </c>
      <c r="B230">
        <v>-5.9057937175056798</v>
      </c>
      <c r="C230">
        <v>-23.716211661610998</v>
      </c>
      <c r="D230">
        <v>-49.526270456502999</v>
      </c>
      <c r="E230">
        <v>642</v>
      </c>
      <c r="F230">
        <v>-79.1482758356197</v>
      </c>
      <c r="G230">
        <v>19350</v>
      </c>
      <c r="H230">
        <v>1</v>
      </c>
      <c r="I230">
        <f>_xlfn.PERCENTRANK.EXC($E$2:E969,E230)</f>
        <v>0.78500000000000003</v>
      </c>
    </row>
    <row r="231" spans="1:9" hidden="1" x14ac:dyDescent="0.3">
      <c r="A231" t="s">
        <v>242</v>
      </c>
      <c r="B231">
        <v>-14.7370700893199</v>
      </c>
      <c r="C231">
        <v>-39.802401646372601</v>
      </c>
      <c r="D231">
        <v>-75.294066116464506</v>
      </c>
      <c r="E231">
        <v>4949</v>
      </c>
      <c r="F231">
        <v>-129.83353785215701</v>
      </c>
      <c r="G231">
        <v>23073.404255319099</v>
      </c>
      <c r="H231">
        <v>6</v>
      </c>
      <c r="I231">
        <f>_xlfn.PERCENTRANK.EXC($E$2:E970,E231)</f>
        <v>0.96399999999999997</v>
      </c>
    </row>
    <row r="232" spans="1:9" hidden="1" x14ac:dyDescent="0.3">
      <c r="A232" t="s">
        <v>243</v>
      </c>
      <c r="B232">
        <v>156.81169708798299</v>
      </c>
      <c r="C232">
        <v>190.20904684673701</v>
      </c>
      <c r="D232">
        <v>103.948132528778</v>
      </c>
      <c r="E232">
        <v>12</v>
      </c>
      <c r="F232">
        <v>450.96887646350001</v>
      </c>
      <c r="G232" t="s">
        <v>753</v>
      </c>
      <c r="H232">
        <v>7</v>
      </c>
      <c r="I232">
        <f>_xlfn.PERCENTRANK.EXC($E$2:E971,E232)</f>
        <v>0.191</v>
      </c>
    </row>
    <row r="233" spans="1:9" hidden="1" x14ac:dyDescent="0.3">
      <c r="A233" t="s">
        <v>244</v>
      </c>
      <c r="B233">
        <v>224.14486921529101</v>
      </c>
      <c r="C233">
        <v>158.09395848776799</v>
      </c>
      <c r="D233">
        <v>33.503521126760504</v>
      </c>
      <c r="E233">
        <v>1851</v>
      </c>
      <c r="F233">
        <v>415.74234882982103</v>
      </c>
      <c r="G233">
        <v>4733.3333333333303</v>
      </c>
      <c r="H233">
        <v>0</v>
      </c>
      <c r="I233">
        <f>_xlfn.PERCENTRANK.EXC($E$2:E972,E233)</f>
        <v>0.89800000000000002</v>
      </c>
    </row>
    <row r="234" spans="1:9" hidden="1" x14ac:dyDescent="0.3">
      <c r="A234" t="s">
        <v>245</v>
      </c>
      <c r="B234">
        <v>-23.2515110398421</v>
      </c>
      <c r="C234">
        <v>-36.8775954936063</v>
      </c>
      <c r="D234">
        <v>103.948132528778</v>
      </c>
      <c r="E234">
        <v>100</v>
      </c>
      <c r="F234">
        <v>43.8190259953303</v>
      </c>
      <c r="G234">
        <v>50668.75</v>
      </c>
      <c r="H234">
        <v>1</v>
      </c>
      <c r="I234">
        <f>_xlfn.PERCENTRANK.EXC($E$2:E973,E234)</f>
        <v>0.47199999999999998</v>
      </c>
    </row>
    <row r="235" spans="1:9" hidden="1" x14ac:dyDescent="0.3">
      <c r="A235" t="s">
        <v>246</v>
      </c>
      <c r="B235">
        <v>52.050376995860397</v>
      </c>
      <c r="C235">
        <v>15.373342413651301</v>
      </c>
      <c r="D235">
        <v>-54.077903091060897</v>
      </c>
      <c r="E235">
        <v>4649</v>
      </c>
      <c r="F235">
        <v>13.3458163184507</v>
      </c>
      <c r="G235">
        <v>12160</v>
      </c>
      <c r="H235">
        <v>6</v>
      </c>
      <c r="I235">
        <f>_xlfn.PERCENTRANK.EXC($E$2:E974,E235)</f>
        <v>0.95899999999999996</v>
      </c>
    </row>
    <row r="236" spans="1:9" hidden="1" x14ac:dyDescent="0.3">
      <c r="A236" t="s">
        <v>247</v>
      </c>
      <c r="B236">
        <v>156.81169708798299</v>
      </c>
      <c r="C236">
        <v>190.20904684673701</v>
      </c>
      <c r="D236">
        <v>103.948132528778</v>
      </c>
      <c r="E236">
        <v>89</v>
      </c>
      <c r="F236">
        <v>450.96887646350001</v>
      </c>
      <c r="G236" t="s">
        <v>753</v>
      </c>
      <c r="H236">
        <v>7</v>
      </c>
      <c r="I236">
        <f>_xlfn.PERCENTRANK.EXC($E$2:E975,E236)</f>
        <v>0.45600000000000002</v>
      </c>
    </row>
    <row r="237" spans="1:9" hidden="1" x14ac:dyDescent="0.3">
      <c r="A237" t="s">
        <v>248</v>
      </c>
      <c r="B237">
        <v>156.81169708798299</v>
      </c>
      <c r="C237">
        <v>190.20904684673701</v>
      </c>
      <c r="D237">
        <v>103.948132528778</v>
      </c>
      <c r="E237">
        <v>3</v>
      </c>
      <c r="F237">
        <v>450.96887646350001</v>
      </c>
      <c r="G237" t="s">
        <v>753</v>
      </c>
      <c r="H237">
        <v>7</v>
      </c>
      <c r="I237">
        <f>_xlfn.PERCENTRANK.EXC($E$2:E976,E237)</f>
        <v>6.3E-2</v>
      </c>
    </row>
    <row r="238" spans="1:9" hidden="1" x14ac:dyDescent="0.3">
      <c r="A238" t="s">
        <v>249</v>
      </c>
      <c r="B238">
        <v>156.81169708798299</v>
      </c>
      <c r="C238">
        <v>190.20904684673701</v>
      </c>
      <c r="D238">
        <v>103.948132528778</v>
      </c>
      <c r="E238">
        <v>98</v>
      </c>
      <c r="F238">
        <v>450.96887646350001</v>
      </c>
      <c r="G238" t="s">
        <v>753</v>
      </c>
      <c r="H238">
        <v>7</v>
      </c>
      <c r="I238">
        <f>_xlfn.PERCENTRANK.EXC($E$2:E977,E238)</f>
        <v>0.46899999999999997</v>
      </c>
    </row>
    <row r="239" spans="1:9" hidden="1" x14ac:dyDescent="0.3">
      <c r="A239" t="s">
        <v>250</v>
      </c>
      <c r="B239">
        <v>-16.148597422289601</v>
      </c>
      <c r="C239">
        <v>-34.341830932524601</v>
      </c>
      <c r="D239">
        <v>-52.056482183472298</v>
      </c>
      <c r="E239">
        <v>700</v>
      </c>
      <c r="F239">
        <v>-102.546910538286</v>
      </c>
      <c r="G239">
        <v>18842.857142857101</v>
      </c>
      <c r="H239">
        <v>1</v>
      </c>
      <c r="I239">
        <f>_xlfn.PERCENTRANK.EXC($E$2:E978,E239)</f>
        <v>0.79400000000000004</v>
      </c>
    </row>
    <row r="240" spans="1:9" hidden="1" x14ac:dyDescent="0.3">
      <c r="A240" t="s">
        <v>251</v>
      </c>
      <c r="B240">
        <v>-2.9145077720207202</v>
      </c>
      <c r="C240">
        <v>190.20904684673701</v>
      </c>
      <c r="D240">
        <v>103.948132528778</v>
      </c>
      <c r="E240">
        <v>19</v>
      </c>
      <c r="F240">
        <v>291.24267160349598</v>
      </c>
      <c r="G240">
        <v>25733.333333333299</v>
      </c>
      <c r="H240">
        <v>7</v>
      </c>
      <c r="I240">
        <f>_xlfn.PERCENTRANK.EXC($E$2:E979,E240)</f>
        <v>0.23</v>
      </c>
    </row>
    <row r="241" spans="1:9" hidden="1" x14ac:dyDescent="0.3">
      <c r="A241" t="s">
        <v>252</v>
      </c>
      <c r="B241">
        <v>-6.7428571428571402</v>
      </c>
      <c r="C241">
        <v>190.20904684673701</v>
      </c>
      <c r="D241">
        <v>103.948132528778</v>
      </c>
      <c r="E241">
        <v>17</v>
      </c>
      <c r="F241">
        <v>287.414322232659</v>
      </c>
      <c r="G241">
        <v>29166.666666666599</v>
      </c>
      <c r="H241">
        <v>7</v>
      </c>
      <c r="I241">
        <f>_xlfn.PERCENTRANK.EXC($E$2:E980,E241)</f>
        <v>0.222</v>
      </c>
    </row>
    <row r="242" spans="1:9" hidden="1" x14ac:dyDescent="0.3">
      <c r="A242" t="s">
        <v>253</v>
      </c>
      <c r="B242">
        <v>156.81169708798299</v>
      </c>
      <c r="C242">
        <v>71.428571428571402</v>
      </c>
      <c r="D242">
        <v>-25.714285714285701</v>
      </c>
      <c r="E242">
        <v>211</v>
      </c>
      <c r="F242">
        <v>202.525982802269</v>
      </c>
      <c r="G242">
        <v>1750</v>
      </c>
      <c r="H242">
        <v>1</v>
      </c>
      <c r="I242">
        <f>_xlfn.PERCENTRANK.EXC($E$2:E981,E242)</f>
        <v>0.59299999999999997</v>
      </c>
    </row>
    <row r="243" spans="1:9" hidden="1" x14ac:dyDescent="0.3">
      <c r="A243" t="s">
        <v>254</v>
      </c>
      <c r="B243">
        <v>156.81169708798299</v>
      </c>
      <c r="C243">
        <v>190.20904684673701</v>
      </c>
      <c r="D243">
        <v>103.948132528778</v>
      </c>
      <c r="E243">
        <v>4</v>
      </c>
      <c r="F243">
        <v>450.96887646350001</v>
      </c>
      <c r="G243" t="s">
        <v>753</v>
      </c>
      <c r="H243">
        <v>7</v>
      </c>
      <c r="I243">
        <f>_xlfn.PERCENTRANK.EXC($E$2:E982,E243)</f>
        <v>0.09</v>
      </c>
    </row>
    <row r="244" spans="1:9" hidden="1" x14ac:dyDescent="0.3">
      <c r="A244" t="s">
        <v>255</v>
      </c>
      <c r="B244">
        <v>156.81169708798299</v>
      </c>
      <c r="C244">
        <v>190.20904684673701</v>
      </c>
      <c r="D244">
        <v>103.948132528778</v>
      </c>
      <c r="E244">
        <v>1</v>
      </c>
      <c r="F244">
        <v>450.96887646350001</v>
      </c>
      <c r="G244" t="s">
        <v>753</v>
      </c>
      <c r="H244">
        <v>7</v>
      </c>
      <c r="I244">
        <f>_xlfn.PERCENTRANK.EXC($E$2:E983,E244)</f>
        <v>1E-3</v>
      </c>
    </row>
    <row r="245" spans="1:9" hidden="1" x14ac:dyDescent="0.3">
      <c r="A245" t="s">
        <v>256</v>
      </c>
      <c r="B245">
        <v>156.81169708798299</v>
      </c>
      <c r="C245">
        <v>190.20904684673701</v>
      </c>
      <c r="D245">
        <v>103.948132528778</v>
      </c>
      <c r="E245">
        <v>18</v>
      </c>
      <c r="F245">
        <v>450.96887646350001</v>
      </c>
      <c r="G245" t="s">
        <v>753</v>
      </c>
      <c r="H245">
        <v>7</v>
      </c>
      <c r="I245">
        <f>_xlfn.PERCENTRANK.EXC($E$2:E984,E245)</f>
        <v>0.22600000000000001</v>
      </c>
    </row>
    <row r="246" spans="1:9" hidden="1" x14ac:dyDescent="0.3">
      <c r="A246" t="s">
        <v>257</v>
      </c>
      <c r="B246">
        <v>-7.4155765135381797</v>
      </c>
      <c r="C246">
        <v>-22.860123017637399</v>
      </c>
      <c r="D246">
        <v>-59.742069863697999</v>
      </c>
      <c r="E246">
        <v>2033</v>
      </c>
      <c r="F246">
        <v>-90.017769394873596</v>
      </c>
      <c r="G246">
        <v>29657.1428571428</v>
      </c>
      <c r="H246">
        <v>0</v>
      </c>
      <c r="I246">
        <f>_xlfn.PERCENTRANK.EXC($E$2:E985,E246)</f>
        <v>0.90800000000000003</v>
      </c>
    </row>
    <row r="247" spans="1:9" hidden="1" x14ac:dyDescent="0.3">
      <c r="A247" t="s">
        <v>258</v>
      </c>
      <c r="B247">
        <v>483.33333333333297</v>
      </c>
      <c r="C247">
        <v>360.666666666666</v>
      </c>
      <c r="D247">
        <v>184.666666666666</v>
      </c>
      <c r="E247">
        <v>118</v>
      </c>
      <c r="F247">
        <v>1028.6666666666599</v>
      </c>
      <c r="G247">
        <v>3000</v>
      </c>
      <c r="H247">
        <v>7</v>
      </c>
      <c r="I247">
        <f>_xlfn.PERCENTRANK.EXC($E$2:E986,E247)</f>
        <v>0.50600000000000001</v>
      </c>
    </row>
    <row r="248" spans="1:9" hidden="1" x14ac:dyDescent="0.3">
      <c r="A248" t="s">
        <v>259</v>
      </c>
      <c r="B248">
        <v>156.81169708798299</v>
      </c>
      <c r="C248">
        <v>300</v>
      </c>
      <c r="D248">
        <v>114.28571428571399</v>
      </c>
      <c r="E248">
        <v>634</v>
      </c>
      <c r="F248">
        <v>571.09741137369804</v>
      </c>
      <c r="G248">
        <v>2800</v>
      </c>
      <c r="H248">
        <v>7</v>
      </c>
      <c r="I248">
        <f>_xlfn.PERCENTRANK.EXC($E$2:E987,E248)</f>
        <v>0.78200000000000003</v>
      </c>
    </row>
    <row r="249" spans="1:9" hidden="1" x14ac:dyDescent="0.3">
      <c r="A249" t="s">
        <v>260</v>
      </c>
      <c r="B249">
        <v>156.81169708798299</v>
      </c>
      <c r="C249">
        <v>190.20904684673701</v>
      </c>
      <c r="D249">
        <v>276.40891218872798</v>
      </c>
      <c r="E249">
        <v>239</v>
      </c>
      <c r="F249">
        <v>623.42965612344994</v>
      </c>
      <c r="G249">
        <v>1362.5</v>
      </c>
      <c r="H249">
        <v>7</v>
      </c>
      <c r="I249">
        <f>_xlfn.PERCENTRANK.EXC($E$2:E988,E249)</f>
        <v>0.61899999999999999</v>
      </c>
    </row>
    <row r="250" spans="1:9" hidden="1" x14ac:dyDescent="0.3">
      <c r="A250" t="s">
        <v>261</v>
      </c>
      <c r="B250">
        <v>156.81169708798299</v>
      </c>
      <c r="C250">
        <v>190.20904684673701</v>
      </c>
      <c r="D250">
        <v>103.948132528778</v>
      </c>
      <c r="E250">
        <v>56</v>
      </c>
      <c r="F250">
        <v>450.96887646350001</v>
      </c>
      <c r="G250" t="s">
        <v>753</v>
      </c>
      <c r="H250">
        <v>7</v>
      </c>
      <c r="I250">
        <f>_xlfn.PERCENTRANK.EXC($E$2:E989,E250)</f>
        <v>0.38400000000000001</v>
      </c>
    </row>
    <row r="251" spans="1:9" hidden="1" x14ac:dyDescent="0.3">
      <c r="A251" t="s">
        <v>262</v>
      </c>
      <c r="B251">
        <v>156.81169708798299</v>
      </c>
      <c r="C251">
        <v>190.20904684673701</v>
      </c>
      <c r="D251">
        <v>338.461538461538</v>
      </c>
      <c r="E251">
        <v>42</v>
      </c>
      <c r="F251">
        <v>685.48228239625996</v>
      </c>
      <c r="G251">
        <v>325</v>
      </c>
      <c r="H251">
        <v>7</v>
      </c>
      <c r="I251">
        <f>_xlfn.PERCENTRANK.EXC($E$2:E990,E251)</f>
        <v>0.33400000000000002</v>
      </c>
    </row>
    <row r="252" spans="1:9" hidden="1" x14ac:dyDescent="0.3">
      <c r="A252" t="s">
        <v>263</v>
      </c>
      <c r="B252">
        <v>156.81169708798299</v>
      </c>
      <c r="C252">
        <v>190.20904684673701</v>
      </c>
      <c r="D252">
        <v>103.948132528778</v>
      </c>
      <c r="E252">
        <v>3</v>
      </c>
      <c r="F252">
        <v>450.96887646350001</v>
      </c>
      <c r="G252" t="s">
        <v>753</v>
      </c>
      <c r="H252">
        <v>7</v>
      </c>
      <c r="I252">
        <f>_xlfn.PERCENTRANK.EXC($E$2:E991,E252)</f>
        <v>6.3E-2</v>
      </c>
    </row>
    <row r="253" spans="1:9" hidden="1" x14ac:dyDescent="0.3">
      <c r="A253" t="s">
        <v>264</v>
      </c>
      <c r="B253">
        <v>156.81169708798299</v>
      </c>
      <c r="C253">
        <v>190.20904684673701</v>
      </c>
      <c r="D253">
        <v>103.948132528778</v>
      </c>
      <c r="E253">
        <v>2</v>
      </c>
      <c r="F253">
        <v>450.96887646350001</v>
      </c>
      <c r="G253" t="s">
        <v>753</v>
      </c>
      <c r="H253">
        <v>7</v>
      </c>
      <c r="I253">
        <f>_xlfn.PERCENTRANK.EXC($E$2:E992,E253)</f>
        <v>3.6999999999999998E-2</v>
      </c>
    </row>
    <row r="254" spans="1:9" hidden="1" x14ac:dyDescent="0.3">
      <c r="A254" t="s">
        <v>265</v>
      </c>
      <c r="B254">
        <v>156.81169708798299</v>
      </c>
      <c r="C254">
        <v>190.20904684673701</v>
      </c>
      <c r="D254">
        <v>103.948132528778</v>
      </c>
      <c r="E254">
        <v>11</v>
      </c>
      <c r="F254">
        <v>450.96887646350001</v>
      </c>
      <c r="G254" t="s">
        <v>753</v>
      </c>
      <c r="H254">
        <v>7</v>
      </c>
      <c r="I254">
        <f>_xlfn.PERCENTRANK.EXC($E$2:E993,E254)</f>
        <v>0.17799999999999999</v>
      </c>
    </row>
    <row r="255" spans="1:9" hidden="1" x14ac:dyDescent="0.3">
      <c r="A255" t="s">
        <v>266</v>
      </c>
      <c r="B255">
        <v>-11.3886455753031</v>
      </c>
      <c r="C255">
        <v>190.20904684673701</v>
      </c>
      <c r="D255">
        <v>-52.038653895057998</v>
      </c>
      <c r="E255">
        <v>662</v>
      </c>
      <c r="F255">
        <v>126.781747376376</v>
      </c>
      <c r="G255">
        <v>21579.8780487804</v>
      </c>
      <c r="H255">
        <v>1</v>
      </c>
      <c r="I255">
        <f>_xlfn.PERCENTRANK.EXC($E$2:E994,E255)</f>
        <v>0.78900000000000003</v>
      </c>
    </row>
    <row r="256" spans="1:9" hidden="1" x14ac:dyDescent="0.3">
      <c r="A256" t="s">
        <v>267</v>
      </c>
      <c r="B256">
        <v>-0.90251479190688699</v>
      </c>
      <c r="C256">
        <v>-14.9808784175213</v>
      </c>
      <c r="D256">
        <v>-44.482543576252297</v>
      </c>
      <c r="E256">
        <v>2332</v>
      </c>
      <c r="F256">
        <v>-60.365936785680503</v>
      </c>
      <c r="G256">
        <v>27644.594594594499</v>
      </c>
      <c r="H256">
        <v>0</v>
      </c>
      <c r="I256">
        <f>_xlfn.PERCENTRANK.EXC($E$2:E995,E256)</f>
        <v>0.91900000000000004</v>
      </c>
    </row>
    <row r="257" spans="1:9" hidden="1" x14ac:dyDescent="0.3">
      <c r="A257" t="s">
        <v>268</v>
      </c>
      <c r="B257">
        <v>156.81169708798299</v>
      </c>
      <c r="C257">
        <v>190.20904684673701</v>
      </c>
      <c r="D257">
        <v>103.948132528778</v>
      </c>
      <c r="E257">
        <v>47</v>
      </c>
      <c r="F257">
        <v>450.96887646350001</v>
      </c>
      <c r="G257" t="s">
        <v>753</v>
      </c>
      <c r="H257">
        <v>7</v>
      </c>
      <c r="I257">
        <f>_xlfn.PERCENTRANK.EXC($E$2:E996,E257)</f>
        <v>0.35799999999999998</v>
      </c>
    </row>
    <row r="258" spans="1:9" hidden="1" x14ac:dyDescent="0.3">
      <c r="A258" t="s">
        <v>269</v>
      </c>
      <c r="B258">
        <v>156.81169708798299</v>
      </c>
      <c r="C258">
        <v>190.20904684673701</v>
      </c>
      <c r="D258">
        <v>103.948132528778</v>
      </c>
      <c r="E258">
        <v>2</v>
      </c>
      <c r="F258">
        <v>450.96887646350001</v>
      </c>
      <c r="G258" t="s">
        <v>753</v>
      </c>
      <c r="H258">
        <v>7</v>
      </c>
      <c r="I258">
        <f>_xlfn.PERCENTRANK.EXC($E$2:E997,E258)</f>
        <v>3.6999999999999998E-2</v>
      </c>
    </row>
    <row r="259" spans="1:9" hidden="1" x14ac:dyDescent="0.3">
      <c r="A259" t="s">
        <v>270</v>
      </c>
      <c r="B259">
        <v>156.81169708798299</v>
      </c>
      <c r="C259">
        <v>190.20904684673701</v>
      </c>
      <c r="D259">
        <v>103.948132528778</v>
      </c>
      <c r="E259">
        <v>6</v>
      </c>
      <c r="F259">
        <v>450.96887646350001</v>
      </c>
      <c r="G259" t="s">
        <v>753</v>
      </c>
      <c r="H259">
        <v>7</v>
      </c>
      <c r="I259">
        <f>_xlfn.PERCENTRANK.EXC($E$2:E998,E259)</f>
        <v>0.125</v>
      </c>
    </row>
    <row r="260" spans="1:9" hidden="1" x14ac:dyDescent="0.3">
      <c r="A260" t="s">
        <v>271</v>
      </c>
      <c r="B260">
        <v>156.81169708798299</v>
      </c>
      <c r="C260">
        <v>190.20904684673701</v>
      </c>
      <c r="D260">
        <v>103.948132528778</v>
      </c>
      <c r="E260">
        <v>4</v>
      </c>
      <c r="F260">
        <v>450.96887646350001</v>
      </c>
      <c r="G260" t="s">
        <v>753</v>
      </c>
      <c r="H260">
        <v>7</v>
      </c>
      <c r="I260">
        <f>_xlfn.PERCENTRANK.EXC($E$2:E999,E260)</f>
        <v>0.09</v>
      </c>
    </row>
    <row r="261" spans="1:9" hidden="1" x14ac:dyDescent="0.3">
      <c r="A261" t="s">
        <v>272</v>
      </c>
      <c r="B261">
        <v>-6.6029411764705799</v>
      </c>
      <c r="C261">
        <v>-17.764705882352899</v>
      </c>
      <c r="D261">
        <v>-46.904977375565601</v>
      </c>
      <c r="E261">
        <v>453</v>
      </c>
      <c r="F261">
        <v>-71.272624434389101</v>
      </c>
      <c r="G261">
        <v>42500</v>
      </c>
      <c r="H261">
        <v>1</v>
      </c>
      <c r="I261">
        <f>_xlfn.PERCENTRANK.EXC($E$2:E1000,E261)</f>
        <v>0.73199999999999998</v>
      </c>
    </row>
    <row r="262" spans="1:9" hidden="1" x14ac:dyDescent="0.3">
      <c r="A262" t="s">
        <v>273</v>
      </c>
      <c r="B262">
        <v>156.81169708798299</v>
      </c>
      <c r="C262">
        <v>190.20904684673701</v>
      </c>
      <c r="D262">
        <v>103.948132528778</v>
      </c>
      <c r="E262">
        <v>20</v>
      </c>
      <c r="F262">
        <v>450.96887646350001</v>
      </c>
      <c r="G262" t="s">
        <v>753</v>
      </c>
      <c r="H262">
        <v>7</v>
      </c>
      <c r="I262">
        <f>_xlfn.PERCENTRANK.EXC($E$2:E1001,E262)</f>
        <v>0.23599999999999999</v>
      </c>
    </row>
    <row r="263" spans="1:9" hidden="1" x14ac:dyDescent="0.3">
      <c r="A263" t="s">
        <v>274</v>
      </c>
      <c r="B263">
        <v>156.81169708798299</v>
      </c>
      <c r="C263">
        <v>190.20904684673701</v>
      </c>
      <c r="D263">
        <v>103.948132528778</v>
      </c>
      <c r="E263">
        <v>10</v>
      </c>
      <c r="F263">
        <v>450.96887646350001</v>
      </c>
      <c r="G263" t="s">
        <v>753</v>
      </c>
      <c r="H263">
        <v>7</v>
      </c>
      <c r="I263">
        <f>_xlfn.PERCENTRANK.EXC($E$2:E1002,E263)</f>
        <v>0.16800000000000001</v>
      </c>
    </row>
    <row r="264" spans="1:9" hidden="1" x14ac:dyDescent="0.3">
      <c r="A264" t="s">
        <v>275</v>
      </c>
      <c r="B264">
        <v>-9.3805309734513198</v>
      </c>
      <c r="C264">
        <v>190.20904684673701</v>
      </c>
      <c r="D264">
        <v>-52.684365781710902</v>
      </c>
      <c r="E264">
        <v>48</v>
      </c>
      <c r="F264">
        <v>128.144150091575</v>
      </c>
      <c r="G264">
        <v>56500</v>
      </c>
      <c r="H264">
        <v>1</v>
      </c>
      <c r="I264">
        <f>_xlfn.PERCENTRANK.EXC($E$2:E1003,E264)</f>
        <v>0.36099999999999999</v>
      </c>
    </row>
    <row r="265" spans="1:9" hidden="1" x14ac:dyDescent="0.3">
      <c r="A265" t="s">
        <v>276</v>
      </c>
      <c r="B265">
        <v>156.81169708798299</v>
      </c>
      <c r="C265">
        <v>190.20904684673701</v>
      </c>
      <c r="D265">
        <v>103.948132528778</v>
      </c>
      <c r="E265">
        <v>55</v>
      </c>
      <c r="F265">
        <v>450.96887646350001</v>
      </c>
      <c r="G265" t="s">
        <v>753</v>
      </c>
      <c r="H265">
        <v>7</v>
      </c>
      <c r="I265">
        <f>_xlfn.PERCENTRANK.EXC($E$2:E1004,E265)</f>
        <v>0.38</v>
      </c>
    </row>
    <row r="266" spans="1:9" hidden="1" x14ac:dyDescent="0.3">
      <c r="A266" t="s">
        <v>277</v>
      </c>
      <c r="B266">
        <v>156.81169708798299</v>
      </c>
      <c r="C266">
        <v>190.20904684673701</v>
      </c>
      <c r="D266">
        <v>103.948132528778</v>
      </c>
      <c r="E266">
        <v>20</v>
      </c>
      <c r="F266">
        <v>450.96887646350001</v>
      </c>
      <c r="G266" t="s">
        <v>753</v>
      </c>
      <c r="H266">
        <v>7</v>
      </c>
      <c r="I266">
        <f>_xlfn.PERCENTRANK.EXC($E$2:E1005,E266)</f>
        <v>0.23599999999999999</v>
      </c>
    </row>
    <row r="267" spans="1:9" hidden="1" x14ac:dyDescent="0.3">
      <c r="A267" t="s">
        <v>278</v>
      </c>
      <c r="B267">
        <v>-12.033935254151</v>
      </c>
      <c r="C267">
        <v>-26.741535178842099</v>
      </c>
      <c r="D267">
        <v>-49.7591105620753</v>
      </c>
      <c r="E267">
        <v>1136</v>
      </c>
      <c r="F267">
        <v>-88.534580995068495</v>
      </c>
      <c r="G267">
        <v>23128.571428571398</v>
      </c>
      <c r="H267">
        <v>10</v>
      </c>
      <c r="I267">
        <f>_xlfn.PERCENTRANK.EXC($E$2:E1006,E267)</f>
        <v>0.84199999999999997</v>
      </c>
    </row>
    <row r="268" spans="1:9" hidden="1" x14ac:dyDescent="0.3">
      <c r="A268" t="s">
        <v>279</v>
      </c>
      <c r="B268">
        <v>80.526870000554098</v>
      </c>
      <c r="C268">
        <v>39.389418934873397</v>
      </c>
      <c r="D268">
        <v>-29.917853602064099</v>
      </c>
      <c r="E268">
        <v>1373</v>
      </c>
      <c r="F268">
        <v>89.998435333363503</v>
      </c>
      <c r="G268">
        <v>21915.384615384599</v>
      </c>
      <c r="H268">
        <v>10</v>
      </c>
      <c r="I268">
        <f>_xlfn.PERCENTRANK.EXC($E$2:E1007,E268)</f>
        <v>0.875</v>
      </c>
    </row>
    <row r="269" spans="1:9" hidden="1" x14ac:dyDescent="0.3">
      <c r="A269" t="s">
        <v>280</v>
      </c>
      <c r="B269">
        <v>156.81169708798299</v>
      </c>
      <c r="C269">
        <v>190.20904684673701</v>
      </c>
      <c r="D269">
        <v>103.948132528778</v>
      </c>
      <c r="E269">
        <v>9</v>
      </c>
      <c r="F269">
        <v>450.96887646350001</v>
      </c>
      <c r="G269" t="s">
        <v>753</v>
      </c>
      <c r="H269">
        <v>7</v>
      </c>
      <c r="I269">
        <f>_xlfn.PERCENTRANK.EXC($E$2:E1008,E269)</f>
        <v>0.155</v>
      </c>
    </row>
    <row r="270" spans="1:9" hidden="1" x14ac:dyDescent="0.3">
      <c r="A270" t="s">
        <v>281</v>
      </c>
      <c r="B270">
        <v>156.81169708798299</v>
      </c>
      <c r="C270">
        <v>190.20904684673701</v>
      </c>
      <c r="D270">
        <v>103.948132528778</v>
      </c>
      <c r="E270">
        <v>34</v>
      </c>
      <c r="F270">
        <v>450.96887646350001</v>
      </c>
      <c r="G270" t="s">
        <v>753</v>
      </c>
      <c r="H270">
        <v>7</v>
      </c>
      <c r="I270">
        <f>_xlfn.PERCENTRANK.EXC($E$2:E1009,E270)</f>
        <v>0.30299999999999999</v>
      </c>
    </row>
    <row r="271" spans="1:9" hidden="1" x14ac:dyDescent="0.3">
      <c r="A271" t="s">
        <v>282</v>
      </c>
      <c r="B271">
        <v>160.14920194309499</v>
      </c>
      <c r="C271">
        <v>110.773169972959</v>
      </c>
      <c r="D271">
        <v>8.3115357924518207</v>
      </c>
      <c r="E271">
        <v>1262</v>
      </c>
      <c r="F271">
        <v>279.23390770850602</v>
      </c>
      <c r="G271">
        <v>14410</v>
      </c>
      <c r="H271">
        <v>10</v>
      </c>
      <c r="I271">
        <f>_xlfn.PERCENTRANK.EXC($E$2:E1010,E271)</f>
        <v>0.86599999999999999</v>
      </c>
    </row>
    <row r="272" spans="1:9" hidden="1" x14ac:dyDescent="0.3">
      <c r="A272" t="s">
        <v>283</v>
      </c>
      <c r="B272">
        <v>3.4383352538574599</v>
      </c>
      <c r="C272">
        <v>-10.731872646502501</v>
      </c>
      <c r="D272">
        <v>-50.058211030021099</v>
      </c>
      <c r="E272">
        <v>9142</v>
      </c>
      <c r="F272">
        <v>-57.351748422666098</v>
      </c>
      <c r="G272">
        <v>14315.0442477876</v>
      </c>
      <c r="H272">
        <v>2</v>
      </c>
      <c r="I272">
        <f>_xlfn.PERCENTRANK.EXC($E$2:E1011,E272)</f>
        <v>0.99</v>
      </c>
    </row>
    <row r="273" spans="1:9" hidden="1" x14ac:dyDescent="0.3">
      <c r="A273" t="s">
        <v>284</v>
      </c>
      <c r="B273">
        <v>156.81169708798299</v>
      </c>
      <c r="C273">
        <v>190.20904684673701</v>
      </c>
      <c r="D273">
        <v>103.948132528778</v>
      </c>
      <c r="E273">
        <v>106</v>
      </c>
      <c r="F273">
        <v>450.96887646350001</v>
      </c>
      <c r="G273" t="s">
        <v>753</v>
      </c>
      <c r="H273">
        <v>7</v>
      </c>
      <c r="I273">
        <f>_xlfn.PERCENTRANK.EXC($E$2:E1012,E273)</f>
        <v>0.48799999999999999</v>
      </c>
    </row>
    <row r="274" spans="1:9" hidden="1" x14ac:dyDescent="0.3">
      <c r="A274" t="s">
        <v>285</v>
      </c>
      <c r="B274">
        <v>0.434782608695652</v>
      </c>
      <c r="C274">
        <v>190.20904684673701</v>
      </c>
      <c r="D274">
        <v>103.948132528778</v>
      </c>
      <c r="E274">
        <v>10</v>
      </c>
      <c r="F274">
        <v>294.59196198421199</v>
      </c>
      <c r="G274">
        <v>25875</v>
      </c>
      <c r="H274">
        <v>7</v>
      </c>
      <c r="I274">
        <f>_xlfn.PERCENTRANK.EXC($E$2:E1013,E274)</f>
        <v>0.16800000000000001</v>
      </c>
    </row>
    <row r="275" spans="1:9" hidden="1" x14ac:dyDescent="0.3">
      <c r="A275" t="s">
        <v>286</v>
      </c>
      <c r="B275">
        <v>-8.2322734047967199</v>
      </c>
      <c r="C275">
        <v>-21.035952048577698</v>
      </c>
      <c r="D275">
        <v>-55.304198542822199</v>
      </c>
      <c r="E275">
        <v>7433</v>
      </c>
      <c r="F275">
        <v>-84.572423996196605</v>
      </c>
      <c r="G275">
        <v>13581.607142857099</v>
      </c>
      <c r="H275">
        <v>2</v>
      </c>
      <c r="I275">
        <f>_xlfn.PERCENTRANK.EXC($E$2:E1014,E275)</f>
        <v>0.98299999999999998</v>
      </c>
    </row>
    <row r="276" spans="1:9" hidden="1" x14ac:dyDescent="0.3">
      <c r="A276" t="s">
        <v>287</v>
      </c>
      <c r="B276">
        <v>156.81169708798299</v>
      </c>
      <c r="C276">
        <v>190.20904684673701</v>
      </c>
      <c r="D276">
        <v>103.948132528778</v>
      </c>
      <c r="E276">
        <v>1</v>
      </c>
      <c r="F276">
        <v>450.96887646350001</v>
      </c>
      <c r="G276" t="s">
        <v>753</v>
      </c>
      <c r="H276">
        <v>7</v>
      </c>
      <c r="I276">
        <f>_xlfn.PERCENTRANK.EXC($E$2:E1015,E276)</f>
        <v>1E-3</v>
      </c>
    </row>
    <row r="277" spans="1:9" hidden="1" x14ac:dyDescent="0.3">
      <c r="A277" t="s">
        <v>288</v>
      </c>
      <c r="B277">
        <v>-9.2098056147339395</v>
      </c>
      <c r="C277">
        <v>-20.9390403015366</v>
      </c>
      <c r="D277">
        <v>-55.490721948390799</v>
      </c>
      <c r="E277">
        <v>3265</v>
      </c>
      <c r="F277">
        <v>-85.639567864661402</v>
      </c>
      <c r="G277">
        <v>21224.615384615299</v>
      </c>
      <c r="H277">
        <v>6</v>
      </c>
      <c r="I277">
        <f>_xlfn.PERCENTRANK.EXC($E$2:E1016,E277)</f>
        <v>0.94299999999999995</v>
      </c>
    </row>
    <row r="278" spans="1:9" hidden="1" x14ac:dyDescent="0.3">
      <c r="A278" t="s">
        <v>289</v>
      </c>
      <c r="B278">
        <v>-37.139917695473201</v>
      </c>
      <c r="C278">
        <v>-44.238683127572003</v>
      </c>
      <c r="D278">
        <v>-61.316872427983498</v>
      </c>
      <c r="E278">
        <v>108</v>
      </c>
      <c r="F278">
        <v>-142.69547325102801</v>
      </c>
      <c r="G278">
        <v>16200</v>
      </c>
      <c r="H278">
        <v>1</v>
      </c>
      <c r="I278">
        <f>_xlfn.PERCENTRANK.EXC($E$2:E1017,E278)</f>
        <v>0.49099999999999999</v>
      </c>
    </row>
    <row r="279" spans="1:9" hidden="1" x14ac:dyDescent="0.3">
      <c r="A279" t="s">
        <v>290</v>
      </c>
      <c r="B279">
        <v>156.81169708798299</v>
      </c>
      <c r="C279">
        <v>190.20904684673701</v>
      </c>
      <c r="D279">
        <v>103.948132528778</v>
      </c>
      <c r="E279">
        <v>300</v>
      </c>
      <c r="F279">
        <v>450.96887646350001</v>
      </c>
      <c r="G279" t="s">
        <v>753</v>
      </c>
      <c r="H279">
        <v>7</v>
      </c>
      <c r="I279">
        <f>_xlfn.PERCENTRANK.EXC($E$2:E1018,E279)</f>
        <v>0.65500000000000003</v>
      </c>
    </row>
    <row r="280" spans="1:9" hidden="1" x14ac:dyDescent="0.3">
      <c r="A280" t="s">
        <v>291</v>
      </c>
      <c r="B280">
        <v>156.81169708798299</v>
      </c>
      <c r="C280">
        <v>334.76439790575898</v>
      </c>
      <c r="D280">
        <v>197.756170531039</v>
      </c>
      <c r="E280">
        <v>308</v>
      </c>
      <c r="F280">
        <v>689.33226552478197</v>
      </c>
      <c r="G280">
        <v>3183.3333333333298</v>
      </c>
      <c r="H280">
        <v>7</v>
      </c>
      <c r="I280">
        <f>_xlfn.PERCENTRANK.EXC($E$2:E1019,E280)</f>
        <v>0.66200000000000003</v>
      </c>
    </row>
    <row r="281" spans="1:9" hidden="1" x14ac:dyDescent="0.3">
      <c r="A281" t="s">
        <v>292</v>
      </c>
      <c r="B281">
        <v>-18.110700170419499</v>
      </c>
      <c r="C281">
        <v>-32.619172800560797</v>
      </c>
      <c r="D281">
        <v>-59.161409043112499</v>
      </c>
      <c r="E281">
        <v>441</v>
      </c>
      <c r="F281">
        <v>-109.891282014092</v>
      </c>
      <c r="G281">
        <v>14630.7692307692</v>
      </c>
      <c r="H281">
        <v>1</v>
      </c>
      <c r="I281">
        <f>_xlfn.PERCENTRANK.EXC($E$2:E1020,E281)</f>
        <v>0.73099999999999998</v>
      </c>
    </row>
    <row r="282" spans="1:9" hidden="1" x14ac:dyDescent="0.3">
      <c r="A282" t="s">
        <v>293</v>
      </c>
      <c r="B282">
        <v>-23.233743409490302</v>
      </c>
      <c r="C282">
        <v>-41.339582112868499</v>
      </c>
      <c r="D282">
        <v>-57.961335676625602</v>
      </c>
      <c r="E282">
        <v>228</v>
      </c>
      <c r="F282">
        <v>-122.534661198984</v>
      </c>
      <c r="G282">
        <v>14225</v>
      </c>
      <c r="H282">
        <v>1</v>
      </c>
      <c r="I282">
        <f>_xlfn.PERCENTRANK.EXC($E$2:E1021,E282)</f>
        <v>0.60899999999999999</v>
      </c>
    </row>
    <row r="283" spans="1:9" hidden="1" x14ac:dyDescent="0.3">
      <c r="A283" t="s">
        <v>294</v>
      </c>
      <c r="B283">
        <v>-14.756620043287199</v>
      </c>
      <c r="C283">
        <v>-22.302245959211799</v>
      </c>
      <c r="D283">
        <v>-64.347753336956004</v>
      </c>
      <c r="E283">
        <v>3499</v>
      </c>
      <c r="F283">
        <v>-101.40661933945501</v>
      </c>
      <c r="G283">
        <v>25269.6428571428</v>
      </c>
      <c r="H283">
        <v>6</v>
      </c>
      <c r="I283">
        <f>_xlfn.PERCENTRANK.EXC($E$2:E1022,E283)</f>
        <v>0.94699999999999995</v>
      </c>
    </row>
    <row r="284" spans="1:9" hidden="1" x14ac:dyDescent="0.3">
      <c r="A284" t="s">
        <v>295</v>
      </c>
      <c r="B284">
        <v>156.81169708798299</v>
      </c>
      <c r="C284">
        <v>190.20904684673701</v>
      </c>
      <c r="D284">
        <v>103.948132528778</v>
      </c>
      <c r="E284">
        <v>29</v>
      </c>
      <c r="F284">
        <v>450.96887646350001</v>
      </c>
      <c r="G284" t="s">
        <v>753</v>
      </c>
      <c r="H284">
        <v>7</v>
      </c>
      <c r="I284">
        <f>_xlfn.PERCENTRANK.EXC($E$2:E1023,E284)</f>
        <v>0.27900000000000003</v>
      </c>
    </row>
    <row r="285" spans="1:9" hidden="1" x14ac:dyDescent="0.3">
      <c r="A285" t="s">
        <v>296</v>
      </c>
      <c r="B285">
        <v>-11.4560357991177</v>
      </c>
      <c r="C285">
        <v>-22.6277328033351</v>
      </c>
      <c r="D285">
        <v>-56.0134600158353</v>
      </c>
      <c r="E285">
        <v>2068</v>
      </c>
      <c r="F285">
        <v>-90.097228618288099</v>
      </c>
      <c r="G285">
        <v>28066.666666666599</v>
      </c>
      <c r="H285">
        <v>0</v>
      </c>
      <c r="I285">
        <f>_xlfn.PERCENTRANK.EXC($E$2:E1024,E285)</f>
        <v>0.91200000000000003</v>
      </c>
    </row>
    <row r="286" spans="1:9" hidden="1" x14ac:dyDescent="0.3">
      <c r="A286" t="s">
        <v>297</v>
      </c>
      <c r="B286">
        <v>156.81169708798299</v>
      </c>
      <c r="C286">
        <v>190.20904684673701</v>
      </c>
      <c r="D286">
        <v>103.948132528778</v>
      </c>
      <c r="E286">
        <v>14</v>
      </c>
      <c r="F286">
        <v>450.96887646350001</v>
      </c>
      <c r="G286" t="s">
        <v>753</v>
      </c>
      <c r="H286">
        <v>7</v>
      </c>
      <c r="I286">
        <f>_xlfn.PERCENTRANK.EXC($E$2:E1025,E286)</f>
        <v>0.20599999999999999</v>
      </c>
    </row>
    <row r="287" spans="1:9" hidden="1" x14ac:dyDescent="0.3">
      <c r="A287" t="s">
        <v>298</v>
      </c>
      <c r="B287">
        <v>29.964880480344299</v>
      </c>
      <c r="C287">
        <v>2.6645519429024498</v>
      </c>
      <c r="D287">
        <v>-33.100713719270402</v>
      </c>
      <c r="E287">
        <v>199</v>
      </c>
      <c r="F287">
        <v>-0.47128129602357599</v>
      </c>
      <c r="G287">
        <v>21016.666666666599</v>
      </c>
      <c r="H287">
        <v>1</v>
      </c>
      <c r="I287">
        <f>_xlfn.PERCENTRANK.EXC($E$2:E1026,E287)</f>
        <v>0.58199999999999996</v>
      </c>
    </row>
    <row r="288" spans="1:9" hidden="1" x14ac:dyDescent="0.3">
      <c r="A288" t="s">
        <v>299</v>
      </c>
      <c r="B288">
        <v>156.81169708798299</v>
      </c>
      <c r="C288">
        <v>190.20904684673701</v>
      </c>
      <c r="D288">
        <v>103.948132528778</v>
      </c>
      <c r="E288">
        <v>46</v>
      </c>
      <c r="F288">
        <v>450.96887646350001</v>
      </c>
      <c r="G288" t="s">
        <v>753</v>
      </c>
      <c r="H288">
        <v>7</v>
      </c>
      <c r="I288">
        <f>_xlfn.PERCENTRANK.EXC($E$2:E1027,E288)</f>
        <v>0.35599999999999998</v>
      </c>
    </row>
    <row r="289" spans="1:9" hidden="1" x14ac:dyDescent="0.3">
      <c r="A289" t="s">
        <v>300</v>
      </c>
      <c r="B289">
        <v>156.81169708798299</v>
      </c>
      <c r="C289">
        <v>190.20904684673701</v>
      </c>
      <c r="D289">
        <v>103.948132528778</v>
      </c>
      <c r="E289">
        <v>1</v>
      </c>
      <c r="F289">
        <v>450.96887646350001</v>
      </c>
      <c r="G289" t="s">
        <v>753</v>
      </c>
      <c r="H289">
        <v>7</v>
      </c>
      <c r="I289">
        <f>_xlfn.PERCENTRANK.EXC($E$2:E1028,E289)</f>
        <v>1E-3</v>
      </c>
    </row>
    <row r="290" spans="1:9" hidden="1" x14ac:dyDescent="0.3">
      <c r="A290" t="s">
        <v>301</v>
      </c>
      <c r="B290">
        <v>156.81169708798299</v>
      </c>
      <c r="C290">
        <v>190.20904684673701</v>
      </c>
      <c r="D290">
        <v>103.948132528778</v>
      </c>
      <c r="E290">
        <v>304</v>
      </c>
      <c r="F290">
        <v>450.96887646350001</v>
      </c>
      <c r="G290" t="s">
        <v>753</v>
      </c>
      <c r="H290">
        <v>7</v>
      </c>
      <c r="I290">
        <f>_xlfn.PERCENTRANK.EXC($E$2:E1029,E290)</f>
        <v>0.65800000000000003</v>
      </c>
    </row>
    <row r="291" spans="1:9" hidden="1" x14ac:dyDescent="0.3">
      <c r="A291" t="s">
        <v>302</v>
      </c>
      <c r="B291">
        <v>156.81169708798299</v>
      </c>
      <c r="C291">
        <v>190.20904684673701</v>
      </c>
      <c r="D291">
        <v>103.948132528778</v>
      </c>
      <c r="E291">
        <v>65</v>
      </c>
      <c r="F291">
        <v>450.96887646350001</v>
      </c>
      <c r="G291" t="s">
        <v>753</v>
      </c>
      <c r="H291">
        <v>7</v>
      </c>
      <c r="I291">
        <f>_xlfn.PERCENTRANK.EXC($E$2:E1030,E291)</f>
        <v>0.40699999999999997</v>
      </c>
    </row>
    <row r="292" spans="1:9" hidden="1" x14ac:dyDescent="0.3">
      <c r="A292" t="s">
        <v>303</v>
      </c>
      <c r="B292">
        <v>156.81169708798299</v>
      </c>
      <c r="C292">
        <v>190.20904684673701</v>
      </c>
      <c r="D292">
        <v>103.948132528778</v>
      </c>
      <c r="E292">
        <v>429</v>
      </c>
      <c r="F292">
        <v>450.96887646350001</v>
      </c>
      <c r="G292" t="s">
        <v>753</v>
      </c>
      <c r="H292">
        <v>7</v>
      </c>
      <c r="I292">
        <f>_xlfn.PERCENTRANK.EXC($E$2:E1031,E292)</f>
        <v>0.72599999999999998</v>
      </c>
    </row>
    <row r="293" spans="1:9" hidden="1" x14ac:dyDescent="0.3">
      <c r="A293" t="s">
        <v>304</v>
      </c>
      <c r="B293">
        <v>156.81169708798299</v>
      </c>
      <c r="C293">
        <v>190.20904684673701</v>
      </c>
      <c r="D293">
        <v>103.948132528778</v>
      </c>
      <c r="E293">
        <v>6</v>
      </c>
      <c r="F293">
        <v>450.96887646350001</v>
      </c>
      <c r="G293" t="s">
        <v>753</v>
      </c>
      <c r="H293">
        <v>7</v>
      </c>
      <c r="I293">
        <f>_xlfn.PERCENTRANK.EXC($E$2:E1032,E293)</f>
        <v>0.125</v>
      </c>
    </row>
    <row r="294" spans="1:9" hidden="1" x14ac:dyDescent="0.3">
      <c r="A294" t="s">
        <v>305</v>
      </c>
      <c r="B294">
        <v>-7.9048586110341903</v>
      </c>
      <c r="C294">
        <v>-17.440541800640101</v>
      </c>
      <c r="D294">
        <v>-71.769580089643796</v>
      </c>
      <c r="E294">
        <v>2039</v>
      </c>
      <c r="F294">
        <v>-97.114980501318101</v>
      </c>
      <c r="G294">
        <v>10339.0243902439</v>
      </c>
      <c r="H294">
        <v>0</v>
      </c>
      <c r="I294">
        <f>_xlfn.PERCENTRANK.EXC($E$2:E1033,E294)</f>
        <v>0.90900000000000003</v>
      </c>
    </row>
    <row r="295" spans="1:9" hidden="1" x14ac:dyDescent="0.3">
      <c r="A295" t="s">
        <v>306</v>
      </c>
      <c r="B295">
        <v>-25.440870208774299</v>
      </c>
      <c r="C295">
        <v>-39.215331921997802</v>
      </c>
      <c r="D295">
        <v>-78.682380681915902</v>
      </c>
      <c r="E295">
        <v>314</v>
      </c>
      <c r="F295">
        <v>-143.338582812688</v>
      </c>
      <c r="G295">
        <v>26171.621621621602</v>
      </c>
      <c r="H295">
        <v>1</v>
      </c>
      <c r="I295">
        <f>_xlfn.PERCENTRANK.EXC($E$2:E1034,E295)</f>
        <v>0.66900000000000004</v>
      </c>
    </row>
    <row r="296" spans="1:9" hidden="1" x14ac:dyDescent="0.3">
      <c r="A296" t="s">
        <v>307</v>
      </c>
      <c r="B296">
        <v>-9.9664102881131402</v>
      </c>
      <c r="C296">
        <v>-24.096271884036501</v>
      </c>
      <c r="D296">
        <v>-67.555281392837301</v>
      </c>
      <c r="E296">
        <v>6261</v>
      </c>
      <c r="F296">
        <v>-101.61796356498699</v>
      </c>
      <c r="G296">
        <v>13078.807692307601</v>
      </c>
      <c r="H296">
        <v>12</v>
      </c>
      <c r="I296">
        <f>_xlfn.PERCENTRANK.EXC($E$2:E1035,E296)</f>
        <v>0.97299999999999998</v>
      </c>
    </row>
    <row r="297" spans="1:9" hidden="1" x14ac:dyDescent="0.3">
      <c r="A297" t="s">
        <v>308</v>
      </c>
      <c r="B297">
        <v>-24.6884960880903</v>
      </c>
      <c r="C297">
        <v>-35.0912778904665</v>
      </c>
      <c r="D297">
        <v>103.948132528778</v>
      </c>
      <c r="E297">
        <v>103</v>
      </c>
      <c r="F297">
        <v>44.168358550221797</v>
      </c>
      <c r="G297">
        <v>16433.333333333299</v>
      </c>
      <c r="H297">
        <v>1</v>
      </c>
      <c r="I297">
        <f>_xlfn.PERCENTRANK.EXC($E$2:E1036,E297)</f>
        <v>0.48099999999999998</v>
      </c>
    </row>
    <row r="298" spans="1:9" hidden="1" x14ac:dyDescent="0.3">
      <c r="A298" t="s">
        <v>309</v>
      </c>
      <c r="B298">
        <v>-18.168503332628401</v>
      </c>
      <c r="C298">
        <v>-20.9630552096305</v>
      </c>
      <c r="D298">
        <v>103.948132528778</v>
      </c>
      <c r="E298">
        <v>246</v>
      </c>
      <c r="F298">
        <v>64.8165739865197</v>
      </c>
      <c r="G298">
        <v>15056.25</v>
      </c>
      <c r="H298">
        <v>1</v>
      </c>
      <c r="I298">
        <f>_xlfn.PERCENTRANK.EXC($E$2:E1037,E298)</f>
        <v>0.624</v>
      </c>
    </row>
    <row r="299" spans="1:9" hidden="1" x14ac:dyDescent="0.3">
      <c r="A299" t="s">
        <v>310</v>
      </c>
      <c r="B299">
        <v>156.81169708798299</v>
      </c>
      <c r="C299">
        <v>190.20904684673701</v>
      </c>
      <c r="D299">
        <v>103.948132528778</v>
      </c>
      <c r="E299">
        <v>127</v>
      </c>
      <c r="F299">
        <v>450.96887646350001</v>
      </c>
      <c r="G299" t="s">
        <v>753</v>
      </c>
      <c r="H299">
        <v>7</v>
      </c>
      <c r="I299">
        <f>_xlfn.PERCENTRANK.EXC($E$2:E1038,E299)</f>
        <v>0.51200000000000001</v>
      </c>
    </row>
    <row r="300" spans="1:9" hidden="1" x14ac:dyDescent="0.3">
      <c r="A300" t="s">
        <v>311</v>
      </c>
      <c r="B300">
        <v>156.81169708798299</v>
      </c>
      <c r="C300">
        <v>190.20904684673701</v>
      </c>
      <c r="D300">
        <v>103.948132528778</v>
      </c>
      <c r="E300">
        <v>70</v>
      </c>
      <c r="F300">
        <v>450.96887646350001</v>
      </c>
      <c r="G300" t="s">
        <v>753</v>
      </c>
      <c r="H300">
        <v>7</v>
      </c>
      <c r="I300">
        <f>_xlfn.PERCENTRANK.EXC($E$2:E1039,E300)</f>
        <v>0.42299999999999999</v>
      </c>
    </row>
    <row r="301" spans="1:9" hidden="1" x14ac:dyDescent="0.3">
      <c r="A301" t="s">
        <v>312</v>
      </c>
      <c r="B301">
        <v>-35.582006031625802</v>
      </c>
      <c r="C301">
        <v>-42.973614503422802</v>
      </c>
      <c r="D301">
        <v>103.948132528778</v>
      </c>
      <c r="E301">
        <v>132</v>
      </c>
      <c r="F301">
        <v>25.392511993729901</v>
      </c>
      <c r="G301">
        <v>44043.939393939298</v>
      </c>
      <c r="H301">
        <v>1</v>
      </c>
      <c r="I301">
        <f>_xlfn.PERCENTRANK.EXC($E$2:E1040,E301)</f>
        <v>0.51800000000000002</v>
      </c>
    </row>
    <row r="302" spans="1:9" hidden="1" x14ac:dyDescent="0.3">
      <c r="A302" t="s">
        <v>313</v>
      </c>
      <c r="B302">
        <v>-31.768187893832302</v>
      </c>
      <c r="C302">
        <v>-46.118794333764697</v>
      </c>
      <c r="D302">
        <v>-63.478327286614402</v>
      </c>
      <c r="E302">
        <v>902</v>
      </c>
      <c r="F302">
        <v>-141.36530951421099</v>
      </c>
      <c r="G302">
        <v>30447.674418604602</v>
      </c>
      <c r="H302">
        <v>10</v>
      </c>
      <c r="I302">
        <f>_xlfn.PERCENTRANK.EXC($E$2:E1041,E302)</f>
        <v>0.81899999999999995</v>
      </c>
    </row>
    <row r="303" spans="1:9" hidden="1" x14ac:dyDescent="0.3">
      <c r="A303" t="s">
        <v>314</v>
      </c>
      <c r="B303">
        <v>-22.598901651995899</v>
      </c>
      <c r="C303">
        <v>-38.635528165206999</v>
      </c>
      <c r="D303">
        <v>-53.984214509676697</v>
      </c>
      <c r="E303">
        <v>294</v>
      </c>
      <c r="F303">
        <v>-115.218644326879</v>
      </c>
      <c r="G303">
        <v>22021.4285714285</v>
      </c>
      <c r="H303">
        <v>1</v>
      </c>
      <c r="I303">
        <f>_xlfn.PERCENTRANK.EXC($E$2:E1042,E303)</f>
        <v>0.65300000000000002</v>
      </c>
    </row>
    <row r="304" spans="1:9" hidden="1" x14ac:dyDescent="0.3">
      <c r="A304" t="s">
        <v>315</v>
      </c>
      <c r="B304">
        <v>5.5574037024368996</v>
      </c>
      <c r="C304">
        <v>-21.525447880098898</v>
      </c>
      <c r="D304">
        <v>-58.530559948749698</v>
      </c>
      <c r="E304">
        <v>1645</v>
      </c>
      <c r="F304">
        <v>-74.498604126411806</v>
      </c>
      <c r="G304">
        <v>18920.833333333299</v>
      </c>
      <c r="H304">
        <v>10</v>
      </c>
      <c r="I304">
        <f>_xlfn.PERCENTRANK.EXC($E$2:E1043,E304)</f>
        <v>0.88700000000000001</v>
      </c>
    </row>
    <row r="305" spans="1:9" hidden="1" x14ac:dyDescent="0.3">
      <c r="A305" t="s">
        <v>316</v>
      </c>
      <c r="B305">
        <v>-13.508566103359</v>
      </c>
      <c r="C305">
        <v>2.3297804181963901E-2</v>
      </c>
      <c r="D305">
        <v>103.948132528778</v>
      </c>
      <c r="E305">
        <v>304</v>
      </c>
      <c r="F305">
        <v>90.462864229601607</v>
      </c>
      <c r="G305">
        <v>22011.538461538399</v>
      </c>
      <c r="H305">
        <v>1</v>
      </c>
      <c r="I305">
        <f>_xlfn.PERCENTRANK.EXC($E$2:E1044,E305)</f>
        <v>0.65800000000000003</v>
      </c>
    </row>
    <row r="306" spans="1:9" hidden="1" x14ac:dyDescent="0.3">
      <c r="A306" t="s">
        <v>317</v>
      </c>
      <c r="B306">
        <v>-6.9953629711775704</v>
      </c>
      <c r="C306">
        <v>-18.1736065903015</v>
      </c>
      <c r="D306">
        <v>-56.241411941614103</v>
      </c>
      <c r="E306">
        <v>6912</v>
      </c>
      <c r="F306">
        <v>-81.410381503093205</v>
      </c>
      <c r="G306">
        <v>14385.4545454545</v>
      </c>
      <c r="H306">
        <v>12</v>
      </c>
      <c r="I306">
        <f>_xlfn.PERCENTRANK.EXC($E$2:E1045,E306)</f>
        <v>0.97799999999999998</v>
      </c>
    </row>
    <row r="307" spans="1:9" hidden="1" x14ac:dyDescent="0.3">
      <c r="A307" t="s">
        <v>318</v>
      </c>
      <c r="B307">
        <v>-33.415427132334699</v>
      </c>
      <c r="C307">
        <v>-45.2984042751971</v>
      </c>
      <c r="D307">
        <v>-68.048133338316006</v>
      </c>
      <c r="E307">
        <v>546</v>
      </c>
      <c r="F307">
        <v>-146.76196474584799</v>
      </c>
      <c r="G307">
        <v>23472.807017543801</v>
      </c>
      <c r="H307">
        <v>1</v>
      </c>
      <c r="I307">
        <f>_xlfn.PERCENTRANK.EXC($E$2:E1046,E307)</f>
        <v>0.75900000000000001</v>
      </c>
    </row>
    <row r="308" spans="1:9" hidden="1" x14ac:dyDescent="0.3">
      <c r="A308" t="s">
        <v>319</v>
      </c>
      <c r="B308">
        <v>156.81169708798299</v>
      </c>
      <c r="C308">
        <v>691.11111111111097</v>
      </c>
      <c r="D308">
        <v>286.666666666666</v>
      </c>
      <c r="E308">
        <v>191</v>
      </c>
      <c r="F308">
        <v>1134.5894748657599</v>
      </c>
      <c r="G308">
        <v>750</v>
      </c>
      <c r="H308">
        <v>7</v>
      </c>
      <c r="I308">
        <f>_xlfn.PERCENTRANK.EXC($E$2:E1047,E308)</f>
        <v>0.57699999999999996</v>
      </c>
    </row>
    <row r="309" spans="1:9" hidden="1" x14ac:dyDescent="0.3">
      <c r="A309" t="s">
        <v>320</v>
      </c>
      <c r="B309">
        <v>-17.080903178691599</v>
      </c>
      <c r="C309">
        <v>-31.330668798294699</v>
      </c>
      <c r="D309">
        <v>-65.152322586375305</v>
      </c>
      <c r="E309">
        <v>873</v>
      </c>
      <c r="F309">
        <v>-113.563894563361</v>
      </c>
      <c r="G309">
        <v>19752.631578947301</v>
      </c>
      <c r="H309">
        <v>10</v>
      </c>
      <c r="I309">
        <f>_xlfn.PERCENTRANK.EXC($E$2:E1048,E309)</f>
        <v>0.81499999999999995</v>
      </c>
    </row>
    <row r="310" spans="1:9" hidden="1" x14ac:dyDescent="0.3">
      <c r="A310" t="s">
        <v>321</v>
      </c>
      <c r="B310">
        <v>-28.597965501990199</v>
      </c>
      <c r="C310">
        <v>-39.642208970702598</v>
      </c>
      <c r="D310">
        <v>-43.210968597965497</v>
      </c>
      <c r="E310">
        <v>608</v>
      </c>
      <c r="F310">
        <v>-111.45114307065801</v>
      </c>
      <c r="G310">
        <v>18841.666666666599</v>
      </c>
      <c r="H310">
        <v>1</v>
      </c>
      <c r="I310">
        <f>_xlfn.PERCENTRANK.EXC($E$2:E1049,E310)</f>
        <v>0.77700000000000002</v>
      </c>
    </row>
    <row r="311" spans="1:9" hidden="1" x14ac:dyDescent="0.3">
      <c r="A311" t="s">
        <v>322</v>
      </c>
      <c r="B311">
        <v>-12.7570093457943</v>
      </c>
      <c r="C311">
        <v>-28.5825545171339</v>
      </c>
      <c r="D311">
        <v>-55.549065420560702</v>
      </c>
      <c r="E311">
        <v>156</v>
      </c>
      <c r="F311">
        <v>-96.888629283489095</v>
      </c>
      <c r="G311">
        <v>21400</v>
      </c>
      <c r="H311">
        <v>1</v>
      </c>
      <c r="I311">
        <f>_xlfn.PERCENTRANK.EXC($E$2:E1050,E311)</f>
        <v>0.54900000000000004</v>
      </c>
    </row>
    <row r="312" spans="1:9" hidden="1" x14ac:dyDescent="0.3">
      <c r="A312" t="s">
        <v>323</v>
      </c>
      <c r="B312">
        <v>156.81169708798299</v>
      </c>
      <c r="C312">
        <v>190.20904684673701</v>
      </c>
      <c r="D312">
        <v>103.948132528778</v>
      </c>
      <c r="E312">
        <v>9</v>
      </c>
      <c r="F312">
        <v>450.96887646350001</v>
      </c>
      <c r="G312" t="s">
        <v>753</v>
      </c>
      <c r="H312">
        <v>7</v>
      </c>
      <c r="I312">
        <f>_xlfn.PERCENTRANK.EXC($E$2:E1051,E312)</f>
        <v>0.155</v>
      </c>
    </row>
    <row r="313" spans="1:9" hidden="1" x14ac:dyDescent="0.3">
      <c r="A313" t="s">
        <v>324</v>
      </c>
      <c r="B313">
        <v>156.81169708798299</v>
      </c>
      <c r="C313">
        <v>190.20904684673701</v>
      </c>
      <c r="D313">
        <v>103.948132528778</v>
      </c>
      <c r="E313">
        <v>79</v>
      </c>
      <c r="F313">
        <v>450.96887646350001</v>
      </c>
      <c r="G313" t="s">
        <v>753</v>
      </c>
      <c r="H313">
        <v>7</v>
      </c>
      <c r="I313">
        <f>_xlfn.PERCENTRANK.EXC($E$2:E1052,E313)</f>
        <v>0.439</v>
      </c>
    </row>
    <row r="314" spans="1:9" hidden="1" x14ac:dyDescent="0.3">
      <c r="A314" t="s">
        <v>325</v>
      </c>
      <c r="B314">
        <v>156.81169708798299</v>
      </c>
      <c r="C314">
        <v>190.20904684673701</v>
      </c>
      <c r="D314">
        <v>103.948132528778</v>
      </c>
      <c r="E314">
        <v>145</v>
      </c>
      <c r="F314">
        <v>450.96887646350001</v>
      </c>
      <c r="G314" t="s">
        <v>753</v>
      </c>
      <c r="H314">
        <v>7</v>
      </c>
      <c r="I314">
        <f>_xlfn.PERCENTRANK.EXC($E$2:E1053,E314)</f>
        <v>0.53400000000000003</v>
      </c>
    </row>
    <row r="315" spans="1:9" hidden="1" x14ac:dyDescent="0.3">
      <c r="A315" t="s">
        <v>326</v>
      </c>
      <c r="B315">
        <v>156.81169708798299</v>
      </c>
      <c r="C315">
        <v>190.20904684673701</v>
      </c>
      <c r="D315">
        <v>103.948132528778</v>
      </c>
      <c r="E315">
        <v>63</v>
      </c>
      <c r="F315">
        <v>450.96887646350001</v>
      </c>
      <c r="G315" t="s">
        <v>753</v>
      </c>
      <c r="H315">
        <v>7</v>
      </c>
      <c r="I315">
        <f>_xlfn.PERCENTRANK.EXC($E$2:E1054,E315)</f>
        <v>0.40300000000000002</v>
      </c>
    </row>
    <row r="316" spans="1:9" hidden="1" x14ac:dyDescent="0.3">
      <c r="A316" t="s">
        <v>327</v>
      </c>
      <c r="B316">
        <v>-7.3351839000693904</v>
      </c>
      <c r="C316">
        <v>-19.924626163337798</v>
      </c>
      <c r="D316">
        <v>-27.022900763358699</v>
      </c>
      <c r="E316">
        <v>394</v>
      </c>
      <c r="F316">
        <v>-54.282710826765999</v>
      </c>
      <c r="G316">
        <v>32750</v>
      </c>
      <c r="H316">
        <v>1</v>
      </c>
      <c r="I316">
        <f>_xlfn.PERCENTRANK.EXC($E$2:E1055,E316)</f>
        <v>0.70699999999999996</v>
      </c>
    </row>
    <row r="317" spans="1:9" hidden="1" x14ac:dyDescent="0.3">
      <c r="A317" t="s">
        <v>328</v>
      </c>
      <c r="B317">
        <v>156.81169708798299</v>
      </c>
      <c r="C317">
        <v>113.13725490196001</v>
      </c>
      <c r="D317">
        <v>49.355742296918699</v>
      </c>
      <c r="E317">
        <v>325</v>
      </c>
      <c r="F317">
        <v>319.30469428686303</v>
      </c>
      <c r="G317">
        <v>8500</v>
      </c>
      <c r="H317">
        <v>7</v>
      </c>
      <c r="I317">
        <f>_xlfn.PERCENTRANK.EXC($E$2:E1056,E317)</f>
        <v>0.67700000000000005</v>
      </c>
    </row>
    <row r="318" spans="1:9" hidden="1" x14ac:dyDescent="0.3">
      <c r="A318" t="s">
        <v>329</v>
      </c>
      <c r="B318">
        <v>156.81169708798299</v>
      </c>
      <c r="C318">
        <v>190.20904684673701</v>
      </c>
      <c r="D318">
        <v>103.948132528778</v>
      </c>
      <c r="E318">
        <v>35</v>
      </c>
      <c r="F318">
        <v>450.96887646350001</v>
      </c>
      <c r="G318" t="s">
        <v>753</v>
      </c>
      <c r="H318">
        <v>7</v>
      </c>
      <c r="I318">
        <f>_xlfn.PERCENTRANK.EXC($E$2:E1057,E318)</f>
        <v>0.30399999999999999</v>
      </c>
    </row>
    <row r="319" spans="1:9" hidden="1" x14ac:dyDescent="0.3">
      <c r="A319" t="s">
        <v>330</v>
      </c>
      <c r="B319">
        <v>156.81169708798299</v>
      </c>
      <c r="C319">
        <v>190.20904684673701</v>
      </c>
      <c r="D319">
        <v>103.948132528778</v>
      </c>
      <c r="E319">
        <v>6</v>
      </c>
      <c r="F319">
        <v>450.96887646350001</v>
      </c>
      <c r="G319" t="s">
        <v>753</v>
      </c>
      <c r="H319">
        <v>7</v>
      </c>
      <c r="I319">
        <f>_xlfn.PERCENTRANK.EXC($E$2:E1058,E319)</f>
        <v>0.125</v>
      </c>
    </row>
    <row r="320" spans="1:9" hidden="1" x14ac:dyDescent="0.3">
      <c r="A320" t="s">
        <v>331</v>
      </c>
      <c r="B320">
        <v>-14.114508679726001</v>
      </c>
      <c r="C320">
        <v>-24.4245524296675</v>
      </c>
      <c r="D320">
        <v>103.948132528778</v>
      </c>
      <c r="E320">
        <v>323</v>
      </c>
      <c r="F320">
        <v>65.4090714193851</v>
      </c>
      <c r="G320">
        <v>32200</v>
      </c>
      <c r="H320">
        <v>1</v>
      </c>
      <c r="I320">
        <f>_xlfn.PERCENTRANK.EXC($E$2:E1059,E320)</f>
        <v>0.67600000000000005</v>
      </c>
    </row>
    <row r="321" spans="1:9" hidden="1" x14ac:dyDescent="0.3">
      <c r="A321" t="s">
        <v>332</v>
      </c>
      <c r="B321">
        <v>-10.716397401883199</v>
      </c>
      <c r="C321">
        <v>-22.302005366644199</v>
      </c>
      <c r="D321">
        <v>-39.9923678687273</v>
      </c>
      <c r="E321">
        <v>1593</v>
      </c>
      <c r="F321">
        <v>-73.010770637254694</v>
      </c>
      <c r="G321">
        <v>26205</v>
      </c>
      <c r="H321">
        <v>10</v>
      </c>
      <c r="I321">
        <f>_xlfn.PERCENTRANK.EXC($E$2:E1060,E321)</f>
        <v>0.88600000000000001</v>
      </c>
    </row>
    <row r="322" spans="1:9" hidden="1" x14ac:dyDescent="0.3">
      <c r="A322" t="s">
        <v>333</v>
      </c>
      <c r="B322">
        <v>-10.726733682929799</v>
      </c>
      <c r="C322">
        <v>-22.936139223146</v>
      </c>
      <c r="D322">
        <v>103.948132528778</v>
      </c>
      <c r="E322">
        <v>7417</v>
      </c>
      <c r="F322">
        <v>70.285259622702796</v>
      </c>
      <c r="G322">
        <v>23471.7391304347</v>
      </c>
      <c r="H322">
        <v>2</v>
      </c>
      <c r="I322">
        <f>_xlfn.PERCENTRANK.EXC($E$2:E1061,E322)</f>
        <v>0.98199999999999998</v>
      </c>
    </row>
    <row r="323" spans="1:9" hidden="1" x14ac:dyDescent="0.3">
      <c r="A323" t="s">
        <v>334</v>
      </c>
      <c r="B323">
        <v>156.81169708798299</v>
      </c>
      <c r="C323">
        <v>190.20904684673701</v>
      </c>
      <c r="D323">
        <v>103.948132528778</v>
      </c>
      <c r="E323">
        <v>39</v>
      </c>
      <c r="F323">
        <v>450.96887646350001</v>
      </c>
      <c r="G323" t="s">
        <v>753</v>
      </c>
      <c r="H323">
        <v>7</v>
      </c>
      <c r="I323">
        <f>_xlfn.PERCENTRANK.EXC($E$2:E1062,E323)</f>
        <v>0.317</v>
      </c>
    </row>
    <row r="324" spans="1:9" hidden="1" x14ac:dyDescent="0.3">
      <c r="A324" t="s">
        <v>335</v>
      </c>
      <c r="B324">
        <v>1009.85915492957</v>
      </c>
      <c r="C324">
        <v>776.45875251509005</v>
      </c>
      <c r="D324">
        <v>543.58784284655303</v>
      </c>
      <c r="E324">
        <v>1120</v>
      </c>
      <c r="F324">
        <v>2329.9057502912201</v>
      </c>
      <c r="G324">
        <v>1183.3333333333301</v>
      </c>
      <c r="H324">
        <v>11</v>
      </c>
      <c r="I324">
        <f>_xlfn.PERCENTRANK.EXC($E$2:E1063,E324)</f>
        <v>0.83799999999999997</v>
      </c>
    </row>
    <row r="325" spans="1:9" hidden="1" x14ac:dyDescent="0.3">
      <c r="A325" t="s">
        <v>336</v>
      </c>
      <c r="B325">
        <v>156.81169708798299</v>
      </c>
      <c r="C325">
        <v>211.21428571428501</v>
      </c>
      <c r="D325">
        <v>157.444444444444</v>
      </c>
      <c r="E325">
        <v>215</v>
      </c>
      <c r="F325">
        <v>525.47042724671405</v>
      </c>
      <c r="G325">
        <v>5000</v>
      </c>
      <c r="H325">
        <v>7</v>
      </c>
      <c r="I325">
        <f>_xlfn.PERCENTRANK.EXC($E$2:E1064,E325)</f>
        <v>0.59899999999999998</v>
      </c>
    </row>
    <row r="326" spans="1:9" hidden="1" x14ac:dyDescent="0.3">
      <c r="A326" t="s">
        <v>337</v>
      </c>
      <c r="B326">
        <v>-14.503816793893099</v>
      </c>
      <c r="C326">
        <v>-21.374045801526702</v>
      </c>
      <c r="D326">
        <v>103.948132528778</v>
      </c>
      <c r="E326">
        <v>20</v>
      </c>
      <c r="F326">
        <v>68.070269933358901</v>
      </c>
      <c r="G326">
        <v>26200</v>
      </c>
      <c r="H326">
        <v>1</v>
      </c>
      <c r="I326">
        <f>_xlfn.PERCENTRANK.EXC($E$2:E1065,E326)</f>
        <v>0.23599999999999999</v>
      </c>
    </row>
    <row r="327" spans="1:9" hidden="1" x14ac:dyDescent="0.3">
      <c r="A327" t="s">
        <v>338</v>
      </c>
      <c r="B327">
        <v>156.81169708798299</v>
      </c>
      <c r="C327">
        <v>190.20904684673701</v>
      </c>
      <c r="D327">
        <v>103.948132528778</v>
      </c>
      <c r="E327">
        <v>12</v>
      </c>
      <c r="F327">
        <v>450.96887646350001</v>
      </c>
      <c r="G327" t="s">
        <v>753</v>
      </c>
      <c r="H327">
        <v>7</v>
      </c>
      <c r="I327">
        <f>_xlfn.PERCENTRANK.EXC($E$2:E1066,E327)</f>
        <v>0.191</v>
      </c>
    </row>
    <row r="328" spans="1:9" hidden="1" x14ac:dyDescent="0.3">
      <c r="A328" t="s">
        <v>339</v>
      </c>
      <c r="B328">
        <v>156.81169708798299</v>
      </c>
      <c r="C328">
        <v>190.20904684673701</v>
      </c>
      <c r="D328">
        <v>103.948132528778</v>
      </c>
      <c r="E328">
        <v>73</v>
      </c>
      <c r="F328">
        <v>450.96887646350001</v>
      </c>
      <c r="G328" t="s">
        <v>753</v>
      </c>
      <c r="H328">
        <v>7</v>
      </c>
      <c r="I328">
        <f>_xlfn.PERCENTRANK.EXC($E$2:E1067,E328)</f>
        <v>0.42899999999999999</v>
      </c>
    </row>
    <row r="329" spans="1:9" hidden="1" x14ac:dyDescent="0.3">
      <c r="A329" t="s">
        <v>340</v>
      </c>
      <c r="B329">
        <v>156.81169708798299</v>
      </c>
      <c r="C329">
        <v>190.20904684673701</v>
      </c>
      <c r="D329">
        <v>103.948132528778</v>
      </c>
      <c r="E329">
        <v>96</v>
      </c>
      <c r="F329">
        <v>450.96887646350001</v>
      </c>
      <c r="G329" t="s">
        <v>753</v>
      </c>
      <c r="H329">
        <v>7</v>
      </c>
      <c r="I329">
        <f>_xlfn.PERCENTRANK.EXC($E$2:E1068,E329)</f>
        <v>0.46600000000000003</v>
      </c>
    </row>
    <row r="330" spans="1:9" hidden="1" x14ac:dyDescent="0.3">
      <c r="A330" t="s">
        <v>341</v>
      </c>
      <c r="B330">
        <v>156.81169708798299</v>
      </c>
      <c r="C330">
        <v>190.20904684673701</v>
      </c>
      <c r="D330">
        <v>103.948132528778</v>
      </c>
      <c r="E330">
        <v>5</v>
      </c>
      <c r="F330">
        <v>450.96887646350001</v>
      </c>
      <c r="G330" t="s">
        <v>753</v>
      </c>
      <c r="H330">
        <v>7</v>
      </c>
      <c r="I330">
        <f>_xlfn.PERCENTRANK.EXC($E$2:E1069,E330)</f>
        <v>0.109</v>
      </c>
    </row>
    <row r="331" spans="1:9" hidden="1" x14ac:dyDescent="0.3">
      <c r="A331" t="s">
        <v>342</v>
      </c>
      <c r="B331">
        <v>156.81169708798299</v>
      </c>
      <c r="C331">
        <v>190.20904684673701</v>
      </c>
      <c r="D331">
        <v>103.948132528778</v>
      </c>
      <c r="E331">
        <v>322</v>
      </c>
      <c r="F331">
        <v>450.96887646350001</v>
      </c>
      <c r="G331" t="s">
        <v>753</v>
      </c>
      <c r="H331">
        <v>7</v>
      </c>
      <c r="I331">
        <f>_xlfn.PERCENTRANK.EXC($E$2:E1070,E331)</f>
        <v>0.67300000000000004</v>
      </c>
    </row>
    <row r="332" spans="1:9" hidden="1" x14ac:dyDescent="0.3">
      <c r="A332" t="s">
        <v>343</v>
      </c>
      <c r="B332">
        <v>-15.712372681897399</v>
      </c>
      <c r="C332">
        <v>-26.429581084554101</v>
      </c>
      <c r="D332">
        <v>-48.804934464147998</v>
      </c>
      <c r="E332">
        <v>898</v>
      </c>
      <c r="F332">
        <v>-90.946888230599598</v>
      </c>
      <c r="G332">
        <v>32425</v>
      </c>
      <c r="H332">
        <v>10</v>
      </c>
      <c r="I332">
        <f>_xlfn.PERCENTRANK.EXC($E$2:E1071,E332)</f>
        <v>0.81699999999999995</v>
      </c>
    </row>
    <row r="333" spans="1:9" hidden="1" x14ac:dyDescent="0.3">
      <c r="A333" t="s">
        <v>344</v>
      </c>
      <c r="B333">
        <v>156.81169708798299</v>
      </c>
      <c r="C333">
        <v>190.20904684673701</v>
      </c>
      <c r="D333">
        <v>103.948132528778</v>
      </c>
      <c r="E333">
        <v>257</v>
      </c>
      <c r="F333">
        <v>450.96887646350001</v>
      </c>
      <c r="G333" t="s">
        <v>753</v>
      </c>
      <c r="H333">
        <v>7</v>
      </c>
      <c r="I333">
        <f>_xlfn.PERCENTRANK.EXC($E$2:E1072,E333)</f>
        <v>0.63</v>
      </c>
    </row>
    <row r="334" spans="1:9" hidden="1" x14ac:dyDescent="0.3">
      <c r="A334" t="s">
        <v>345</v>
      </c>
      <c r="B334">
        <v>156.81169708798299</v>
      </c>
      <c r="C334">
        <v>190.20904684673701</v>
      </c>
      <c r="D334">
        <v>103.948132528778</v>
      </c>
      <c r="E334">
        <v>90</v>
      </c>
      <c r="F334">
        <v>450.96887646350001</v>
      </c>
      <c r="G334" t="s">
        <v>753</v>
      </c>
      <c r="H334">
        <v>7</v>
      </c>
      <c r="I334">
        <f>_xlfn.PERCENTRANK.EXC($E$2:E1073,E334)</f>
        <v>0.45700000000000002</v>
      </c>
    </row>
    <row r="335" spans="1:9" hidden="1" x14ac:dyDescent="0.3">
      <c r="A335" t="s">
        <v>346</v>
      </c>
      <c r="B335">
        <v>156.81169708798299</v>
      </c>
      <c r="C335">
        <v>190.20904684673701</v>
      </c>
      <c r="D335">
        <v>103.948132528778</v>
      </c>
      <c r="E335">
        <v>67</v>
      </c>
      <c r="F335">
        <v>450.96887646350001</v>
      </c>
      <c r="G335" t="s">
        <v>753</v>
      </c>
      <c r="H335">
        <v>7</v>
      </c>
      <c r="I335">
        <f>_xlfn.PERCENTRANK.EXC($E$2:E1074,E335)</f>
        <v>0.41699999999999998</v>
      </c>
    </row>
    <row r="336" spans="1:9" hidden="1" x14ac:dyDescent="0.3">
      <c r="A336" t="s">
        <v>347</v>
      </c>
      <c r="B336">
        <v>156.81169708798299</v>
      </c>
      <c r="C336">
        <v>190.20904684673701</v>
      </c>
      <c r="D336">
        <v>103.948132528778</v>
      </c>
      <c r="E336">
        <v>10</v>
      </c>
      <c r="F336">
        <v>450.96887646350001</v>
      </c>
      <c r="G336" t="s">
        <v>753</v>
      </c>
      <c r="H336">
        <v>7</v>
      </c>
      <c r="I336">
        <f>_xlfn.PERCENTRANK.EXC($E$2:E1075,E336)</f>
        <v>0.16800000000000001</v>
      </c>
    </row>
    <row r="337" spans="1:9" hidden="1" x14ac:dyDescent="0.3">
      <c r="A337" t="s">
        <v>348</v>
      </c>
      <c r="B337">
        <v>156.81169708798299</v>
      </c>
      <c r="C337">
        <v>190.20904684673701</v>
      </c>
      <c r="D337">
        <v>103.948132528778</v>
      </c>
      <c r="E337">
        <v>44</v>
      </c>
      <c r="F337">
        <v>450.96887646350001</v>
      </c>
      <c r="G337" t="s">
        <v>753</v>
      </c>
      <c r="H337">
        <v>7</v>
      </c>
      <c r="I337">
        <f>_xlfn.PERCENTRANK.EXC($E$2:E1076,E337)</f>
        <v>0.34899999999999998</v>
      </c>
    </row>
    <row r="338" spans="1:9" hidden="1" x14ac:dyDescent="0.3">
      <c r="A338" t="s">
        <v>349</v>
      </c>
      <c r="B338">
        <v>-15.945957961016299</v>
      </c>
      <c r="C338">
        <v>190.20904684673701</v>
      </c>
      <c r="D338">
        <v>103.948132528778</v>
      </c>
      <c r="E338">
        <v>539</v>
      </c>
      <c r="F338">
        <v>278.21122141450002</v>
      </c>
      <c r="G338">
        <v>33914.0625</v>
      </c>
      <c r="H338">
        <v>1</v>
      </c>
      <c r="I338">
        <f>_xlfn.PERCENTRANK.EXC($E$2:E1077,E338)</f>
        <v>0.75800000000000001</v>
      </c>
    </row>
    <row r="339" spans="1:9" hidden="1" x14ac:dyDescent="0.3">
      <c r="A339" t="s">
        <v>350</v>
      </c>
      <c r="B339">
        <v>-3.0771517764233698</v>
      </c>
      <c r="C339">
        <v>190.20904684673701</v>
      </c>
      <c r="D339">
        <v>103.948132528778</v>
      </c>
      <c r="E339">
        <v>42</v>
      </c>
      <c r="F339">
        <v>291.080027599093</v>
      </c>
      <c r="G339">
        <v>36037.5</v>
      </c>
      <c r="H339">
        <v>7</v>
      </c>
      <c r="I339">
        <f>_xlfn.PERCENTRANK.EXC($E$2:E1078,E339)</f>
        <v>0.33400000000000002</v>
      </c>
    </row>
    <row r="340" spans="1:9" hidden="1" x14ac:dyDescent="0.3">
      <c r="A340" t="s">
        <v>351</v>
      </c>
      <c r="B340">
        <v>3.3210332103321001</v>
      </c>
      <c r="C340">
        <v>190.20904684673701</v>
      </c>
      <c r="D340">
        <v>103.948132528778</v>
      </c>
      <c r="E340">
        <v>36</v>
      </c>
      <c r="F340">
        <v>297.47821258584798</v>
      </c>
      <c r="G340">
        <v>27100</v>
      </c>
      <c r="H340">
        <v>7</v>
      </c>
      <c r="I340">
        <f>_xlfn.PERCENTRANK.EXC($E$2:E1079,E340)</f>
        <v>0.309</v>
      </c>
    </row>
    <row r="341" spans="1:9" hidden="1" x14ac:dyDescent="0.3">
      <c r="A341" t="s">
        <v>352</v>
      </c>
      <c r="B341">
        <v>156.81169708798299</v>
      </c>
      <c r="C341">
        <v>190.20904684673701</v>
      </c>
      <c r="D341">
        <v>103.948132528778</v>
      </c>
      <c r="E341">
        <v>32</v>
      </c>
      <c r="F341">
        <v>450.96887646350001</v>
      </c>
      <c r="G341" t="s">
        <v>753</v>
      </c>
      <c r="H341">
        <v>7</v>
      </c>
      <c r="I341">
        <f>_xlfn.PERCENTRANK.EXC($E$2:E1080,E341)</f>
        <v>0.29099999999999998</v>
      </c>
    </row>
    <row r="342" spans="1:9" hidden="1" x14ac:dyDescent="0.3">
      <c r="A342" t="s">
        <v>353</v>
      </c>
      <c r="B342">
        <v>156.81169708798299</v>
      </c>
      <c r="C342">
        <v>190.20904684673701</v>
      </c>
      <c r="D342">
        <v>103.948132528778</v>
      </c>
      <c r="E342">
        <v>211</v>
      </c>
      <c r="F342">
        <v>450.96887646350001</v>
      </c>
      <c r="G342" t="s">
        <v>753</v>
      </c>
      <c r="H342">
        <v>7</v>
      </c>
      <c r="I342">
        <f>_xlfn.PERCENTRANK.EXC($E$2:E1081,E342)</f>
        <v>0.59299999999999997</v>
      </c>
    </row>
    <row r="343" spans="1:9" hidden="1" x14ac:dyDescent="0.3">
      <c r="A343" t="s">
        <v>354</v>
      </c>
      <c r="B343">
        <v>156.81169708798299</v>
      </c>
      <c r="C343">
        <v>1728.57142857142</v>
      </c>
      <c r="D343">
        <v>842.85714285714198</v>
      </c>
      <c r="E343">
        <v>73</v>
      </c>
      <c r="F343">
        <v>2728.2402685165498</v>
      </c>
      <c r="G343">
        <v>350</v>
      </c>
      <c r="H343">
        <v>11</v>
      </c>
      <c r="I343">
        <f>_xlfn.PERCENTRANK.EXC($E$2:E1082,E343)</f>
        <v>0.42899999999999999</v>
      </c>
    </row>
    <row r="344" spans="1:9" hidden="1" x14ac:dyDescent="0.3">
      <c r="A344" t="s">
        <v>355</v>
      </c>
      <c r="B344">
        <v>-6.7466266866566702</v>
      </c>
      <c r="C344">
        <v>190.20904684673701</v>
      </c>
      <c r="D344">
        <v>103.948132528778</v>
      </c>
      <c r="E344">
        <v>9</v>
      </c>
      <c r="F344">
        <v>287.41055268885998</v>
      </c>
      <c r="G344">
        <v>33350</v>
      </c>
      <c r="H344">
        <v>7</v>
      </c>
      <c r="I344">
        <f>_xlfn.PERCENTRANK.EXC($E$2:E1083,E344)</f>
        <v>0.155</v>
      </c>
    </row>
    <row r="345" spans="1:9" hidden="1" x14ac:dyDescent="0.3">
      <c r="A345" t="s">
        <v>356</v>
      </c>
      <c r="B345">
        <v>235.51912568306</v>
      </c>
      <c r="C345">
        <v>189.310109289617</v>
      </c>
      <c r="D345">
        <v>53.326904532304702</v>
      </c>
      <c r="E345">
        <v>438</v>
      </c>
      <c r="F345">
        <v>478.15613950498198</v>
      </c>
      <c r="G345">
        <v>12200</v>
      </c>
      <c r="H345">
        <v>7</v>
      </c>
      <c r="I345">
        <f>_xlfn.PERCENTRANK.EXC($E$2:E1084,E345)</f>
        <v>0.73</v>
      </c>
    </row>
    <row r="346" spans="1:9" hidden="1" x14ac:dyDescent="0.3">
      <c r="A346" t="s">
        <v>357</v>
      </c>
      <c r="B346">
        <v>-13.417415577342</v>
      </c>
      <c r="C346">
        <v>-37.307098765432102</v>
      </c>
      <c r="D346">
        <v>103.948132528778</v>
      </c>
      <c r="E346">
        <v>183</v>
      </c>
      <c r="F346">
        <v>53.2236181860046</v>
      </c>
      <c r="G346">
        <v>39876.923076922998</v>
      </c>
      <c r="H346">
        <v>1</v>
      </c>
      <c r="I346">
        <f>_xlfn.PERCENTRANK.EXC($E$2:E1085,E346)</f>
        <v>0.56999999999999995</v>
      </c>
    </row>
    <row r="347" spans="1:9" hidden="1" x14ac:dyDescent="0.3">
      <c r="A347" t="s">
        <v>358</v>
      </c>
      <c r="B347">
        <v>-18.975543013511199</v>
      </c>
      <c r="C347">
        <v>-28.553104155977401</v>
      </c>
      <c r="D347">
        <v>103.948132528778</v>
      </c>
      <c r="E347">
        <v>73</v>
      </c>
      <c r="F347">
        <v>56.4194853592901</v>
      </c>
      <c r="G347">
        <v>38980</v>
      </c>
      <c r="H347">
        <v>1</v>
      </c>
      <c r="I347">
        <f>_xlfn.PERCENTRANK.EXC($E$2:E1086,E347)</f>
        <v>0.42899999999999999</v>
      </c>
    </row>
    <row r="348" spans="1:9" hidden="1" x14ac:dyDescent="0.3">
      <c r="A348" t="s">
        <v>359</v>
      </c>
      <c r="B348">
        <v>-13.4917465388711</v>
      </c>
      <c r="C348">
        <v>190.20904684673701</v>
      </c>
      <c r="D348">
        <v>103.948132528778</v>
      </c>
      <c r="E348">
        <v>98</v>
      </c>
      <c r="F348">
        <v>280.66543283664498</v>
      </c>
      <c r="G348">
        <v>62600</v>
      </c>
      <c r="H348">
        <v>7</v>
      </c>
      <c r="I348">
        <f>_xlfn.PERCENTRANK.EXC($E$2:E1087,E348)</f>
        <v>0.46899999999999997</v>
      </c>
    </row>
    <row r="349" spans="1:9" hidden="1" x14ac:dyDescent="0.3">
      <c r="A349" t="s">
        <v>360</v>
      </c>
      <c r="B349">
        <v>156.81169708798299</v>
      </c>
      <c r="C349">
        <v>190.20904684673701</v>
      </c>
      <c r="D349">
        <v>103.948132528778</v>
      </c>
      <c r="E349">
        <v>2</v>
      </c>
      <c r="F349">
        <v>450.96887646350001</v>
      </c>
      <c r="G349" t="s">
        <v>753</v>
      </c>
      <c r="H349">
        <v>7</v>
      </c>
      <c r="I349">
        <f>_xlfn.PERCENTRANK.EXC($E$2:E1088,E349)</f>
        <v>3.6999999999999998E-2</v>
      </c>
    </row>
    <row r="350" spans="1:9" hidden="1" x14ac:dyDescent="0.3">
      <c r="A350" t="s">
        <v>361</v>
      </c>
      <c r="B350">
        <v>156.81169708798299</v>
      </c>
      <c r="C350">
        <v>190.20904684673701</v>
      </c>
      <c r="D350">
        <v>103.948132528778</v>
      </c>
      <c r="E350">
        <v>38</v>
      </c>
      <c r="F350">
        <v>450.96887646350001</v>
      </c>
      <c r="G350" t="s">
        <v>753</v>
      </c>
      <c r="H350">
        <v>7</v>
      </c>
      <c r="I350">
        <f>_xlfn.PERCENTRANK.EXC($E$2:E1089,E350)</f>
        <v>0.313</v>
      </c>
    </row>
    <row r="351" spans="1:9" hidden="1" x14ac:dyDescent="0.3">
      <c r="A351" t="s">
        <v>362</v>
      </c>
      <c r="B351">
        <v>156.81169708798299</v>
      </c>
      <c r="C351">
        <v>190.20904684673701</v>
      </c>
      <c r="D351">
        <v>103.948132528778</v>
      </c>
      <c r="E351">
        <v>19</v>
      </c>
      <c r="F351">
        <v>450.96887646350001</v>
      </c>
      <c r="G351" t="s">
        <v>753</v>
      </c>
      <c r="H351">
        <v>7</v>
      </c>
      <c r="I351">
        <f>_xlfn.PERCENTRANK.EXC($E$2:E1090,E351)</f>
        <v>0.23</v>
      </c>
    </row>
    <row r="352" spans="1:9" hidden="1" x14ac:dyDescent="0.3">
      <c r="A352" t="s">
        <v>363</v>
      </c>
      <c r="B352">
        <v>156.81169708798299</v>
      </c>
      <c r="C352">
        <v>190.20904684673701</v>
      </c>
      <c r="D352">
        <v>103.948132528778</v>
      </c>
      <c r="E352">
        <v>9</v>
      </c>
      <c r="F352">
        <v>450.96887646350001</v>
      </c>
      <c r="G352" t="s">
        <v>753</v>
      </c>
      <c r="H352">
        <v>7</v>
      </c>
      <c r="I352">
        <f>_xlfn.PERCENTRANK.EXC($E$2:E1091,E352)</f>
        <v>0.155</v>
      </c>
    </row>
    <row r="353" spans="1:9" hidden="1" x14ac:dyDescent="0.3">
      <c r="A353" t="s">
        <v>364</v>
      </c>
      <c r="B353">
        <v>156.81169708798299</v>
      </c>
      <c r="C353">
        <v>190.20904684673701</v>
      </c>
      <c r="D353">
        <v>580.76923076923003</v>
      </c>
      <c r="E353">
        <v>101</v>
      </c>
      <c r="F353">
        <v>927.789974703952</v>
      </c>
      <c r="G353">
        <v>325</v>
      </c>
      <c r="H353">
        <v>7</v>
      </c>
      <c r="I353">
        <f>_xlfn.PERCENTRANK.EXC($E$2:E1092,E353)</f>
        <v>0.47499999999999998</v>
      </c>
    </row>
    <row r="354" spans="1:9" hidden="1" x14ac:dyDescent="0.3">
      <c r="A354" t="s">
        <v>365</v>
      </c>
      <c r="B354">
        <v>156.81169708798299</v>
      </c>
      <c r="C354">
        <v>190.20904684673701</v>
      </c>
      <c r="D354">
        <v>103.948132528778</v>
      </c>
      <c r="E354">
        <v>3</v>
      </c>
      <c r="F354">
        <v>450.96887646350001</v>
      </c>
      <c r="G354" t="s">
        <v>753</v>
      </c>
      <c r="H354">
        <v>7</v>
      </c>
      <c r="I354">
        <f>_xlfn.PERCENTRANK.EXC($E$2:E1093,E354)</f>
        <v>6.3E-2</v>
      </c>
    </row>
    <row r="355" spans="1:9" hidden="1" x14ac:dyDescent="0.3">
      <c r="A355" t="s">
        <v>366</v>
      </c>
      <c r="B355">
        <v>156.81169708798299</v>
      </c>
      <c r="C355">
        <v>190.20904684673701</v>
      </c>
      <c r="D355">
        <v>103.948132528778</v>
      </c>
      <c r="E355">
        <v>32</v>
      </c>
      <c r="F355">
        <v>450.96887646350001</v>
      </c>
      <c r="G355" t="s">
        <v>753</v>
      </c>
      <c r="H355">
        <v>7</v>
      </c>
      <c r="I355">
        <f>_xlfn.PERCENTRANK.EXC($E$2:E1094,E355)</f>
        <v>0.29099999999999998</v>
      </c>
    </row>
    <row r="356" spans="1:9" hidden="1" x14ac:dyDescent="0.3">
      <c r="A356" t="s">
        <v>367</v>
      </c>
      <c r="B356">
        <v>156.81169708798299</v>
      </c>
      <c r="C356">
        <v>190.20904684673701</v>
      </c>
      <c r="D356">
        <v>103.948132528778</v>
      </c>
      <c r="E356">
        <v>39</v>
      </c>
      <c r="F356">
        <v>450.96887646350001</v>
      </c>
      <c r="G356">
        <v>73882.5</v>
      </c>
      <c r="H356">
        <v>7</v>
      </c>
      <c r="I356">
        <f>_xlfn.PERCENTRANK.EXC($E$2:E1095,E356)</f>
        <v>0.317</v>
      </c>
    </row>
    <row r="357" spans="1:9" hidden="1" x14ac:dyDescent="0.3">
      <c r="A357" t="s">
        <v>368</v>
      </c>
      <c r="B357">
        <v>156.81169708798299</v>
      </c>
      <c r="C357">
        <v>234.51327433628299</v>
      </c>
      <c r="D357">
        <v>360.05899705014701</v>
      </c>
      <c r="E357">
        <v>240</v>
      </c>
      <c r="F357">
        <v>751.38396847441402</v>
      </c>
      <c r="G357">
        <v>807.142857142857</v>
      </c>
      <c r="H357">
        <v>7</v>
      </c>
      <c r="I357">
        <f>_xlfn.PERCENTRANK.EXC($E$2:E1096,E357)</f>
        <v>0.622</v>
      </c>
    </row>
    <row r="358" spans="1:9" hidden="1" x14ac:dyDescent="0.3">
      <c r="A358" t="s">
        <v>369</v>
      </c>
      <c r="B358">
        <v>156.81169708798299</v>
      </c>
      <c r="C358">
        <v>770</v>
      </c>
      <c r="D358">
        <v>423.636363636363</v>
      </c>
      <c r="E358">
        <v>190</v>
      </c>
      <c r="F358">
        <v>1350.4480607243399</v>
      </c>
      <c r="G358">
        <v>500</v>
      </c>
      <c r="H358">
        <v>11</v>
      </c>
      <c r="I358">
        <f>_xlfn.PERCENTRANK.EXC($E$2:E1097,E358)</f>
        <v>0.57299999999999995</v>
      </c>
    </row>
    <row r="359" spans="1:9" hidden="1" x14ac:dyDescent="0.3">
      <c r="A359" t="s">
        <v>370</v>
      </c>
      <c r="B359">
        <v>-20.067079463364198</v>
      </c>
      <c r="C359">
        <v>-28.591331269349801</v>
      </c>
      <c r="D359">
        <v>-61.135190918472603</v>
      </c>
      <c r="E359">
        <v>391</v>
      </c>
      <c r="F359">
        <v>-109.79360165118599</v>
      </c>
      <c r="G359">
        <v>34607.142857142797</v>
      </c>
      <c r="H359">
        <v>1</v>
      </c>
      <c r="I359">
        <f>_xlfn.PERCENTRANK.EXC($E$2:E1098,E359)</f>
        <v>0.70499999999999996</v>
      </c>
    </row>
    <row r="360" spans="1:9" hidden="1" x14ac:dyDescent="0.3">
      <c r="A360" t="s">
        <v>371</v>
      </c>
      <c r="B360">
        <v>-47.097974822112697</v>
      </c>
      <c r="C360">
        <v>-56.344827586206797</v>
      </c>
      <c r="D360">
        <v>-71.432950191570797</v>
      </c>
      <c r="E360">
        <v>213</v>
      </c>
      <c r="F360">
        <v>-174.87575259989001</v>
      </c>
      <c r="G360">
        <v>81562.5</v>
      </c>
      <c r="H360">
        <v>1</v>
      </c>
      <c r="I360">
        <f>_xlfn.PERCENTRANK.EXC($E$2:E1099,E360)</f>
        <v>0.59699999999999998</v>
      </c>
    </row>
    <row r="361" spans="1:9" hidden="1" x14ac:dyDescent="0.3">
      <c r="A361" t="s">
        <v>372</v>
      </c>
      <c r="B361">
        <v>156.81169708798299</v>
      </c>
      <c r="C361">
        <v>1824.2857142857099</v>
      </c>
      <c r="D361">
        <v>624.40476190476102</v>
      </c>
      <c r="E361">
        <v>175</v>
      </c>
      <c r="F361">
        <v>2605.5021732784598</v>
      </c>
      <c r="G361">
        <v>700</v>
      </c>
      <c r="H361">
        <v>11</v>
      </c>
      <c r="I361">
        <f>_xlfn.PERCENTRANK.EXC($E$2:E1100,E361)</f>
        <v>0.56200000000000006</v>
      </c>
    </row>
    <row r="362" spans="1:9" hidden="1" x14ac:dyDescent="0.3">
      <c r="A362" t="s">
        <v>373</v>
      </c>
      <c r="B362">
        <v>-21.742354505472001</v>
      </c>
      <c r="C362">
        <v>-43.188094507517597</v>
      </c>
      <c r="D362">
        <v>103.948132528778</v>
      </c>
      <c r="E362">
        <v>87</v>
      </c>
      <c r="F362">
        <v>39.017683515789102</v>
      </c>
      <c r="G362">
        <v>65180</v>
      </c>
      <c r="H362">
        <v>1</v>
      </c>
      <c r="I362">
        <f>_xlfn.PERCENTRANK.EXC($E$2:E1101,E362)</f>
        <v>0.45300000000000001</v>
      </c>
    </row>
    <row r="363" spans="1:9" hidden="1" x14ac:dyDescent="0.3">
      <c r="A363" t="s">
        <v>374</v>
      </c>
      <c r="B363">
        <v>156.81169708798299</v>
      </c>
      <c r="C363">
        <v>190.20904684673701</v>
      </c>
      <c r="D363">
        <v>103.948132528778</v>
      </c>
      <c r="E363">
        <v>85</v>
      </c>
      <c r="F363">
        <v>450.96887646350001</v>
      </c>
      <c r="G363" t="s">
        <v>753</v>
      </c>
      <c r="H363">
        <v>7</v>
      </c>
      <c r="I363">
        <f>_xlfn.PERCENTRANK.EXC($E$2:E1102,E363)</f>
        <v>0.45</v>
      </c>
    </row>
    <row r="364" spans="1:9" hidden="1" x14ac:dyDescent="0.3">
      <c r="A364" t="s">
        <v>375</v>
      </c>
      <c r="B364">
        <v>0.62074237091666695</v>
      </c>
      <c r="C364">
        <v>-20.884326885116401</v>
      </c>
      <c r="D364">
        <v>-84.840110540860593</v>
      </c>
      <c r="E364">
        <v>606</v>
      </c>
      <c r="F364">
        <v>-105.10369505506</v>
      </c>
      <c r="G364">
        <v>21108.333333333299</v>
      </c>
      <c r="H364">
        <v>1</v>
      </c>
      <c r="I364">
        <f>_xlfn.PERCENTRANK.EXC($E$2:E1103,E364)</f>
        <v>0.77500000000000002</v>
      </c>
    </row>
    <row r="365" spans="1:9" hidden="1" x14ac:dyDescent="0.3">
      <c r="A365" t="s">
        <v>376</v>
      </c>
      <c r="B365">
        <v>156.81169708798299</v>
      </c>
      <c r="C365">
        <v>190.20904684673701</v>
      </c>
      <c r="D365">
        <v>103.948132528778</v>
      </c>
      <c r="E365">
        <v>671</v>
      </c>
      <c r="F365">
        <v>450.96887646350001</v>
      </c>
      <c r="G365" t="s">
        <v>753</v>
      </c>
      <c r="H365">
        <v>1</v>
      </c>
      <c r="I365">
        <f>_xlfn.PERCENTRANK.EXC($E$2:E1104,E365)</f>
        <v>0.79</v>
      </c>
    </row>
    <row r="366" spans="1:9" hidden="1" x14ac:dyDescent="0.3">
      <c r="A366" t="s">
        <v>377</v>
      </c>
      <c r="B366">
        <v>-12.0065666247989</v>
      </c>
      <c r="C366">
        <v>-23.0841730491363</v>
      </c>
      <c r="D366">
        <v>-65.659789263165706</v>
      </c>
      <c r="E366">
        <v>1365</v>
      </c>
      <c r="F366">
        <v>-100.750528937101</v>
      </c>
      <c r="G366">
        <v>17060.526315789401</v>
      </c>
      <c r="H366">
        <v>10</v>
      </c>
      <c r="I366">
        <f>_xlfn.PERCENTRANK.EXC($E$2:E1105,E366)</f>
        <v>0.874</v>
      </c>
    </row>
    <row r="367" spans="1:9" hidden="1" x14ac:dyDescent="0.3">
      <c r="A367" t="s">
        <v>378</v>
      </c>
      <c r="B367">
        <v>17.767266778230798</v>
      </c>
      <c r="C367">
        <v>-9.6315280123578706</v>
      </c>
      <c r="D367">
        <v>-58.9599147772403</v>
      </c>
      <c r="E367">
        <v>4686</v>
      </c>
      <c r="F367">
        <v>-50.8241760113673</v>
      </c>
      <c r="G367">
        <v>25479.444444444402</v>
      </c>
      <c r="H367">
        <v>6</v>
      </c>
      <c r="I367">
        <f>_xlfn.PERCENTRANK.EXC($E$2:E1106,E367)</f>
        <v>0.96199999999999997</v>
      </c>
    </row>
    <row r="368" spans="1:9" hidden="1" x14ac:dyDescent="0.3">
      <c r="A368" t="s">
        <v>379</v>
      </c>
      <c r="B368">
        <v>156.81169708798299</v>
      </c>
      <c r="C368">
        <v>190.20904684673701</v>
      </c>
      <c r="D368">
        <v>103.948132528778</v>
      </c>
      <c r="E368">
        <v>1</v>
      </c>
      <c r="F368">
        <v>450.96887646350001</v>
      </c>
      <c r="G368" t="s">
        <v>753</v>
      </c>
      <c r="H368">
        <v>7</v>
      </c>
      <c r="I368">
        <f>_xlfn.PERCENTRANK.EXC($E$2:E1107,E368)</f>
        <v>1E-3</v>
      </c>
    </row>
    <row r="369" spans="1:9" hidden="1" x14ac:dyDescent="0.3">
      <c r="A369" t="s">
        <v>380</v>
      </c>
      <c r="B369">
        <v>60.160920824719199</v>
      </c>
      <c r="C369">
        <v>28.5984201780145</v>
      </c>
      <c r="D369">
        <v>-40.830071490958503</v>
      </c>
      <c r="E369">
        <v>2555</v>
      </c>
      <c r="F369">
        <v>47.929269511775203</v>
      </c>
      <c r="G369">
        <v>10168.75</v>
      </c>
      <c r="H369">
        <v>0</v>
      </c>
      <c r="I369">
        <f>_xlfn.PERCENTRANK.EXC($E$2:E1108,E369)</f>
        <v>0.92500000000000004</v>
      </c>
    </row>
    <row r="370" spans="1:9" hidden="1" x14ac:dyDescent="0.3">
      <c r="A370" t="s">
        <v>381</v>
      </c>
      <c r="B370">
        <v>-12.182363091454</v>
      </c>
      <c r="C370">
        <v>-32.861078315623701</v>
      </c>
      <c r="D370">
        <v>-63.561493938433998</v>
      </c>
      <c r="E370">
        <v>1776</v>
      </c>
      <c r="F370">
        <v>-108.604935345511</v>
      </c>
      <c r="G370">
        <v>16469.444444444402</v>
      </c>
      <c r="H370">
        <v>0</v>
      </c>
      <c r="I370">
        <f>_xlfn.PERCENTRANK.EXC($E$2:E1109,E370)</f>
        <v>0.89300000000000002</v>
      </c>
    </row>
    <row r="371" spans="1:9" hidden="1" x14ac:dyDescent="0.3">
      <c r="A371" t="s">
        <v>382</v>
      </c>
      <c r="B371">
        <v>-17.382561820826499</v>
      </c>
      <c r="C371">
        <v>-32.959256089913403</v>
      </c>
      <c r="D371">
        <v>-54.519778921023303</v>
      </c>
      <c r="E371">
        <v>3711</v>
      </c>
      <c r="F371">
        <v>-104.86159683176299</v>
      </c>
      <c r="G371">
        <v>31964.444444444402</v>
      </c>
      <c r="H371">
        <v>6</v>
      </c>
      <c r="I371">
        <f>_xlfn.PERCENTRANK.EXC($E$2:E1110,E371)</f>
        <v>0.94799999999999995</v>
      </c>
    </row>
    <row r="372" spans="1:9" hidden="1" x14ac:dyDescent="0.3">
      <c r="A372" t="s">
        <v>383</v>
      </c>
      <c r="B372">
        <v>156.81169708798299</v>
      </c>
      <c r="C372">
        <v>190.20904684673701</v>
      </c>
      <c r="D372">
        <v>310.16949152542298</v>
      </c>
      <c r="E372">
        <v>101</v>
      </c>
      <c r="F372">
        <v>657.190235460145</v>
      </c>
      <c r="G372">
        <v>983.33333333333303</v>
      </c>
      <c r="H372">
        <v>7</v>
      </c>
      <c r="I372">
        <f>_xlfn.PERCENTRANK.EXC($E$2:E1111,E372)</f>
        <v>0.47499999999999998</v>
      </c>
    </row>
    <row r="373" spans="1:9" hidden="1" x14ac:dyDescent="0.3">
      <c r="A373" t="s">
        <v>384</v>
      </c>
      <c r="B373">
        <v>156.81169708798299</v>
      </c>
      <c r="C373">
        <v>190.20904684673701</v>
      </c>
      <c r="D373">
        <v>103.948132528778</v>
      </c>
      <c r="E373">
        <v>81</v>
      </c>
      <c r="F373">
        <v>450.96887646350001</v>
      </c>
      <c r="G373" t="s">
        <v>753</v>
      </c>
      <c r="H373">
        <v>7</v>
      </c>
      <c r="I373">
        <f>_xlfn.PERCENTRANK.EXC($E$2:E1112,E373)</f>
        <v>0.443</v>
      </c>
    </row>
    <row r="374" spans="1:9" hidden="1" x14ac:dyDescent="0.3">
      <c r="A374" t="s">
        <v>385</v>
      </c>
      <c r="B374">
        <v>-12.7245271022095</v>
      </c>
      <c r="C374">
        <v>190.20904684673701</v>
      </c>
      <c r="D374">
        <v>103.948132528778</v>
      </c>
      <c r="E374">
        <v>245</v>
      </c>
      <c r="F374">
        <v>281.43265227330699</v>
      </c>
      <c r="G374">
        <v>23300</v>
      </c>
      <c r="H374">
        <v>7</v>
      </c>
      <c r="I374">
        <f>_xlfn.PERCENTRANK.EXC($E$2:E1113,E374)</f>
        <v>0.623</v>
      </c>
    </row>
    <row r="375" spans="1:9" hidden="1" x14ac:dyDescent="0.3">
      <c r="A375" t="s">
        <v>386</v>
      </c>
      <c r="B375">
        <v>-12.3980877672186</v>
      </c>
      <c r="C375">
        <v>-30.085470453210601</v>
      </c>
      <c r="D375">
        <v>-60.997341014846</v>
      </c>
      <c r="E375">
        <v>2750</v>
      </c>
      <c r="F375">
        <v>-103.480899235275</v>
      </c>
      <c r="G375">
        <v>13081.1594202898</v>
      </c>
      <c r="H375">
        <v>0</v>
      </c>
      <c r="I375">
        <f>_xlfn.PERCENTRANK.EXC($E$2:E1114,E375)</f>
        <v>0.92900000000000005</v>
      </c>
    </row>
    <row r="376" spans="1:9" hidden="1" x14ac:dyDescent="0.3">
      <c r="A376" t="s">
        <v>387</v>
      </c>
      <c r="B376">
        <v>-14.8043565954013</v>
      </c>
      <c r="C376">
        <v>190.20904684673701</v>
      </c>
      <c r="D376">
        <v>103.948132528778</v>
      </c>
      <c r="E376">
        <v>61</v>
      </c>
      <c r="F376">
        <v>279.35282278011499</v>
      </c>
      <c r="G376">
        <v>41316.666666666599</v>
      </c>
      <c r="H376">
        <v>7</v>
      </c>
      <c r="I376">
        <f>_xlfn.PERCENTRANK.EXC($E$2:E1115,E376)</f>
        <v>0.39900000000000002</v>
      </c>
    </row>
    <row r="377" spans="1:9" hidden="1" x14ac:dyDescent="0.3">
      <c r="A377" t="s">
        <v>388</v>
      </c>
      <c r="B377">
        <v>-9.2235367758046696</v>
      </c>
      <c r="C377">
        <v>-25.326239536939099</v>
      </c>
      <c r="D377">
        <v>-69.723411261112901</v>
      </c>
      <c r="E377">
        <v>4388</v>
      </c>
      <c r="F377">
        <v>-104.27318757385601</v>
      </c>
      <c r="G377">
        <v>16872.222222222201</v>
      </c>
      <c r="H377">
        <v>6</v>
      </c>
      <c r="I377">
        <f>_xlfn.PERCENTRANK.EXC($E$2:E1116,E377)</f>
        <v>0.95599999999999996</v>
      </c>
    </row>
    <row r="378" spans="1:9" hidden="1" x14ac:dyDescent="0.3">
      <c r="A378" t="s">
        <v>389</v>
      </c>
      <c r="B378">
        <v>-5.62861347206921</v>
      </c>
      <c r="C378">
        <v>-26.295228756573401</v>
      </c>
      <c r="D378">
        <v>-70.445718513038599</v>
      </c>
      <c r="E378">
        <v>1481</v>
      </c>
      <c r="F378">
        <v>-102.369560741681</v>
      </c>
      <c r="G378">
        <v>10601.9607843137</v>
      </c>
      <c r="H378">
        <v>10</v>
      </c>
      <c r="I378">
        <f>_xlfn.PERCENTRANK.EXC($E$2:E1117,E378)</f>
        <v>0.88100000000000001</v>
      </c>
    </row>
    <row r="379" spans="1:9" hidden="1" x14ac:dyDescent="0.3">
      <c r="A379" t="s">
        <v>390</v>
      </c>
      <c r="B379">
        <v>156.81169708798299</v>
      </c>
      <c r="C379">
        <v>257.142857142857</v>
      </c>
      <c r="D379">
        <v>93.469387755102005</v>
      </c>
      <c r="E379">
        <v>163</v>
      </c>
      <c r="F379">
        <v>507.42394198594297</v>
      </c>
      <c r="G379">
        <v>1750</v>
      </c>
      <c r="H379">
        <v>7</v>
      </c>
      <c r="I379">
        <f>_xlfn.PERCENTRANK.EXC($E$2:E1118,E379)</f>
        <v>0.55300000000000005</v>
      </c>
    </row>
    <row r="380" spans="1:9" hidden="1" x14ac:dyDescent="0.3">
      <c r="A380" t="s">
        <v>391</v>
      </c>
      <c r="B380">
        <v>2.3293172690763102</v>
      </c>
      <c r="C380">
        <v>-44.763052208835298</v>
      </c>
      <c r="D380">
        <v>-79.927710843373404</v>
      </c>
      <c r="E380">
        <v>945</v>
      </c>
      <c r="F380">
        <v>-122.361445783132</v>
      </c>
      <c r="G380">
        <v>15961.538461538399</v>
      </c>
      <c r="H380">
        <v>10</v>
      </c>
      <c r="I380">
        <f>_xlfn.PERCENTRANK.EXC($E$2:E1119,E380)</f>
        <v>0.82099999999999995</v>
      </c>
    </row>
    <row r="381" spans="1:9" hidden="1" x14ac:dyDescent="0.3">
      <c r="A381" t="s">
        <v>392</v>
      </c>
      <c r="B381">
        <v>156.81169708798299</v>
      </c>
      <c r="C381">
        <v>190.20904684673701</v>
      </c>
      <c r="D381">
        <v>103.948132528778</v>
      </c>
      <c r="E381">
        <v>16</v>
      </c>
      <c r="F381">
        <v>450.96887646350001</v>
      </c>
      <c r="G381" t="s">
        <v>753</v>
      </c>
      <c r="H381">
        <v>7</v>
      </c>
      <c r="I381">
        <f>_xlfn.PERCENTRANK.EXC($E$2:E1120,E381)</f>
        <v>0.218</v>
      </c>
    </row>
    <row r="382" spans="1:9" hidden="1" x14ac:dyDescent="0.3">
      <c r="A382" t="s">
        <v>393</v>
      </c>
      <c r="B382">
        <v>-6.2420382165605099</v>
      </c>
      <c r="C382">
        <v>-24.423272493710801</v>
      </c>
      <c r="D382">
        <v>-65.677888989990805</v>
      </c>
      <c r="E382">
        <v>3408</v>
      </c>
      <c r="F382">
        <v>-96.343199700262204</v>
      </c>
      <c r="G382">
        <v>19625</v>
      </c>
      <c r="H382">
        <v>6</v>
      </c>
      <c r="I382">
        <f>_xlfn.PERCENTRANK.EXC($E$2:E1121,E382)</f>
        <v>0.94599999999999995</v>
      </c>
    </row>
    <row r="383" spans="1:9" hidden="1" x14ac:dyDescent="0.3">
      <c r="A383" t="s">
        <v>394</v>
      </c>
      <c r="B383">
        <v>-8.6742264641764493</v>
      </c>
      <c r="C383">
        <v>-27.051081691307498</v>
      </c>
      <c r="D383">
        <v>-49.166492758462297</v>
      </c>
      <c r="E383">
        <v>2742</v>
      </c>
      <c r="F383">
        <v>-84.891800913946398</v>
      </c>
      <c r="G383">
        <v>13613.0681818181</v>
      </c>
      <c r="H383">
        <v>0</v>
      </c>
      <c r="I383">
        <f>_xlfn.PERCENTRANK.EXC($E$2:E1122,E383)</f>
        <v>0.92800000000000005</v>
      </c>
    </row>
    <row r="384" spans="1:9" hidden="1" x14ac:dyDescent="0.3">
      <c r="A384" t="s">
        <v>395</v>
      </c>
      <c r="B384">
        <v>156.81169708798299</v>
      </c>
      <c r="C384">
        <v>190.20904684673701</v>
      </c>
      <c r="D384">
        <v>103.948132528778</v>
      </c>
      <c r="E384">
        <v>468</v>
      </c>
      <c r="F384">
        <v>450.96887646350001</v>
      </c>
      <c r="G384" t="s">
        <v>753</v>
      </c>
      <c r="H384">
        <v>7</v>
      </c>
      <c r="I384">
        <f>_xlfn.PERCENTRANK.EXC($E$2:E1123,E384)</f>
        <v>0.73599999999999999</v>
      </c>
    </row>
    <row r="385" spans="1:9" hidden="1" x14ac:dyDescent="0.3">
      <c r="A385" t="s">
        <v>396</v>
      </c>
      <c r="B385">
        <v>-0.94385432473444597</v>
      </c>
      <c r="C385">
        <v>-16.4165683133816</v>
      </c>
      <c r="D385">
        <v>-66.937427474783505</v>
      </c>
      <c r="E385">
        <v>1224</v>
      </c>
      <c r="F385">
        <v>-84.297850112899596</v>
      </c>
      <c r="G385">
        <v>16475</v>
      </c>
      <c r="H385">
        <v>10</v>
      </c>
      <c r="I385">
        <f>_xlfn.PERCENTRANK.EXC($E$2:E1124,E385)</f>
        <v>0.85799999999999998</v>
      </c>
    </row>
    <row r="386" spans="1:9" hidden="1" x14ac:dyDescent="0.3">
      <c r="A386" t="s">
        <v>397</v>
      </c>
      <c r="B386">
        <v>156.81169708798299</v>
      </c>
      <c r="C386">
        <v>190.20904684673701</v>
      </c>
      <c r="D386">
        <v>103.948132528778</v>
      </c>
      <c r="E386">
        <v>4</v>
      </c>
      <c r="F386">
        <v>450.96887646350001</v>
      </c>
      <c r="G386" t="s">
        <v>753</v>
      </c>
      <c r="H386">
        <v>7</v>
      </c>
      <c r="I386">
        <f>_xlfn.PERCENTRANK.EXC($E$2:E1125,E386)</f>
        <v>0.09</v>
      </c>
    </row>
    <row r="387" spans="1:9" hidden="1" x14ac:dyDescent="0.3">
      <c r="A387" t="s">
        <v>398</v>
      </c>
      <c r="B387">
        <v>156.81169708798299</v>
      </c>
      <c r="C387">
        <v>190.20904684673701</v>
      </c>
      <c r="D387">
        <v>103.948132528778</v>
      </c>
      <c r="E387">
        <v>11</v>
      </c>
      <c r="F387">
        <v>450.96887646350001</v>
      </c>
      <c r="G387">
        <v>600</v>
      </c>
      <c r="H387">
        <v>7</v>
      </c>
      <c r="I387">
        <f>_xlfn.PERCENTRANK.EXC($E$2:E1126,E387)</f>
        <v>0.17799999999999999</v>
      </c>
    </row>
    <row r="388" spans="1:9" hidden="1" x14ac:dyDescent="0.3">
      <c r="A388" t="s">
        <v>399</v>
      </c>
      <c r="B388">
        <v>156.81169708798299</v>
      </c>
      <c r="C388">
        <v>190.20904684673701</v>
      </c>
      <c r="D388">
        <v>103.948132528778</v>
      </c>
      <c r="E388">
        <v>27</v>
      </c>
      <c r="F388">
        <v>450.96887646350001</v>
      </c>
      <c r="G388" t="s">
        <v>753</v>
      </c>
      <c r="H388">
        <v>7</v>
      </c>
      <c r="I388">
        <f>_xlfn.PERCENTRANK.EXC($E$2:E1127,E388)</f>
        <v>0.26800000000000002</v>
      </c>
    </row>
    <row r="389" spans="1:9" hidden="1" x14ac:dyDescent="0.3">
      <c r="A389" t="s">
        <v>400</v>
      </c>
      <c r="B389">
        <v>156.81169708798299</v>
      </c>
      <c r="C389">
        <v>190.20904684673701</v>
      </c>
      <c r="D389">
        <v>103.948132528778</v>
      </c>
      <c r="E389">
        <v>50</v>
      </c>
      <c r="F389">
        <v>450.96887646350001</v>
      </c>
      <c r="G389" t="s">
        <v>753</v>
      </c>
      <c r="H389">
        <v>7</v>
      </c>
      <c r="I389">
        <f>_xlfn.PERCENTRANK.EXC($E$2:E1128,E389)</f>
        <v>0.36799999999999999</v>
      </c>
    </row>
    <row r="390" spans="1:9" hidden="1" x14ac:dyDescent="0.3">
      <c r="A390" t="s">
        <v>401</v>
      </c>
      <c r="B390">
        <v>156.81169708798299</v>
      </c>
      <c r="C390">
        <v>190.20904684673701</v>
      </c>
      <c r="D390">
        <v>103.948132528778</v>
      </c>
      <c r="E390">
        <v>137</v>
      </c>
      <c r="F390">
        <v>450.96887646350001</v>
      </c>
      <c r="G390" t="s">
        <v>753</v>
      </c>
      <c r="H390">
        <v>7</v>
      </c>
      <c r="I390">
        <f>_xlfn.PERCENTRANK.EXC($E$2:E1129,E390)</f>
        <v>0.52900000000000003</v>
      </c>
    </row>
    <row r="391" spans="1:9" hidden="1" x14ac:dyDescent="0.3">
      <c r="A391" t="s">
        <v>402</v>
      </c>
      <c r="B391">
        <v>156.81169708798299</v>
      </c>
      <c r="C391">
        <v>190.20904684673701</v>
      </c>
      <c r="D391">
        <v>103.948132528778</v>
      </c>
      <c r="E391">
        <v>39</v>
      </c>
      <c r="F391">
        <v>450.96887646350001</v>
      </c>
      <c r="G391" t="s">
        <v>753</v>
      </c>
      <c r="H391">
        <v>7</v>
      </c>
      <c r="I391">
        <f>_xlfn.PERCENTRANK.EXC($E$2:E1130,E391)</f>
        <v>0.317</v>
      </c>
    </row>
    <row r="392" spans="1:9" hidden="1" x14ac:dyDescent="0.3">
      <c r="A392" t="s">
        <v>403</v>
      </c>
      <c r="B392">
        <v>-14.8512330946698</v>
      </c>
      <c r="C392">
        <v>-32.388038747718603</v>
      </c>
      <c r="D392">
        <v>103.948132528778</v>
      </c>
      <c r="E392">
        <v>175</v>
      </c>
      <c r="F392">
        <v>56.708860686390203</v>
      </c>
      <c r="G392">
        <v>52375</v>
      </c>
      <c r="H392">
        <v>1</v>
      </c>
      <c r="I392">
        <f>_xlfn.PERCENTRANK.EXC($E$2:E1131,E392)</f>
        <v>0.56200000000000006</v>
      </c>
    </row>
    <row r="393" spans="1:9" hidden="1" x14ac:dyDescent="0.3">
      <c r="A393" t="s">
        <v>404</v>
      </c>
      <c r="B393">
        <v>-18.120523326596999</v>
      </c>
      <c r="C393">
        <v>-56.196207403260701</v>
      </c>
      <c r="D393">
        <v>-79.821696741436398</v>
      </c>
      <c r="E393">
        <v>396</v>
      </c>
      <c r="F393">
        <v>-154.13842747129399</v>
      </c>
      <c r="G393">
        <v>89895</v>
      </c>
      <c r="H393">
        <v>1</v>
      </c>
      <c r="I393">
        <f>_xlfn.PERCENTRANK.EXC($E$2:E1132,E393)</f>
        <v>0.71099999999999997</v>
      </c>
    </row>
    <row r="394" spans="1:9" hidden="1" x14ac:dyDescent="0.3">
      <c r="A394" t="s">
        <v>405</v>
      </c>
      <c r="B394">
        <v>-32.118118847976604</v>
      </c>
      <c r="C394">
        <v>-39.146919431279599</v>
      </c>
      <c r="D394">
        <v>103.948132528778</v>
      </c>
      <c r="E394">
        <v>151</v>
      </c>
      <c r="F394">
        <v>32.683094249522398</v>
      </c>
      <c r="G394">
        <v>52750</v>
      </c>
      <c r="H394">
        <v>1</v>
      </c>
      <c r="I394">
        <f>_xlfn.PERCENTRANK.EXC($E$2:E1133,E394)</f>
        <v>0.54100000000000004</v>
      </c>
    </row>
    <row r="395" spans="1:9" hidden="1" x14ac:dyDescent="0.3">
      <c r="A395" t="s">
        <v>406</v>
      </c>
      <c r="B395">
        <v>-32.585995085995002</v>
      </c>
      <c r="C395">
        <v>-50.78125</v>
      </c>
      <c r="D395">
        <v>-70.696465696465694</v>
      </c>
      <c r="E395">
        <v>749</v>
      </c>
      <c r="F395">
        <v>-154.06371078245999</v>
      </c>
      <c r="G395">
        <v>74000</v>
      </c>
      <c r="H395">
        <v>10</v>
      </c>
      <c r="I395">
        <f>_xlfn.PERCENTRANK.EXC($E$2:E1134,E395)</f>
        <v>0.79700000000000004</v>
      </c>
    </row>
    <row r="396" spans="1:9" hidden="1" x14ac:dyDescent="0.3">
      <c r="A396" t="s">
        <v>407</v>
      </c>
      <c r="B396">
        <v>-17.961450314391499</v>
      </c>
      <c r="C396">
        <v>-27.519539284245099</v>
      </c>
      <c r="D396">
        <v>103.948132528778</v>
      </c>
      <c r="E396">
        <v>412</v>
      </c>
      <c r="F396">
        <v>58.467142930142103</v>
      </c>
      <c r="G396">
        <v>25025</v>
      </c>
      <c r="H396">
        <v>1</v>
      </c>
      <c r="I396">
        <f>_xlfn.PERCENTRANK.EXC($E$2:E1135,E396)</f>
        <v>0.71899999999999997</v>
      </c>
    </row>
    <row r="397" spans="1:9" hidden="1" x14ac:dyDescent="0.3">
      <c r="A397" t="s">
        <v>408</v>
      </c>
      <c r="B397">
        <v>156.81169708798299</v>
      </c>
      <c r="C397">
        <v>190.20904684673701</v>
      </c>
      <c r="D397">
        <v>614.28571428571399</v>
      </c>
      <c r="E397">
        <v>381</v>
      </c>
      <c r="F397">
        <v>961.30645822043596</v>
      </c>
      <c r="G397">
        <v>630</v>
      </c>
      <c r="H397">
        <v>7</v>
      </c>
      <c r="I397">
        <f>_xlfn.PERCENTRANK.EXC($E$2:E1136,E397)</f>
        <v>0.69699999999999995</v>
      </c>
    </row>
    <row r="398" spans="1:9" hidden="1" x14ac:dyDescent="0.3">
      <c r="A398" t="s">
        <v>409</v>
      </c>
      <c r="B398">
        <v>-21.077777777777701</v>
      </c>
      <c r="C398">
        <v>-22</v>
      </c>
      <c r="D398">
        <v>103.948132528778</v>
      </c>
      <c r="E398">
        <v>72</v>
      </c>
      <c r="F398">
        <v>60.870354751000903</v>
      </c>
      <c r="G398">
        <v>37500</v>
      </c>
      <c r="H398">
        <v>1</v>
      </c>
      <c r="I398">
        <f>_xlfn.PERCENTRANK.EXC($E$2:E1137,E398)</f>
        <v>0.42499999999999999</v>
      </c>
    </row>
    <row r="399" spans="1:9" hidden="1" x14ac:dyDescent="0.3">
      <c r="A399" t="s">
        <v>410</v>
      </c>
      <c r="B399">
        <v>156.81169708798299</v>
      </c>
      <c r="C399">
        <v>190.20904684673701</v>
      </c>
      <c r="D399">
        <v>103.948132528778</v>
      </c>
      <c r="E399">
        <v>309</v>
      </c>
      <c r="F399">
        <v>450.96887646350001</v>
      </c>
      <c r="G399" t="s">
        <v>753</v>
      </c>
      <c r="H399">
        <v>7</v>
      </c>
      <c r="I399">
        <f>_xlfn.PERCENTRANK.EXC($E$2:E1138,E399)</f>
        <v>0.66300000000000003</v>
      </c>
    </row>
    <row r="400" spans="1:9" hidden="1" x14ac:dyDescent="0.3">
      <c r="A400" t="s">
        <v>411</v>
      </c>
      <c r="B400">
        <v>-21.386222069832499</v>
      </c>
      <c r="C400">
        <v>-40.636359344757501</v>
      </c>
      <c r="D400">
        <v>-62.8242248763421</v>
      </c>
      <c r="E400">
        <v>1921</v>
      </c>
      <c r="F400">
        <v>-124.84680629093199</v>
      </c>
      <c r="G400">
        <v>30700</v>
      </c>
      <c r="H400">
        <v>0</v>
      </c>
      <c r="I400">
        <f>_xlfn.PERCENTRANK.EXC($E$2:E1139,E400)</f>
        <v>0.90100000000000002</v>
      </c>
    </row>
    <row r="401" spans="1:9" hidden="1" x14ac:dyDescent="0.3">
      <c r="A401" t="s">
        <v>412</v>
      </c>
      <c r="B401">
        <v>156.81169708798299</v>
      </c>
      <c r="C401">
        <v>190.20904684673701</v>
      </c>
      <c r="D401">
        <v>103.948132528778</v>
      </c>
      <c r="E401">
        <v>219</v>
      </c>
      <c r="F401">
        <v>450.96887646350001</v>
      </c>
      <c r="G401" t="s">
        <v>753</v>
      </c>
      <c r="H401">
        <v>7</v>
      </c>
      <c r="I401">
        <f>_xlfn.PERCENTRANK.EXC($E$2:E1140,E401)</f>
        <v>0.60099999999999998</v>
      </c>
    </row>
    <row r="402" spans="1:9" hidden="1" x14ac:dyDescent="0.3">
      <c r="A402" t="s">
        <v>413</v>
      </c>
      <c r="B402">
        <v>-17.188845474229101</v>
      </c>
      <c r="C402">
        <v>-34.5614803949627</v>
      </c>
      <c r="D402">
        <v>-62.366914710933003</v>
      </c>
      <c r="E402">
        <v>766</v>
      </c>
      <c r="F402">
        <v>-114.117240580124</v>
      </c>
      <c r="G402">
        <v>38822.222222222197</v>
      </c>
      <c r="H402">
        <v>10</v>
      </c>
      <c r="I402">
        <f>_xlfn.PERCENTRANK.EXC($E$2:E1141,E402)</f>
        <v>0.8</v>
      </c>
    </row>
    <row r="403" spans="1:9" hidden="1" x14ac:dyDescent="0.3">
      <c r="A403" t="s">
        <v>414</v>
      </c>
      <c r="B403">
        <v>156.81169708798299</v>
      </c>
      <c r="C403">
        <v>190.20904684673701</v>
      </c>
      <c r="D403">
        <v>103.948132528778</v>
      </c>
      <c r="E403">
        <v>20</v>
      </c>
      <c r="F403">
        <v>450.96887646350001</v>
      </c>
      <c r="G403">
        <v>1525</v>
      </c>
      <c r="H403">
        <v>7</v>
      </c>
      <c r="I403">
        <f>_xlfn.PERCENTRANK.EXC($E$2:E1142,E403)</f>
        <v>0.23599999999999999</v>
      </c>
    </row>
    <row r="404" spans="1:9" hidden="1" x14ac:dyDescent="0.3">
      <c r="A404" t="s">
        <v>415</v>
      </c>
      <c r="B404">
        <v>156.81169708798299</v>
      </c>
      <c r="C404">
        <v>190.20904684673701</v>
      </c>
      <c r="D404">
        <v>103.948132528778</v>
      </c>
      <c r="E404">
        <v>48</v>
      </c>
      <c r="F404">
        <v>450.96887646350001</v>
      </c>
      <c r="G404" t="s">
        <v>753</v>
      </c>
      <c r="H404">
        <v>7</v>
      </c>
      <c r="I404">
        <f>_xlfn.PERCENTRANK.EXC($E$2:E1143,E404)</f>
        <v>0.36099999999999999</v>
      </c>
    </row>
    <row r="405" spans="1:9" hidden="1" x14ac:dyDescent="0.3">
      <c r="A405" t="s">
        <v>416</v>
      </c>
      <c r="B405">
        <v>156.81169708798299</v>
      </c>
      <c r="C405">
        <v>190.20904684673701</v>
      </c>
      <c r="D405">
        <v>103.948132528778</v>
      </c>
      <c r="E405">
        <v>33</v>
      </c>
      <c r="F405">
        <v>450.96887646350001</v>
      </c>
      <c r="G405" t="s">
        <v>753</v>
      </c>
      <c r="H405">
        <v>7</v>
      </c>
      <c r="I405">
        <f>_xlfn.PERCENTRANK.EXC($E$2:E1144,E405)</f>
        <v>0.29799999999999999</v>
      </c>
    </row>
    <row r="406" spans="1:9" hidden="1" x14ac:dyDescent="0.3">
      <c r="A406" t="s">
        <v>417</v>
      </c>
      <c r="B406">
        <v>156.81169708798299</v>
      </c>
      <c r="C406">
        <v>190.20904684673701</v>
      </c>
      <c r="D406">
        <v>103.948132528778</v>
      </c>
      <c r="E406">
        <v>6</v>
      </c>
      <c r="F406">
        <v>450.96887646350001</v>
      </c>
      <c r="G406" t="s">
        <v>753</v>
      </c>
      <c r="H406">
        <v>7</v>
      </c>
      <c r="I406">
        <f>_xlfn.PERCENTRANK.EXC($E$2:E1145,E406)</f>
        <v>0.125</v>
      </c>
    </row>
    <row r="407" spans="1:9" hidden="1" x14ac:dyDescent="0.3">
      <c r="A407" t="s">
        <v>418</v>
      </c>
      <c r="B407">
        <v>-19.222813739785</v>
      </c>
      <c r="C407">
        <v>-33.502123058258803</v>
      </c>
      <c r="D407">
        <v>-46.894532795316003</v>
      </c>
      <c r="E407">
        <v>257</v>
      </c>
      <c r="F407">
        <v>-99.619469593359895</v>
      </c>
      <c r="G407">
        <v>52662.5</v>
      </c>
      <c r="H407">
        <v>1</v>
      </c>
      <c r="I407">
        <f>_xlfn.PERCENTRANK.EXC($E$2:E1146,E407)</f>
        <v>0.63</v>
      </c>
    </row>
    <row r="408" spans="1:9" hidden="1" x14ac:dyDescent="0.3">
      <c r="A408" t="s">
        <v>419</v>
      </c>
      <c r="B408">
        <v>156.81169708798299</v>
      </c>
      <c r="C408">
        <v>72.077922077921997</v>
      </c>
      <c r="D408">
        <v>25.194805194805099</v>
      </c>
      <c r="E408">
        <v>105</v>
      </c>
      <c r="F408">
        <v>254.08442436071101</v>
      </c>
      <c r="G408">
        <v>15400</v>
      </c>
      <c r="H408">
        <v>7</v>
      </c>
      <c r="I408">
        <f>_xlfn.PERCENTRANK.EXC($E$2:E1147,E408)</f>
        <v>0.48499999999999999</v>
      </c>
    </row>
    <row r="409" spans="1:9" hidden="1" x14ac:dyDescent="0.3">
      <c r="A409" t="s">
        <v>420</v>
      </c>
      <c r="B409">
        <v>156.81169708798299</v>
      </c>
      <c r="C409">
        <v>190.20904684673701</v>
      </c>
      <c r="D409">
        <v>103.948132528778</v>
      </c>
      <c r="E409">
        <v>72</v>
      </c>
      <c r="F409">
        <v>450.96887646350001</v>
      </c>
      <c r="G409" t="s">
        <v>753</v>
      </c>
      <c r="H409">
        <v>7</v>
      </c>
      <c r="I409">
        <f>_xlfn.PERCENTRANK.EXC($E$2:E1148,E409)</f>
        <v>0.42499999999999999</v>
      </c>
    </row>
    <row r="410" spans="1:9" hidden="1" x14ac:dyDescent="0.3">
      <c r="A410" t="s">
        <v>421</v>
      </c>
      <c r="B410">
        <v>-21.623929323070499</v>
      </c>
      <c r="C410">
        <v>-35.696715459245603</v>
      </c>
      <c r="D410">
        <v>-62.279712686878803</v>
      </c>
      <c r="E410">
        <v>1939</v>
      </c>
      <c r="F410">
        <v>-119.600357469195</v>
      </c>
      <c r="G410">
        <v>29932.5</v>
      </c>
      <c r="H410">
        <v>0</v>
      </c>
      <c r="I410">
        <f>_xlfn.PERCENTRANK.EXC($E$2:E1149,E410)</f>
        <v>0.90400000000000003</v>
      </c>
    </row>
    <row r="411" spans="1:9" hidden="1" x14ac:dyDescent="0.3">
      <c r="A411" t="s">
        <v>422</v>
      </c>
      <c r="B411">
        <v>-24.5687134502924</v>
      </c>
      <c r="C411">
        <v>-36.309523809523803</v>
      </c>
      <c r="D411">
        <v>103.948132528778</v>
      </c>
      <c r="E411">
        <v>125</v>
      </c>
      <c r="F411">
        <v>43.069895268962497</v>
      </c>
      <c r="G411">
        <v>36000</v>
      </c>
      <c r="H411">
        <v>1</v>
      </c>
      <c r="I411">
        <f>_xlfn.PERCENTRANK.EXC($E$2:E1150,E411)</f>
        <v>0.51100000000000001</v>
      </c>
    </row>
    <row r="412" spans="1:9" hidden="1" x14ac:dyDescent="0.3">
      <c r="A412" t="s">
        <v>423</v>
      </c>
      <c r="B412">
        <v>156.81169708798299</v>
      </c>
      <c r="C412">
        <v>190.20904684673701</v>
      </c>
      <c r="D412">
        <v>103.948132528778</v>
      </c>
      <c r="E412">
        <v>112</v>
      </c>
      <c r="F412">
        <v>450.96887646350001</v>
      </c>
      <c r="G412" t="s">
        <v>753</v>
      </c>
      <c r="H412">
        <v>7</v>
      </c>
      <c r="I412">
        <f>_xlfn.PERCENTRANK.EXC($E$2:E1151,E412)</f>
        <v>0.497</v>
      </c>
    </row>
    <row r="413" spans="1:9" hidden="1" x14ac:dyDescent="0.3">
      <c r="A413" t="s">
        <v>424</v>
      </c>
      <c r="B413">
        <v>-14.834998486224601</v>
      </c>
      <c r="C413">
        <v>-38.237965485921798</v>
      </c>
      <c r="D413">
        <v>-64.865273993339301</v>
      </c>
      <c r="E413">
        <v>195</v>
      </c>
      <c r="F413">
        <v>-117.938237965485</v>
      </c>
      <c r="G413">
        <v>36700</v>
      </c>
      <c r="H413">
        <v>1</v>
      </c>
      <c r="I413">
        <f>_xlfn.PERCENTRANK.EXC($E$2:E1152,E413)</f>
        <v>0.58099999999999996</v>
      </c>
    </row>
    <row r="414" spans="1:9" hidden="1" x14ac:dyDescent="0.3">
      <c r="A414" t="s">
        <v>425</v>
      </c>
      <c r="B414">
        <v>156.81169708798299</v>
      </c>
      <c r="C414">
        <v>190.20904684673701</v>
      </c>
      <c r="D414">
        <v>103.948132528778</v>
      </c>
      <c r="E414">
        <v>17</v>
      </c>
      <c r="F414">
        <v>450.96887646350001</v>
      </c>
      <c r="G414" t="s">
        <v>753</v>
      </c>
      <c r="H414">
        <v>7</v>
      </c>
      <c r="I414">
        <f>_xlfn.PERCENTRANK.EXC($E$2:E1153,E414)</f>
        <v>0.222</v>
      </c>
    </row>
    <row r="415" spans="1:9" hidden="1" x14ac:dyDescent="0.3">
      <c r="A415" t="s">
        <v>426</v>
      </c>
      <c r="B415">
        <v>-3.2805429864253299</v>
      </c>
      <c r="C415">
        <v>-17.873303167420801</v>
      </c>
      <c r="D415">
        <v>-46.6063348416289</v>
      </c>
      <c r="E415">
        <v>31</v>
      </c>
      <c r="F415">
        <v>-67.760180995475096</v>
      </c>
      <c r="G415">
        <v>44200</v>
      </c>
      <c r="H415">
        <v>1</v>
      </c>
      <c r="I415">
        <f>_xlfn.PERCENTRANK.EXC($E$2:E1154,E415)</f>
        <v>0.28699999999999998</v>
      </c>
    </row>
    <row r="416" spans="1:9" hidden="1" x14ac:dyDescent="0.3">
      <c r="A416" t="s">
        <v>427</v>
      </c>
      <c r="B416">
        <v>156.81169708798299</v>
      </c>
      <c r="C416">
        <v>190.20904684673701</v>
      </c>
      <c r="D416">
        <v>750.57471264367803</v>
      </c>
      <c r="E416">
        <v>86</v>
      </c>
      <c r="F416">
        <v>1097.5954565784</v>
      </c>
      <c r="G416">
        <v>435</v>
      </c>
      <c r="H416">
        <v>7</v>
      </c>
      <c r="I416">
        <f>_xlfn.PERCENTRANK.EXC($E$2:E1155,E416)</f>
        <v>0.45200000000000001</v>
      </c>
    </row>
    <row r="417" spans="1:9" hidden="1" x14ac:dyDescent="0.3">
      <c r="A417" t="s">
        <v>428</v>
      </c>
      <c r="B417">
        <v>156.81169708798299</v>
      </c>
      <c r="C417">
        <v>190.20904684673701</v>
      </c>
      <c r="D417">
        <v>103.948132528778</v>
      </c>
      <c r="E417">
        <v>386</v>
      </c>
      <c r="F417">
        <v>450.96887646350001</v>
      </c>
      <c r="G417" t="s">
        <v>753</v>
      </c>
      <c r="H417">
        <v>7</v>
      </c>
      <c r="I417">
        <f>_xlfn.PERCENTRANK.EXC($E$2:E1156,E417)</f>
        <v>0.70399999999999996</v>
      </c>
    </row>
    <row r="418" spans="1:9" hidden="1" x14ac:dyDescent="0.3">
      <c r="A418" t="s">
        <v>429</v>
      </c>
      <c r="B418">
        <v>-24.846892824977399</v>
      </c>
      <c r="C418">
        <v>-45.100141527640702</v>
      </c>
      <c r="D418">
        <v>-65.558390873611501</v>
      </c>
      <c r="E418">
        <v>574</v>
      </c>
      <c r="F418">
        <v>-135.50542522622899</v>
      </c>
      <c r="G418">
        <v>55516.666666666599</v>
      </c>
      <c r="H418">
        <v>1</v>
      </c>
      <c r="I418">
        <f>_xlfn.PERCENTRANK.EXC($E$2:E1157,E418)</f>
        <v>0.76600000000000001</v>
      </c>
    </row>
    <row r="419" spans="1:9" hidden="1" x14ac:dyDescent="0.3">
      <c r="A419" t="s">
        <v>430</v>
      </c>
      <c r="B419">
        <v>156.81169708798299</v>
      </c>
      <c r="C419">
        <v>190.20904684673701</v>
      </c>
      <c r="D419">
        <v>103.948132528778</v>
      </c>
      <c r="E419">
        <v>4</v>
      </c>
      <c r="F419">
        <v>450.96887646350001</v>
      </c>
      <c r="G419" t="s">
        <v>753</v>
      </c>
      <c r="H419">
        <v>7</v>
      </c>
      <c r="I419">
        <f>_xlfn.PERCENTRANK.EXC($E$2:E1158,E419)</f>
        <v>0.09</v>
      </c>
    </row>
    <row r="420" spans="1:9" hidden="1" x14ac:dyDescent="0.3">
      <c r="A420" t="s">
        <v>431</v>
      </c>
      <c r="B420">
        <v>156.81169708798299</v>
      </c>
      <c r="C420">
        <v>190.20904684673701</v>
      </c>
      <c r="D420">
        <v>103.948132528778</v>
      </c>
      <c r="E420">
        <v>5</v>
      </c>
      <c r="F420">
        <v>450.96887646350001</v>
      </c>
      <c r="G420" t="s">
        <v>753</v>
      </c>
      <c r="H420">
        <v>7</v>
      </c>
      <c r="I420">
        <f>_xlfn.PERCENTRANK.EXC($E$2:E1159,E420)</f>
        <v>0.109</v>
      </c>
    </row>
    <row r="421" spans="1:9" hidden="1" x14ac:dyDescent="0.3">
      <c r="A421" t="s">
        <v>432</v>
      </c>
      <c r="B421">
        <v>156.81169708798299</v>
      </c>
      <c r="C421">
        <v>190.20904684673701</v>
      </c>
      <c r="D421">
        <v>103.948132528778</v>
      </c>
      <c r="E421">
        <v>58</v>
      </c>
      <c r="F421">
        <v>450.96887646350001</v>
      </c>
      <c r="G421" t="s">
        <v>753</v>
      </c>
      <c r="H421">
        <v>7</v>
      </c>
      <c r="I421">
        <f>_xlfn.PERCENTRANK.EXC($E$2:E1160,E421)</f>
        <v>0.38700000000000001</v>
      </c>
    </row>
    <row r="422" spans="1:9" hidden="1" x14ac:dyDescent="0.3">
      <c r="A422" t="s">
        <v>433</v>
      </c>
      <c r="B422">
        <v>-15.0831160365058</v>
      </c>
      <c r="C422">
        <v>-39.374185136896998</v>
      </c>
      <c r="D422">
        <v>-52.1295089091699</v>
      </c>
      <c r="E422">
        <v>121</v>
      </c>
      <c r="F422">
        <v>-106.586810082572</v>
      </c>
      <c r="G422">
        <v>76700</v>
      </c>
      <c r="H422">
        <v>1</v>
      </c>
      <c r="I422">
        <f>_xlfn.PERCENTRANK.EXC($E$2:E1161,E422)</f>
        <v>0.50800000000000001</v>
      </c>
    </row>
    <row r="423" spans="1:9" hidden="1" x14ac:dyDescent="0.3">
      <c r="A423" t="s">
        <v>434</v>
      </c>
      <c r="B423">
        <v>156.81169708798299</v>
      </c>
      <c r="C423">
        <v>190.20904684673701</v>
      </c>
      <c r="D423">
        <v>103.948132528778</v>
      </c>
      <c r="E423">
        <v>6</v>
      </c>
      <c r="F423">
        <v>450.96887646350001</v>
      </c>
      <c r="G423">
        <v>45750</v>
      </c>
      <c r="H423">
        <v>7</v>
      </c>
      <c r="I423">
        <f>_xlfn.PERCENTRANK.EXC($E$2:E1162,E423)</f>
        <v>0.125</v>
      </c>
    </row>
    <row r="424" spans="1:9" hidden="1" x14ac:dyDescent="0.3">
      <c r="A424" t="s">
        <v>435</v>
      </c>
      <c r="B424">
        <v>156.81169708798299</v>
      </c>
      <c r="C424">
        <v>190.20904684673701</v>
      </c>
      <c r="D424">
        <v>103.948132528778</v>
      </c>
      <c r="E424">
        <v>5</v>
      </c>
      <c r="F424">
        <v>450.96887646350001</v>
      </c>
      <c r="G424">
        <v>65500</v>
      </c>
      <c r="H424">
        <v>7</v>
      </c>
      <c r="I424">
        <f>_xlfn.PERCENTRANK.EXC($E$2:E1163,E424)</f>
        <v>0.109</v>
      </c>
    </row>
    <row r="425" spans="1:9" hidden="1" x14ac:dyDescent="0.3">
      <c r="A425" t="s">
        <v>436</v>
      </c>
      <c r="B425">
        <v>156.81169708798299</v>
      </c>
      <c r="C425">
        <v>190.20904684673701</v>
      </c>
      <c r="D425">
        <v>103.948132528778</v>
      </c>
      <c r="E425">
        <v>334</v>
      </c>
      <c r="F425">
        <v>450.96887646350001</v>
      </c>
      <c r="G425" t="s">
        <v>753</v>
      </c>
      <c r="H425">
        <v>7</v>
      </c>
      <c r="I425">
        <f>_xlfn.PERCENTRANK.EXC($E$2:E1164,E425)</f>
        <v>0.68200000000000005</v>
      </c>
    </row>
    <row r="426" spans="1:9" hidden="1" x14ac:dyDescent="0.3">
      <c r="A426" t="s">
        <v>437</v>
      </c>
      <c r="B426">
        <v>156.81169708798299</v>
      </c>
      <c r="C426">
        <v>190.20904684673701</v>
      </c>
      <c r="D426">
        <v>103.948132528778</v>
      </c>
      <c r="E426">
        <v>411</v>
      </c>
      <c r="F426">
        <v>450.96887646350001</v>
      </c>
      <c r="G426" t="s">
        <v>753</v>
      </c>
      <c r="H426">
        <v>7</v>
      </c>
      <c r="I426">
        <f>_xlfn.PERCENTRANK.EXC($E$2:E1165,E426)</f>
        <v>0.71699999999999997</v>
      </c>
    </row>
    <row r="427" spans="1:9" hidden="1" x14ac:dyDescent="0.3">
      <c r="A427" t="s">
        <v>438</v>
      </c>
      <c r="B427">
        <v>-24.8390719989677</v>
      </c>
      <c r="C427">
        <v>-37.159286229087002</v>
      </c>
      <c r="D427">
        <v>-63.658347104469001</v>
      </c>
      <c r="E427">
        <v>2380</v>
      </c>
      <c r="F427">
        <v>-125.656705332523</v>
      </c>
      <c r="G427">
        <v>40935.294117646998</v>
      </c>
      <c r="H427">
        <v>0</v>
      </c>
      <c r="I427">
        <f>_xlfn.PERCENTRANK.EXC($E$2:E1166,E427)</f>
        <v>0.92100000000000004</v>
      </c>
    </row>
    <row r="428" spans="1:9" hidden="1" x14ac:dyDescent="0.3">
      <c r="A428" t="s">
        <v>439</v>
      </c>
      <c r="B428">
        <v>156.81169708798299</v>
      </c>
      <c r="C428">
        <v>190.20904684673701</v>
      </c>
      <c r="D428">
        <v>103.948132528778</v>
      </c>
      <c r="E428">
        <v>164</v>
      </c>
      <c r="F428">
        <v>450.96887646350001</v>
      </c>
      <c r="G428" t="s">
        <v>753</v>
      </c>
      <c r="H428">
        <v>7</v>
      </c>
      <c r="I428">
        <f>_xlfn.PERCENTRANK.EXC($E$2:E1167,E428)</f>
        <v>0.55400000000000005</v>
      </c>
    </row>
    <row r="429" spans="1:9" hidden="1" x14ac:dyDescent="0.3">
      <c r="A429" t="s">
        <v>440</v>
      </c>
      <c r="B429">
        <v>156.81169708798299</v>
      </c>
      <c r="C429">
        <v>190.20904684673701</v>
      </c>
      <c r="D429">
        <v>103.948132528778</v>
      </c>
      <c r="E429">
        <v>178</v>
      </c>
      <c r="F429">
        <v>450.96887646350001</v>
      </c>
      <c r="G429" t="s">
        <v>753</v>
      </c>
      <c r="H429">
        <v>7</v>
      </c>
      <c r="I429">
        <f>_xlfn.PERCENTRANK.EXC($E$2:E1168,E429)</f>
        <v>0.56599999999999995</v>
      </c>
    </row>
    <row r="430" spans="1:9" hidden="1" x14ac:dyDescent="0.3">
      <c r="A430" t="s">
        <v>441</v>
      </c>
      <c r="B430">
        <v>156.81169708798299</v>
      </c>
      <c r="C430">
        <v>190.20904684673701</v>
      </c>
      <c r="D430">
        <v>103.948132528778</v>
      </c>
      <c r="E430">
        <v>11</v>
      </c>
      <c r="F430">
        <v>450.96887646350001</v>
      </c>
      <c r="G430">
        <v>400</v>
      </c>
      <c r="H430">
        <v>7</v>
      </c>
      <c r="I430">
        <f>_xlfn.PERCENTRANK.EXC($E$2:E1169,E430)</f>
        <v>0.17799999999999999</v>
      </c>
    </row>
    <row r="431" spans="1:9" hidden="1" x14ac:dyDescent="0.3">
      <c r="A431" t="s">
        <v>442</v>
      </c>
      <c r="B431">
        <v>156.81169708798299</v>
      </c>
      <c r="C431">
        <v>190.20904684673701</v>
      </c>
      <c r="D431">
        <v>1700</v>
      </c>
      <c r="E431">
        <v>15</v>
      </c>
      <c r="F431">
        <v>2047.02074393472</v>
      </c>
      <c r="G431">
        <v>200</v>
      </c>
      <c r="H431">
        <v>11</v>
      </c>
      <c r="I431">
        <f>_xlfn.PERCENTRANK.EXC($E$2:E1170,E431)</f>
        <v>0.21099999999999999</v>
      </c>
    </row>
    <row r="432" spans="1:9" hidden="1" x14ac:dyDescent="0.3">
      <c r="A432" t="s">
        <v>443</v>
      </c>
      <c r="B432">
        <v>156.81169708798299</v>
      </c>
      <c r="C432">
        <v>190.20904684673701</v>
      </c>
      <c r="D432">
        <v>103.948132528778</v>
      </c>
      <c r="E432">
        <v>83</v>
      </c>
      <c r="F432">
        <v>450.96887646350001</v>
      </c>
      <c r="G432" t="s">
        <v>753</v>
      </c>
      <c r="H432">
        <v>7</v>
      </c>
      <c r="I432">
        <f>_xlfn.PERCENTRANK.EXC($E$2:E1171,E432)</f>
        <v>0.44500000000000001</v>
      </c>
    </row>
    <row r="433" spans="1:9" hidden="1" x14ac:dyDescent="0.3">
      <c r="A433" t="s">
        <v>444</v>
      </c>
      <c r="B433">
        <v>156.81169708798299</v>
      </c>
      <c r="C433">
        <v>190.20904684673701</v>
      </c>
      <c r="D433">
        <v>103.948132528778</v>
      </c>
      <c r="E433">
        <v>150</v>
      </c>
      <c r="F433">
        <v>450.96887646350001</v>
      </c>
      <c r="G433" t="s">
        <v>753</v>
      </c>
      <c r="H433">
        <v>7</v>
      </c>
      <c r="I433">
        <f>_xlfn.PERCENTRANK.EXC($E$2:E1172,E433)</f>
        <v>0.53800000000000003</v>
      </c>
    </row>
    <row r="434" spans="1:9" hidden="1" x14ac:dyDescent="0.3">
      <c r="A434" t="s">
        <v>445</v>
      </c>
      <c r="B434">
        <v>156.81169708798299</v>
      </c>
      <c r="C434">
        <v>190.20904684673701</v>
      </c>
      <c r="D434">
        <v>103.948132528778</v>
      </c>
      <c r="E434">
        <v>7</v>
      </c>
      <c r="F434">
        <v>450.96887646350001</v>
      </c>
      <c r="G434" t="s">
        <v>753</v>
      </c>
      <c r="H434">
        <v>7</v>
      </c>
      <c r="I434">
        <f>_xlfn.PERCENTRANK.EXC($E$2:E1173,E434)</f>
        <v>0.14000000000000001</v>
      </c>
    </row>
    <row r="435" spans="1:9" hidden="1" x14ac:dyDescent="0.3">
      <c r="A435" t="s">
        <v>446</v>
      </c>
      <c r="B435">
        <v>156.81169708798299</v>
      </c>
      <c r="C435">
        <v>192.68292682926801</v>
      </c>
      <c r="D435">
        <v>197.56097560975601</v>
      </c>
      <c r="E435">
        <v>67</v>
      </c>
      <c r="F435">
        <v>547.05559952700798</v>
      </c>
      <c r="G435">
        <v>512.5</v>
      </c>
      <c r="H435">
        <v>7</v>
      </c>
      <c r="I435">
        <f>_xlfn.PERCENTRANK.EXC($E$2:E1174,E435)</f>
        <v>0.41699999999999998</v>
      </c>
    </row>
    <row r="436" spans="1:9" hidden="1" x14ac:dyDescent="0.3">
      <c r="A436" t="s">
        <v>447</v>
      </c>
      <c r="B436">
        <v>156.81169708798299</v>
      </c>
      <c r="C436">
        <v>233.333333333333</v>
      </c>
      <c r="D436">
        <v>295.83333333333297</v>
      </c>
      <c r="E436">
        <v>218</v>
      </c>
      <c r="F436">
        <v>685.97836375464999</v>
      </c>
      <c r="G436">
        <v>750</v>
      </c>
      <c r="H436">
        <v>7</v>
      </c>
      <c r="I436">
        <f>_xlfn.PERCENTRANK.EXC($E$2:E1175,E436)</f>
        <v>0.6</v>
      </c>
    </row>
    <row r="437" spans="1:9" hidden="1" x14ac:dyDescent="0.3">
      <c r="A437" t="s">
        <v>448</v>
      </c>
      <c r="B437">
        <v>156.81169708798299</v>
      </c>
      <c r="C437">
        <v>190.20904684673701</v>
      </c>
      <c r="D437">
        <v>103.948132528778</v>
      </c>
      <c r="E437">
        <v>76</v>
      </c>
      <c r="F437">
        <v>450.96887646350001</v>
      </c>
      <c r="G437" t="s">
        <v>753</v>
      </c>
      <c r="H437">
        <v>7</v>
      </c>
      <c r="I437">
        <f>_xlfn.PERCENTRANK.EXC($E$2:E1176,E437)</f>
        <v>0.437</v>
      </c>
    </row>
    <row r="438" spans="1:9" hidden="1" x14ac:dyDescent="0.3">
      <c r="A438" t="s">
        <v>449</v>
      </c>
      <c r="B438">
        <v>156.81169708798299</v>
      </c>
      <c r="C438">
        <v>190.20904684673701</v>
      </c>
      <c r="D438">
        <v>103.948132528778</v>
      </c>
      <c r="E438">
        <v>9</v>
      </c>
      <c r="F438">
        <v>450.96887646350001</v>
      </c>
      <c r="G438" t="s">
        <v>753</v>
      </c>
      <c r="H438">
        <v>7</v>
      </c>
      <c r="I438">
        <f>_xlfn.PERCENTRANK.EXC($E$2:E1177,E438)</f>
        <v>0.155</v>
      </c>
    </row>
    <row r="439" spans="1:9" hidden="1" x14ac:dyDescent="0.3">
      <c r="A439" t="s">
        <v>450</v>
      </c>
      <c r="B439">
        <v>156.81169708798299</v>
      </c>
      <c r="C439">
        <v>190.20904684673701</v>
      </c>
      <c r="D439">
        <v>103.948132528778</v>
      </c>
      <c r="E439">
        <v>20</v>
      </c>
      <c r="F439">
        <v>450.96887646350001</v>
      </c>
      <c r="G439">
        <v>33550</v>
      </c>
      <c r="H439">
        <v>7</v>
      </c>
      <c r="I439">
        <f>_xlfn.PERCENTRANK.EXC($E$2:E1178,E439)</f>
        <v>0.23599999999999999</v>
      </c>
    </row>
    <row r="440" spans="1:9" hidden="1" x14ac:dyDescent="0.3">
      <c r="A440" t="s">
        <v>451</v>
      </c>
      <c r="B440">
        <v>-16.4486888037057</v>
      </c>
      <c r="C440">
        <v>-35.255596878874002</v>
      </c>
      <c r="D440">
        <v>-58.657235226913599</v>
      </c>
      <c r="E440">
        <v>878</v>
      </c>
      <c r="F440">
        <v>-110.361520909493</v>
      </c>
      <c r="G440">
        <v>28568.75</v>
      </c>
      <c r="H440">
        <v>10</v>
      </c>
      <c r="I440">
        <f>_xlfn.PERCENTRANK.EXC($E$2:E1179,E440)</f>
        <v>0.81599999999999995</v>
      </c>
    </row>
    <row r="441" spans="1:9" hidden="1" x14ac:dyDescent="0.3">
      <c r="A441" t="s">
        <v>452</v>
      </c>
      <c r="B441">
        <v>-12.1798689696247</v>
      </c>
      <c r="C441">
        <v>-26.295413936867099</v>
      </c>
      <c r="D441">
        <v>-58.531864204883803</v>
      </c>
      <c r="E441">
        <v>154</v>
      </c>
      <c r="F441">
        <v>-97.007147111375801</v>
      </c>
      <c r="G441">
        <v>33580</v>
      </c>
      <c r="H441">
        <v>1</v>
      </c>
      <c r="I441">
        <f>_xlfn.PERCENTRANK.EXC($E$2:E1180,E441)</f>
        <v>0.54300000000000004</v>
      </c>
    </row>
    <row r="442" spans="1:9" hidden="1" x14ac:dyDescent="0.3">
      <c r="A442" t="s">
        <v>453</v>
      </c>
      <c r="B442">
        <v>-1.8347803881511699</v>
      </c>
      <c r="C442">
        <v>-22.792095544904502</v>
      </c>
      <c r="D442">
        <v>-58.618488253319697</v>
      </c>
      <c r="E442">
        <v>1160</v>
      </c>
      <c r="F442">
        <v>-83.245364186375397</v>
      </c>
      <c r="G442">
        <v>27971.4285714285</v>
      </c>
      <c r="H442">
        <v>10</v>
      </c>
      <c r="I442">
        <f>_xlfn.PERCENTRANK.EXC($E$2:E1181,E442)</f>
        <v>0.85</v>
      </c>
    </row>
    <row r="443" spans="1:9" hidden="1" x14ac:dyDescent="0.3">
      <c r="A443" t="s">
        <v>454</v>
      </c>
      <c r="B443">
        <v>-28.8927602507916</v>
      </c>
      <c r="C443">
        <v>-47.872617895755297</v>
      </c>
      <c r="D443">
        <v>-73.997545419793497</v>
      </c>
      <c r="E443">
        <v>1704</v>
      </c>
      <c r="F443">
        <v>-150.76292356633999</v>
      </c>
      <c r="G443">
        <v>27012.5</v>
      </c>
      <c r="H443">
        <v>10</v>
      </c>
      <c r="I443">
        <f>_xlfn.PERCENTRANK.EXC($E$2:E1182,E443)</f>
        <v>0.89200000000000002</v>
      </c>
    </row>
    <row r="444" spans="1:9" hidden="1" x14ac:dyDescent="0.3">
      <c r="A444" t="s">
        <v>455</v>
      </c>
      <c r="B444">
        <v>156.81169708798299</v>
      </c>
      <c r="C444">
        <v>190.20904684673701</v>
      </c>
      <c r="D444">
        <v>103.948132528778</v>
      </c>
      <c r="E444">
        <v>11</v>
      </c>
      <c r="F444">
        <v>450.96887646350001</v>
      </c>
      <c r="G444" t="s">
        <v>753</v>
      </c>
      <c r="H444">
        <v>7</v>
      </c>
      <c r="I444">
        <f>_xlfn.PERCENTRANK.EXC($E$2:E1183,E444)</f>
        <v>0.17799999999999999</v>
      </c>
    </row>
    <row r="445" spans="1:9" hidden="1" x14ac:dyDescent="0.3">
      <c r="A445" t="s">
        <v>456</v>
      </c>
      <c r="B445">
        <v>55.613599568267603</v>
      </c>
      <c r="C445">
        <v>20.039755351681901</v>
      </c>
      <c r="D445">
        <v>-51.805880354180402</v>
      </c>
      <c r="E445">
        <v>833</v>
      </c>
      <c r="F445">
        <v>23.8474745657692</v>
      </c>
      <c r="G445">
        <v>23162.5</v>
      </c>
      <c r="H445">
        <v>10</v>
      </c>
      <c r="I445">
        <f>_xlfn.PERCENTRANK.EXC($E$2:E1184,E445)</f>
        <v>0.80900000000000005</v>
      </c>
    </row>
    <row r="446" spans="1:9" hidden="1" x14ac:dyDescent="0.3">
      <c r="A446" t="s">
        <v>457</v>
      </c>
      <c r="B446">
        <v>156.81169708798299</v>
      </c>
      <c r="C446">
        <v>190.20904684673701</v>
      </c>
      <c r="D446">
        <v>103.948132528778</v>
      </c>
      <c r="E446">
        <v>23</v>
      </c>
      <c r="F446">
        <v>450.96887646350001</v>
      </c>
      <c r="G446" t="s">
        <v>753</v>
      </c>
      <c r="H446">
        <v>7</v>
      </c>
      <c r="I446">
        <f>_xlfn.PERCENTRANK.EXC($E$2:E1185,E446)</f>
        <v>0.255</v>
      </c>
    </row>
    <row r="447" spans="1:9" hidden="1" x14ac:dyDescent="0.3">
      <c r="A447" t="s">
        <v>458</v>
      </c>
      <c r="B447">
        <v>3402.7027027027002</v>
      </c>
      <c r="C447">
        <v>2636.67953667953</v>
      </c>
      <c r="D447">
        <v>772.586872586872</v>
      </c>
      <c r="E447">
        <v>352</v>
      </c>
      <c r="F447">
        <v>6811.9691119691097</v>
      </c>
      <c r="G447">
        <v>462.5</v>
      </c>
      <c r="H447">
        <v>5</v>
      </c>
      <c r="I447">
        <f>_xlfn.PERCENTRANK.EXC($E$2:E1186,E447)</f>
        <v>0.68899999999999995</v>
      </c>
    </row>
    <row r="448" spans="1:9" hidden="1" x14ac:dyDescent="0.3">
      <c r="A448" t="s">
        <v>459</v>
      </c>
      <c r="B448">
        <v>156.81169708798299</v>
      </c>
      <c r="C448">
        <v>190.20904684673701</v>
      </c>
      <c r="D448">
        <v>103.948132528778</v>
      </c>
      <c r="E448">
        <v>95</v>
      </c>
      <c r="F448">
        <v>450.96887646350001</v>
      </c>
      <c r="G448" t="s">
        <v>753</v>
      </c>
      <c r="H448">
        <v>7</v>
      </c>
      <c r="I448">
        <f>_xlfn.PERCENTRANK.EXC($E$2:E1187,E448)</f>
        <v>0.46400000000000002</v>
      </c>
    </row>
    <row r="449" spans="1:9" hidden="1" x14ac:dyDescent="0.3">
      <c r="A449" t="s">
        <v>460</v>
      </c>
      <c r="B449">
        <v>156.81169708798299</v>
      </c>
      <c r="C449">
        <v>190.20904684673701</v>
      </c>
      <c r="D449">
        <v>103.948132528778</v>
      </c>
      <c r="E449">
        <v>1</v>
      </c>
      <c r="F449">
        <v>450.96887646350001</v>
      </c>
      <c r="G449" t="s">
        <v>753</v>
      </c>
      <c r="H449">
        <v>7</v>
      </c>
      <c r="I449">
        <f>_xlfn.PERCENTRANK.EXC($E$2:E1188,E449)</f>
        <v>1E-3</v>
      </c>
    </row>
    <row r="450" spans="1:9" hidden="1" x14ac:dyDescent="0.3">
      <c r="A450" t="s">
        <v>461</v>
      </c>
      <c r="B450">
        <v>156.81169708798299</v>
      </c>
      <c r="C450">
        <v>190.20904684673701</v>
      </c>
      <c r="D450">
        <v>103.948132528778</v>
      </c>
      <c r="E450">
        <v>2</v>
      </c>
      <c r="F450">
        <v>450.96887646350001</v>
      </c>
      <c r="G450" t="s">
        <v>753</v>
      </c>
      <c r="H450">
        <v>7</v>
      </c>
      <c r="I450">
        <f>_xlfn.PERCENTRANK.EXC($E$2:E1189,E450)</f>
        <v>3.6999999999999998E-2</v>
      </c>
    </row>
    <row r="451" spans="1:9" hidden="1" x14ac:dyDescent="0.3">
      <c r="A451" t="s">
        <v>462</v>
      </c>
      <c r="B451">
        <v>156.81169708798299</v>
      </c>
      <c r="C451">
        <v>190.20904684673701</v>
      </c>
      <c r="D451">
        <v>103.948132528778</v>
      </c>
      <c r="E451">
        <v>19</v>
      </c>
      <c r="F451">
        <v>450.96887646350001</v>
      </c>
      <c r="G451">
        <v>59750</v>
      </c>
      <c r="H451">
        <v>7</v>
      </c>
      <c r="I451">
        <f>_xlfn.PERCENTRANK.EXC($E$2:E1190,E451)</f>
        <v>0.23</v>
      </c>
    </row>
    <row r="452" spans="1:9" hidden="1" x14ac:dyDescent="0.3">
      <c r="A452" t="s">
        <v>463</v>
      </c>
      <c r="B452">
        <v>156.81169708798299</v>
      </c>
      <c r="C452">
        <v>190.20904684673701</v>
      </c>
      <c r="D452">
        <v>103.948132528778</v>
      </c>
      <c r="E452">
        <v>2</v>
      </c>
      <c r="F452">
        <v>450.96887646350001</v>
      </c>
      <c r="G452" t="s">
        <v>753</v>
      </c>
      <c r="H452">
        <v>7</v>
      </c>
      <c r="I452">
        <f>_xlfn.PERCENTRANK.EXC($E$2:E1191,E452)</f>
        <v>3.6999999999999998E-2</v>
      </c>
    </row>
    <row r="453" spans="1:9" hidden="1" x14ac:dyDescent="0.3">
      <c r="A453" t="s">
        <v>464</v>
      </c>
      <c r="B453">
        <v>-35.9177215189873</v>
      </c>
      <c r="C453">
        <v>-12.6582278481012</v>
      </c>
      <c r="D453">
        <v>103.948132528778</v>
      </c>
      <c r="E453">
        <v>28</v>
      </c>
      <c r="F453">
        <v>55.372183161690103</v>
      </c>
      <c r="G453">
        <v>79000</v>
      </c>
      <c r="H453">
        <v>1</v>
      </c>
      <c r="I453">
        <f>_xlfn.PERCENTRANK.EXC($E$2:E1192,E453)</f>
        <v>0.27300000000000002</v>
      </c>
    </row>
    <row r="454" spans="1:9" hidden="1" x14ac:dyDescent="0.3">
      <c r="A454" t="s">
        <v>465</v>
      </c>
      <c r="B454">
        <v>156.81169708798299</v>
      </c>
      <c r="C454">
        <v>190.20904684673701</v>
      </c>
      <c r="D454">
        <v>103.948132528778</v>
      </c>
      <c r="E454">
        <v>13</v>
      </c>
      <c r="F454">
        <v>450.96887646350001</v>
      </c>
      <c r="G454">
        <v>73250</v>
      </c>
      <c r="H454">
        <v>7</v>
      </c>
      <c r="I454">
        <f>_xlfn.PERCENTRANK.EXC($E$2:E1193,E454)</f>
        <v>0.19800000000000001</v>
      </c>
    </row>
    <row r="455" spans="1:9" hidden="1" x14ac:dyDescent="0.3">
      <c r="A455" t="s">
        <v>466</v>
      </c>
      <c r="B455">
        <v>2927.7777777777701</v>
      </c>
      <c r="C455">
        <v>1837.5</v>
      </c>
      <c r="D455">
        <v>1150</v>
      </c>
      <c r="E455">
        <v>66</v>
      </c>
      <c r="F455">
        <v>5915.2777777777701</v>
      </c>
      <c r="G455">
        <v>1200</v>
      </c>
      <c r="H455">
        <v>5</v>
      </c>
      <c r="I455">
        <f>_xlfn.PERCENTRANK.EXC($E$2:E1194,E455)</f>
        <v>0.41199999999999998</v>
      </c>
    </row>
    <row r="456" spans="1:9" hidden="1" x14ac:dyDescent="0.3">
      <c r="A456" t="s">
        <v>467</v>
      </c>
      <c r="B456">
        <v>156.81169708798299</v>
      </c>
      <c r="C456">
        <v>190.20904684673701</v>
      </c>
      <c r="D456">
        <v>103.948132528778</v>
      </c>
      <c r="E456">
        <v>3</v>
      </c>
      <c r="F456">
        <v>450.96887646350001</v>
      </c>
      <c r="G456" t="s">
        <v>753</v>
      </c>
      <c r="H456">
        <v>7</v>
      </c>
      <c r="I456">
        <f>_xlfn.PERCENTRANK.EXC($E$2:E1195,E456)</f>
        <v>6.3E-2</v>
      </c>
    </row>
    <row r="457" spans="1:9" hidden="1" x14ac:dyDescent="0.3">
      <c r="A457" t="s">
        <v>468</v>
      </c>
      <c r="B457">
        <v>67.323943661971796</v>
      </c>
      <c r="C457">
        <v>35.2112676056338</v>
      </c>
      <c r="D457">
        <v>103.948132528778</v>
      </c>
      <c r="E457">
        <v>35</v>
      </c>
      <c r="F457">
        <v>206.48334379638399</v>
      </c>
      <c r="G457">
        <v>8875</v>
      </c>
      <c r="H457">
        <v>7</v>
      </c>
      <c r="I457">
        <f>_xlfn.PERCENTRANK.EXC($E$2:E1196,E457)</f>
        <v>0.30399999999999999</v>
      </c>
    </row>
    <row r="458" spans="1:9" hidden="1" x14ac:dyDescent="0.3">
      <c r="A458" t="s">
        <v>469</v>
      </c>
      <c r="B458">
        <v>156.81169708798299</v>
      </c>
      <c r="C458">
        <v>190.20904684673701</v>
      </c>
      <c r="D458">
        <v>103.948132528778</v>
      </c>
      <c r="E458">
        <v>28</v>
      </c>
      <c r="F458">
        <v>450.96887646350001</v>
      </c>
      <c r="G458" t="s">
        <v>753</v>
      </c>
      <c r="H458">
        <v>7</v>
      </c>
      <c r="I458">
        <f>_xlfn.PERCENTRANK.EXC($E$2:E1197,E458)</f>
        <v>0.27300000000000002</v>
      </c>
    </row>
    <row r="459" spans="1:9" hidden="1" x14ac:dyDescent="0.3">
      <c r="A459" t="s">
        <v>470</v>
      </c>
      <c r="B459">
        <v>156.81169708798299</v>
      </c>
      <c r="C459">
        <v>190.20904684673701</v>
      </c>
      <c r="D459">
        <v>300</v>
      </c>
      <c r="E459">
        <v>102</v>
      </c>
      <c r="F459">
        <v>647.02074393472105</v>
      </c>
      <c r="G459">
        <v>350</v>
      </c>
      <c r="H459">
        <v>7</v>
      </c>
      <c r="I459">
        <f>_xlfn.PERCENTRANK.EXC($E$2:E1198,E459)</f>
        <v>0.48</v>
      </c>
    </row>
    <row r="460" spans="1:9" hidden="1" x14ac:dyDescent="0.3">
      <c r="A460" t="s">
        <v>471</v>
      </c>
      <c r="B460">
        <v>156.81169708798299</v>
      </c>
      <c r="C460">
        <v>190.20904684673701</v>
      </c>
      <c r="D460">
        <v>103.948132528778</v>
      </c>
      <c r="E460">
        <v>1</v>
      </c>
      <c r="F460">
        <v>450.96887646350001</v>
      </c>
      <c r="G460" t="s">
        <v>753</v>
      </c>
      <c r="H460">
        <v>7</v>
      </c>
      <c r="I460">
        <f>_xlfn.PERCENTRANK.EXC($E$2:E1199,E460)</f>
        <v>1E-3</v>
      </c>
    </row>
    <row r="461" spans="1:9" hidden="1" x14ac:dyDescent="0.3">
      <c r="A461" t="s">
        <v>472</v>
      </c>
      <c r="B461">
        <v>156.81169708798299</v>
      </c>
      <c r="C461">
        <v>190.20904684673701</v>
      </c>
      <c r="D461">
        <v>103.948132528778</v>
      </c>
      <c r="E461">
        <v>9</v>
      </c>
      <c r="F461">
        <v>450.96887646350001</v>
      </c>
      <c r="G461" t="s">
        <v>753</v>
      </c>
      <c r="H461">
        <v>7</v>
      </c>
      <c r="I461">
        <f>_xlfn.PERCENTRANK.EXC($E$2:E1200,E461)</f>
        <v>0.155</v>
      </c>
    </row>
    <row r="462" spans="1:9" hidden="1" x14ac:dyDescent="0.3">
      <c r="A462" t="s">
        <v>473</v>
      </c>
      <c r="B462">
        <v>156.81169708798299</v>
      </c>
      <c r="C462">
        <v>190.20904684673701</v>
      </c>
      <c r="D462">
        <v>103.948132528778</v>
      </c>
      <c r="E462">
        <v>6</v>
      </c>
      <c r="F462">
        <v>450.96887646350001</v>
      </c>
      <c r="G462" t="s">
        <v>753</v>
      </c>
      <c r="H462">
        <v>7</v>
      </c>
      <c r="I462">
        <f>_xlfn.PERCENTRANK.EXC($E$2:E1201,E462)</f>
        <v>0.125</v>
      </c>
    </row>
    <row r="463" spans="1:9" hidden="1" x14ac:dyDescent="0.3">
      <c r="A463" t="s">
        <v>474</v>
      </c>
      <c r="B463">
        <v>-10.926942567567499</v>
      </c>
      <c r="C463">
        <v>-20.101351351351301</v>
      </c>
      <c r="D463">
        <v>103.948132528778</v>
      </c>
      <c r="E463">
        <v>507</v>
      </c>
      <c r="F463">
        <v>72.919838609859795</v>
      </c>
      <c r="G463">
        <v>21527.272727272699</v>
      </c>
      <c r="H463">
        <v>1</v>
      </c>
      <c r="I463">
        <f>_xlfn.PERCENTRANK.EXC($E$2:E1202,E463)</f>
        <v>0.751</v>
      </c>
    </row>
    <row r="464" spans="1:9" hidden="1" x14ac:dyDescent="0.3">
      <c r="A464" t="s">
        <v>475</v>
      </c>
      <c r="B464">
        <v>156.81169708798299</v>
      </c>
      <c r="C464">
        <v>190.20904684673701</v>
      </c>
      <c r="D464">
        <v>103.948132528778</v>
      </c>
      <c r="E464">
        <v>384</v>
      </c>
      <c r="F464">
        <v>450.96887646350001</v>
      </c>
      <c r="G464" t="s">
        <v>753</v>
      </c>
      <c r="H464">
        <v>7</v>
      </c>
      <c r="I464">
        <f>_xlfn.PERCENTRANK.EXC($E$2:E1203,E464)</f>
        <v>0.70099999999999996</v>
      </c>
    </row>
    <row r="465" spans="1:9" hidden="1" x14ac:dyDescent="0.3">
      <c r="A465" t="s">
        <v>476</v>
      </c>
      <c r="B465">
        <v>-25.986036384951898</v>
      </c>
      <c r="C465">
        <v>-36.735089078233898</v>
      </c>
      <c r="D465">
        <v>-67.975406661502703</v>
      </c>
      <c r="E465">
        <v>845</v>
      </c>
      <c r="F465">
        <v>-130.69653212468799</v>
      </c>
      <c r="G465">
        <v>28688.8888888888</v>
      </c>
      <c r="H465">
        <v>10</v>
      </c>
      <c r="I465">
        <f>_xlfn.PERCENTRANK.EXC($E$2:E1204,E465)</f>
        <v>0.81100000000000005</v>
      </c>
    </row>
    <row r="466" spans="1:9" hidden="1" x14ac:dyDescent="0.3">
      <c r="A466" t="s">
        <v>477</v>
      </c>
      <c r="B466">
        <v>-9.5512820512820493</v>
      </c>
      <c r="C466">
        <v>-20.8041958041958</v>
      </c>
      <c r="D466">
        <v>-82.692307692307693</v>
      </c>
      <c r="E466">
        <v>418</v>
      </c>
      <c r="F466">
        <v>-113.047785547785</v>
      </c>
      <c r="G466">
        <v>10400</v>
      </c>
      <c r="H466">
        <v>1</v>
      </c>
      <c r="I466">
        <f>_xlfn.PERCENTRANK.EXC($E$2:E1205,E466)</f>
        <v>0.72299999999999998</v>
      </c>
    </row>
    <row r="467" spans="1:9" hidden="1" x14ac:dyDescent="0.3">
      <c r="A467" t="s">
        <v>478</v>
      </c>
      <c r="B467">
        <v>-33.3735204040781</v>
      </c>
      <c r="C467">
        <v>-43.133187939422598</v>
      </c>
      <c r="D467">
        <v>-68.053760485543407</v>
      </c>
      <c r="E467">
        <v>2864</v>
      </c>
      <c r="F467">
        <v>-144.560468829044</v>
      </c>
      <c r="G467">
        <v>17346.296296296201</v>
      </c>
      <c r="H467">
        <v>0</v>
      </c>
      <c r="I467">
        <f>_xlfn.PERCENTRANK.EXC($E$2:E1206,E467)</f>
        <v>0.93300000000000005</v>
      </c>
    </row>
    <row r="468" spans="1:9" hidden="1" x14ac:dyDescent="0.3">
      <c r="A468" t="s">
        <v>479</v>
      </c>
      <c r="B468">
        <v>62.448132780083</v>
      </c>
      <c r="C468">
        <v>38.5749851807943</v>
      </c>
      <c r="D468">
        <v>-27.800829875518598</v>
      </c>
      <c r="E468">
        <v>623</v>
      </c>
      <c r="F468">
        <v>73.222288085358599</v>
      </c>
      <c r="G468">
        <v>8033.3333333333303</v>
      </c>
      <c r="H468">
        <v>1</v>
      </c>
      <c r="I468">
        <f>_xlfn.PERCENTRANK.EXC($E$2:E1207,E468)</f>
        <v>0.78</v>
      </c>
    </row>
    <row r="469" spans="1:9" hidden="1" x14ac:dyDescent="0.3">
      <c r="A469" t="s">
        <v>480</v>
      </c>
      <c r="B469">
        <v>-11.082349301294199</v>
      </c>
      <c r="C469">
        <v>-34.977569226009301</v>
      </c>
      <c r="D469">
        <v>-67.735191637630606</v>
      </c>
      <c r="E469">
        <v>1512</v>
      </c>
      <c r="F469">
        <v>-113.795110164934</v>
      </c>
      <c r="G469">
        <v>16107.1428571428</v>
      </c>
      <c r="H469">
        <v>10</v>
      </c>
      <c r="I469">
        <f>_xlfn.PERCENTRANK.EXC($E$2:E1208,E469)</f>
        <v>0.88300000000000001</v>
      </c>
    </row>
    <row r="470" spans="1:9" hidden="1" x14ac:dyDescent="0.3">
      <c r="A470" t="s">
        <v>481</v>
      </c>
      <c r="B470">
        <v>156.81169708798299</v>
      </c>
      <c r="C470">
        <v>190.20904684673701</v>
      </c>
      <c r="D470">
        <v>103.948132528778</v>
      </c>
      <c r="E470">
        <v>21</v>
      </c>
      <c r="F470">
        <v>450.96887646350001</v>
      </c>
      <c r="G470" t="s">
        <v>753</v>
      </c>
      <c r="H470">
        <v>7</v>
      </c>
      <c r="I470">
        <f>_xlfn.PERCENTRANK.EXC($E$2:E1209,E470)</f>
        <v>0.245</v>
      </c>
    </row>
    <row r="471" spans="1:9" hidden="1" x14ac:dyDescent="0.3">
      <c r="A471" t="s">
        <v>482</v>
      </c>
      <c r="B471">
        <v>156.81169708798299</v>
      </c>
      <c r="C471">
        <v>190.20904684673701</v>
      </c>
      <c r="D471">
        <v>103.948132528778</v>
      </c>
      <c r="E471">
        <v>18</v>
      </c>
      <c r="F471">
        <v>450.96887646350001</v>
      </c>
      <c r="G471" t="s">
        <v>753</v>
      </c>
      <c r="H471">
        <v>7</v>
      </c>
      <c r="I471">
        <f>_xlfn.PERCENTRANK.EXC($E$2:E1210,E471)</f>
        <v>0.22600000000000001</v>
      </c>
    </row>
    <row r="472" spans="1:9" hidden="1" x14ac:dyDescent="0.3">
      <c r="A472" t="s">
        <v>483</v>
      </c>
      <c r="B472">
        <v>156.81169708798299</v>
      </c>
      <c r="C472">
        <v>190.20904684673701</v>
      </c>
      <c r="D472">
        <v>103.948132528778</v>
      </c>
      <c r="E472">
        <v>14</v>
      </c>
      <c r="F472">
        <v>450.96887646350001</v>
      </c>
      <c r="G472" t="s">
        <v>753</v>
      </c>
      <c r="H472">
        <v>7</v>
      </c>
      <c r="I472">
        <f>_xlfn.PERCENTRANK.EXC($E$2:E1211,E472)</f>
        <v>0.20599999999999999</v>
      </c>
    </row>
    <row r="473" spans="1:9" hidden="1" x14ac:dyDescent="0.3">
      <c r="A473" t="s">
        <v>484</v>
      </c>
      <c r="B473">
        <v>156.81169708798299</v>
      </c>
      <c r="C473">
        <v>190.20904684673701</v>
      </c>
      <c r="D473">
        <v>103.948132528778</v>
      </c>
      <c r="E473">
        <v>3</v>
      </c>
      <c r="F473">
        <v>450.96887646350001</v>
      </c>
      <c r="G473" t="s">
        <v>753</v>
      </c>
      <c r="H473">
        <v>7</v>
      </c>
      <c r="I473">
        <f>_xlfn.PERCENTRANK.EXC($E$2:E1212,E473)</f>
        <v>6.3E-2</v>
      </c>
    </row>
    <row r="474" spans="1:9" hidden="1" x14ac:dyDescent="0.3">
      <c r="A474" t="s">
        <v>485</v>
      </c>
      <c r="B474">
        <v>156.81169708798299</v>
      </c>
      <c r="C474">
        <v>190.20904684673701</v>
      </c>
      <c r="D474">
        <v>103.948132528778</v>
      </c>
      <c r="E474">
        <v>5</v>
      </c>
      <c r="F474">
        <v>450.96887646350001</v>
      </c>
      <c r="G474" t="s">
        <v>753</v>
      </c>
      <c r="H474">
        <v>7</v>
      </c>
      <c r="I474">
        <f>_xlfn.PERCENTRANK.EXC($E$2:E1213,E474)</f>
        <v>0.109</v>
      </c>
    </row>
    <row r="475" spans="1:9" hidden="1" x14ac:dyDescent="0.3">
      <c r="A475" t="s">
        <v>486</v>
      </c>
      <c r="B475">
        <v>156.81169708798299</v>
      </c>
      <c r="C475">
        <v>190.20904684673701</v>
      </c>
      <c r="D475">
        <v>103.948132528778</v>
      </c>
      <c r="E475">
        <v>40</v>
      </c>
      <c r="F475">
        <v>450.96887646350001</v>
      </c>
      <c r="G475" t="s">
        <v>753</v>
      </c>
      <c r="H475">
        <v>7</v>
      </c>
      <c r="I475">
        <f>_xlfn.PERCENTRANK.EXC($E$2:E1214,E475)</f>
        <v>0.32300000000000001</v>
      </c>
    </row>
    <row r="476" spans="1:9" hidden="1" x14ac:dyDescent="0.3">
      <c r="A476" t="s">
        <v>487</v>
      </c>
      <c r="B476">
        <v>156.81169708798299</v>
      </c>
      <c r="C476">
        <v>190.20904684673701</v>
      </c>
      <c r="D476">
        <v>103.948132528778</v>
      </c>
      <c r="E476">
        <v>53</v>
      </c>
      <c r="F476">
        <v>450.96887646350001</v>
      </c>
      <c r="G476" t="s">
        <v>753</v>
      </c>
      <c r="H476">
        <v>7</v>
      </c>
      <c r="I476">
        <f>_xlfn.PERCENTRANK.EXC($E$2:E1215,E476)</f>
        <v>0.373</v>
      </c>
    </row>
    <row r="477" spans="1:9" hidden="1" x14ac:dyDescent="0.3">
      <c r="A477" t="s">
        <v>488</v>
      </c>
      <c r="B477">
        <v>156.81169708798299</v>
      </c>
      <c r="C477">
        <v>190.20904684673701</v>
      </c>
      <c r="D477">
        <v>103.948132528778</v>
      </c>
      <c r="E477">
        <v>149</v>
      </c>
      <c r="F477">
        <v>450.96887646350001</v>
      </c>
      <c r="G477" t="s">
        <v>753</v>
      </c>
      <c r="H477">
        <v>7</v>
      </c>
      <c r="I477">
        <f>_xlfn.PERCENTRANK.EXC($E$2:E1216,E477)</f>
        <v>0.53700000000000003</v>
      </c>
    </row>
    <row r="478" spans="1:9" hidden="1" x14ac:dyDescent="0.3">
      <c r="A478" t="s">
        <v>489</v>
      </c>
      <c r="B478">
        <v>-26.666286620473699</v>
      </c>
      <c r="C478">
        <v>-63.7809068247658</v>
      </c>
      <c r="D478">
        <v>-81.962316692492493</v>
      </c>
      <c r="E478">
        <v>227</v>
      </c>
      <c r="F478">
        <v>-172.40951013773201</v>
      </c>
      <c r="G478">
        <v>23192.1875</v>
      </c>
      <c r="H478">
        <v>1</v>
      </c>
      <c r="I478">
        <f>_xlfn.PERCENTRANK.EXC($E$2:E1217,E478)</f>
        <v>0.60799999999999998</v>
      </c>
    </row>
    <row r="479" spans="1:9" hidden="1" x14ac:dyDescent="0.3">
      <c r="A479" t="s">
        <v>490</v>
      </c>
      <c r="B479">
        <v>156.81169708798299</v>
      </c>
      <c r="C479">
        <v>250</v>
      </c>
      <c r="D479">
        <v>281.25</v>
      </c>
      <c r="E479">
        <v>116</v>
      </c>
      <c r="F479">
        <v>688.06169708798302</v>
      </c>
      <c r="G479">
        <v>400</v>
      </c>
      <c r="H479">
        <v>7</v>
      </c>
      <c r="I479">
        <f>_xlfn.PERCENTRANK.EXC($E$2:E1218,E479)</f>
        <v>0.502</v>
      </c>
    </row>
    <row r="480" spans="1:9" hidden="1" x14ac:dyDescent="0.3">
      <c r="A480" t="s">
        <v>491</v>
      </c>
      <c r="B480">
        <v>156.81169708798299</v>
      </c>
      <c r="C480">
        <v>190.20904684673701</v>
      </c>
      <c r="D480">
        <v>103.948132528778</v>
      </c>
      <c r="E480">
        <v>47</v>
      </c>
      <c r="F480">
        <v>450.96887646350001</v>
      </c>
      <c r="G480" t="s">
        <v>753</v>
      </c>
      <c r="H480">
        <v>7</v>
      </c>
      <c r="I480">
        <f>_xlfn.PERCENTRANK.EXC($E$2:E1219,E480)</f>
        <v>0.35799999999999998</v>
      </c>
    </row>
    <row r="481" spans="1:9" hidden="1" x14ac:dyDescent="0.3">
      <c r="A481" t="s">
        <v>492</v>
      </c>
      <c r="B481">
        <v>156.81169708798299</v>
      </c>
      <c r="C481">
        <v>190.20904684673701</v>
      </c>
      <c r="D481">
        <v>103.948132528778</v>
      </c>
      <c r="E481">
        <v>15</v>
      </c>
      <c r="F481">
        <v>450.96887646350001</v>
      </c>
      <c r="G481" t="s">
        <v>753</v>
      </c>
      <c r="H481">
        <v>7</v>
      </c>
      <c r="I481">
        <f>_xlfn.PERCENTRANK.EXC($E$2:E1220,E481)</f>
        <v>0.21099999999999999</v>
      </c>
    </row>
    <row r="482" spans="1:9" hidden="1" x14ac:dyDescent="0.3">
      <c r="A482" t="s">
        <v>493</v>
      </c>
      <c r="B482">
        <v>156.81169708798299</v>
      </c>
      <c r="C482">
        <v>-34.530386740331402</v>
      </c>
      <c r="D482">
        <v>-62.330487192365602</v>
      </c>
      <c r="E482">
        <v>309</v>
      </c>
      <c r="F482">
        <v>59.950823155286699</v>
      </c>
      <c r="G482">
        <v>12066.666666666601</v>
      </c>
      <c r="H482">
        <v>1</v>
      </c>
      <c r="I482">
        <f>_xlfn.PERCENTRANK.EXC($E$2:E1221,E482)</f>
        <v>0.66300000000000003</v>
      </c>
    </row>
    <row r="483" spans="1:9" hidden="1" x14ac:dyDescent="0.3">
      <c r="A483" t="s">
        <v>494</v>
      </c>
      <c r="B483">
        <v>156.81169708798299</v>
      </c>
      <c r="C483">
        <v>190.20904684673701</v>
      </c>
      <c r="D483">
        <v>103.948132528778</v>
      </c>
      <c r="E483">
        <v>2</v>
      </c>
      <c r="F483">
        <v>450.96887646350001</v>
      </c>
      <c r="G483" t="s">
        <v>753</v>
      </c>
      <c r="H483">
        <v>7</v>
      </c>
      <c r="I483">
        <f>_xlfn.PERCENTRANK.EXC($E$2:E1222,E483)</f>
        <v>3.6999999999999998E-2</v>
      </c>
    </row>
    <row r="484" spans="1:9" hidden="1" x14ac:dyDescent="0.3">
      <c r="A484" t="s">
        <v>495</v>
      </c>
      <c r="B484">
        <v>156.81169708798299</v>
      </c>
      <c r="C484">
        <v>190.20904684673701</v>
      </c>
      <c r="D484">
        <v>103.948132528778</v>
      </c>
      <c r="E484">
        <v>8</v>
      </c>
      <c r="F484">
        <v>450.96887646350001</v>
      </c>
      <c r="G484" t="s">
        <v>753</v>
      </c>
      <c r="H484">
        <v>7</v>
      </c>
      <c r="I484">
        <f>_xlfn.PERCENTRANK.EXC($E$2:E1223,E484)</f>
        <v>0.151</v>
      </c>
    </row>
    <row r="485" spans="1:9" hidden="1" x14ac:dyDescent="0.3">
      <c r="A485" t="s">
        <v>496</v>
      </c>
      <c r="B485">
        <v>156.81169708798299</v>
      </c>
      <c r="C485">
        <v>190.20904684673701</v>
      </c>
      <c r="D485">
        <v>103.948132528778</v>
      </c>
      <c r="E485">
        <v>3</v>
      </c>
      <c r="F485">
        <v>450.96887646350001</v>
      </c>
      <c r="G485" t="s">
        <v>753</v>
      </c>
      <c r="H485">
        <v>7</v>
      </c>
      <c r="I485">
        <f>_xlfn.PERCENTRANK.EXC($E$2:E1224,E485)</f>
        <v>6.3E-2</v>
      </c>
    </row>
    <row r="486" spans="1:9" hidden="1" x14ac:dyDescent="0.3">
      <c r="A486" t="s">
        <v>497</v>
      </c>
      <c r="B486">
        <v>156.81169708798299</v>
      </c>
      <c r="C486">
        <v>190.20904684673701</v>
      </c>
      <c r="D486">
        <v>103.948132528778</v>
      </c>
      <c r="E486">
        <v>11</v>
      </c>
      <c r="F486">
        <v>450.96887646350001</v>
      </c>
      <c r="G486" t="s">
        <v>753</v>
      </c>
      <c r="H486">
        <v>7</v>
      </c>
      <c r="I486">
        <f>_xlfn.PERCENTRANK.EXC($E$2:E1225,E486)</f>
        <v>0.17799999999999999</v>
      </c>
    </row>
    <row r="487" spans="1:9" hidden="1" x14ac:dyDescent="0.3">
      <c r="A487" t="s">
        <v>498</v>
      </c>
      <c r="B487">
        <v>156.81169708798299</v>
      </c>
      <c r="C487">
        <v>190.20904684673701</v>
      </c>
      <c r="D487">
        <v>103.948132528778</v>
      </c>
      <c r="E487">
        <v>1</v>
      </c>
      <c r="F487">
        <v>450.96887646350001</v>
      </c>
      <c r="G487" t="s">
        <v>753</v>
      </c>
      <c r="H487">
        <v>7</v>
      </c>
      <c r="I487">
        <f>_xlfn.PERCENTRANK.EXC($E$2:E1226,E487)</f>
        <v>1E-3</v>
      </c>
    </row>
    <row r="488" spans="1:9" hidden="1" x14ac:dyDescent="0.3">
      <c r="A488" t="s">
        <v>499</v>
      </c>
      <c r="B488">
        <v>156.81169708798299</v>
      </c>
      <c r="C488">
        <v>190.20904684673701</v>
      </c>
      <c r="D488">
        <v>103.948132528778</v>
      </c>
      <c r="E488">
        <v>1</v>
      </c>
      <c r="F488">
        <v>450.96887646350001</v>
      </c>
      <c r="G488" t="s">
        <v>753</v>
      </c>
      <c r="H488">
        <v>7</v>
      </c>
      <c r="I488">
        <f>_xlfn.PERCENTRANK.EXC($E$2:E1227,E488)</f>
        <v>1E-3</v>
      </c>
    </row>
    <row r="489" spans="1:9" hidden="1" x14ac:dyDescent="0.3">
      <c r="A489" t="s">
        <v>500</v>
      </c>
      <c r="B489">
        <v>156.81169708798299</v>
      </c>
      <c r="C489">
        <v>190.20904684673701</v>
      </c>
      <c r="D489">
        <v>103.948132528778</v>
      </c>
      <c r="E489">
        <v>7</v>
      </c>
      <c r="F489">
        <v>450.96887646350001</v>
      </c>
      <c r="G489" t="s">
        <v>753</v>
      </c>
      <c r="H489">
        <v>7</v>
      </c>
      <c r="I489">
        <f>_xlfn.PERCENTRANK.EXC($E$2:E1228,E489)</f>
        <v>0.14000000000000001</v>
      </c>
    </row>
    <row r="490" spans="1:9" hidden="1" x14ac:dyDescent="0.3">
      <c r="A490" t="s">
        <v>501</v>
      </c>
      <c r="B490">
        <v>156.81169708798299</v>
      </c>
      <c r="C490">
        <v>190.20904684673701</v>
      </c>
      <c r="D490">
        <v>103.948132528778</v>
      </c>
      <c r="E490">
        <v>5</v>
      </c>
      <c r="F490">
        <v>450.96887646350001</v>
      </c>
      <c r="G490">
        <v>28000</v>
      </c>
      <c r="H490">
        <v>7</v>
      </c>
      <c r="I490">
        <f>_xlfn.PERCENTRANK.EXC($E$2:E1229,E490)</f>
        <v>0.109</v>
      </c>
    </row>
    <row r="491" spans="1:9" hidden="1" x14ac:dyDescent="0.3">
      <c r="A491" t="s">
        <v>502</v>
      </c>
      <c r="B491">
        <v>-24.783611400757799</v>
      </c>
      <c r="C491">
        <v>-38.823437904033298</v>
      </c>
      <c r="D491">
        <v>-69.984483253953698</v>
      </c>
      <c r="E491">
        <v>5396</v>
      </c>
      <c r="F491">
        <v>-133.591532558745</v>
      </c>
      <c r="G491">
        <v>30004.2830188679</v>
      </c>
      <c r="H491">
        <v>12</v>
      </c>
      <c r="I491">
        <f>_xlfn.PERCENTRANK.EXC($E$2:E1230,E491)</f>
        <v>0.96599999999999997</v>
      </c>
    </row>
    <row r="492" spans="1:9" hidden="1" x14ac:dyDescent="0.3">
      <c r="A492" t="s">
        <v>503</v>
      </c>
      <c r="B492">
        <v>156.81169708798299</v>
      </c>
      <c r="C492">
        <v>190.20904684673701</v>
      </c>
      <c r="D492">
        <v>103.948132528778</v>
      </c>
      <c r="E492">
        <v>175</v>
      </c>
      <c r="F492">
        <v>450.96887646350001</v>
      </c>
      <c r="G492" t="s">
        <v>753</v>
      </c>
      <c r="H492">
        <v>7</v>
      </c>
      <c r="I492">
        <f>_xlfn.PERCENTRANK.EXC($E$2:E1231,E492)</f>
        <v>0.56200000000000006</v>
      </c>
    </row>
    <row r="493" spans="1:9" hidden="1" x14ac:dyDescent="0.3">
      <c r="A493" t="s">
        <v>504</v>
      </c>
      <c r="B493">
        <v>-17.022776955080701</v>
      </c>
      <c r="C493">
        <v>-21.810873704252099</v>
      </c>
      <c r="D493">
        <v>103.948132528778</v>
      </c>
      <c r="E493">
        <v>134</v>
      </c>
      <c r="F493">
        <v>65.114481869445797</v>
      </c>
      <c r="G493">
        <v>33764.285714285703</v>
      </c>
      <c r="H493">
        <v>1</v>
      </c>
      <c r="I493">
        <f>_xlfn.PERCENTRANK.EXC($E$2:E1232,E493)</f>
        <v>0.52</v>
      </c>
    </row>
    <row r="494" spans="1:9" hidden="1" x14ac:dyDescent="0.3">
      <c r="A494" t="s">
        <v>505</v>
      </c>
      <c r="B494">
        <v>1083.17757009345</v>
      </c>
      <c r="C494">
        <v>711.21495327102798</v>
      </c>
      <c r="D494">
        <v>285.04672897196201</v>
      </c>
      <c r="E494">
        <v>477</v>
      </c>
      <c r="F494">
        <v>2079.4392523364399</v>
      </c>
      <c r="G494">
        <v>1783.3333333333301</v>
      </c>
      <c r="H494">
        <v>11</v>
      </c>
      <c r="I494">
        <f>_xlfn.PERCENTRANK.EXC($E$2:E1233,E494)</f>
        <v>0.73899999999999999</v>
      </c>
    </row>
    <row r="495" spans="1:9" hidden="1" x14ac:dyDescent="0.3">
      <c r="A495" t="s">
        <v>506</v>
      </c>
      <c r="B495">
        <v>-25.701634877384102</v>
      </c>
      <c r="C495">
        <v>-35.9059945504087</v>
      </c>
      <c r="D495">
        <v>-74.769754768392303</v>
      </c>
      <c r="E495">
        <v>476</v>
      </c>
      <c r="F495">
        <v>-136.37738419618501</v>
      </c>
      <c r="G495">
        <v>61166.666666666599</v>
      </c>
      <c r="H495">
        <v>1</v>
      </c>
      <c r="I495">
        <f>_xlfn.PERCENTRANK.EXC($E$2:E1234,E495)</f>
        <v>0.73799999999999999</v>
      </c>
    </row>
    <row r="496" spans="1:9" hidden="1" x14ac:dyDescent="0.3">
      <c r="A496" t="s">
        <v>507</v>
      </c>
      <c r="B496">
        <v>-14.6735917365625</v>
      </c>
      <c r="C496">
        <v>-31.395749482710698</v>
      </c>
      <c r="D496">
        <v>-74.661657459570705</v>
      </c>
      <c r="E496">
        <v>3884</v>
      </c>
      <c r="F496">
        <v>-120.730998678844</v>
      </c>
      <c r="G496">
        <v>35308.354166666599</v>
      </c>
      <c r="H496">
        <v>6</v>
      </c>
      <c r="I496">
        <f>_xlfn.PERCENTRANK.EXC($E$2:E1235,E496)</f>
        <v>0.95</v>
      </c>
    </row>
    <row r="497" spans="1:9" hidden="1" x14ac:dyDescent="0.3">
      <c r="A497" t="s">
        <v>508</v>
      </c>
      <c r="B497">
        <v>-31.5473441108545</v>
      </c>
      <c r="C497">
        <v>-13.5334872979214</v>
      </c>
      <c r="D497">
        <v>103.948132528778</v>
      </c>
      <c r="E497">
        <v>65</v>
      </c>
      <c r="F497">
        <v>58.867301120002701</v>
      </c>
      <c r="G497">
        <v>120277.777777777</v>
      </c>
      <c r="H497">
        <v>1</v>
      </c>
      <c r="I497">
        <f>_xlfn.PERCENTRANK.EXC($E$2:E1236,E497)</f>
        <v>0.40699999999999997</v>
      </c>
    </row>
    <row r="498" spans="1:9" hidden="1" x14ac:dyDescent="0.3">
      <c r="A498" t="s">
        <v>509</v>
      </c>
      <c r="B498">
        <v>-17.924594356553399</v>
      </c>
      <c r="C498">
        <v>-37.164937737914101</v>
      </c>
      <c r="D498">
        <v>-70.769488021403305</v>
      </c>
      <c r="E498">
        <v>1061</v>
      </c>
      <c r="F498">
        <v>-125.85902011587</v>
      </c>
      <c r="G498">
        <v>58735.714285714203</v>
      </c>
      <c r="H498">
        <v>10</v>
      </c>
      <c r="I498">
        <f>_xlfn.PERCENTRANK.EXC($E$2:E1237,E498)</f>
        <v>0.83099999999999996</v>
      </c>
    </row>
    <row r="499" spans="1:9" hidden="1" x14ac:dyDescent="0.3">
      <c r="A499" t="s">
        <v>510</v>
      </c>
      <c r="B499">
        <v>156.81169708798299</v>
      </c>
      <c r="C499">
        <v>190.20904684673701</v>
      </c>
      <c r="D499">
        <v>103.948132528778</v>
      </c>
      <c r="E499">
        <v>2</v>
      </c>
      <c r="F499">
        <v>450.96887646350001</v>
      </c>
      <c r="G499">
        <v>32000</v>
      </c>
      <c r="H499">
        <v>7</v>
      </c>
      <c r="I499">
        <f>_xlfn.PERCENTRANK.EXC($E$2:E1238,E499)</f>
        <v>3.6999999999999998E-2</v>
      </c>
    </row>
    <row r="500" spans="1:9" hidden="1" x14ac:dyDescent="0.3">
      <c r="A500" t="s">
        <v>511</v>
      </c>
      <c r="B500">
        <v>-21.346541054351899</v>
      </c>
      <c r="C500">
        <v>-34.258107594859098</v>
      </c>
      <c r="D500">
        <v>-51.8768804246806</v>
      </c>
      <c r="E500">
        <v>857</v>
      </c>
      <c r="F500">
        <v>-107.481529073891</v>
      </c>
      <c r="G500">
        <v>34880.769230769198</v>
      </c>
      <c r="H500">
        <v>10</v>
      </c>
      <c r="I500">
        <f>_xlfn.PERCENTRANK.EXC($E$2:E1239,E500)</f>
        <v>0.81299999999999994</v>
      </c>
    </row>
    <row r="501" spans="1:9" hidden="1" x14ac:dyDescent="0.3">
      <c r="A501" t="s">
        <v>512</v>
      </c>
      <c r="B501">
        <v>0.60330219784806904</v>
      </c>
      <c r="C501">
        <v>-24.116496048312101</v>
      </c>
      <c r="D501">
        <v>-67.086562299543999</v>
      </c>
      <c r="E501">
        <v>1907</v>
      </c>
      <c r="F501">
        <v>-90.599756150008005</v>
      </c>
      <c r="G501">
        <v>35028.947368421002</v>
      </c>
      <c r="H501">
        <v>0</v>
      </c>
      <c r="I501">
        <f>_xlfn.PERCENTRANK.EXC($E$2:E1240,E501)</f>
        <v>0.9</v>
      </c>
    </row>
    <row r="502" spans="1:9" hidden="1" x14ac:dyDescent="0.3">
      <c r="A502" t="s">
        <v>513</v>
      </c>
      <c r="B502">
        <v>156.81169708798299</v>
      </c>
      <c r="C502">
        <v>190.20904684673701</v>
      </c>
      <c r="D502">
        <v>103.948132528778</v>
      </c>
      <c r="E502">
        <v>1</v>
      </c>
      <c r="F502">
        <v>450.96887646350001</v>
      </c>
      <c r="G502" t="s">
        <v>753</v>
      </c>
      <c r="H502">
        <v>7</v>
      </c>
      <c r="I502">
        <f>_xlfn.PERCENTRANK.EXC($E$2:E1241,E502)</f>
        <v>1E-3</v>
      </c>
    </row>
    <row r="503" spans="1:9" hidden="1" x14ac:dyDescent="0.3">
      <c r="A503" t="s">
        <v>514</v>
      </c>
      <c r="B503">
        <v>156.81169708798299</v>
      </c>
      <c r="C503">
        <v>190.20904684673701</v>
      </c>
      <c r="D503">
        <v>103.948132528778</v>
      </c>
      <c r="E503">
        <v>332</v>
      </c>
      <c r="F503">
        <v>450.96887646350001</v>
      </c>
      <c r="G503" t="s">
        <v>753</v>
      </c>
      <c r="H503">
        <v>7</v>
      </c>
      <c r="I503">
        <f>_xlfn.PERCENTRANK.EXC($E$2:E1242,E503)</f>
        <v>0.68100000000000005</v>
      </c>
    </row>
    <row r="504" spans="1:9" hidden="1" x14ac:dyDescent="0.3">
      <c r="A504" t="s">
        <v>515</v>
      </c>
      <c r="B504">
        <v>6.9663608686855003</v>
      </c>
      <c r="C504">
        <v>-25.296585225401898</v>
      </c>
      <c r="D504">
        <v>-69.006612321810096</v>
      </c>
      <c r="E504">
        <v>1510</v>
      </c>
      <c r="F504">
        <v>-87.336836678526495</v>
      </c>
      <c r="G504">
        <v>46646.875</v>
      </c>
      <c r="H504">
        <v>10</v>
      </c>
      <c r="I504">
        <f>_xlfn.PERCENTRANK.EXC($E$2:E1243,E504)</f>
        <v>0.88200000000000001</v>
      </c>
    </row>
    <row r="505" spans="1:9" hidden="1" x14ac:dyDescent="0.3">
      <c r="A505" t="s">
        <v>516</v>
      </c>
      <c r="B505">
        <v>-50.072803753437903</v>
      </c>
      <c r="C505">
        <v>-58.987922314526202</v>
      </c>
      <c r="D505">
        <v>-80.722285139046093</v>
      </c>
      <c r="E505">
        <v>435</v>
      </c>
      <c r="F505">
        <v>-189.78301120700999</v>
      </c>
      <c r="G505">
        <v>77262.5</v>
      </c>
      <c r="H505">
        <v>1</v>
      </c>
      <c r="I505">
        <f>_xlfn.PERCENTRANK.EXC($E$2:E1244,E505)</f>
        <v>0.72699999999999998</v>
      </c>
    </row>
    <row r="506" spans="1:9" hidden="1" x14ac:dyDescent="0.3">
      <c r="A506" t="s">
        <v>517</v>
      </c>
      <c r="B506">
        <v>-17.772842228130401</v>
      </c>
      <c r="C506">
        <v>-54.341482394137799</v>
      </c>
      <c r="D506">
        <v>-79.464366772582807</v>
      </c>
      <c r="E506">
        <v>321</v>
      </c>
      <c r="F506">
        <v>-151.57869139485101</v>
      </c>
      <c r="G506">
        <v>36716.666666666599</v>
      </c>
      <c r="H506">
        <v>1</v>
      </c>
      <c r="I506">
        <f>_xlfn.PERCENTRANK.EXC($E$2:E1245,E506)</f>
        <v>0.67200000000000004</v>
      </c>
    </row>
    <row r="507" spans="1:9" hidden="1" x14ac:dyDescent="0.3">
      <c r="A507" t="s">
        <v>518</v>
      </c>
      <c r="B507">
        <v>156.81169708798299</v>
      </c>
      <c r="C507">
        <v>190.20904684673701</v>
      </c>
      <c r="D507">
        <v>103.948132528778</v>
      </c>
      <c r="E507">
        <v>3</v>
      </c>
      <c r="F507">
        <v>450.96887646350001</v>
      </c>
      <c r="G507" t="s">
        <v>753</v>
      </c>
      <c r="H507">
        <v>7</v>
      </c>
      <c r="I507">
        <f>_xlfn.PERCENTRANK.EXC($E$2:E1246,E507)</f>
        <v>6.3E-2</v>
      </c>
    </row>
    <row r="508" spans="1:9" hidden="1" x14ac:dyDescent="0.3">
      <c r="A508" t="s">
        <v>519</v>
      </c>
      <c r="B508">
        <v>156.81169708798299</v>
      </c>
      <c r="C508">
        <v>190.20904684673701</v>
      </c>
      <c r="D508">
        <v>103.948132528778</v>
      </c>
      <c r="E508">
        <v>1</v>
      </c>
      <c r="F508">
        <v>450.96887646350001</v>
      </c>
      <c r="G508" t="s">
        <v>753</v>
      </c>
      <c r="H508">
        <v>7</v>
      </c>
      <c r="I508">
        <f>_xlfn.PERCENTRANK.EXC($E$2:E1247,E508)</f>
        <v>1E-3</v>
      </c>
    </row>
    <row r="509" spans="1:9" hidden="1" x14ac:dyDescent="0.3">
      <c r="A509" t="s">
        <v>520</v>
      </c>
      <c r="B509">
        <v>-17.642641733380099</v>
      </c>
      <c r="C509">
        <v>-39.443118921603002</v>
      </c>
      <c r="D509">
        <v>-48.405537321205799</v>
      </c>
      <c r="E509">
        <v>73</v>
      </c>
      <c r="F509">
        <v>-105.491297976189</v>
      </c>
      <c r="G509">
        <v>41283.5</v>
      </c>
      <c r="H509">
        <v>1</v>
      </c>
      <c r="I509">
        <f>_xlfn.PERCENTRANK.EXC($E$2:E1248,E509)</f>
        <v>0.42899999999999999</v>
      </c>
    </row>
    <row r="510" spans="1:9" hidden="1" x14ac:dyDescent="0.3">
      <c r="A510" t="s">
        <v>521</v>
      </c>
      <c r="B510">
        <v>156.81169708798299</v>
      </c>
      <c r="C510">
        <v>190.20904684673701</v>
      </c>
      <c r="D510">
        <v>53.3333333333333</v>
      </c>
      <c r="E510">
        <v>38</v>
      </c>
      <c r="F510">
        <v>400.35407726805499</v>
      </c>
      <c r="G510">
        <v>375</v>
      </c>
      <c r="H510">
        <v>7</v>
      </c>
      <c r="I510">
        <f>_xlfn.PERCENTRANK.EXC($E$2:E1249,E510)</f>
        <v>0.313</v>
      </c>
    </row>
    <row r="511" spans="1:9" hidden="1" x14ac:dyDescent="0.3">
      <c r="A511" t="s">
        <v>522</v>
      </c>
      <c r="B511">
        <v>-26.923076923076898</v>
      </c>
      <c r="C511">
        <v>188.186813186813</v>
      </c>
      <c r="D511">
        <v>22.115384615384599</v>
      </c>
      <c r="E511">
        <v>536</v>
      </c>
      <c r="F511">
        <v>183.37912087911999</v>
      </c>
      <c r="G511">
        <v>2600</v>
      </c>
      <c r="H511">
        <v>1</v>
      </c>
      <c r="I511">
        <f>_xlfn.PERCENTRANK.EXC($E$2:E1250,E511)</f>
        <v>0.755</v>
      </c>
    </row>
    <row r="512" spans="1:9" hidden="1" x14ac:dyDescent="0.3">
      <c r="A512" t="s">
        <v>523</v>
      </c>
      <c r="B512">
        <v>156.81169708798299</v>
      </c>
      <c r="C512">
        <v>190.20904684673701</v>
      </c>
      <c r="D512">
        <v>103.948132528778</v>
      </c>
      <c r="E512">
        <v>4</v>
      </c>
      <c r="F512">
        <v>450.96887646350001</v>
      </c>
      <c r="G512" t="s">
        <v>753</v>
      </c>
      <c r="H512">
        <v>7</v>
      </c>
      <c r="I512">
        <f>_xlfn.PERCENTRANK.EXC($E$2:E1251,E512)</f>
        <v>0.09</v>
      </c>
    </row>
    <row r="513" spans="1:9" hidden="1" x14ac:dyDescent="0.3">
      <c r="A513" t="s">
        <v>524</v>
      </c>
      <c r="B513">
        <v>156.81169708798299</v>
      </c>
      <c r="C513">
        <v>190.20904684673701</v>
      </c>
      <c r="D513">
        <v>103.948132528778</v>
      </c>
      <c r="E513">
        <v>311</v>
      </c>
      <c r="F513">
        <v>450.96887646350001</v>
      </c>
      <c r="G513" t="s">
        <v>753</v>
      </c>
      <c r="H513">
        <v>7</v>
      </c>
      <c r="I513">
        <f>_xlfn.PERCENTRANK.EXC($E$2:E1252,E513)</f>
        <v>0.66600000000000004</v>
      </c>
    </row>
    <row r="514" spans="1:9" hidden="1" x14ac:dyDescent="0.3">
      <c r="A514" t="s">
        <v>525</v>
      </c>
      <c r="B514">
        <v>156.81169708798299</v>
      </c>
      <c r="C514">
        <v>190.20904684673701</v>
      </c>
      <c r="D514">
        <v>103.948132528778</v>
      </c>
      <c r="E514">
        <v>23</v>
      </c>
      <c r="F514">
        <v>450.96887646350001</v>
      </c>
      <c r="G514" t="s">
        <v>753</v>
      </c>
      <c r="H514">
        <v>7</v>
      </c>
      <c r="I514">
        <f>_xlfn.PERCENTRANK.EXC($E$2:E1253,E514)</f>
        <v>0.255</v>
      </c>
    </row>
    <row r="515" spans="1:9" hidden="1" x14ac:dyDescent="0.3">
      <c r="A515" t="s">
        <v>526</v>
      </c>
      <c r="B515">
        <v>156.81169708798299</v>
      </c>
      <c r="C515">
        <v>190.20904684673701</v>
      </c>
      <c r="D515">
        <v>103.948132528778</v>
      </c>
      <c r="E515">
        <v>274</v>
      </c>
      <c r="F515">
        <v>450.96887646350001</v>
      </c>
      <c r="G515" t="s">
        <v>753</v>
      </c>
      <c r="H515">
        <v>7</v>
      </c>
      <c r="I515">
        <f>_xlfn.PERCENTRANK.EXC($E$2:E1254,E515)</f>
        <v>0.63800000000000001</v>
      </c>
    </row>
    <row r="516" spans="1:9" hidden="1" x14ac:dyDescent="0.3">
      <c r="A516" t="s">
        <v>527</v>
      </c>
      <c r="B516">
        <v>156.81169708798299</v>
      </c>
      <c r="C516">
        <v>190.20904684673701</v>
      </c>
      <c r="D516">
        <v>103.948132528778</v>
      </c>
      <c r="E516">
        <v>6</v>
      </c>
      <c r="F516">
        <v>450.96887646350001</v>
      </c>
      <c r="G516" t="s">
        <v>753</v>
      </c>
      <c r="H516">
        <v>7</v>
      </c>
      <c r="I516">
        <f>_xlfn.PERCENTRANK.EXC($E$2:E1255,E516)</f>
        <v>0.125</v>
      </c>
    </row>
    <row r="517" spans="1:9" hidden="1" x14ac:dyDescent="0.3">
      <c r="A517" t="s">
        <v>528</v>
      </c>
      <c r="B517">
        <v>156.81169708798299</v>
      </c>
      <c r="C517">
        <v>190.20904684673701</v>
      </c>
      <c r="D517">
        <v>461.53846153846098</v>
      </c>
      <c r="E517">
        <v>92</v>
      </c>
      <c r="F517">
        <v>808.55920547318306</v>
      </c>
      <c r="G517">
        <v>650</v>
      </c>
      <c r="H517">
        <v>7</v>
      </c>
      <c r="I517">
        <f>_xlfn.PERCENTRANK.EXC($E$2:E1256,E517)</f>
        <v>0.46100000000000002</v>
      </c>
    </row>
    <row r="518" spans="1:9" hidden="1" x14ac:dyDescent="0.3">
      <c r="A518" t="s">
        <v>529</v>
      </c>
      <c r="B518">
        <v>156.81169708798299</v>
      </c>
      <c r="C518">
        <v>190.20904684673701</v>
      </c>
      <c r="D518">
        <v>85.294117647058798</v>
      </c>
      <c r="E518">
        <v>48</v>
      </c>
      <c r="F518">
        <v>432.31486158178001</v>
      </c>
      <c r="G518">
        <v>1700</v>
      </c>
      <c r="H518">
        <v>7</v>
      </c>
      <c r="I518">
        <f>_xlfn.PERCENTRANK.EXC($E$2:E1257,E518)</f>
        <v>0.36099999999999999</v>
      </c>
    </row>
    <row r="519" spans="1:9" hidden="1" x14ac:dyDescent="0.3">
      <c r="A519" t="s">
        <v>530</v>
      </c>
      <c r="B519">
        <v>156.81169708798299</v>
      </c>
      <c r="C519">
        <v>1595.8677685950399</v>
      </c>
      <c r="D519">
        <v>441.87327823691402</v>
      </c>
      <c r="E519">
        <v>420</v>
      </c>
      <c r="F519">
        <v>2194.55274391994</v>
      </c>
      <c r="G519">
        <v>1008.33333333333</v>
      </c>
      <c r="H519">
        <v>11</v>
      </c>
      <c r="I519">
        <f>_xlfn.PERCENTRANK.EXC($E$2:E1258,E519)</f>
        <v>0.72399999999999998</v>
      </c>
    </row>
    <row r="520" spans="1:9" hidden="1" x14ac:dyDescent="0.3">
      <c r="A520" t="s">
        <v>531</v>
      </c>
      <c r="B520">
        <v>156.81169708798299</v>
      </c>
      <c r="C520">
        <v>190.20904684673701</v>
      </c>
      <c r="D520">
        <v>103.948132528778</v>
      </c>
      <c r="E520">
        <v>2</v>
      </c>
      <c r="F520">
        <v>450.96887646350001</v>
      </c>
      <c r="G520" t="s">
        <v>753</v>
      </c>
      <c r="H520">
        <v>7</v>
      </c>
      <c r="I520">
        <f>_xlfn.PERCENTRANK.EXC($E$2:E1259,E520)</f>
        <v>3.6999999999999998E-2</v>
      </c>
    </row>
    <row r="521" spans="1:9" hidden="1" x14ac:dyDescent="0.3">
      <c r="A521" t="s">
        <v>532</v>
      </c>
      <c r="B521">
        <v>237.5</v>
      </c>
      <c r="C521">
        <v>190.20904684673701</v>
      </c>
      <c r="D521">
        <v>341.666666666666</v>
      </c>
      <c r="E521">
        <v>221</v>
      </c>
      <c r="F521">
        <v>769.37571351340398</v>
      </c>
      <c r="G521">
        <v>400</v>
      </c>
      <c r="H521">
        <v>7</v>
      </c>
      <c r="I521">
        <f>_xlfn.PERCENTRANK.EXC($E$2:E1260,E521)</f>
        <v>0.60299999999999998</v>
      </c>
    </row>
    <row r="522" spans="1:9" hidden="1" x14ac:dyDescent="0.3">
      <c r="A522" t="s">
        <v>533</v>
      </c>
      <c r="B522">
        <v>156.81169708798299</v>
      </c>
      <c r="C522">
        <v>190.20904684673701</v>
      </c>
      <c r="D522">
        <v>103.948132528778</v>
      </c>
      <c r="E522">
        <v>4</v>
      </c>
      <c r="F522">
        <v>450.96887646350001</v>
      </c>
      <c r="G522" t="s">
        <v>753</v>
      </c>
      <c r="H522">
        <v>7</v>
      </c>
      <c r="I522">
        <f>_xlfn.PERCENTRANK.EXC($E$2:E1261,E522)</f>
        <v>0.09</v>
      </c>
    </row>
    <row r="523" spans="1:9" hidden="1" x14ac:dyDescent="0.3">
      <c r="A523" t="s">
        <v>534</v>
      </c>
      <c r="B523">
        <v>156.81169708798299</v>
      </c>
      <c r="C523">
        <v>190.20904684673701</v>
      </c>
      <c r="D523">
        <v>103.948132528778</v>
      </c>
      <c r="E523">
        <v>11</v>
      </c>
      <c r="F523">
        <v>450.96887646350001</v>
      </c>
      <c r="G523" t="s">
        <v>753</v>
      </c>
      <c r="H523">
        <v>7</v>
      </c>
      <c r="I523">
        <f>_xlfn.PERCENTRANK.EXC($E$2:E1262,E523)</f>
        <v>0.17799999999999999</v>
      </c>
    </row>
    <row r="524" spans="1:9" hidden="1" x14ac:dyDescent="0.3">
      <c r="A524" t="s">
        <v>535</v>
      </c>
      <c r="B524">
        <v>-28.532943548179102</v>
      </c>
      <c r="C524">
        <v>-44.548860947099101</v>
      </c>
      <c r="D524">
        <v>-74.899909239734299</v>
      </c>
      <c r="E524">
        <v>2209</v>
      </c>
      <c r="F524">
        <v>-147.98171373501199</v>
      </c>
      <c r="G524">
        <v>19502.564102564102</v>
      </c>
      <c r="H524">
        <v>0</v>
      </c>
      <c r="I524">
        <f>_xlfn.PERCENTRANK.EXC($E$2:E1263,E524)</f>
        <v>0.91400000000000003</v>
      </c>
    </row>
    <row r="525" spans="1:9" hidden="1" x14ac:dyDescent="0.3">
      <c r="A525" t="s">
        <v>536</v>
      </c>
      <c r="B525">
        <v>-24.959317412147598</v>
      </c>
      <c r="C525">
        <v>-36.512072832827499</v>
      </c>
      <c r="D525">
        <v>-68.806665033080094</v>
      </c>
      <c r="E525">
        <v>359</v>
      </c>
      <c r="F525">
        <v>-130.27805527805501</v>
      </c>
      <c r="G525">
        <v>18410.526315789401</v>
      </c>
      <c r="H525">
        <v>1</v>
      </c>
      <c r="I525">
        <f>_xlfn.PERCENTRANK.EXC($E$2:E1264,E525)</f>
        <v>0.69299999999999995</v>
      </c>
    </row>
    <row r="526" spans="1:9" hidden="1" x14ac:dyDescent="0.3">
      <c r="A526" t="s">
        <v>537</v>
      </c>
      <c r="B526">
        <v>-19.091950884806302</v>
      </c>
      <c r="C526">
        <v>-28.223992872692701</v>
      </c>
      <c r="D526">
        <v>103.948132528778</v>
      </c>
      <c r="E526">
        <v>498</v>
      </c>
      <c r="F526">
        <v>56.632188771279601</v>
      </c>
      <c r="G526">
        <v>23431.481481481402</v>
      </c>
      <c r="H526">
        <v>1</v>
      </c>
      <c r="I526">
        <f>_xlfn.PERCENTRANK.EXC($E$2:E1265,E526)</f>
        <v>0.746</v>
      </c>
    </row>
    <row r="527" spans="1:9" hidden="1" x14ac:dyDescent="0.3">
      <c r="A527" t="s">
        <v>538</v>
      </c>
      <c r="B527">
        <v>-16.725978647686802</v>
      </c>
      <c r="C527">
        <v>-19.661921708185002</v>
      </c>
      <c r="D527">
        <v>103.948132528778</v>
      </c>
      <c r="E527">
        <v>39</v>
      </c>
      <c r="F527">
        <v>67.560232172906893</v>
      </c>
      <c r="G527">
        <v>18733.333333333299</v>
      </c>
      <c r="H527">
        <v>1</v>
      </c>
      <c r="I527">
        <f>_xlfn.PERCENTRANK.EXC($E$2:E1266,E527)</f>
        <v>0.317</v>
      </c>
    </row>
    <row r="528" spans="1:9" hidden="1" x14ac:dyDescent="0.3">
      <c r="A528" t="s">
        <v>539</v>
      </c>
      <c r="B528">
        <v>-15.8960512993587</v>
      </c>
      <c r="C528">
        <v>190.20904684673701</v>
      </c>
      <c r="D528">
        <v>103.948132528778</v>
      </c>
      <c r="E528">
        <v>90</v>
      </c>
      <c r="F528">
        <v>278.261128076158</v>
      </c>
      <c r="G528">
        <v>21164.285714285699</v>
      </c>
      <c r="H528">
        <v>7</v>
      </c>
      <c r="I528">
        <f>_xlfn.PERCENTRANK.EXC($E$2:E1267,E528)</f>
        <v>0.45700000000000002</v>
      </c>
    </row>
    <row r="529" spans="1:9" hidden="1" x14ac:dyDescent="0.3">
      <c r="A529" t="s">
        <v>540</v>
      </c>
      <c r="B529">
        <v>-27.202621939463999</v>
      </c>
      <c r="C529">
        <v>190.20904684673701</v>
      </c>
      <c r="D529">
        <v>103.948132528778</v>
      </c>
      <c r="E529">
        <v>29</v>
      </c>
      <c r="F529">
        <v>266.95455743605203</v>
      </c>
      <c r="G529">
        <v>21612.5</v>
      </c>
      <c r="H529">
        <v>7</v>
      </c>
      <c r="I529">
        <f>_xlfn.PERCENTRANK.EXC($E$2:E1268,E529)</f>
        <v>0.27900000000000003</v>
      </c>
    </row>
    <row r="530" spans="1:9" hidden="1" x14ac:dyDescent="0.3">
      <c r="A530" t="s">
        <v>541</v>
      </c>
      <c r="B530">
        <v>156.81169708798299</v>
      </c>
      <c r="C530">
        <v>190.20904684673701</v>
      </c>
      <c r="D530">
        <v>103.948132528778</v>
      </c>
      <c r="E530">
        <v>3</v>
      </c>
      <c r="F530">
        <v>450.96887646350001</v>
      </c>
      <c r="G530" t="s">
        <v>753</v>
      </c>
      <c r="H530">
        <v>7</v>
      </c>
      <c r="I530">
        <f>_xlfn.PERCENTRANK.EXC($E$2:E1269,E530)</f>
        <v>6.3E-2</v>
      </c>
    </row>
    <row r="531" spans="1:9" hidden="1" x14ac:dyDescent="0.3">
      <c r="A531" t="s">
        <v>542</v>
      </c>
      <c r="B531">
        <v>156.81169708798299</v>
      </c>
      <c r="C531">
        <v>190.20904684673701</v>
      </c>
      <c r="D531">
        <v>103.948132528778</v>
      </c>
      <c r="E531">
        <v>28</v>
      </c>
      <c r="F531">
        <v>450.96887646350001</v>
      </c>
      <c r="G531" t="s">
        <v>753</v>
      </c>
      <c r="H531">
        <v>7</v>
      </c>
      <c r="I531">
        <f>_xlfn.PERCENTRANK.EXC($E$2:E1270,E531)</f>
        <v>0.27300000000000002</v>
      </c>
    </row>
    <row r="532" spans="1:9" hidden="1" x14ac:dyDescent="0.3">
      <c r="A532" t="s">
        <v>543</v>
      </c>
      <c r="B532">
        <v>300</v>
      </c>
      <c r="C532">
        <v>211.53846153846101</v>
      </c>
      <c r="D532">
        <v>66.304347826086897</v>
      </c>
      <c r="E532">
        <v>394</v>
      </c>
      <c r="F532">
        <v>577.84280936454797</v>
      </c>
      <c r="G532">
        <v>2600</v>
      </c>
      <c r="H532">
        <v>7</v>
      </c>
      <c r="I532">
        <f>_xlfn.PERCENTRANK.EXC($E$2:E1271,E532)</f>
        <v>0.70699999999999996</v>
      </c>
    </row>
    <row r="533" spans="1:9" hidden="1" x14ac:dyDescent="0.3">
      <c r="A533" t="s">
        <v>544</v>
      </c>
      <c r="B533">
        <v>156.81169708798299</v>
      </c>
      <c r="C533">
        <v>22.1428571428571</v>
      </c>
      <c r="D533">
        <v>-47.202380952380899</v>
      </c>
      <c r="E533">
        <v>142</v>
      </c>
      <c r="F533">
        <v>131.75217327845999</v>
      </c>
      <c r="G533">
        <v>7000</v>
      </c>
      <c r="H533">
        <v>1</v>
      </c>
      <c r="I533">
        <f>_xlfn.PERCENTRANK.EXC($E$2:E1272,E533)</f>
        <v>0.53300000000000003</v>
      </c>
    </row>
    <row r="534" spans="1:9" hidden="1" x14ac:dyDescent="0.3">
      <c r="A534" t="s">
        <v>545</v>
      </c>
      <c r="B534">
        <v>156.81169708798299</v>
      </c>
      <c r="C534">
        <v>190.20904684673701</v>
      </c>
      <c r="D534">
        <v>103.948132528778</v>
      </c>
      <c r="E534">
        <v>182</v>
      </c>
      <c r="F534">
        <v>450.96887646350001</v>
      </c>
      <c r="G534" t="s">
        <v>753</v>
      </c>
      <c r="H534">
        <v>7</v>
      </c>
      <c r="I534">
        <f>_xlfn.PERCENTRANK.EXC($E$2:E1273,E534)</f>
        <v>0.56899999999999995</v>
      </c>
    </row>
    <row r="535" spans="1:9" hidden="1" x14ac:dyDescent="0.3">
      <c r="A535" t="s">
        <v>546</v>
      </c>
      <c r="B535">
        <v>3440.61624649859</v>
      </c>
      <c r="C535">
        <v>2740.2614379084898</v>
      </c>
      <c r="D535">
        <v>1123.5294117646999</v>
      </c>
      <c r="E535">
        <v>573</v>
      </c>
      <c r="F535">
        <v>7304.4070961717998</v>
      </c>
      <c r="G535">
        <v>318.75</v>
      </c>
      <c r="H535">
        <v>5</v>
      </c>
      <c r="I535">
        <f>_xlfn.PERCENTRANK.EXC($E$2:E1274,E535)</f>
        <v>0.76500000000000001</v>
      </c>
    </row>
    <row r="536" spans="1:9" hidden="1" x14ac:dyDescent="0.3">
      <c r="A536" t="s">
        <v>547</v>
      </c>
      <c r="B536">
        <v>-38.5964912280701</v>
      </c>
      <c r="C536">
        <v>190.20904684673701</v>
      </c>
      <c r="D536">
        <v>103.948132528778</v>
      </c>
      <c r="E536">
        <v>21</v>
      </c>
      <c r="F536">
        <v>255.560688147446</v>
      </c>
      <c r="G536">
        <v>7871.4285714285697</v>
      </c>
      <c r="H536">
        <v>7</v>
      </c>
      <c r="I536">
        <f>_xlfn.PERCENTRANK.EXC($E$2:E1275,E536)</f>
        <v>0.245</v>
      </c>
    </row>
    <row r="537" spans="1:9" hidden="1" x14ac:dyDescent="0.3">
      <c r="A537" t="s">
        <v>548</v>
      </c>
      <c r="B537">
        <v>-5.6110458284371303</v>
      </c>
      <c r="C537">
        <v>-20.265386787125902</v>
      </c>
      <c r="D537">
        <v>-57.795031055900601</v>
      </c>
      <c r="E537">
        <v>1034</v>
      </c>
      <c r="F537">
        <v>-83.671463671463599</v>
      </c>
      <c r="G537">
        <v>10733.333333333299</v>
      </c>
      <c r="H537">
        <v>10</v>
      </c>
      <c r="I537">
        <f>_xlfn.PERCENTRANK.EXC($E$2:E1276,E537)</f>
        <v>0.82799999999999996</v>
      </c>
    </row>
    <row r="538" spans="1:9" hidden="1" x14ac:dyDescent="0.3">
      <c r="A538" t="s">
        <v>549</v>
      </c>
      <c r="B538">
        <v>156.81169708798299</v>
      </c>
      <c r="C538">
        <v>190.20904684673701</v>
      </c>
      <c r="D538">
        <v>103.948132528778</v>
      </c>
      <c r="E538">
        <v>136</v>
      </c>
      <c r="F538">
        <v>450.96887646350001</v>
      </c>
      <c r="G538" t="s">
        <v>753</v>
      </c>
      <c r="H538">
        <v>7</v>
      </c>
      <c r="I538">
        <f>_xlfn.PERCENTRANK.EXC($E$2:E1277,E538)</f>
        <v>0.52600000000000002</v>
      </c>
    </row>
    <row r="539" spans="1:9" hidden="1" x14ac:dyDescent="0.3">
      <c r="A539" t="s">
        <v>550</v>
      </c>
      <c r="B539">
        <v>98.809523809523796</v>
      </c>
      <c r="C539">
        <v>108.928571428571</v>
      </c>
      <c r="D539">
        <v>0.89285714285714202</v>
      </c>
      <c r="E539">
        <v>39</v>
      </c>
      <c r="F539">
        <v>208.63095238095201</v>
      </c>
      <c r="G539">
        <v>5600</v>
      </c>
      <c r="H539">
        <v>7</v>
      </c>
      <c r="I539">
        <f>_xlfn.PERCENTRANK.EXC($E$2:E1278,E539)</f>
        <v>0.317</v>
      </c>
    </row>
    <row r="540" spans="1:9" hidden="1" x14ac:dyDescent="0.3">
      <c r="A540" t="s">
        <v>551</v>
      </c>
      <c r="B540">
        <v>-10.372164721427</v>
      </c>
      <c r="C540">
        <v>-88.749418874941796</v>
      </c>
      <c r="D540">
        <v>103.948132528778</v>
      </c>
      <c r="E540">
        <v>211</v>
      </c>
      <c r="F540">
        <v>4.82654893240987</v>
      </c>
      <c r="G540">
        <v>9777.2727272727207</v>
      </c>
      <c r="H540">
        <v>1</v>
      </c>
      <c r="I540">
        <f>_xlfn.PERCENTRANK.EXC($E$2:E1279,E540)</f>
        <v>0.59299999999999997</v>
      </c>
    </row>
    <row r="541" spans="1:9" hidden="1" x14ac:dyDescent="0.3">
      <c r="A541" t="s">
        <v>552</v>
      </c>
      <c r="B541">
        <v>156.81169708798299</v>
      </c>
      <c r="C541">
        <v>190.20904684673701</v>
      </c>
      <c r="D541">
        <v>103.948132528778</v>
      </c>
      <c r="E541">
        <v>64</v>
      </c>
      <c r="F541">
        <v>450.96887646350001</v>
      </c>
      <c r="G541" t="s">
        <v>753</v>
      </c>
      <c r="H541">
        <v>7</v>
      </c>
      <c r="I541">
        <f>_xlfn.PERCENTRANK.EXC($E$2:E1280,E541)</f>
        <v>0.40400000000000003</v>
      </c>
    </row>
    <row r="542" spans="1:9" hidden="1" x14ac:dyDescent="0.3">
      <c r="A542" t="s">
        <v>553</v>
      </c>
      <c r="B542">
        <v>156.81169708798299</v>
      </c>
      <c r="C542">
        <v>190.20904684673701</v>
      </c>
      <c r="D542">
        <v>136.585365853658</v>
      </c>
      <c r="E542">
        <v>151</v>
      </c>
      <c r="F542">
        <v>483.60610978838002</v>
      </c>
      <c r="G542">
        <v>1025</v>
      </c>
      <c r="H542">
        <v>7</v>
      </c>
      <c r="I542">
        <f>_xlfn.PERCENTRANK.EXC($E$2:E1281,E542)</f>
        <v>0.54100000000000004</v>
      </c>
    </row>
    <row r="543" spans="1:9" hidden="1" x14ac:dyDescent="0.3">
      <c r="A543" t="s">
        <v>554</v>
      </c>
      <c r="B543">
        <v>3.83060973466876</v>
      </c>
      <c r="C543">
        <v>-21.471402214022099</v>
      </c>
      <c r="D543">
        <v>-58.410209102091002</v>
      </c>
      <c r="E543">
        <v>588</v>
      </c>
      <c r="F543">
        <v>-76.051001581444396</v>
      </c>
      <c r="G543">
        <v>16260</v>
      </c>
      <c r="H543">
        <v>1</v>
      </c>
      <c r="I543">
        <f>_xlfn.PERCENTRANK.EXC($E$2:E1282,E543)</f>
        <v>0.76900000000000002</v>
      </c>
    </row>
    <row r="544" spans="1:9" hidden="1" x14ac:dyDescent="0.3">
      <c r="A544" t="s">
        <v>555</v>
      </c>
      <c r="B544">
        <v>-7.9622132253711202</v>
      </c>
      <c r="C544">
        <v>-26.1270903010033</v>
      </c>
      <c r="D544">
        <v>-38.461538461538403</v>
      </c>
      <c r="E544">
        <v>547</v>
      </c>
      <c r="F544">
        <v>-72.550841987912904</v>
      </c>
      <c r="G544">
        <v>14950</v>
      </c>
      <c r="H544">
        <v>1</v>
      </c>
      <c r="I544">
        <f>_xlfn.PERCENTRANK.EXC($E$2:E1283,E544)</f>
        <v>0.76100000000000001</v>
      </c>
    </row>
    <row r="545" spans="1:9" hidden="1" x14ac:dyDescent="0.3">
      <c r="A545" t="s">
        <v>556</v>
      </c>
      <c r="B545">
        <v>156.81169708798299</v>
      </c>
      <c r="C545">
        <v>190.20904684673701</v>
      </c>
      <c r="D545">
        <v>103.948132528778</v>
      </c>
      <c r="E545">
        <v>27</v>
      </c>
      <c r="F545">
        <v>450.96887646350001</v>
      </c>
      <c r="G545" t="s">
        <v>753</v>
      </c>
      <c r="H545">
        <v>7</v>
      </c>
      <c r="I545">
        <f>_xlfn.PERCENTRANK.EXC($E$2:E1284,E545)</f>
        <v>0.26800000000000002</v>
      </c>
    </row>
    <row r="546" spans="1:9" hidden="1" x14ac:dyDescent="0.3">
      <c r="A546" t="s">
        <v>557</v>
      </c>
      <c r="B546">
        <v>156.81169708798299</v>
      </c>
      <c r="C546">
        <v>190.20904684673701</v>
      </c>
      <c r="D546">
        <v>103.948132528778</v>
      </c>
      <c r="E546">
        <v>12</v>
      </c>
      <c r="F546">
        <v>450.96887646350001</v>
      </c>
      <c r="G546" t="s">
        <v>753</v>
      </c>
      <c r="H546">
        <v>7</v>
      </c>
      <c r="I546">
        <f>_xlfn.PERCENTRANK.EXC($E$2:E1285,E546)</f>
        <v>0.191</v>
      </c>
    </row>
    <row r="547" spans="1:9" hidden="1" x14ac:dyDescent="0.3">
      <c r="A547" t="s">
        <v>558</v>
      </c>
      <c r="B547">
        <v>156.81169708798299</v>
      </c>
      <c r="C547">
        <v>190.20904684673701</v>
      </c>
      <c r="D547">
        <v>103.948132528778</v>
      </c>
      <c r="E547">
        <v>4</v>
      </c>
      <c r="F547">
        <v>450.96887646350001</v>
      </c>
      <c r="G547" t="s">
        <v>753</v>
      </c>
      <c r="H547">
        <v>7</v>
      </c>
      <c r="I547">
        <f>_xlfn.PERCENTRANK.EXC($E$2:E1286,E547)</f>
        <v>0.09</v>
      </c>
    </row>
    <row r="548" spans="1:9" hidden="1" x14ac:dyDescent="0.3">
      <c r="A548" t="s">
        <v>559</v>
      </c>
      <c r="B548">
        <v>156.81169708798299</v>
      </c>
      <c r="C548">
        <v>190.20904684673701</v>
      </c>
      <c r="D548">
        <v>103.948132528778</v>
      </c>
      <c r="E548">
        <v>101</v>
      </c>
      <c r="F548">
        <v>450.96887646350001</v>
      </c>
      <c r="G548" t="s">
        <v>753</v>
      </c>
      <c r="H548">
        <v>7</v>
      </c>
      <c r="I548">
        <f>_xlfn.PERCENTRANK.EXC($E$2:E1287,E548)</f>
        <v>0.47499999999999998</v>
      </c>
    </row>
    <row r="549" spans="1:9" hidden="1" x14ac:dyDescent="0.3">
      <c r="A549" t="s">
        <v>560</v>
      </c>
      <c r="B549">
        <v>-10.3694807753654</v>
      </c>
      <c r="C549">
        <v>-32.812294758964903</v>
      </c>
      <c r="D549">
        <v>-37.738079600683001</v>
      </c>
      <c r="E549">
        <v>205</v>
      </c>
      <c r="F549">
        <v>-80.919855135013407</v>
      </c>
      <c r="G549">
        <v>25376.666666666599</v>
      </c>
      <c r="H549">
        <v>1</v>
      </c>
      <c r="I549">
        <f>_xlfn.PERCENTRANK.EXC($E$2:E1288,E549)</f>
        <v>0.59099999999999997</v>
      </c>
    </row>
    <row r="550" spans="1:9" hidden="1" x14ac:dyDescent="0.3">
      <c r="A550" t="s">
        <v>561</v>
      </c>
      <c r="B550">
        <v>-7.94604314054454</v>
      </c>
      <c r="C550">
        <v>-21.821243216292501</v>
      </c>
      <c r="D550">
        <v>-60.912573168506398</v>
      </c>
      <c r="E550">
        <v>19349</v>
      </c>
      <c r="F550">
        <v>-90.679859525343502</v>
      </c>
      <c r="G550">
        <v>14933.5961538461</v>
      </c>
      <c r="H550">
        <v>4</v>
      </c>
      <c r="I550">
        <f>_xlfn.PERCENTRANK.EXC($E$2:E1289,E550)</f>
        <v>0.998</v>
      </c>
    </row>
    <row r="551" spans="1:9" hidden="1" x14ac:dyDescent="0.3">
      <c r="A551" t="s">
        <v>562</v>
      </c>
      <c r="B551">
        <v>156.81169708798299</v>
      </c>
      <c r="C551">
        <v>164.88095238095201</v>
      </c>
      <c r="D551">
        <v>70.578231292517003</v>
      </c>
      <c r="E551">
        <v>83</v>
      </c>
      <c r="F551">
        <v>392.27088076145299</v>
      </c>
      <c r="G551">
        <v>4200</v>
      </c>
      <c r="H551">
        <v>7</v>
      </c>
      <c r="I551">
        <f>_xlfn.PERCENTRANK.EXC($E$2:E1290,E551)</f>
        <v>0.44500000000000001</v>
      </c>
    </row>
    <row r="552" spans="1:9" hidden="1" x14ac:dyDescent="0.3">
      <c r="A552" t="s">
        <v>563</v>
      </c>
      <c r="B552">
        <v>41.396713615023401</v>
      </c>
      <c r="C552">
        <v>12.7485253400746</v>
      </c>
      <c r="D552">
        <v>-42.624564591852099</v>
      </c>
      <c r="E552">
        <v>789</v>
      </c>
      <c r="F552">
        <v>11.520674363245901</v>
      </c>
      <c r="G552">
        <v>21300</v>
      </c>
      <c r="H552">
        <v>10</v>
      </c>
      <c r="I552">
        <f>_xlfn.PERCENTRANK.EXC($E$2:E1291,E552)</f>
        <v>0.80200000000000005</v>
      </c>
    </row>
    <row r="553" spans="1:9" hidden="1" x14ac:dyDescent="0.3">
      <c r="A553" t="s">
        <v>564</v>
      </c>
      <c r="B553">
        <v>5.1067907995618897</v>
      </c>
      <c r="C553">
        <v>-22.395464209780201</v>
      </c>
      <c r="D553">
        <v>-43.072289156626503</v>
      </c>
      <c r="E553">
        <v>286</v>
      </c>
      <c r="F553">
        <v>-60.360962566844897</v>
      </c>
      <c r="G553">
        <v>11066.666666666601</v>
      </c>
      <c r="H553">
        <v>1</v>
      </c>
      <c r="I553">
        <f>_xlfn.PERCENTRANK.EXC($E$2:E1292,E553)</f>
        <v>0.64500000000000002</v>
      </c>
    </row>
    <row r="554" spans="1:9" hidden="1" x14ac:dyDescent="0.3">
      <c r="A554" t="s">
        <v>565</v>
      </c>
      <c r="B554">
        <v>8.1516700344704596</v>
      </c>
      <c r="C554">
        <v>-2.9420021193138099</v>
      </c>
      <c r="D554">
        <v>-43.887436110780897</v>
      </c>
      <c r="E554">
        <v>1411</v>
      </c>
      <c r="F554">
        <v>-38.677768195624203</v>
      </c>
      <c r="G554">
        <v>18289.130434782601</v>
      </c>
      <c r="H554">
        <v>10</v>
      </c>
      <c r="I554">
        <f>_xlfn.PERCENTRANK.EXC($E$2:E1293,E554)</f>
        <v>0.878</v>
      </c>
    </row>
    <row r="555" spans="1:9" hidden="1" x14ac:dyDescent="0.3">
      <c r="A555" t="s">
        <v>566</v>
      </c>
      <c r="B555">
        <v>-21.8911373612186</v>
      </c>
      <c r="C555">
        <v>190.20904684673701</v>
      </c>
      <c r="D555">
        <v>103.948132528778</v>
      </c>
      <c r="E555">
        <v>61</v>
      </c>
      <c r="F555">
        <v>272.26604201429802</v>
      </c>
      <c r="G555">
        <v>81536.842105263102</v>
      </c>
      <c r="H555">
        <v>7</v>
      </c>
      <c r="I555">
        <f>_xlfn.PERCENTRANK.EXC($E$2:E1294,E555)</f>
        <v>0.39900000000000002</v>
      </c>
    </row>
    <row r="556" spans="1:9" hidden="1" x14ac:dyDescent="0.3">
      <c r="A556" t="s">
        <v>567</v>
      </c>
      <c r="B556">
        <v>-9.9744556623281699</v>
      </c>
      <c r="C556">
        <v>-28.5373145794787</v>
      </c>
      <c r="D556">
        <v>-35.190366135506601</v>
      </c>
      <c r="E556">
        <v>479</v>
      </c>
      <c r="F556">
        <v>-73.702136377313494</v>
      </c>
      <c r="G556">
        <v>17127.083333333299</v>
      </c>
      <c r="H556">
        <v>1</v>
      </c>
      <c r="I556">
        <f>_xlfn.PERCENTRANK.EXC($E$2:E1295,E556)</f>
        <v>0.74</v>
      </c>
    </row>
    <row r="557" spans="1:9" hidden="1" x14ac:dyDescent="0.3">
      <c r="A557" t="s">
        <v>568</v>
      </c>
      <c r="B557">
        <v>-21.2272665268741</v>
      </c>
      <c r="C557">
        <v>-32.151300236406598</v>
      </c>
      <c r="D557">
        <v>103.948132528778</v>
      </c>
      <c r="E557">
        <v>1514</v>
      </c>
      <c r="F557">
        <v>50.569565765497998</v>
      </c>
      <c r="G557">
        <v>12757.1428571428</v>
      </c>
      <c r="H557">
        <v>10</v>
      </c>
      <c r="I557">
        <f>_xlfn.PERCENTRANK.EXC($E$2:E1296,E557)</f>
        <v>0.88500000000000001</v>
      </c>
    </row>
    <row r="558" spans="1:9" hidden="1" x14ac:dyDescent="0.3">
      <c r="A558" t="s">
        <v>569</v>
      </c>
      <c r="B558">
        <v>19.066782452323899</v>
      </c>
      <c r="C558">
        <v>4.6851917019785398</v>
      </c>
      <c r="D558">
        <v>-55.514903690950099</v>
      </c>
      <c r="E558">
        <v>6610</v>
      </c>
      <c r="F558">
        <v>-31.7629295366477</v>
      </c>
      <c r="G558">
        <v>14988.7096774193</v>
      </c>
      <c r="H558">
        <v>12</v>
      </c>
      <c r="I558">
        <f>_xlfn.PERCENTRANK.EXC($E$2:E1297,E558)</f>
        <v>0.97699999999999998</v>
      </c>
    </row>
    <row r="559" spans="1:9" hidden="1" x14ac:dyDescent="0.3">
      <c r="A559" t="s">
        <v>570</v>
      </c>
      <c r="B559">
        <v>-7.6276034601365801</v>
      </c>
      <c r="C559">
        <v>-20.124590856298099</v>
      </c>
      <c r="D559">
        <v>-63.269257028321398</v>
      </c>
      <c r="E559">
        <v>2903</v>
      </c>
      <c r="F559">
        <v>-91.021451344756201</v>
      </c>
      <c r="G559">
        <v>21440.588235294101</v>
      </c>
      <c r="H559">
        <v>0</v>
      </c>
      <c r="I559">
        <f>_xlfn.PERCENTRANK.EXC($E$2:E1298,E559)</f>
        <v>0.93500000000000005</v>
      </c>
    </row>
    <row r="560" spans="1:9" hidden="1" x14ac:dyDescent="0.3">
      <c r="A560" t="s">
        <v>571</v>
      </c>
      <c r="B560">
        <v>-0.239152716091561</v>
      </c>
      <c r="C560">
        <v>190.20904684673701</v>
      </c>
      <c r="D560">
        <v>103.948132528778</v>
      </c>
      <c r="E560">
        <v>42</v>
      </c>
      <c r="F560">
        <v>293.91802665942498</v>
      </c>
      <c r="G560">
        <v>29270</v>
      </c>
      <c r="H560">
        <v>7</v>
      </c>
      <c r="I560">
        <f>_xlfn.PERCENTRANK.EXC($E$2:E1299,E560)</f>
        <v>0.33400000000000002</v>
      </c>
    </row>
    <row r="561" spans="1:9" hidden="1" x14ac:dyDescent="0.3">
      <c r="A561" t="s">
        <v>572</v>
      </c>
      <c r="B561">
        <v>-23.2323232323232</v>
      </c>
      <c r="C561">
        <v>-26.060606060605998</v>
      </c>
      <c r="D561">
        <v>-31.818181818181799</v>
      </c>
      <c r="E561">
        <v>42</v>
      </c>
      <c r="F561">
        <v>-81.1111111111111</v>
      </c>
      <c r="G561">
        <v>19800</v>
      </c>
      <c r="H561">
        <v>1</v>
      </c>
      <c r="I561">
        <f>_xlfn.PERCENTRANK.EXC($E$2:E1300,E561)</f>
        <v>0.33400000000000002</v>
      </c>
    </row>
    <row r="562" spans="1:9" hidden="1" x14ac:dyDescent="0.3">
      <c r="A562" t="s">
        <v>573</v>
      </c>
      <c r="B562">
        <v>-10.738636363636299</v>
      </c>
      <c r="C562">
        <v>190.20904684673701</v>
      </c>
      <c r="D562">
        <v>103.948132528778</v>
      </c>
      <c r="E562">
        <v>58</v>
      </c>
      <c r="F562">
        <v>283.41854301187999</v>
      </c>
      <c r="G562">
        <v>22000</v>
      </c>
      <c r="H562">
        <v>7</v>
      </c>
      <c r="I562">
        <f>_xlfn.PERCENTRANK.EXC($E$2:E1301,E562)</f>
        <v>0.38700000000000001</v>
      </c>
    </row>
    <row r="563" spans="1:9" hidden="1" x14ac:dyDescent="0.3">
      <c r="A563" t="s">
        <v>574</v>
      </c>
      <c r="B563">
        <v>156.81169708798299</v>
      </c>
      <c r="C563">
        <v>190.20904684673701</v>
      </c>
      <c r="D563">
        <v>103.948132528778</v>
      </c>
      <c r="E563">
        <v>3</v>
      </c>
      <c r="F563">
        <v>450.96887646350001</v>
      </c>
      <c r="G563" t="s">
        <v>753</v>
      </c>
      <c r="H563">
        <v>7</v>
      </c>
      <c r="I563">
        <f>_xlfn.PERCENTRANK.EXC($E$2:E1302,E563)</f>
        <v>6.3E-2</v>
      </c>
    </row>
    <row r="564" spans="1:9" hidden="1" x14ac:dyDescent="0.3">
      <c r="A564" t="s">
        <v>575</v>
      </c>
      <c r="B564">
        <v>-30.652368185880199</v>
      </c>
      <c r="C564">
        <v>190.20904684673701</v>
      </c>
      <c r="D564">
        <v>103.948132528778</v>
      </c>
      <c r="E564">
        <v>29</v>
      </c>
      <c r="F564">
        <v>263.50481118963597</v>
      </c>
      <c r="G564">
        <v>18650</v>
      </c>
      <c r="H564">
        <v>7</v>
      </c>
      <c r="I564">
        <f>_xlfn.PERCENTRANK.EXC($E$2:E1303,E564)</f>
        <v>0.27900000000000003</v>
      </c>
    </row>
    <row r="565" spans="1:9" hidden="1" x14ac:dyDescent="0.3">
      <c r="A565" t="s">
        <v>576</v>
      </c>
      <c r="B565">
        <v>-1.05330824038531</v>
      </c>
      <c r="C565">
        <v>-22.823000950214499</v>
      </c>
      <c r="D565">
        <v>-63.840594315989499</v>
      </c>
      <c r="E565">
        <v>2152</v>
      </c>
      <c r="F565">
        <v>-87.716903506589304</v>
      </c>
      <c r="G565">
        <v>23465.5405405405</v>
      </c>
      <c r="H565">
        <v>0</v>
      </c>
      <c r="I565">
        <f>_xlfn.PERCENTRANK.EXC($E$2:E1304,E565)</f>
        <v>0.91300000000000003</v>
      </c>
    </row>
    <row r="566" spans="1:9" hidden="1" x14ac:dyDescent="0.3">
      <c r="A566" t="s">
        <v>577</v>
      </c>
      <c r="B566">
        <v>406.60378529320502</v>
      </c>
      <c r="C566">
        <v>328.79514140264899</v>
      </c>
      <c r="D566">
        <v>36.308163860134002</v>
      </c>
      <c r="E566">
        <v>802</v>
      </c>
      <c r="F566">
        <v>771.707090555989</v>
      </c>
      <c r="G566">
        <v>3930.4878048780402</v>
      </c>
      <c r="H566">
        <v>10</v>
      </c>
      <c r="I566">
        <f>_xlfn.PERCENTRANK.EXC($E$2:E1305,E566)</f>
        <v>0.80500000000000005</v>
      </c>
    </row>
    <row r="567" spans="1:9" hidden="1" x14ac:dyDescent="0.3">
      <c r="A567" t="s">
        <v>578</v>
      </c>
      <c r="B567">
        <v>-19.079303342046799</v>
      </c>
      <c r="C567">
        <v>-27.912345374803099</v>
      </c>
      <c r="D567">
        <v>-56.926361102289903</v>
      </c>
      <c r="E567">
        <v>5589</v>
      </c>
      <c r="F567">
        <v>-103.918009819139</v>
      </c>
      <c r="G567">
        <v>19042.105263157799</v>
      </c>
      <c r="H567">
        <v>12</v>
      </c>
      <c r="I567">
        <f>_xlfn.PERCENTRANK.EXC($E$2:E1306,E567)</f>
        <v>0.96799999999999997</v>
      </c>
    </row>
    <row r="568" spans="1:9" hidden="1" x14ac:dyDescent="0.3">
      <c r="A568" t="s">
        <v>579</v>
      </c>
      <c r="B568">
        <v>-10.842654735272101</v>
      </c>
      <c r="C568">
        <v>190.20904684673701</v>
      </c>
      <c r="D568">
        <v>103.948132528778</v>
      </c>
      <c r="E568">
        <v>133</v>
      </c>
      <c r="F568">
        <v>283.31452464024397</v>
      </c>
      <c r="G568">
        <v>15964.285714285699</v>
      </c>
      <c r="H568">
        <v>7</v>
      </c>
      <c r="I568">
        <f>_xlfn.PERCENTRANK.EXC($E$2:E1307,E568)</f>
        <v>0.51900000000000002</v>
      </c>
    </row>
    <row r="569" spans="1:9" hidden="1" x14ac:dyDescent="0.3">
      <c r="A569" t="s">
        <v>580</v>
      </c>
      <c r="B569">
        <v>-10.0901907870157</v>
      </c>
      <c r="C569">
        <v>-26.519712833079002</v>
      </c>
      <c r="D569">
        <v>-64.567479290994299</v>
      </c>
      <c r="E569">
        <v>5465</v>
      </c>
      <c r="F569">
        <v>-101.177382911089</v>
      </c>
      <c r="G569">
        <v>12504.5945945945</v>
      </c>
      <c r="H569">
        <v>12</v>
      </c>
      <c r="I569">
        <f>_xlfn.PERCENTRANK.EXC($E$2:E1308,E569)</f>
        <v>0.96699999999999997</v>
      </c>
    </row>
    <row r="570" spans="1:9" hidden="1" x14ac:dyDescent="0.3">
      <c r="A570" t="s">
        <v>581</v>
      </c>
      <c r="B570">
        <v>29.280903400563702</v>
      </c>
      <c r="C570">
        <v>12.930038225620001</v>
      </c>
      <c r="D570">
        <v>-34.5250890988289</v>
      </c>
      <c r="E570">
        <v>802</v>
      </c>
      <c r="F570">
        <v>7.6858525273547897</v>
      </c>
      <c r="G570">
        <v>17855.5555555555</v>
      </c>
      <c r="H570">
        <v>10</v>
      </c>
      <c r="I570">
        <f>_xlfn.PERCENTRANK.EXC($E$2:E1309,E570)</f>
        <v>0.80500000000000005</v>
      </c>
    </row>
    <row r="571" spans="1:9" hidden="1" x14ac:dyDescent="0.3">
      <c r="A571" t="s">
        <v>582</v>
      </c>
      <c r="B571">
        <v>156.81169708798299</v>
      </c>
      <c r="C571">
        <v>190.20904684673701</v>
      </c>
      <c r="D571">
        <v>103.948132528778</v>
      </c>
      <c r="E571">
        <v>16</v>
      </c>
      <c r="F571">
        <v>450.96887646350001</v>
      </c>
      <c r="G571">
        <v>500</v>
      </c>
      <c r="H571">
        <v>7</v>
      </c>
      <c r="I571">
        <f>_xlfn.PERCENTRANK.EXC($E$2:E1310,E571)</f>
        <v>0.218</v>
      </c>
    </row>
    <row r="572" spans="1:9" hidden="1" x14ac:dyDescent="0.3">
      <c r="A572" t="s">
        <v>583</v>
      </c>
      <c r="B572">
        <v>-16.031518726711798</v>
      </c>
      <c r="C572">
        <v>-28.030926558528101</v>
      </c>
      <c r="D572">
        <v>-58.582856385211997</v>
      </c>
      <c r="E572">
        <v>3092</v>
      </c>
      <c r="F572">
        <v>-102.645301670451</v>
      </c>
      <c r="G572">
        <v>10957.1428571428</v>
      </c>
      <c r="H572">
        <v>0</v>
      </c>
      <c r="I572">
        <f>_xlfn.PERCENTRANK.EXC($E$2:E1311,E572)</f>
        <v>0.93600000000000005</v>
      </c>
    </row>
    <row r="573" spans="1:9" hidden="1" x14ac:dyDescent="0.3">
      <c r="A573" t="s">
        <v>584</v>
      </c>
      <c r="B573">
        <v>-10.131810760600301</v>
      </c>
      <c r="C573">
        <v>-16.5072300318201</v>
      </c>
      <c r="D573">
        <v>103.948132528778</v>
      </c>
      <c r="E573">
        <v>658</v>
      </c>
      <c r="F573">
        <v>77.309091736358198</v>
      </c>
      <c r="G573">
        <v>10794.3478260869</v>
      </c>
      <c r="H573">
        <v>1</v>
      </c>
      <c r="I573">
        <f>_xlfn.PERCENTRANK.EXC($E$2:E1312,E573)</f>
        <v>0.78800000000000003</v>
      </c>
    </row>
    <row r="574" spans="1:9" hidden="1" x14ac:dyDescent="0.3">
      <c r="A574" t="s">
        <v>585</v>
      </c>
      <c r="B574">
        <v>30.9810680245462</v>
      </c>
      <c r="C574">
        <v>10.4843974409191</v>
      </c>
      <c r="D574">
        <v>-57.087522304913598</v>
      </c>
      <c r="E574">
        <v>1254</v>
      </c>
      <c r="F574">
        <v>-15.622056839448099</v>
      </c>
      <c r="G574">
        <v>14728.8461538461</v>
      </c>
      <c r="H574">
        <v>10</v>
      </c>
      <c r="I574">
        <f>_xlfn.PERCENTRANK.EXC($E$2:E1313,E574)</f>
        <v>0.86499999999999999</v>
      </c>
    </row>
    <row r="575" spans="1:9" hidden="1" x14ac:dyDescent="0.3">
      <c r="A575" t="s">
        <v>586</v>
      </c>
      <c r="B575">
        <v>156.81169708798299</v>
      </c>
      <c r="C575">
        <v>190.20904684673701</v>
      </c>
      <c r="D575">
        <v>103.948132528778</v>
      </c>
      <c r="E575">
        <v>1</v>
      </c>
      <c r="F575">
        <v>450.96887646350001</v>
      </c>
      <c r="G575" t="s">
        <v>753</v>
      </c>
      <c r="H575">
        <v>7</v>
      </c>
      <c r="I575">
        <f>_xlfn.PERCENTRANK.EXC($E$2:E1314,E575)</f>
        <v>1E-3</v>
      </c>
    </row>
    <row r="576" spans="1:9" hidden="1" x14ac:dyDescent="0.3">
      <c r="A576" t="s">
        <v>587</v>
      </c>
      <c r="B576">
        <v>156.81169708798299</v>
      </c>
      <c r="C576">
        <v>190.20904684673701</v>
      </c>
      <c r="D576">
        <v>203.22580645161199</v>
      </c>
      <c r="E576">
        <v>130</v>
      </c>
      <c r="F576">
        <v>550.24655038633398</v>
      </c>
      <c r="G576">
        <v>516.66666666666595</v>
      </c>
      <c r="H576">
        <v>7</v>
      </c>
      <c r="I576">
        <f>_xlfn.PERCENTRANK.EXC($E$2:E1315,E576)</f>
        <v>0.51500000000000001</v>
      </c>
    </row>
    <row r="577" spans="1:9" hidden="1" x14ac:dyDescent="0.3">
      <c r="A577" t="s">
        <v>588</v>
      </c>
      <c r="B577">
        <v>156.81169708798299</v>
      </c>
      <c r="C577">
        <v>190.20904684673701</v>
      </c>
      <c r="D577">
        <v>103.948132528778</v>
      </c>
      <c r="E577">
        <v>41</v>
      </c>
      <c r="F577">
        <v>450.96887646350001</v>
      </c>
      <c r="G577">
        <v>325</v>
      </c>
      <c r="H577">
        <v>7</v>
      </c>
      <c r="I577">
        <f>_xlfn.PERCENTRANK.EXC($E$2:E1316,E577)</f>
        <v>0.33</v>
      </c>
    </row>
    <row r="578" spans="1:9" hidden="1" x14ac:dyDescent="0.3">
      <c r="A578" t="s">
        <v>589</v>
      </c>
      <c r="B578">
        <v>156.81169708798299</v>
      </c>
      <c r="C578">
        <v>190.20904684673701</v>
      </c>
      <c r="D578">
        <v>103.948132528778</v>
      </c>
      <c r="E578">
        <v>48</v>
      </c>
      <c r="F578">
        <v>450.96887646350001</v>
      </c>
      <c r="G578" t="s">
        <v>753</v>
      </c>
      <c r="H578">
        <v>7</v>
      </c>
      <c r="I578">
        <f>_xlfn.PERCENTRANK.EXC($E$2:E1317,E578)</f>
        <v>0.36099999999999999</v>
      </c>
    </row>
    <row r="579" spans="1:9" hidden="1" x14ac:dyDescent="0.3">
      <c r="A579" t="s">
        <v>590</v>
      </c>
      <c r="B579">
        <v>156.81169708798299</v>
      </c>
      <c r="C579">
        <v>190.20904684673701</v>
      </c>
      <c r="D579">
        <v>103.948132528778</v>
      </c>
      <c r="E579">
        <v>14</v>
      </c>
      <c r="F579">
        <v>450.96887646350001</v>
      </c>
      <c r="G579">
        <v>350</v>
      </c>
      <c r="H579">
        <v>7</v>
      </c>
      <c r="I579">
        <f>_xlfn.PERCENTRANK.EXC($E$2:E1318,E579)</f>
        <v>0.20599999999999999</v>
      </c>
    </row>
    <row r="580" spans="1:9" hidden="1" x14ac:dyDescent="0.3">
      <c r="A580" t="s">
        <v>591</v>
      </c>
      <c r="B580">
        <v>156.81169708798299</v>
      </c>
      <c r="C580">
        <v>190.20904684673701</v>
      </c>
      <c r="D580">
        <v>103.948132528778</v>
      </c>
      <c r="E580">
        <v>9</v>
      </c>
      <c r="F580">
        <v>450.96887646350001</v>
      </c>
      <c r="G580" t="s">
        <v>753</v>
      </c>
      <c r="H580">
        <v>7</v>
      </c>
      <c r="I580">
        <f>_xlfn.PERCENTRANK.EXC($E$2:E1319,E580)</f>
        <v>0.155</v>
      </c>
    </row>
    <row r="581" spans="1:9" hidden="1" x14ac:dyDescent="0.3">
      <c r="A581" t="s">
        <v>592</v>
      </c>
      <c r="B581">
        <v>156.81169708798299</v>
      </c>
      <c r="C581">
        <v>190.20904684673701</v>
      </c>
      <c r="D581">
        <v>103.948132528778</v>
      </c>
      <c r="E581">
        <v>11</v>
      </c>
      <c r="F581">
        <v>450.96887646350001</v>
      </c>
      <c r="G581">
        <v>300</v>
      </c>
      <c r="H581">
        <v>7</v>
      </c>
      <c r="I581">
        <f>_xlfn.PERCENTRANK.EXC($E$2:E1320,E581)</f>
        <v>0.17799999999999999</v>
      </c>
    </row>
    <row r="582" spans="1:9" hidden="1" x14ac:dyDescent="0.3">
      <c r="A582" t="s">
        <v>593</v>
      </c>
      <c r="B582">
        <v>156.81169708798299</v>
      </c>
      <c r="C582">
        <v>190.20904684673701</v>
      </c>
      <c r="D582">
        <v>103.948132528778</v>
      </c>
      <c r="E582">
        <v>13</v>
      </c>
      <c r="F582">
        <v>450.96887646350001</v>
      </c>
      <c r="G582" t="s">
        <v>753</v>
      </c>
      <c r="H582">
        <v>7</v>
      </c>
      <c r="I582">
        <f>_xlfn.PERCENTRANK.EXC($E$2:E1321,E582)</f>
        <v>0.19800000000000001</v>
      </c>
    </row>
    <row r="583" spans="1:9" hidden="1" x14ac:dyDescent="0.3">
      <c r="A583" t="s">
        <v>594</v>
      </c>
      <c r="B583">
        <v>156.81169708798299</v>
      </c>
      <c r="C583">
        <v>190.20904684673701</v>
      </c>
      <c r="D583">
        <v>103.948132528778</v>
      </c>
      <c r="E583">
        <v>3</v>
      </c>
      <c r="F583">
        <v>450.96887646350001</v>
      </c>
      <c r="G583" t="s">
        <v>753</v>
      </c>
      <c r="H583">
        <v>7</v>
      </c>
      <c r="I583">
        <f>_xlfn.PERCENTRANK.EXC($E$2:E1322,E583)</f>
        <v>6.3E-2</v>
      </c>
    </row>
    <row r="584" spans="1:9" hidden="1" x14ac:dyDescent="0.3">
      <c r="A584" t="s">
        <v>595</v>
      </c>
      <c r="B584">
        <v>156.81169708798299</v>
      </c>
      <c r="C584">
        <v>190.20904684673701</v>
      </c>
      <c r="D584">
        <v>103.948132528778</v>
      </c>
      <c r="E584">
        <v>53</v>
      </c>
      <c r="F584">
        <v>450.96887646350001</v>
      </c>
      <c r="G584">
        <v>312.5</v>
      </c>
      <c r="H584">
        <v>7</v>
      </c>
      <c r="I584">
        <f>_xlfn.PERCENTRANK.EXC($E$2:E1323,E584)</f>
        <v>0.373</v>
      </c>
    </row>
    <row r="585" spans="1:9" hidden="1" x14ac:dyDescent="0.3">
      <c r="A585" t="s">
        <v>596</v>
      </c>
      <c r="B585">
        <v>156.81169708798299</v>
      </c>
      <c r="C585">
        <v>190.20904684673701</v>
      </c>
      <c r="D585">
        <v>103.948132528778</v>
      </c>
      <c r="E585">
        <v>1</v>
      </c>
      <c r="F585">
        <v>450.96887646350001</v>
      </c>
      <c r="G585" t="s">
        <v>753</v>
      </c>
      <c r="H585">
        <v>7</v>
      </c>
      <c r="I585">
        <f>_xlfn.PERCENTRANK.EXC($E$2:E1324,E585)</f>
        <v>1E-3</v>
      </c>
    </row>
    <row r="586" spans="1:9" hidden="1" x14ac:dyDescent="0.3">
      <c r="A586" t="s">
        <v>597</v>
      </c>
      <c r="B586">
        <v>156.81169708798299</v>
      </c>
      <c r="C586">
        <v>190.20904684673701</v>
      </c>
      <c r="D586">
        <v>423.07692307692298</v>
      </c>
      <c r="E586">
        <v>40</v>
      </c>
      <c r="F586">
        <v>770.09766701164494</v>
      </c>
      <c r="G586">
        <v>325</v>
      </c>
      <c r="H586">
        <v>7</v>
      </c>
      <c r="I586">
        <f>_xlfn.PERCENTRANK.EXC($E$2:E1325,E586)</f>
        <v>0.32300000000000001</v>
      </c>
    </row>
    <row r="587" spans="1:9" hidden="1" x14ac:dyDescent="0.3">
      <c r="A587" t="s">
        <v>598</v>
      </c>
      <c r="B587">
        <v>156.81169708798299</v>
      </c>
      <c r="C587">
        <v>190.20904684673701</v>
      </c>
      <c r="D587">
        <v>103.948132528778</v>
      </c>
      <c r="E587">
        <v>5</v>
      </c>
      <c r="F587">
        <v>450.96887646350001</v>
      </c>
      <c r="G587">
        <v>300</v>
      </c>
      <c r="H587">
        <v>7</v>
      </c>
      <c r="I587">
        <f>_xlfn.PERCENTRANK.EXC($E$2:E1326,E587)</f>
        <v>0.109</v>
      </c>
    </row>
    <row r="588" spans="1:9" hidden="1" x14ac:dyDescent="0.3">
      <c r="A588" t="s">
        <v>599</v>
      </c>
      <c r="B588">
        <v>156.81169708798299</v>
      </c>
      <c r="C588">
        <v>190.20904684673701</v>
      </c>
      <c r="D588">
        <v>103.948132528778</v>
      </c>
      <c r="E588">
        <v>6</v>
      </c>
      <c r="F588">
        <v>450.96887646350001</v>
      </c>
      <c r="G588" t="s">
        <v>753</v>
      </c>
      <c r="H588">
        <v>7</v>
      </c>
      <c r="I588">
        <f>_xlfn.PERCENTRANK.EXC($E$2:E1327,E588)</f>
        <v>0.125</v>
      </c>
    </row>
    <row r="589" spans="1:9" hidden="1" x14ac:dyDescent="0.3">
      <c r="A589" t="s">
        <v>600</v>
      </c>
      <c r="B589">
        <v>227.464788732394</v>
      </c>
      <c r="C589">
        <v>185.211267605633</v>
      </c>
      <c r="D589">
        <v>103.948132528778</v>
      </c>
      <c r="E589">
        <v>9</v>
      </c>
      <c r="F589">
        <v>516.62418886680598</v>
      </c>
      <c r="G589">
        <v>7100</v>
      </c>
      <c r="H589">
        <v>7</v>
      </c>
      <c r="I589">
        <f>_xlfn.PERCENTRANK.EXC($E$2:E1328,E589)</f>
        <v>0.155</v>
      </c>
    </row>
    <row r="590" spans="1:9" hidden="1" x14ac:dyDescent="0.3">
      <c r="A590" t="s">
        <v>601</v>
      </c>
      <c r="B590">
        <v>156.81169708798299</v>
      </c>
      <c r="C590">
        <v>190.20904684673701</v>
      </c>
      <c r="D590">
        <v>103.948132528778</v>
      </c>
      <c r="E590">
        <v>11</v>
      </c>
      <c r="F590">
        <v>450.96887646350001</v>
      </c>
      <c r="G590">
        <v>800</v>
      </c>
      <c r="H590">
        <v>7</v>
      </c>
      <c r="I590">
        <f>_xlfn.PERCENTRANK.EXC($E$2:E1329,E590)</f>
        <v>0.17799999999999999</v>
      </c>
    </row>
    <row r="591" spans="1:9" hidden="1" x14ac:dyDescent="0.3">
      <c r="A591" t="s">
        <v>602</v>
      </c>
      <c r="B591">
        <v>156.81169708798299</v>
      </c>
      <c r="C591">
        <v>190.20904684673701</v>
      </c>
      <c r="D591">
        <v>88.461538461538396</v>
      </c>
      <c r="E591">
        <v>135</v>
      </c>
      <c r="F591">
        <v>435.48228239626002</v>
      </c>
      <c r="G591">
        <v>1040</v>
      </c>
      <c r="H591">
        <v>7</v>
      </c>
      <c r="I591">
        <f>_xlfn.PERCENTRANK.EXC($E$2:E1330,E591)</f>
        <v>0.52300000000000002</v>
      </c>
    </row>
    <row r="592" spans="1:9" hidden="1" x14ac:dyDescent="0.3">
      <c r="A592" t="s">
        <v>603</v>
      </c>
      <c r="B592">
        <v>156.81169708798299</v>
      </c>
      <c r="C592">
        <v>887.5</v>
      </c>
      <c r="D592">
        <v>103.948132528778</v>
      </c>
      <c r="E592">
        <v>58</v>
      </c>
      <c r="F592">
        <v>1148.25982961676</v>
      </c>
      <c r="G592">
        <v>400</v>
      </c>
      <c r="H592">
        <v>7</v>
      </c>
      <c r="I592">
        <f>_xlfn.PERCENTRANK.EXC($E$2:E1331,E592)</f>
        <v>0.38700000000000001</v>
      </c>
    </row>
    <row r="593" spans="1:9" hidden="1" x14ac:dyDescent="0.3">
      <c r="A593" t="s">
        <v>604</v>
      </c>
      <c r="B593">
        <v>156.81169708798299</v>
      </c>
      <c r="C593">
        <v>190.20904684673701</v>
      </c>
      <c r="D593">
        <v>103.948132528778</v>
      </c>
      <c r="E593">
        <v>18</v>
      </c>
      <c r="F593">
        <v>450.96887646350001</v>
      </c>
      <c r="G593" t="s">
        <v>753</v>
      </c>
      <c r="H593">
        <v>7</v>
      </c>
      <c r="I593">
        <f>_xlfn.PERCENTRANK.EXC($E$2:E1332,E593)</f>
        <v>0.22600000000000001</v>
      </c>
    </row>
    <row r="594" spans="1:9" hidden="1" x14ac:dyDescent="0.3">
      <c r="A594" t="s">
        <v>605</v>
      </c>
      <c r="B594">
        <v>156.81169708798299</v>
      </c>
      <c r="C594">
        <v>190.20904684673701</v>
      </c>
      <c r="D594">
        <v>103.948132528778</v>
      </c>
      <c r="E594">
        <v>138</v>
      </c>
      <c r="F594">
        <v>450.96887646350001</v>
      </c>
      <c r="G594" t="s">
        <v>753</v>
      </c>
      <c r="H594">
        <v>7</v>
      </c>
      <c r="I594">
        <f>_xlfn.PERCENTRANK.EXC($E$2:E1333,E594)</f>
        <v>0.53</v>
      </c>
    </row>
    <row r="595" spans="1:9" hidden="1" x14ac:dyDescent="0.3">
      <c r="A595" t="s">
        <v>606</v>
      </c>
      <c r="B595">
        <v>314.08123791102503</v>
      </c>
      <c r="C595">
        <v>234.602463605823</v>
      </c>
      <c r="D595">
        <v>123.473887814313</v>
      </c>
      <c r="E595">
        <v>1686</v>
      </c>
      <c r="F595">
        <v>672.15758933116103</v>
      </c>
      <c r="G595">
        <v>2154.1666666666601</v>
      </c>
      <c r="H595">
        <v>10</v>
      </c>
      <c r="I595">
        <f>_xlfn.PERCENTRANK.EXC($E$2:E1334,E595)</f>
        <v>0.89</v>
      </c>
    </row>
    <row r="596" spans="1:9" hidden="1" x14ac:dyDescent="0.3">
      <c r="A596" t="s">
        <v>607</v>
      </c>
      <c r="B596">
        <v>156.81169708798299</v>
      </c>
      <c r="C596">
        <v>190.20904684673701</v>
      </c>
      <c r="D596">
        <v>103.948132528778</v>
      </c>
      <c r="E596">
        <v>110</v>
      </c>
      <c r="F596">
        <v>450.96887646350001</v>
      </c>
      <c r="G596" t="s">
        <v>753</v>
      </c>
      <c r="H596">
        <v>7</v>
      </c>
      <c r="I596">
        <f>_xlfn.PERCENTRANK.EXC($E$2:E1335,E596)</f>
        <v>0.496</v>
      </c>
    </row>
    <row r="597" spans="1:9" hidden="1" x14ac:dyDescent="0.3">
      <c r="A597" t="s">
        <v>608</v>
      </c>
      <c r="B597">
        <v>156.81169708798299</v>
      </c>
      <c r="C597">
        <v>392.30769230769198</v>
      </c>
      <c r="D597">
        <v>201.28205128205099</v>
      </c>
      <c r="E597">
        <v>436</v>
      </c>
      <c r="F597">
        <v>750.40144067772701</v>
      </c>
      <c r="G597">
        <v>650</v>
      </c>
      <c r="H597">
        <v>7</v>
      </c>
      <c r="I597">
        <f>_xlfn.PERCENTRANK.EXC($E$2:E1336,E597)</f>
        <v>0.72799999999999998</v>
      </c>
    </row>
    <row r="598" spans="1:9" hidden="1" x14ac:dyDescent="0.3">
      <c r="A598" t="s">
        <v>609</v>
      </c>
      <c r="B598">
        <v>358.33333333333297</v>
      </c>
      <c r="C598">
        <v>387.5</v>
      </c>
      <c r="D598">
        <v>220.738636363636</v>
      </c>
      <c r="E598">
        <v>1048</v>
      </c>
      <c r="F598">
        <v>966.57196969696895</v>
      </c>
      <c r="G598">
        <v>1200</v>
      </c>
      <c r="H598">
        <v>10</v>
      </c>
      <c r="I598">
        <f>_xlfn.PERCENTRANK.EXC($E$2:E1337,E598)</f>
        <v>0.82899999999999996</v>
      </c>
    </row>
    <row r="599" spans="1:9" hidden="1" x14ac:dyDescent="0.3">
      <c r="A599" t="s">
        <v>610</v>
      </c>
      <c r="B599">
        <v>156.81169708798299</v>
      </c>
      <c r="C599">
        <v>190.20904684673701</v>
      </c>
      <c r="D599">
        <v>103.948132528778</v>
      </c>
      <c r="E599">
        <v>58</v>
      </c>
      <c r="F599">
        <v>450.96887646350001</v>
      </c>
      <c r="G599" t="s">
        <v>753</v>
      </c>
      <c r="H599">
        <v>7</v>
      </c>
      <c r="I599">
        <f>_xlfn.PERCENTRANK.EXC($E$2:E1338,E599)</f>
        <v>0.38700000000000001</v>
      </c>
    </row>
    <row r="600" spans="1:9" hidden="1" x14ac:dyDescent="0.3">
      <c r="A600" t="s">
        <v>611</v>
      </c>
      <c r="B600">
        <v>156.81169708798299</v>
      </c>
      <c r="C600">
        <v>190.20904684673701</v>
      </c>
      <c r="D600">
        <v>103.948132528778</v>
      </c>
      <c r="E600">
        <v>79</v>
      </c>
      <c r="F600">
        <v>450.96887646350001</v>
      </c>
      <c r="G600" t="s">
        <v>753</v>
      </c>
      <c r="H600">
        <v>7</v>
      </c>
      <c r="I600">
        <f>_xlfn.PERCENTRANK.EXC($E$2:E1339,E600)</f>
        <v>0.439</v>
      </c>
    </row>
    <row r="601" spans="1:9" hidden="1" x14ac:dyDescent="0.3">
      <c r="A601" t="s">
        <v>612</v>
      </c>
      <c r="B601">
        <v>156.81169708798299</v>
      </c>
      <c r="C601">
        <v>190.20904684673701</v>
      </c>
      <c r="D601">
        <v>103.948132528778</v>
      </c>
      <c r="E601">
        <v>4</v>
      </c>
      <c r="F601">
        <v>450.96887646350001</v>
      </c>
      <c r="G601" t="s">
        <v>753</v>
      </c>
      <c r="H601">
        <v>7</v>
      </c>
      <c r="I601">
        <f>_xlfn.PERCENTRANK.EXC($E$2:E1340,E601)</f>
        <v>0.09</v>
      </c>
    </row>
    <row r="602" spans="1:9" hidden="1" x14ac:dyDescent="0.3">
      <c r="A602" t="s">
        <v>613</v>
      </c>
      <c r="B602">
        <v>156.81169708798299</v>
      </c>
      <c r="C602">
        <v>190.20904684673701</v>
      </c>
      <c r="D602">
        <v>103.948132528778</v>
      </c>
      <c r="E602">
        <v>96</v>
      </c>
      <c r="F602">
        <v>450.96887646350001</v>
      </c>
      <c r="G602" t="s">
        <v>753</v>
      </c>
      <c r="H602">
        <v>7</v>
      </c>
      <c r="I602">
        <f>_xlfn.PERCENTRANK.EXC($E$2:E1341,E602)</f>
        <v>0.46600000000000003</v>
      </c>
    </row>
    <row r="603" spans="1:9" hidden="1" x14ac:dyDescent="0.3">
      <c r="A603" t="s">
        <v>614</v>
      </c>
      <c r="B603">
        <v>156.81169708798299</v>
      </c>
      <c r="C603">
        <v>142.608695652173</v>
      </c>
      <c r="D603">
        <v>103.948132528778</v>
      </c>
      <c r="E603">
        <v>104</v>
      </c>
      <c r="F603">
        <v>403.36852526893603</v>
      </c>
      <c r="G603">
        <v>638.888888888888</v>
      </c>
      <c r="H603">
        <v>7</v>
      </c>
      <c r="I603">
        <f>_xlfn.PERCENTRANK.EXC($E$2:E1342,E603)</f>
        <v>0.48399999999999999</v>
      </c>
    </row>
    <row r="604" spans="1:9" hidden="1" x14ac:dyDescent="0.3">
      <c r="A604" t="s">
        <v>615</v>
      </c>
      <c r="B604">
        <v>156.81169708798299</v>
      </c>
      <c r="C604">
        <v>1712.5</v>
      </c>
      <c r="D604">
        <v>1216.6666666666599</v>
      </c>
      <c r="E604">
        <v>266</v>
      </c>
      <c r="F604">
        <v>3085.9783637546502</v>
      </c>
      <c r="G604">
        <v>400</v>
      </c>
      <c r="H604">
        <v>11</v>
      </c>
      <c r="I604">
        <f>_xlfn.PERCENTRANK.EXC($E$2:E1343,E604)</f>
        <v>0.63500000000000001</v>
      </c>
    </row>
    <row r="605" spans="1:9" hidden="1" x14ac:dyDescent="0.3">
      <c r="A605" t="s">
        <v>616</v>
      </c>
      <c r="B605">
        <v>800</v>
      </c>
      <c r="C605">
        <v>440</v>
      </c>
      <c r="D605">
        <v>418.33333333333297</v>
      </c>
      <c r="E605">
        <v>246</v>
      </c>
      <c r="F605">
        <v>1658.3333333333301</v>
      </c>
      <c r="G605">
        <v>1000</v>
      </c>
      <c r="H605">
        <v>11</v>
      </c>
      <c r="I605">
        <f>_xlfn.PERCENTRANK.EXC($E$2:E1344,E605)</f>
        <v>0.624</v>
      </c>
    </row>
    <row r="606" spans="1:9" hidden="1" x14ac:dyDescent="0.3">
      <c r="A606" t="s">
        <v>617</v>
      </c>
      <c r="B606">
        <v>-12.976082275508199</v>
      </c>
      <c r="C606">
        <v>-27.146647797629502</v>
      </c>
      <c r="D606">
        <v>103.948132528778</v>
      </c>
      <c r="E606">
        <v>229</v>
      </c>
      <c r="F606">
        <v>63.825402455640898</v>
      </c>
      <c r="G606">
        <v>78513.888888888803</v>
      </c>
      <c r="H606">
        <v>1</v>
      </c>
      <c r="I606">
        <f>_xlfn.PERCENTRANK.EXC($E$2:E1345,E606)</f>
        <v>0.61199999999999999</v>
      </c>
    </row>
    <row r="607" spans="1:9" hidden="1" x14ac:dyDescent="0.3">
      <c r="A607" t="s">
        <v>618</v>
      </c>
      <c r="B607">
        <v>-36.199544740470003</v>
      </c>
      <c r="C607">
        <v>-55.660286621140699</v>
      </c>
      <c r="D607">
        <v>-84.226219101663901</v>
      </c>
      <c r="E607">
        <v>235</v>
      </c>
      <c r="F607">
        <v>-176.08605046327401</v>
      </c>
      <c r="G607">
        <v>51985</v>
      </c>
      <c r="H607">
        <v>1</v>
      </c>
      <c r="I607">
        <f>_xlfn.PERCENTRANK.EXC($E$2:E1346,E607)</f>
        <v>0.61799999999999999</v>
      </c>
    </row>
    <row r="608" spans="1:9" hidden="1" x14ac:dyDescent="0.3">
      <c r="A608" t="s">
        <v>619</v>
      </c>
      <c r="B608">
        <v>-15.3373579545454</v>
      </c>
      <c r="C608">
        <v>-40.962171052631497</v>
      </c>
      <c r="D608">
        <v>-77.120028409090907</v>
      </c>
      <c r="E608">
        <v>562</v>
      </c>
      <c r="F608">
        <v>-133.419557416267</v>
      </c>
      <c r="G608">
        <v>64000</v>
      </c>
      <c r="H608">
        <v>1</v>
      </c>
      <c r="I608">
        <f>_xlfn.PERCENTRANK.EXC($E$2:E1347,E608)</f>
        <v>0.76300000000000001</v>
      </c>
    </row>
    <row r="609" spans="1:9" hidden="1" x14ac:dyDescent="0.3">
      <c r="A609" t="s">
        <v>620</v>
      </c>
      <c r="B609">
        <v>-32.733224222585903</v>
      </c>
      <c r="C609">
        <v>-62.575013638843402</v>
      </c>
      <c r="D609">
        <v>-76.104746317512195</v>
      </c>
      <c r="E609">
        <v>66</v>
      </c>
      <c r="F609">
        <v>-171.412984178941</v>
      </c>
      <c r="G609">
        <v>61100</v>
      </c>
      <c r="H609">
        <v>1</v>
      </c>
      <c r="I609">
        <f>_xlfn.PERCENTRANK.EXC($E$2:E1348,E609)</f>
        <v>0.41199999999999998</v>
      </c>
    </row>
    <row r="610" spans="1:9" hidden="1" x14ac:dyDescent="0.3">
      <c r="A610" t="s">
        <v>621</v>
      </c>
      <c r="B610">
        <v>156.81169708798299</v>
      </c>
      <c r="C610">
        <v>190.20904684673701</v>
      </c>
      <c r="D610">
        <v>103.948132528778</v>
      </c>
      <c r="E610">
        <v>15</v>
      </c>
      <c r="F610">
        <v>450.96887646350001</v>
      </c>
      <c r="G610" t="s">
        <v>753</v>
      </c>
      <c r="H610">
        <v>7</v>
      </c>
      <c r="I610">
        <f>_xlfn.PERCENTRANK.EXC($E$2:E1349,E610)</f>
        <v>0.21099999999999999</v>
      </c>
    </row>
    <row r="611" spans="1:9" hidden="1" x14ac:dyDescent="0.3">
      <c r="A611" t="s">
        <v>622</v>
      </c>
      <c r="B611">
        <v>156.81169708798299</v>
      </c>
      <c r="C611">
        <v>190.20904684673701</v>
      </c>
      <c r="D611">
        <v>103.948132528778</v>
      </c>
      <c r="E611">
        <v>8</v>
      </c>
      <c r="F611">
        <v>450.96887646350001</v>
      </c>
      <c r="G611" t="s">
        <v>753</v>
      </c>
      <c r="H611">
        <v>7</v>
      </c>
      <c r="I611">
        <f>_xlfn.PERCENTRANK.EXC($E$2:E1350,E611)</f>
        <v>0.151</v>
      </c>
    </row>
    <row r="612" spans="1:9" hidden="1" x14ac:dyDescent="0.3">
      <c r="A612" t="s">
        <v>623</v>
      </c>
      <c r="B612">
        <v>-37.555469054106602</v>
      </c>
      <c r="C612">
        <v>-45.238419618528603</v>
      </c>
      <c r="D612">
        <v>103.948132528778</v>
      </c>
      <c r="E612">
        <v>268</v>
      </c>
      <c r="F612">
        <v>21.154243856143498</v>
      </c>
      <c r="G612">
        <v>91750</v>
      </c>
      <c r="H612">
        <v>1</v>
      </c>
      <c r="I612">
        <f>_xlfn.PERCENTRANK.EXC($E$2:E1351,E612)</f>
        <v>0.63600000000000001</v>
      </c>
    </row>
    <row r="613" spans="1:9" hidden="1" x14ac:dyDescent="0.3">
      <c r="A613" t="s">
        <v>624</v>
      </c>
      <c r="B613">
        <v>-1.16828809234839</v>
      </c>
      <c r="C613">
        <v>-17.327073642665798</v>
      </c>
      <c r="D613">
        <v>-30.265596368482399</v>
      </c>
      <c r="E613">
        <v>3226</v>
      </c>
      <c r="F613">
        <v>-48.760958103496598</v>
      </c>
      <c r="G613">
        <v>24754.6391752577</v>
      </c>
      <c r="H613">
        <v>6</v>
      </c>
      <c r="I613">
        <f>_xlfn.PERCENTRANK.EXC($E$2:E1352,E613)</f>
        <v>0.94099999999999995</v>
      </c>
    </row>
    <row r="614" spans="1:9" hidden="1" x14ac:dyDescent="0.3">
      <c r="A614" t="s">
        <v>625</v>
      </c>
      <c r="B614">
        <v>-10.377801830097001</v>
      </c>
      <c r="C614">
        <v>-22.669714860299699</v>
      </c>
      <c r="D614">
        <v>-50.0603255385425</v>
      </c>
      <c r="E614">
        <v>924</v>
      </c>
      <c r="F614">
        <v>-83.107842228939205</v>
      </c>
      <c r="G614">
        <v>42209.259259259197</v>
      </c>
      <c r="H614">
        <v>10</v>
      </c>
      <c r="I614">
        <f>_xlfn.PERCENTRANK.EXC($E$2:E1353,E614)</f>
        <v>0.82</v>
      </c>
    </row>
    <row r="615" spans="1:9" hidden="1" x14ac:dyDescent="0.3">
      <c r="A615" t="s">
        <v>626</v>
      </c>
      <c r="B615">
        <v>-10.9365339152573</v>
      </c>
      <c r="C615">
        <v>-20.8107767845902</v>
      </c>
      <c r="D615">
        <v>-40.176135920816698</v>
      </c>
      <c r="E615">
        <v>253</v>
      </c>
      <c r="F615">
        <v>-71.923446620664294</v>
      </c>
      <c r="G615">
        <v>45825</v>
      </c>
      <c r="H615">
        <v>1</v>
      </c>
      <c r="I615">
        <f>_xlfn.PERCENTRANK.EXC($E$2:E1354,E615)</f>
        <v>0.628</v>
      </c>
    </row>
    <row r="616" spans="1:9" hidden="1" x14ac:dyDescent="0.3">
      <c r="A616" t="s">
        <v>627</v>
      </c>
      <c r="B616">
        <v>156.81169708798299</v>
      </c>
      <c r="C616">
        <v>190.20904684673701</v>
      </c>
      <c r="D616">
        <v>103.948132528778</v>
      </c>
      <c r="E616">
        <v>43</v>
      </c>
      <c r="F616">
        <v>450.96887646350001</v>
      </c>
      <c r="G616" t="s">
        <v>753</v>
      </c>
      <c r="H616">
        <v>7</v>
      </c>
      <c r="I616">
        <f>_xlfn.PERCENTRANK.EXC($E$2:E1355,E616)</f>
        <v>0.34499999999999997</v>
      </c>
    </row>
    <row r="617" spans="1:9" hidden="1" x14ac:dyDescent="0.3">
      <c r="A617" t="s">
        <v>628</v>
      </c>
      <c r="B617">
        <v>156.81169708798299</v>
      </c>
      <c r="C617">
        <v>190.20904684673701</v>
      </c>
      <c r="D617">
        <v>-54.754098360655703</v>
      </c>
      <c r="E617">
        <v>28</v>
      </c>
      <c r="F617">
        <v>292.26664557406599</v>
      </c>
      <c r="G617">
        <v>15250</v>
      </c>
      <c r="H617">
        <v>7</v>
      </c>
      <c r="I617">
        <f>_xlfn.PERCENTRANK.EXC($E$2:E1356,E617)</f>
        <v>0.27300000000000002</v>
      </c>
    </row>
    <row r="618" spans="1:9" hidden="1" x14ac:dyDescent="0.3">
      <c r="A618" t="s">
        <v>629</v>
      </c>
      <c r="B618">
        <v>156.81169708798299</v>
      </c>
      <c r="C618">
        <v>190.20904684673701</v>
      </c>
      <c r="D618">
        <v>103.948132528778</v>
      </c>
      <c r="E618">
        <v>4</v>
      </c>
      <c r="F618">
        <v>450.96887646350001</v>
      </c>
      <c r="G618">
        <v>16475</v>
      </c>
      <c r="H618">
        <v>7</v>
      </c>
      <c r="I618">
        <f>_xlfn.PERCENTRANK.EXC($E$2:E1357,E618)</f>
        <v>0.09</v>
      </c>
    </row>
    <row r="619" spans="1:9" hidden="1" x14ac:dyDescent="0.3">
      <c r="A619" t="s">
        <v>630</v>
      </c>
      <c r="B619">
        <v>156.81169708798299</v>
      </c>
      <c r="C619">
        <v>190.20904684673701</v>
      </c>
      <c r="D619">
        <v>103.948132528778</v>
      </c>
      <c r="E619">
        <v>37</v>
      </c>
      <c r="F619">
        <v>450.96887646350001</v>
      </c>
      <c r="G619" t="s">
        <v>753</v>
      </c>
      <c r="H619">
        <v>7</v>
      </c>
      <c r="I619">
        <f>_xlfn.PERCENTRANK.EXC($E$2:E1358,E619)</f>
        <v>0.31</v>
      </c>
    </row>
    <row r="620" spans="1:9" hidden="1" x14ac:dyDescent="0.3">
      <c r="A620" t="s">
        <v>631</v>
      </c>
      <c r="B620">
        <v>-11.919397835972999</v>
      </c>
      <c r="C620">
        <v>-20.570801317233801</v>
      </c>
      <c r="D620">
        <v>103.948132528778</v>
      </c>
      <c r="E620">
        <v>59</v>
      </c>
      <c r="F620">
        <v>71.457933375571898</v>
      </c>
      <c r="G620">
        <v>25305.5555555555</v>
      </c>
      <c r="H620">
        <v>1</v>
      </c>
      <c r="I620">
        <f>_xlfn.PERCENTRANK.EXC($E$2:E1359,E620)</f>
        <v>0.39200000000000002</v>
      </c>
    </row>
    <row r="621" spans="1:9" hidden="1" x14ac:dyDescent="0.3">
      <c r="A621" t="s">
        <v>632</v>
      </c>
      <c r="B621">
        <v>156.81169708798299</v>
      </c>
      <c r="C621">
        <v>190.20904684673701</v>
      </c>
      <c r="D621">
        <v>103.948132528778</v>
      </c>
      <c r="E621">
        <v>17</v>
      </c>
      <c r="F621">
        <v>450.96887646350001</v>
      </c>
      <c r="G621" t="s">
        <v>753</v>
      </c>
      <c r="H621">
        <v>7</v>
      </c>
      <c r="I621">
        <f>_xlfn.PERCENTRANK.EXC($E$2:E1360,E621)</f>
        <v>0.222</v>
      </c>
    </row>
    <row r="622" spans="1:9" hidden="1" x14ac:dyDescent="0.3">
      <c r="A622" t="s">
        <v>633</v>
      </c>
      <c r="B622">
        <v>156.81169708798299</v>
      </c>
      <c r="C622">
        <v>846.987951807228</v>
      </c>
      <c r="D622">
        <v>300.96385542168599</v>
      </c>
      <c r="E622">
        <v>354</v>
      </c>
      <c r="F622">
        <v>1304.76350431689</v>
      </c>
      <c r="G622">
        <v>691.66666666666595</v>
      </c>
      <c r="H622">
        <v>11</v>
      </c>
      <c r="I622">
        <f>_xlfn.PERCENTRANK.EXC($E$2:E1361,E622)</f>
        <v>0.69</v>
      </c>
    </row>
    <row r="623" spans="1:9" hidden="1" x14ac:dyDescent="0.3">
      <c r="A623" t="s">
        <v>634</v>
      </c>
      <c r="B623">
        <v>156.81169708798299</v>
      </c>
      <c r="C623">
        <v>-63.174603174603099</v>
      </c>
      <c r="D623">
        <v>-84.4444444444444</v>
      </c>
      <c r="E623">
        <v>67</v>
      </c>
      <c r="F623">
        <v>9.1926494689362599</v>
      </c>
      <c r="G623">
        <v>15750</v>
      </c>
      <c r="H623">
        <v>1</v>
      </c>
      <c r="I623">
        <f>_xlfn.PERCENTRANK.EXC($E$2:E1362,E623)</f>
        <v>0.41699999999999998</v>
      </c>
    </row>
    <row r="624" spans="1:9" hidden="1" x14ac:dyDescent="0.3">
      <c r="A624" t="s">
        <v>635</v>
      </c>
      <c r="B624">
        <v>156.81169708798299</v>
      </c>
      <c r="C624">
        <v>190.20904684673701</v>
      </c>
      <c r="D624">
        <v>103.948132528778</v>
      </c>
      <c r="E624">
        <v>10</v>
      </c>
      <c r="F624">
        <v>450.96887646350001</v>
      </c>
      <c r="G624" t="s">
        <v>753</v>
      </c>
      <c r="H624">
        <v>7</v>
      </c>
      <c r="I624">
        <f>_xlfn.PERCENTRANK.EXC($E$2:E1363,E624)</f>
        <v>0.16800000000000001</v>
      </c>
    </row>
    <row r="625" spans="1:9" hidden="1" x14ac:dyDescent="0.3">
      <c r="A625" t="s">
        <v>636</v>
      </c>
      <c r="B625">
        <v>156.81169708798299</v>
      </c>
      <c r="C625">
        <v>190.20904684673701</v>
      </c>
      <c r="D625">
        <v>103.948132528778</v>
      </c>
      <c r="E625">
        <v>53</v>
      </c>
      <c r="F625">
        <v>450.96887646350001</v>
      </c>
      <c r="G625" t="s">
        <v>753</v>
      </c>
      <c r="H625">
        <v>7</v>
      </c>
      <c r="I625">
        <f>_xlfn.PERCENTRANK.EXC($E$2:E1364,E625)</f>
        <v>0.373</v>
      </c>
    </row>
    <row r="626" spans="1:9" hidden="1" x14ac:dyDescent="0.3">
      <c r="A626" t="s">
        <v>637</v>
      </c>
      <c r="B626">
        <v>156.81169708798299</v>
      </c>
      <c r="C626">
        <v>190.20904684673701</v>
      </c>
      <c r="D626">
        <v>103.948132528778</v>
      </c>
      <c r="E626">
        <v>54</v>
      </c>
      <c r="F626">
        <v>450.96887646350001</v>
      </c>
      <c r="G626" t="s">
        <v>753</v>
      </c>
      <c r="H626">
        <v>7</v>
      </c>
      <c r="I626">
        <f>_xlfn.PERCENTRANK.EXC($E$2:E1365,E626)</f>
        <v>0.377</v>
      </c>
    </row>
    <row r="627" spans="1:9" hidden="1" x14ac:dyDescent="0.3">
      <c r="A627" t="s">
        <v>638</v>
      </c>
      <c r="B627">
        <v>573.17073170731703</v>
      </c>
      <c r="C627">
        <v>543.90243902438999</v>
      </c>
      <c r="D627">
        <v>391.42857142857099</v>
      </c>
      <c r="E627">
        <v>465</v>
      </c>
      <c r="F627">
        <v>1508.5017421602699</v>
      </c>
      <c r="G627">
        <v>1025</v>
      </c>
      <c r="H627">
        <v>11</v>
      </c>
      <c r="I627">
        <f>_xlfn.PERCENTRANK.EXC($E$2:E1366,E627)</f>
        <v>0.73499999999999999</v>
      </c>
    </row>
    <row r="628" spans="1:9" hidden="1" x14ac:dyDescent="0.3">
      <c r="A628" t="s">
        <v>639</v>
      </c>
      <c r="B628">
        <v>156.81169708798299</v>
      </c>
      <c r="C628">
        <v>190.20904684673701</v>
      </c>
      <c r="D628">
        <v>103.948132528778</v>
      </c>
      <c r="E628">
        <v>5</v>
      </c>
      <c r="F628">
        <v>450.96887646350001</v>
      </c>
      <c r="G628" t="s">
        <v>753</v>
      </c>
      <c r="H628">
        <v>7</v>
      </c>
      <c r="I628">
        <f>_xlfn.PERCENTRANK.EXC($E$2:E1367,E628)</f>
        <v>0.109</v>
      </c>
    </row>
    <row r="629" spans="1:9" hidden="1" x14ac:dyDescent="0.3">
      <c r="A629" t="s">
        <v>640</v>
      </c>
      <c r="B629">
        <v>156.81169708798299</v>
      </c>
      <c r="C629">
        <v>130.555555555555</v>
      </c>
      <c r="D629">
        <v>49.358974358974301</v>
      </c>
      <c r="E629">
        <v>481</v>
      </c>
      <c r="F629">
        <v>336.72622700251299</v>
      </c>
      <c r="G629">
        <v>1800</v>
      </c>
      <c r="H629">
        <v>1</v>
      </c>
      <c r="I629">
        <f>_xlfn.PERCENTRANK.EXC($E$2:E1368,E629)</f>
        <v>0.74199999999999999</v>
      </c>
    </row>
    <row r="630" spans="1:9" hidden="1" x14ac:dyDescent="0.3">
      <c r="A630" t="s">
        <v>641</v>
      </c>
      <c r="B630">
        <v>156.81169708798299</v>
      </c>
      <c r="C630">
        <v>190.20904684673701</v>
      </c>
      <c r="D630">
        <v>174.79674796747901</v>
      </c>
      <c r="E630">
        <v>191</v>
      </c>
      <c r="F630">
        <v>521.81749190220103</v>
      </c>
      <c r="G630">
        <v>512.5</v>
      </c>
      <c r="H630">
        <v>7</v>
      </c>
      <c r="I630">
        <f>_xlfn.PERCENTRANK.EXC($E$2:E1369,E630)</f>
        <v>0.57699999999999996</v>
      </c>
    </row>
    <row r="631" spans="1:9" hidden="1" x14ac:dyDescent="0.3">
      <c r="A631" t="s">
        <v>642</v>
      </c>
      <c r="B631">
        <v>156.81169708798299</v>
      </c>
      <c r="C631">
        <v>190.20904684673701</v>
      </c>
      <c r="D631">
        <v>135.29411764705799</v>
      </c>
      <c r="E631">
        <v>32</v>
      </c>
      <c r="F631">
        <v>482.31486158178001</v>
      </c>
      <c r="G631">
        <v>850</v>
      </c>
      <c r="H631">
        <v>7</v>
      </c>
      <c r="I631">
        <f>_xlfn.PERCENTRANK.EXC($E$2:E1370,E631)</f>
        <v>0.29099999999999998</v>
      </c>
    </row>
    <row r="632" spans="1:9" hidden="1" x14ac:dyDescent="0.3">
      <c r="A632" t="s">
        <v>643</v>
      </c>
      <c r="B632">
        <v>156.81169708798299</v>
      </c>
      <c r="C632">
        <v>190.20904684673701</v>
      </c>
      <c r="D632">
        <v>103.948132528778</v>
      </c>
      <c r="E632">
        <v>288</v>
      </c>
      <c r="F632">
        <v>450.96887646350001</v>
      </c>
      <c r="G632" t="s">
        <v>753</v>
      </c>
      <c r="H632">
        <v>7</v>
      </c>
      <c r="I632">
        <f>_xlfn.PERCENTRANK.EXC($E$2:E1371,E632)</f>
        <v>0.64700000000000002</v>
      </c>
    </row>
    <row r="633" spans="1:9" hidden="1" x14ac:dyDescent="0.3">
      <c r="A633" t="s">
        <v>644</v>
      </c>
      <c r="B633">
        <v>156.81169708798299</v>
      </c>
      <c r="C633">
        <v>190.20904684673701</v>
      </c>
      <c r="D633">
        <v>533.33333333333303</v>
      </c>
      <c r="E633">
        <v>60</v>
      </c>
      <c r="F633">
        <v>880.35407726805499</v>
      </c>
      <c r="G633">
        <v>500</v>
      </c>
      <c r="H633">
        <v>7</v>
      </c>
      <c r="I633">
        <f>_xlfn.PERCENTRANK.EXC($E$2:E1372,E633)</f>
        <v>0.39600000000000002</v>
      </c>
    </row>
    <row r="634" spans="1:9" hidden="1" x14ac:dyDescent="0.3">
      <c r="A634" t="s">
        <v>645</v>
      </c>
      <c r="B634">
        <v>156.81169708798299</v>
      </c>
      <c r="C634">
        <v>44.173441734417302</v>
      </c>
      <c r="D634">
        <v>164.82384823848199</v>
      </c>
      <c r="E634">
        <v>350</v>
      </c>
      <c r="F634">
        <v>365.808987060883</v>
      </c>
      <c r="G634">
        <v>439.28571428571399</v>
      </c>
      <c r="H634">
        <v>7</v>
      </c>
      <c r="I634">
        <f>_xlfn.PERCENTRANK.EXC($E$2:E1373,E634)</f>
        <v>0.68799999999999994</v>
      </c>
    </row>
    <row r="635" spans="1:9" hidden="1" x14ac:dyDescent="0.3">
      <c r="A635" t="s">
        <v>646</v>
      </c>
      <c r="B635">
        <v>156.81169708798299</v>
      </c>
      <c r="C635">
        <v>190.20904684673701</v>
      </c>
      <c r="D635">
        <v>103.948132528778</v>
      </c>
      <c r="E635">
        <v>50</v>
      </c>
      <c r="F635">
        <v>450.96887646350001</v>
      </c>
      <c r="G635" t="s">
        <v>753</v>
      </c>
      <c r="H635">
        <v>7</v>
      </c>
      <c r="I635">
        <f>_xlfn.PERCENTRANK.EXC($E$2:E1374,E635)</f>
        <v>0.36799999999999999</v>
      </c>
    </row>
    <row r="636" spans="1:9" hidden="1" x14ac:dyDescent="0.3">
      <c r="A636" t="s">
        <v>647</v>
      </c>
      <c r="B636">
        <v>156.81169708798299</v>
      </c>
      <c r="C636">
        <v>430.76923076922998</v>
      </c>
      <c r="D636">
        <v>193.47662141779699</v>
      </c>
      <c r="E636">
        <v>852</v>
      </c>
      <c r="F636">
        <v>781.05754927501198</v>
      </c>
      <c r="G636">
        <v>1300</v>
      </c>
      <c r="H636">
        <v>10</v>
      </c>
      <c r="I636">
        <f>_xlfn.PERCENTRANK.EXC($E$2:E1375,E636)</f>
        <v>0.81200000000000006</v>
      </c>
    </row>
    <row r="637" spans="1:9" hidden="1" x14ac:dyDescent="0.3">
      <c r="A637" t="s">
        <v>648</v>
      </c>
      <c r="B637">
        <v>156.81169708798299</v>
      </c>
      <c r="C637">
        <v>190.20904684673701</v>
      </c>
      <c r="D637">
        <v>103.948132528778</v>
      </c>
      <c r="E637">
        <v>13</v>
      </c>
      <c r="F637">
        <v>450.96887646350001</v>
      </c>
      <c r="G637" t="s">
        <v>753</v>
      </c>
      <c r="H637">
        <v>7</v>
      </c>
      <c r="I637">
        <f>_xlfn.PERCENTRANK.EXC($E$2:E1376,E637)</f>
        <v>0.19800000000000001</v>
      </c>
    </row>
    <row r="638" spans="1:9" hidden="1" x14ac:dyDescent="0.3">
      <c r="A638" t="s">
        <v>649</v>
      </c>
      <c r="B638">
        <v>-13.775705954573301</v>
      </c>
      <c r="C638">
        <v>-36.026703499079098</v>
      </c>
      <c r="D638">
        <v>103.948132528778</v>
      </c>
      <c r="E638">
        <v>166</v>
      </c>
      <c r="F638">
        <v>54.145723075126199</v>
      </c>
      <c r="G638">
        <v>20685.714285714199</v>
      </c>
      <c r="H638">
        <v>1</v>
      </c>
      <c r="I638">
        <f>_xlfn.PERCENTRANK.EXC($E$2:E1377,E638)</f>
        <v>0.55700000000000005</v>
      </c>
    </row>
    <row r="639" spans="1:9" hidden="1" x14ac:dyDescent="0.3">
      <c r="A639" t="s">
        <v>650</v>
      </c>
      <c r="B639">
        <v>-14.1591676040495</v>
      </c>
      <c r="C639">
        <v>-18.307086614173201</v>
      </c>
      <c r="D639">
        <v>103.948132528778</v>
      </c>
      <c r="E639">
        <v>122</v>
      </c>
      <c r="F639">
        <v>71.481878310555999</v>
      </c>
      <c r="G639">
        <v>10160</v>
      </c>
      <c r="H639">
        <v>1</v>
      </c>
      <c r="I639">
        <f>_xlfn.PERCENTRANK.EXC($E$2:E1378,E639)</f>
        <v>0.51</v>
      </c>
    </row>
    <row r="640" spans="1:9" hidden="1" x14ac:dyDescent="0.3">
      <c r="A640" t="s">
        <v>651</v>
      </c>
      <c r="B640">
        <v>-13.1736905288431</v>
      </c>
      <c r="C640">
        <v>-28.7092164801143</v>
      </c>
      <c r="D640">
        <v>-64.866019002882396</v>
      </c>
      <c r="E640">
        <v>694</v>
      </c>
      <c r="F640">
        <v>-106.748926011839</v>
      </c>
      <c r="G640">
        <v>16150</v>
      </c>
      <c r="H640">
        <v>1</v>
      </c>
      <c r="I640">
        <f>_xlfn.PERCENTRANK.EXC($E$2:E1379,E640)</f>
        <v>0.79300000000000004</v>
      </c>
    </row>
    <row r="641" spans="1:9" hidden="1" x14ac:dyDescent="0.3">
      <c r="A641" t="s">
        <v>652</v>
      </c>
      <c r="B641">
        <v>156.81169708798299</v>
      </c>
      <c r="C641">
        <v>190.20904684673701</v>
      </c>
      <c r="D641">
        <v>103.948132528778</v>
      </c>
      <c r="E641">
        <v>29</v>
      </c>
      <c r="F641">
        <v>450.96887646350001</v>
      </c>
      <c r="G641" t="s">
        <v>753</v>
      </c>
      <c r="H641">
        <v>7</v>
      </c>
      <c r="I641">
        <f>_xlfn.PERCENTRANK.EXC($E$2:E1380,E641)</f>
        <v>0.27900000000000003</v>
      </c>
    </row>
    <row r="642" spans="1:9" hidden="1" x14ac:dyDescent="0.3">
      <c r="A642" t="s">
        <v>653</v>
      </c>
      <c r="B642">
        <v>-8.5629945675092394</v>
      </c>
      <c r="C642">
        <v>-28.045543621164398</v>
      </c>
      <c r="D642">
        <v>-56.877865485187101</v>
      </c>
      <c r="E642">
        <v>504</v>
      </c>
      <c r="F642">
        <v>-93.486403673860707</v>
      </c>
      <c r="G642">
        <v>14095.4545454545</v>
      </c>
      <c r="H642">
        <v>1</v>
      </c>
      <c r="I642">
        <f>_xlfn.PERCENTRANK.EXC($E$2:E1381,E642)</f>
        <v>0.747</v>
      </c>
    </row>
    <row r="643" spans="1:9" hidden="1" x14ac:dyDescent="0.3">
      <c r="A643" t="s">
        <v>654</v>
      </c>
      <c r="B643">
        <v>-15.865202574782201</v>
      </c>
      <c r="C643">
        <v>-28.0575539568345</v>
      </c>
      <c r="D643">
        <v>-47.368421052631497</v>
      </c>
      <c r="E643">
        <v>172</v>
      </c>
      <c r="F643">
        <v>-91.291177584248302</v>
      </c>
      <c r="G643">
        <v>13205</v>
      </c>
      <c r="H643">
        <v>1</v>
      </c>
      <c r="I643">
        <f>_xlfn.PERCENTRANK.EXC($E$2:E1382,E643)</f>
        <v>0.56000000000000005</v>
      </c>
    </row>
    <row r="644" spans="1:9" hidden="1" x14ac:dyDescent="0.3">
      <c r="A644" t="s">
        <v>655</v>
      </c>
      <c r="B644">
        <v>-25.593483320403401</v>
      </c>
      <c r="C644">
        <v>-37.370054305663302</v>
      </c>
      <c r="D644">
        <v>-77.005430566330404</v>
      </c>
      <c r="E644">
        <v>395</v>
      </c>
      <c r="F644">
        <v>-139.968968192397</v>
      </c>
      <c r="G644">
        <v>8262.82051282051</v>
      </c>
      <c r="H644">
        <v>1</v>
      </c>
      <c r="I644">
        <f>_xlfn.PERCENTRANK.EXC($E$2:E1383,E644)</f>
        <v>0.70899999999999996</v>
      </c>
    </row>
    <row r="645" spans="1:9" hidden="1" x14ac:dyDescent="0.3">
      <c r="A645" t="s">
        <v>656</v>
      </c>
      <c r="B645">
        <v>156.81169708798299</v>
      </c>
      <c r="C645">
        <v>190.20904684673701</v>
      </c>
      <c r="D645">
        <v>202.67857142857099</v>
      </c>
      <c r="E645">
        <v>87</v>
      </c>
      <c r="F645">
        <v>549.69931536329295</v>
      </c>
      <c r="G645">
        <v>2800</v>
      </c>
      <c r="H645">
        <v>7</v>
      </c>
      <c r="I645">
        <f>_xlfn.PERCENTRANK.EXC($E$2:E1384,E645)</f>
        <v>0.45300000000000001</v>
      </c>
    </row>
    <row r="646" spans="1:9" hidden="1" x14ac:dyDescent="0.3">
      <c r="A646" t="s">
        <v>657</v>
      </c>
      <c r="B646">
        <v>156.81169708798299</v>
      </c>
      <c r="C646">
        <v>190.20904684673701</v>
      </c>
      <c r="D646">
        <v>39.423076923076898</v>
      </c>
      <c r="E646">
        <v>42</v>
      </c>
      <c r="F646">
        <v>386.44382085779802</v>
      </c>
      <c r="G646">
        <v>5200</v>
      </c>
      <c r="H646">
        <v>7</v>
      </c>
      <c r="I646">
        <f>_xlfn.PERCENTRANK.EXC($E$2:E1385,E646)</f>
        <v>0.33400000000000002</v>
      </c>
    </row>
    <row r="647" spans="1:9" hidden="1" x14ac:dyDescent="0.3">
      <c r="A647" t="s">
        <v>658</v>
      </c>
      <c r="B647">
        <v>-15.144694533761999</v>
      </c>
      <c r="C647">
        <v>-27.974276527331099</v>
      </c>
      <c r="D647">
        <v>103.948132528778</v>
      </c>
      <c r="E647">
        <v>42</v>
      </c>
      <c r="F647">
        <v>60.829161467685502</v>
      </c>
      <c r="G647">
        <v>22214.285714285699</v>
      </c>
      <c r="H647">
        <v>1</v>
      </c>
      <c r="I647">
        <f>_xlfn.PERCENTRANK.EXC($E$2:E1386,E647)</f>
        <v>0.33400000000000002</v>
      </c>
    </row>
    <row r="648" spans="1:9" hidden="1" x14ac:dyDescent="0.3">
      <c r="A648" t="s">
        <v>659</v>
      </c>
      <c r="B648">
        <v>-13.848707993037801</v>
      </c>
      <c r="C648">
        <v>-29.978162612360901</v>
      </c>
      <c r="D648">
        <v>-58.865979381443303</v>
      </c>
      <c r="E648">
        <v>954</v>
      </c>
      <c r="F648">
        <v>-102.69284998684201</v>
      </c>
      <c r="G648">
        <v>23576.3888888888</v>
      </c>
      <c r="H648">
        <v>10</v>
      </c>
      <c r="I648">
        <f>_xlfn.PERCENTRANK.EXC($E$2:E1387,E648)</f>
        <v>0.82399999999999995</v>
      </c>
    </row>
    <row r="649" spans="1:9" hidden="1" x14ac:dyDescent="0.3">
      <c r="A649" t="s">
        <v>660</v>
      </c>
      <c r="B649">
        <v>-5.0049076632252403</v>
      </c>
      <c r="C649">
        <v>-12.997210728779701</v>
      </c>
      <c r="D649">
        <v>-49.747534259626001</v>
      </c>
      <c r="E649">
        <v>953</v>
      </c>
      <c r="F649">
        <v>-67.749652651630996</v>
      </c>
      <c r="G649">
        <v>17192.5</v>
      </c>
      <c r="H649">
        <v>10</v>
      </c>
      <c r="I649">
        <f>_xlfn.PERCENTRANK.EXC($E$2:E1388,E649)</f>
        <v>0.82299999999999995</v>
      </c>
    </row>
    <row r="650" spans="1:9" hidden="1" x14ac:dyDescent="0.3">
      <c r="A650" t="s">
        <v>661</v>
      </c>
      <c r="B650">
        <v>-20.488994099565399</v>
      </c>
      <c r="C650">
        <v>190.20904684673701</v>
      </c>
      <c r="D650">
        <v>103.948132528778</v>
      </c>
      <c r="E650">
        <v>108</v>
      </c>
      <c r="F650">
        <v>273.66818527595098</v>
      </c>
      <c r="G650">
        <v>32162.5</v>
      </c>
      <c r="H650">
        <v>7</v>
      </c>
      <c r="I650">
        <f>_xlfn.PERCENTRANK.EXC($E$2:E1389,E650)</f>
        <v>0.49099999999999999</v>
      </c>
    </row>
    <row r="651" spans="1:9" hidden="1" x14ac:dyDescent="0.3">
      <c r="A651" t="s">
        <v>662</v>
      </c>
      <c r="B651">
        <v>-2.2976744186046498</v>
      </c>
      <c r="C651">
        <v>-20.609462710505198</v>
      </c>
      <c r="D651">
        <v>-58.094883720930198</v>
      </c>
      <c r="E651">
        <v>1141</v>
      </c>
      <c r="F651">
        <v>-81.002020850040097</v>
      </c>
      <c r="G651">
        <v>17916.666666666599</v>
      </c>
      <c r="H651">
        <v>10</v>
      </c>
      <c r="I651">
        <f>_xlfn.PERCENTRANK.EXC($E$2:E1390,E651)</f>
        <v>0.84399999999999997</v>
      </c>
    </row>
    <row r="652" spans="1:9" hidden="1" x14ac:dyDescent="0.3">
      <c r="A652" t="s">
        <v>663</v>
      </c>
      <c r="B652">
        <v>3.4741431853345199</v>
      </c>
      <c r="C652">
        <v>-16.7719067935674</v>
      </c>
      <c r="D652">
        <v>-56.565421302814997</v>
      </c>
      <c r="E652">
        <v>1410</v>
      </c>
      <c r="F652">
        <v>-69.863184911047895</v>
      </c>
      <c r="G652">
        <v>21764.285714285699</v>
      </c>
      <c r="H652">
        <v>10</v>
      </c>
      <c r="I652">
        <f>_xlfn.PERCENTRANK.EXC($E$2:E1391,E652)</f>
        <v>0.877</v>
      </c>
    </row>
    <row r="653" spans="1:9" hidden="1" x14ac:dyDescent="0.3">
      <c r="A653" t="s">
        <v>664</v>
      </c>
      <c r="B653">
        <v>156.81169708798299</v>
      </c>
      <c r="C653">
        <v>190.20904684673701</v>
      </c>
      <c r="D653">
        <v>103.948132528778</v>
      </c>
      <c r="E653">
        <v>72</v>
      </c>
      <c r="F653">
        <v>450.96887646350001</v>
      </c>
      <c r="G653" t="s">
        <v>753</v>
      </c>
      <c r="H653">
        <v>7</v>
      </c>
      <c r="I653">
        <f>_xlfn.PERCENTRANK.EXC($E$2:E1392,E653)</f>
        <v>0.42499999999999999</v>
      </c>
    </row>
    <row r="654" spans="1:9" hidden="1" x14ac:dyDescent="0.3">
      <c r="A654" t="s">
        <v>665</v>
      </c>
      <c r="B654">
        <v>10.546785632578301</v>
      </c>
      <c r="C654">
        <v>190.20904684673701</v>
      </c>
      <c r="D654">
        <v>103.948132528778</v>
      </c>
      <c r="E654">
        <v>33</v>
      </c>
      <c r="F654">
        <v>304.703965008095</v>
      </c>
      <c r="G654">
        <v>27318.75</v>
      </c>
      <c r="H654">
        <v>7</v>
      </c>
      <c r="I654">
        <f>_xlfn.PERCENTRANK.EXC($E$2:E1393,E654)</f>
        <v>0.29799999999999999</v>
      </c>
    </row>
    <row r="655" spans="1:9" hidden="1" x14ac:dyDescent="0.3">
      <c r="A655" t="s">
        <v>666</v>
      </c>
      <c r="B655">
        <v>-4.7963565387117804</v>
      </c>
      <c r="C655">
        <v>-17.338972023422201</v>
      </c>
      <c r="D655">
        <v>103.948132528778</v>
      </c>
      <c r="E655">
        <v>201</v>
      </c>
      <c r="F655">
        <v>81.812803966644694</v>
      </c>
      <c r="G655">
        <v>21957.1428571428</v>
      </c>
      <c r="H655">
        <v>1</v>
      </c>
      <c r="I655">
        <f>_xlfn.PERCENTRANK.EXC($E$2:E1394,E655)</f>
        <v>0.58399999999999996</v>
      </c>
    </row>
    <row r="656" spans="1:9" hidden="1" x14ac:dyDescent="0.3">
      <c r="A656" t="s">
        <v>667</v>
      </c>
      <c r="B656">
        <v>156.81169708798299</v>
      </c>
      <c r="C656">
        <v>190.20904684673701</v>
      </c>
      <c r="D656">
        <v>103.948132528778</v>
      </c>
      <c r="E656">
        <v>23</v>
      </c>
      <c r="F656">
        <v>450.96887646350001</v>
      </c>
      <c r="G656" t="s">
        <v>753</v>
      </c>
      <c r="H656">
        <v>7</v>
      </c>
      <c r="I656">
        <f>_xlfn.PERCENTRANK.EXC($E$2:E1395,E656)</f>
        <v>0.255</v>
      </c>
    </row>
    <row r="657" spans="1:9" hidden="1" x14ac:dyDescent="0.3">
      <c r="A657" t="s">
        <v>668</v>
      </c>
      <c r="B657">
        <v>156.81169708798299</v>
      </c>
      <c r="C657">
        <v>190.20904684673701</v>
      </c>
      <c r="D657">
        <v>103.948132528778</v>
      </c>
      <c r="E657">
        <v>2</v>
      </c>
      <c r="F657">
        <v>450.96887646350001</v>
      </c>
      <c r="G657" t="s">
        <v>753</v>
      </c>
      <c r="H657">
        <v>7</v>
      </c>
      <c r="I657">
        <f>_xlfn.PERCENTRANK.EXC($E$2:E1396,E657)</f>
        <v>3.6999999999999998E-2</v>
      </c>
    </row>
    <row r="658" spans="1:9" hidden="1" x14ac:dyDescent="0.3">
      <c r="A658" t="s">
        <v>669</v>
      </c>
      <c r="B658">
        <v>156.81169708798299</v>
      </c>
      <c r="C658">
        <v>190.20904684673701</v>
      </c>
      <c r="D658">
        <v>103.948132528778</v>
      </c>
      <c r="E658">
        <v>4</v>
      </c>
      <c r="F658">
        <v>450.96887646350001</v>
      </c>
      <c r="G658" t="s">
        <v>753</v>
      </c>
      <c r="H658">
        <v>7</v>
      </c>
      <c r="I658">
        <f>_xlfn.PERCENTRANK.EXC($E$2:E1397,E658)</f>
        <v>0.09</v>
      </c>
    </row>
    <row r="659" spans="1:9" hidden="1" x14ac:dyDescent="0.3">
      <c r="A659" t="s">
        <v>670</v>
      </c>
      <c r="B659">
        <v>156.81169708798299</v>
      </c>
      <c r="C659">
        <v>384.84848484848402</v>
      </c>
      <c r="D659">
        <v>297.32620320855602</v>
      </c>
      <c r="E659">
        <v>239</v>
      </c>
      <c r="F659">
        <v>838.98638514502397</v>
      </c>
      <c r="G659">
        <v>550</v>
      </c>
      <c r="H659">
        <v>7</v>
      </c>
      <c r="I659">
        <f>_xlfn.PERCENTRANK.EXC($E$2:E1398,E659)</f>
        <v>0.61899999999999999</v>
      </c>
    </row>
    <row r="660" spans="1:9" hidden="1" x14ac:dyDescent="0.3">
      <c r="A660" t="s">
        <v>671</v>
      </c>
      <c r="B660">
        <v>94.230769230769198</v>
      </c>
      <c r="C660">
        <v>22.355769230769202</v>
      </c>
      <c r="D660">
        <v>-15.6065088757396</v>
      </c>
      <c r="E660">
        <v>194</v>
      </c>
      <c r="F660">
        <v>100.98002958579799</v>
      </c>
      <c r="G660">
        <v>5200</v>
      </c>
      <c r="H660">
        <v>1</v>
      </c>
      <c r="I660">
        <f>_xlfn.PERCENTRANK.EXC($E$2:E1399,E660)</f>
        <v>0.57999999999999996</v>
      </c>
    </row>
    <row r="661" spans="1:9" hidden="1" x14ac:dyDescent="0.3">
      <c r="A661" t="s">
        <v>672</v>
      </c>
      <c r="B661">
        <v>156.81169708798299</v>
      </c>
      <c r="C661">
        <v>190.20904684673701</v>
      </c>
      <c r="D661">
        <v>103.948132528778</v>
      </c>
      <c r="E661">
        <v>32</v>
      </c>
      <c r="F661">
        <v>450.96887646350001</v>
      </c>
      <c r="G661" t="s">
        <v>753</v>
      </c>
      <c r="H661">
        <v>7</v>
      </c>
      <c r="I661">
        <f>_xlfn.PERCENTRANK.EXC($E$2:E1400,E661)</f>
        <v>0.29099999999999998</v>
      </c>
    </row>
    <row r="662" spans="1:9" hidden="1" x14ac:dyDescent="0.3">
      <c r="A662" t="s">
        <v>673</v>
      </c>
      <c r="B662">
        <v>156.81169708798299</v>
      </c>
      <c r="C662">
        <v>190.20904684673701</v>
      </c>
      <c r="D662">
        <v>103.948132528778</v>
      </c>
      <c r="E662">
        <v>43</v>
      </c>
      <c r="F662">
        <v>450.96887646350001</v>
      </c>
      <c r="G662" t="s">
        <v>753</v>
      </c>
      <c r="H662">
        <v>7</v>
      </c>
      <c r="I662">
        <f>_xlfn.PERCENTRANK.EXC($E$2:E1401,E662)</f>
        <v>0.34499999999999997</v>
      </c>
    </row>
    <row r="663" spans="1:9" hidden="1" x14ac:dyDescent="0.3">
      <c r="A663" t="s">
        <v>674</v>
      </c>
      <c r="B663">
        <v>156.81169708798299</v>
      </c>
      <c r="C663">
        <v>190.20904684673701</v>
      </c>
      <c r="D663">
        <v>103.948132528778</v>
      </c>
      <c r="E663">
        <v>1</v>
      </c>
      <c r="F663">
        <v>450.96887646350001</v>
      </c>
      <c r="G663" t="s">
        <v>753</v>
      </c>
      <c r="H663">
        <v>7</v>
      </c>
      <c r="I663">
        <f>_xlfn.PERCENTRANK.EXC($E$2:E1402,E663)</f>
        <v>1E-3</v>
      </c>
    </row>
    <row r="664" spans="1:9" hidden="1" x14ac:dyDescent="0.3">
      <c r="A664" t="s">
        <v>675</v>
      </c>
      <c r="B664">
        <v>40.987654320987602</v>
      </c>
      <c r="C664">
        <v>0.84175084175083403</v>
      </c>
      <c r="D664">
        <v>-34.343434343434303</v>
      </c>
      <c r="E664">
        <v>281</v>
      </c>
      <c r="F664">
        <v>7.4859708193041499</v>
      </c>
      <c r="G664">
        <v>5400</v>
      </c>
      <c r="H664">
        <v>1</v>
      </c>
      <c r="I664">
        <f>_xlfn.PERCENTRANK.EXC($E$2:E1403,E664)</f>
        <v>0.64300000000000002</v>
      </c>
    </row>
    <row r="665" spans="1:9" hidden="1" x14ac:dyDescent="0.3">
      <c r="A665" t="s">
        <v>676</v>
      </c>
      <c r="B665">
        <v>156.81169708798299</v>
      </c>
      <c r="C665">
        <v>190.20904684673701</v>
      </c>
      <c r="D665">
        <v>103.948132528778</v>
      </c>
      <c r="E665">
        <v>21</v>
      </c>
      <c r="F665">
        <v>450.96887646350001</v>
      </c>
      <c r="G665" t="s">
        <v>753</v>
      </c>
      <c r="H665">
        <v>7</v>
      </c>
      <c r="I665">
        <f>_xlfn.PERCENTRANK.EXC($E$2:E1404,E665)</f>
        <v>0.245</v>
      </c>
    </row>
    <row r="666" spans="1:9" hidden="1" x14ac:dyDescent="0.3">
      <c r="A666" t="s">
        <v>677</v>
      </c>
      <c r="B666">
        <v>156.81169708798299</v>
      </c>
      <c r="C666">
        <v>190.20904684673701</v>
      </c>
      <c r="D666">
        <v>103.948132528778</v>
      </c>
      <c r="E666">
        <v>6</v>
      </c>
      <c r="F666">
        <v>450.96887646350001</v>
      </c>
      <c r="G666" t="s">
        <v>753</v>
      </c>
      <c r="H666">
        <v>7</v>
      </c>
      <c r="I666">
        <f>_xlfn.PERCENTRANK.EXC($E$2:E1405,E666)</f>
        <v>0.125</v>
      </c>
    </row>
    <row r="667" spans="1:9" hidden="1" x14ac:dyDescent="0.3">
      <c r="A667" t="s">
        <v>678</v>
      </c>
      <c r="B667">
        <v>156.81169708798299</v>
      </c>
      <c r="C667">
        <v>190.20904684673701</v>
      </c>
      <c r="D667">
        <v>693.75</v>
      </c>
      <c r="E667">
        <v>79</v>
      </c>
      <c r="F667">
        <v>1040.77074393472</v>
      </c>
      <c r="G667">
        <v>400</v>
      </c>
      <c r="H667">
        <v>7</v>
      </c>
      <c r="I667">
        <f>_xlfn.PERCENTRANK.EXC($E$2:E1406,E667)</f>
        <v>0.439</v>
      </c>
    </row>
    <row r="668" spans="1:9" hidden="1" x14ac:dyDescent="0.3">
      <c r="A668" t="s">
        <v>679</v>
      </c>
      <c r="B668">
        <v>156.81169708798299</v>
      </c>
      <c r="C668">
        <v>190.20904684673701</v>
      </c>
      <c r="D668">
        <v>103.948132528778</v>
      </c>
      <c r="E668">
        <v>148</v>
      </c>
      <c r="F668">
        <v>450.96887646350001</v>
      </c>
      <c r="G668" t="s">
        <v>753</v>
      </c>
      <c r="H668">
        <v>7</v>
      </c>
      <c r="I668">
        <f>_xlfn.PERCENTRANK.EXC($E$2:E1407,E668)</f>
        <v>0.53500000000000003</v>
      </c>
    </row>
    <row r="669" spans="1:9" hidden="1" x14ac:dyDescent="0.3">
      <c r="A669" t="s">
        <v>680</v>
      </c>
      <c r="B669">
        <v>-16.8986983588002</v>
      </c>
      <c r="C669">
        <v>-28.013582342954098</v>
      </c>
      <c r="D669">
        <v>103.948132528778</v>
      </c>
      <c r="E669">
        <v>23</v>
      </c>
      <c r="F669">
        <v>59.035851827024302</v>
      </c>
      <c r="G669">
        <v>73625</v>
      </c>
      <c r="H669">
        <v>1</v>
      </c>
      <c r="I669">
        <f>_xlfn.PERCENTRANK.EXC($E$2:E1408,E669)</f>
        <v>0.255</v>
      </c>
    </row>
    <row r="670" spans="1:9" hidden="1" x14ac:dyDescent="0.3">
      <c r="A670" t="s">
        <v>681</v>
      </c>
      <c r="B670">
        <v>-5.5049172185046098</v>
      </c>
      <c r="C670">
        <v>-19.570471621254601</v>
      </c>
      <c r="D670">
        <v>-46.823759298046198</v>
      </c>
      <c r="E670">
        <v>1339</v>
      </c>
      <c r="F670">
        <v>-71.899148137805497</v>
      </c>
      <c r="G670">
        <v>32491.176470588201</v>
      </c>
      <c r="H670">
        <v>10</v>
      </c>
      <c r="I670">
        <f>_xlfn.PERCENTRANK.EXC($E$2:E1409,E670)</f>
        <v>0.871</v>
      </c>
    </row>
    <row r="671" spans="1:9" hidden="1" x14ac:dyDescent="0.3">
      <c r="A671" t="s">
        <v>682</v>
      </c>
      <c r="B671">
        <v>9.8537603284923208</v>
      </c>
      <c r="C671">
        <v>-14.1672799170322</v>
      </c>
      <c r="D671">
        <v>-56.916270729440697</v>
      </c>
      <c r="E671">
        <v>1149</v>
      </c>
      <c r="F671">
        <v>-61.229790317980601</v>
      </c>
      <c r="G671">
        <v>19293.181818181802</v>
      </c>
      <c r="H671">
        <v>10</v>
      </c>
      <c r="I671">
        <f>_xlfn.PERCENTRANK.EXC($E$2:E1410,E671)</f>
        <v>0.84599999999999997</v>
      </c>
    </row>
    <row r="672" spans="1:9" hidden="1" x14ac:dyDescent="0.3">
      <c r="A672" t="s">
        <v>683</v>
      </c>
      <c r="B672">
        <v>-11.010752688171999</v>
      </c>
      <c r="C672">
        <v>190.20904684673701</v>
      </c>
      <c r="D672">
        <v>103.948132528778</v>
      </c>
      <c r="E672">
        <v>40</v>
      </c>
      <c r="F672">
        <v>283.14642668734399</v>
      </c>
      <c r="G672">
        <v>29062.5</v>
      </c>
      <c r="H672">
        <v>7</v>
      </c>
      <c r="I672">
        <f>_xlfn.PERCENTRANK.EXC($E$2:E1411,E672)</f>
        <v>0.32300000000000001</v>
      </c>
    </row>
    <row r="673" spans="1:9" x14ac:dyDescent="0.3">
      <c r="A673" t="s">
        <v>684</v>
      </c>
      <c r="B673">
        <v>-4.7992894135101496</v>
      </c>
      <c r="C673">
        <v>-20.497611575804601</v>
      </c>
      <c r="D673">
        <v>-52.822628466684101</v>
      </c>
      <c r="E673">
        <v>12539</v>
      </c>
      <c r="F673">
        <v>-78.119529455998901</v>
      </c>
      <c r="G673">
        <v>15626.8456375838</v>
      </c>
      <c r="H673">
        <v>9</v>
      </c>
      <c r="I673">
        <f>_xlfn.PERCENTRANK.EXC($E$2:E1412,E673)</f>
        <v>0.99399999999999999</v>
      </c>
    </row>
    <row r="674" spans="1:9" hidden="1" x14ac:dyDescent="0.3">
      <c r="A674" t="s">
        <v>685</v>
      </c>
      <c r="B674">
        <v>-21.0496929089893</v>
      </c>
      <c r="C674">
        <v>-30.173744539691899</v>
      </c>
      <c r="D674">
        <v>-58.247377237062501</v>
      </c>
      <c r="E674">
        <v>598</v>
      </c>
      <c r="F674">
        <v>-109.47081468574299</v>
      </c>
      <c r="G674">
        <v>22387.5</v>
      </c>
      <c r="H674">
        <v>1</v>
      </c>
      <c r="I674">
        <f>_xlfn.PERCENTRANK.EXC($E$2:E1413,E674)</f>
        <v>0.77300000000000002</v>
      </c>
    </row>
    <row r="675" spans="1:9" hidden="1" x14ac:dyDescent="0.3">
      <c r="A675" t="s">
        <v>686</v>
      </c>
      <c r="B675">
        <v>156.81169708798299</v>
      </c>
      <c r="C675">
        <v>190.20904684673701</v>
      </c>
      <c r="D675">
        <v>103.948132528778</v>
      </c>
      <c r="E675">
        <v>368</v>
      </c>
      <c r="F675">
        <v>450.96887646350001</v>
      </c>
      <c r="G675" t="s">
        <v>753</v>
      </c>
      <c r="H675">
        <v>7</v>
      </c>
      <c r="I675">
        <f>_xlfn.PERCENTRANK.EXC($E$2:E1414,E675)</f>
        <v>0.69499999999999995</v>
      </c>
    </row>
    <row r="676" spans="1:9" hidden="1" x14ac:dyDescent="0.3">
      <c r="A676" t="s">
        <v>687</v>
      </c>
      <c r="B676">
        <v>156.81169708798299</v>
      </c>
      <c r="C676">
        <v>950</v>
      </c>
      <c r="D676">
        <v>650</v>
      </c>
      <c r="E676">
        <v>100</v>
      </c>
      <c r="F676">
        <v>1756.8116970879801</v>
      </c>
      <c r="G676">
        <v>600</v>
      </c>
      <c r="H676">
        <v>11</v>
      </c>
      <c r="I676">
        <f>_xlfn.PERCENTRANK.EXC($E$2:E1415,E676)</f>
        <v>0.47199999999999998</v>
      </c>
    </row>
    <row r="677" spans="1:9" hidden="1" x14ac:dyDescent="0.3">
      <c r="A677" t="s">
        <v>688</v>
      </c>
      <c r="B677">
        <v>-14.321550035024</v>
      </c>
      <c r="C677">
        <v>-27.442066353111901</v>
      </c>
      <c r="D677">
        <v>-58.868855134328001</v>
      </c>
      <c r="E677">
        <v>7354</v>
      </c>
      <c r="F677">
        <v>-100.632471522464</v>
      </c>
      <c r="G677">
        <v>14171.1764705882</v>
      </c>
      <c r="H677">
        <v>2</v>
      </c>
      <c r="I677">
        <f>_xlfn.PERCENTRANK.EXC($E$2:E1416,E677)</f>
        <v>0.98099999999999998</v>
      </c>
    </row>
    <row r="678" spans="1:9" hidden="1" x14ac:dyDescent="0.3">
      <c r="A678" t="s">
        <v>689</v>
      </c>
      <c r="B678">
        <v>156.81169708798299</v>
      </c>
      <c r="C678">
        <v>190.20904684673701</v>
      </c>
      <c r="D678">
        <v>11.538461538461499</v>
      </c>
      <c r="E678">
        <v>60</v>
      </c>
      <c r="F678">
        <v>358.559205473183</v>
      </c>
      <c r="G678">
        <v>2600</v>
      </c>
      <c r="H678">
        <v>7</v>
      </c>
      <c r="I678">
        <f>_xlfn.PERCENTRANK.EXC($E$2:E1417,E678)</f>
        <v>0.39600000000000002</v>
      </c>
    </row>
    <row r="679" spans="1:9" hidden="1" x14ac:dyDescent="0.3">
      <c r="A679" t="s">
        <v>690</v>
      </c>
      <c r="B679">
        <v>25.693456614509198</v>
      </c>
      <c r="C679">
        <v>4.8364153627311604</v>
      </c>
      <c r="D679">
        <v>-36.862426336110502</v>
      </c>
      <c r="E679">
        <v>385</v>
      </c>
      <c r="F679">
        <v>-6.3325543588701203</v>
      </c>
      <c r="G679">
        <v>23433.333333333299</v>
      </c>
      <c r="H679">
        <v>1</v>
      </c>
      <c r="I679">
        <f>_xlfn.PERCENTRANK.EXC($E$2:E1418,E679)</f>
        <v>0.70299999999999996</v>
      </c>
    </row>
    <row r="680" spans="1:9" hidden="1" x14ac:dyDescent="0.3">
      <c r="A680" t="s">
        <v>691</v>
      </c>
      <c r="B680">
        <v>6.6800890389263197</v>
      </c>
      <c r="C680">
        <v>-5.3693343795893602</v>
      </c>
      <c r="D680">
        <v>-48.722806852888098</v>
      </c>
      <c r="E680">
        <v>2232</v>
      </c>
      <c r="F680">
        <v>-47.412052193551098</v>
      </c>
      <c r="G680">
        <v>24284.615384615299</v>
      </c>
      <c r="H680">
        <v>0</v>
      </c>
      <c r="I680">
        <f>_xlfn.PERCENTRANK.EXC($E$2:E1419,E680)</f>
        <v>0.91600000000000004</v>
      </c>
    </row>
    <row r="681" spans="1:9" hidden="1" x14ac:dyDescent="0.3">
      <c r="A681" t="s">
        <v>692</v>
      </c>
      <c r="B681">
        <v>156.81169708798299</v>
      </c>
      <c r="C681">
        <v>190.20904684673701</v>
      </c>
      <c r="D681">
        <v>103.948132528778</v>
      </c>
      <c r="E681">
        <v>204</v>
      </c>
      <c r="F681">
        <v>450.96887646350001</v>
      </c>
      <c r="G681" t="s">
        <v>753</v>
      </c>
      <c r="H681">
        <v>7</v>
      </c>
      <c r="I681">
        <f>_xlfn.PERCENTRANK.EXC($E$2:E1420,E681)</f>
        <v>0.58799999999999997</v>
      </c>
    </row>
    <row r="682" spans="1:9" hidden="1" x14ac:dyDescent="0.3">
      <c r="A682" t="s">
        <v>693</v>
      </c>
      <c r="B682">
        <v>9012.5</v>
      </c>
      <c r="C682">
        <v>8150</v>
      </c>
      <c r="D682">
        <v>3225</v>
      </c>
      <c r="E682">
        <v>108</v>
      </c>
      <c r="F682">
        <v>20387.5</v>
      </c>
      <c r="G682">
        <v>600</v>
      </c>
      <c r="H682">
        <v>8</v>
      </c>
      <c r="I682">
        <f>_xlfn.PERCENTRANK.EXC($E$2:E1421,E682)</f>
        <v>0.49099999999999999</v>
      </c>
    </row>
    <row r="683" spans="1:9" hidden="1" x14ac:dyDescent="0.3">
      <c r="A683" t="s">
        <v>694</v>
      </c>
      <c r="B683">
        <v>326.82215743440202</v>
      </c>
      <c r="C683">
        <v>230.262390670553</v>
      </c>
      <c r="D683">
        <v>100.991253644314</v>
      </c>
      <c r="E683">
        <v>349</v>
      </c>
      <c r="F683">
        <v>658.07580174927102</v>
      </c>
      <c r="G683">
        <v>2858.3333333333298</v>
      </c>
      <c r="H683">
        <v>7</v>
      </c>
      <c r="I683">
        <f>_xlfn.PERCENTRANK.EXC($E$2:E1422,E683)</f>
        <v>0.68600000000000005</v>
      </c>
    </row>
    <row r="684" spans="1:9" hidden="1" x14ac:dyDescent="0.3">
      <c r="A684" t="s">
        <v>695</v>
      </c>
      <c r="B684">
        <v>156.81169708798299</v>
      </c>
      <c r="C684">
        <v>190.20904684673701</v>
      </c>
      <c r="D684">
        <v>103.948132528778</v>
      </c>
      <c r="E684">
        <v>16</v>
      </c>
      <c r="F684">
        <v>450.96887646350001</v>
      </c>
      <c r="G684" t="s">
        <v>753</v>
      </c>
      <c r="H684">
        <v>7</v>
      </c>
      <c r="I684">
        <f>_xlfn.PERCENTRANK.EXC($E$2:E1423,E684)</f>
        <v>0.218</v>
      </c>
    </row>
    <row r="685" spans="1:9" hidden="1" x14ac:dyDescent="0.3">
      <c r="A685" t="s">
        <v>696</v>
      </c>
      <c r="B685">
        <v>156.81169708798299</v>
      </c>
      <c r="C685">
        <v>190.20904684673701</v>
      </c>
      <c r="D685">
        <v>103.948132528778</v>
      </c>
      <c r="E685">
        <v>1</v>
      </c>
      <c r="F685">
        <v>450.96887646350001</v>
      </c>
      <c r="G685" t="s">
        <v>753</v>
      </c>
      <c r="H685">
        <v>7</v>
      </c>
      <c r="I685">
        <f>_xlfn.PERCENTRANK.EXC($E$2:E1424,E685)</f>
        <v>1E-3</v>
      </c>
    </row>
    <row r="686" spans="1:9" hidden="1" x14ac:dyDescent="0.3">
      <c r="A686" t="s">
        <v>697</v>
      </c>
      <c r="B686">
        <v>156.81169708798299</v>
      </c>
      <c r="C686">
        <v>190.20904684673701</v>
      </c>
      <c r="D686">
        <v>103.948132528778</v>
      </c>
      <c r="E686">
        <v>7</v>
      </c>
      <c r="F686">
        <v>450.96887646350001</v>
      </c>
      <c r="G686" t="s">
        <v>753</v>
      </c>
      <c r="H686">
        <v>7</v>
      </c>
      <c r="I686">
        <f>_xlfn.PERCENTRANK.EXC($E$2:E1425,E686)</f>
        <v>0.14000000000000001</v>
      </c>
    </row>
    <row r="687" spans="1:9" hidden="1" x14ac:dyDescent="0.3">
      <c r="A687" t="s">
        <v>698</v>
      </c>
      <c r="B687">
        <v>5.39751627890909</v>
      </c>
      <c r="C687">
        <v>-10.4215753838713</v>
      </c>
      <c r="D687">
        <v>-45.250473542094802</v>
      </c>
      <c r="E687">
        <v>1839</v>
      </c>
      <c r="F687">
        <v>-50.2745326470571</v>
      </c>
      <c r="G687">
        <v>14138.461538461501</v>
      </c>
      <c r="H687">
        <v>0</v>
      </c>
      <c r="I687">
        <f>_xlfn.PERCENTRANK.EXC($E$2:E1426,E687)</f>
        <v>0.89700000000000002</v>
      </c>
    </row>
    <row r="688" spans="1:9" hidden="1" x14ac:dyDescent="0.3">
      <c r="A688" t="s">
        <v>699</v>
      </c>
      <c r="B688">
        <v>-13.150141051091801</v>
      </c>
      <c r="C688">
        <v>-23.308170515097601</v>
      </c>
      <c r="D688">
        <v>-42.451154529307203</v>
      </c>
      <c r="E688">
        <v>117</v>
      </c>
      <c r="F688">
        <v>-78.909466095496796</v>
      </c>
      <c r="G688">
        <v>15638.8888888888</v>
      </c>
      <c r="H688">
        <v>1</v>
      </c>
      <c r="I688">
        <f>_xlfn.PERCENTRANK.EXC($E$2:E1427,E688)</f>
        <v>0.504</v>
      </c>
    </row>
    <row r="689" spans="1:9" hidden="1" x14ac:dyDescent="0.3">
      <c r="A689" t="s">
        <v>700</v>
      </c>
      <c r="B689">
        <v>-29.211087420042599</v>
      </c>
      <c r="C689">
        <v>-26.759061833688701</v>
      </c>
      <c r="D689">
        <v>-50.106609808102299</v>
      </c>
      <c r="E689">
        <v>45</v>
      </c>
      <c r="F689">
        <v>-106.076759061833</v>
      </c>
      <c r="G689">
        <v>23450</v>
      </c>
      <c r="H689">
        <v>1</v>
      </c>
      <c r="I689">
        <f>_xlfn.PERCENTRANK.EXC($E$2:E1428,E689)</f>
        <v>0.35299999999999998</v>
      </c>
    </row>
    <row r="690" spans="1:9" hidden="1" x14ac:dyDescent="0.3">
      <c r="A690" t="s">
        <v>701</v>
      </c>
      <c r="B690">
        <v>-24.108509335781999</v>
      </c>
      <c r="C690">
        <v>-25.925925925925899</v>
      </c>
      <c r="D690">
        <v>-59.136822773186402</v>
      </c>
      <c r="E690">
        <v>103</v>
      </c>
      <c r="F690">
        <v>-109.171258034894</v>
      </c>
      <c r="G690">
        <v>21780</v>
      </c>
      <c r="H690">
        <v>1</v>
      </c>
      <c r="I690">
        <f>_xlfn.PERCENTRANK.EXC($E$2:E1429,E690)</f>
        <v>0.48099999999999998</v>
      </c>
    </row>
    <row r="691" spans="1:9" hidden="1" x14ac:dyDescent="0.3">
      <c r="A691" t="s">
        <v>702</v>
      </c>
      <c r="B691">
        <v>-19.507909232145298</v>
      </c>
      <c r="C691">
        <v>-30.702268755002098</v>
      </c>
      <c r="D691">
        <v>-55.777871935303303</v>
      </c>
      <c r="E691">
        <v>3209</v>
      </c>
      <c r="F691">
        <v>-105.98804992245</v>
      </c>
      <c r="G691">
        <v>21674.4897959183</v>
      </c>
      <c r="H691">
        <v>6</v>
      </c>
      <c r="I691">
        <f>_xlfn.PERCENTRANK.EXC($E$2:E1430,E691)</f>
        <v>0.94</v>
      </c>
    </row>
    <row r="692" spans="1:9" hidden="1" x14ac:dyDescent="0.3">
      <c r="A692" t="s">
        <v>703</v>
      </c>
      <c r="B692">
        <v>7642.6573426573405</v>
      </c>
      <c r="C692">
        <v>5612.1212121212102</v>
      </c>
      <c r="D692">
        <v>2182.19696969697</v>
      </c>
      <c r="E692">
        <v>596</v>
      </c>
      <c r="F692">
        <v>15436.9755244755</v>
      </c>
      <c r="G692">
        <v>550</v>
      </c>
      <c r="H692">
        <v>8</v>
      </c>
      <c r="I692">
        <f>_xlfn.PERCENTRANK.EXC($E$2:E1431,E692)</f>
        <v>0.77</v>
      </c>
    </row>
    <row r="693" spans="1:9" hidden="1" x14ac:dyDescent="0.3">
      <c r="A693" t="s">
        <v>704</v>
      </c>
      <c r="B693">
        <v>0.71580857625097005</v>
      </c>
      <c r="C693">
        <v>-14.216151220193099</v>
      </c>
      <c r="D693">
        <v>-51.914787412699802</v>
      </c>
      <c r="E693">
        <v>2824</v>
      </c>
      <c r="F693">
        <v>-65.415130056641999</v>
      </c>
      <c r="G693">
        <v>21648.0769230769</v>
      </c>
      <c r="H693">
        <v>0</v>
      </c>
      <c r="I693">
        <f>_xlfn.PERCENTRANK.EXC($E$2:E1432,E693)</f>
        <v>0.93100000000000005</v>
      </c>
    </row>
    <row r="694" spans="1:9" hidden="1" x14ac:dyDescent="0.3">
      <c r="A694" t="s">
        <v>705</v>
      </c>
      <c r="B694">
        <v>156.81169708798299</v>
      </c>
      <c r="C694">
        <v>190.20904684673701</v>
      </c>
      <c r="D694">
        <v>103.948132528778</v>
      </c>
      <c r="E694">
        <v>4</v>
      </c>
      <c r="F694">
        <v>450.96887646350001</v>
      </c>
      <c r="G694" t="s">
        <v>753</v>
      </c>
      <c r="H694">
        <v>7</v>
      </c>
      <c r="I694">
        <f>_xlfn.PERCENTRANK.EXC($E$2:E1433,E694)</f>
        <v>0.09</v>
      </c>
    </row>
    <row r="695" spans="1:9" hidden="1" x14ac:dyDescent="0.3">
      <c r="A695" t="s">
        <v>706</v>
      </c>
      <c r="B695">
        <v>-5.5588190273342297</v>
      </c>
      <c r="C695">
        <v>-15.206386798273799</v>
      </c>
      <c r="D695">
        <v>-28.837121068406798</v>
      </c>
      <c r="E695">
        <v>1140</v>
      </c>
      <c r="F695">
        <v>-49.602326894015</v>
      </c>
      <c r="G695">
        <v>25343.269230769201</v>
      </c>
      <c r="H695">
        <v>10</v>
      </c>
      <c r="I695">
        <f>_xlfn.PERCENTRANK.EXC($E$2:E1434,E695)</f>
        <v>0.84299999999999997</v>
      </c>
    </row>
    <row r="696" spans="1:9" hidden="1" x14ac:dyDescent="0.3">
      <c r="A696" t="s">
        <v>707</v>
      </c>
      <c r="B696">
        <v>156.81169708798299</v>
      </c>
      <c r="C696">
        <v>190.20904684673701</v>
      </c>
      <c r="D696">
        <v>103.948132528778</v>
      </c>
      <c r="E696">
        <v>20</v>
      </c>
      <c r="F696">
        <v>450.96887646350001</v>
      </c>
      <c r="G696" t="s">
        <v>753</v>
      </c>
      <c r="H696">
        <v>7</v>
      </c>
      <c r="I696">
        <f>_xlfn.PERCENTRANK.EXC($E$2:E1435,E696)</f>
        <v>0.23599999999999999</v>
      </c>
    </row>
    <row r="697" spans="1:9" hidden="1" x14ac:dyDescent="0.3">
      <c r="A697" t="s">
        <v>708</v>
      </c>
      <c r="B697">
        <v>-9.5710539460539508</v>
      </c>
      <c r="C697">
        <v>-19.6846580143993</v>
      </c>
      <c r="D697">
        <v>-51.932888540031399</v>
      </c>
      <c r="E697">
        <v>1314</v>
      </c>
      <c r="F697">
        <v>-81.188600500484696</v>
      </c>
      <c r="G697">
        <v>31652.1739130434</v>
      </c>
      <c r="H697">
        <v>10</v>
      </c>
      <c r="I697">
        <f>_xlfn.PERCENTRANK.EXC($E$2:E1436,E697)</f>
        <v>0.86899999999999999</v>
      </c>
    </row>
    <row r="698" spans="1:9" hidden="1" x14ac:dyDescent="0.3">
      <c r="A698" t="s">
        <v>709</v>
      </c>
      <c r="B698">
        <v>2.4509803921568598</v>
      </c>
      <c r="C698">
        <v>-15.7952069716775</v>
      </c>
      <c r="D698">
        <v>-31.141868512110701</v>
      </c>
      <c r="E698">
        <v>578</v>
      </c>
      <c r="F698">
        <v>-44.486095091631398</v>
      </c>
      <c r="G698">
        <v>20400</v>
      </c>
      <c r="H698">
        <v>1</v>
      </c>
      <c r="I698">
        <f>_xlfn.PERCENTRANK.EXC($E$2:E1437,E698)</f>
        <v>0.76700000000000002</v>
      </c>
    </row>
    <row r="699" spans="1:9" hidden="1" x14ac:dyDescent="0.3">
      <c r="A699" t="s">
        <v>710</v>
      </c>
      <c r="B699">
        <v>-15.339940535183301</v>
      </c>
      <c r="C699">
        <v>-21.9938092055223</v>
      </c>
      <c r="D699">
        <v>-54.217427765495103</v>
      </c>
      <c r="E699">
        <v>1225</v>
      </c>
      <c r="F699">
        <v>-91.551177506200901</v>
      </c>
      <c r="G699">
        <v>10967.391304347801</v>
      </c>
      <c r="H699">
        <v>10</v>
      </c>
      <c r="I699">
        <f>_xlfn.PERCENTRANK.EXC($E$2:E1438,E699)</f>
        <v>0.85899999999999999</v>
      </c>
    </row>
    <row r="700" spans="1:9" hidden="1" x14ac:dyDescent="0.3">
      <c r="A700" t="s">
        <v>711</v>
      </c>
      <c r="B700">
        <v>-20.245638019121699</v>
      </c>
      <c r="C700">
        <v>-32.248181351685801</v>
      </c>
      <c r="D700">
        <v>103.948132528778</v>
      </c>
      <c r="E700">
        <v>457</v>
      </c>
      <c r="F700">
        <v>51.4543131579712</v>
      </c>
      <c r="G700">
        <v>16731.8181818181</v>
      </c>
      <c r="H700">
        <v>1</v>
      </c>
      <c r="I700">
        <f>_xlfn.PERCENTRANK.EXC($E$2:E1439,E700)</f>
        <v>0.73399999999999999</v>
      </c>
    </row>
    <row r="701" spans="1:9" hidden="1" x14ac:dyDescent="0.3">
      <c r="A701" t="s">
        <v>712</v>
      </c>
      <c r="B701">
        <v>-10.651408450704199</v>
      </c>
      <c r="C701">
        <v>190.20904684673701</v>
      </c>
      <c r="D701">
        <v>103.948132528778</v>
      </c>
      <c r="E701">
        <v>59</v>
      </c>
      <c r="F701">
        <v>283.505770924812</v>
      </c>
      <c r="G701">
        <v>19880</v>
      </c>
      <c r="H701">
        <v>7</v>
      </c>
      <c r="I701">
        <f>_xlfn.PERCENTRANK.EXC($E$2:E1440,E701)</f>
        <v>0.39200000000000002</v>
      </c>
    </row>
    <row r="702" spans="1:9" hidden="1" x14ac:dyDescent="0.3">
      <c r="A702" t="s">
        <v>713</v>
      </c>
      <c r="B702">
        <v>156.81169708798299</v>
      </c>
      <c r="C702">
        <v>190.20904684673701</v>
      </c>
      <c r="D702">
        <v>103.948132528778</v>
      </c>
      <c r="E702">
        <v>30</v>
      </c>
      <c r="F702">
        <v>450.96887646350001</v>
      </c>
      <c r="G702" t="s">
        <v>753</v>
      </c>
      <c r="H702">
        <v>7</v>
      </c>
      <c r="I702">
        <f>_xlfn.PERCENTRANK.EXC($E$2:E1441,E702)</f>
        <v>0.28599999999999998</v>
      </c>
    </row>
    <row r="703" spans="1:9" hidden="1" x14ac:dyDescent="0.3">
      <c r="A703" t="s">
        <v>714</v>
      </c>
      <c r="B703">
        <v>-26.177952697980601</v>
      </c>
      <c r="C703">
        <v>-39.980795775070497</v>
      </c>
      <c r="D703">
        <v>-59.321550741163001</v>
      </c>
      <c r="E703">
        <v>649</v>
      </c>
      <c r="F703">
        <v>-125.480299214214</v>
      </c>
      <c r="G703">
        <v>21925</v>
      </c>
      <c r="H703">
        <v>1</v>
      </c>
      <c r="I703">
        <f>_xlfn.PERCENTRANK.EXC($E$2:E1442,E703)</f>
        <v>0.78600000000000003</v>
      </c>
    </row>
    <row r="704" spans="1:9" hidden="1" x14ac:dyDescent="0.3">
      <c r="A704" t="s">
        <v>715</v>
      </c>
      <c r="B704">
        <v>156.81169708798299</v>
      </c>
      <c r="C704">
        <v>190.20904684673701</v>
      </c>
      <c r="D704">
        <v>103.948132528778</v>
      </c>
      <c r="E704">
        <v>190</v>
      </c>
      <c r="F704">
        <v>450.96887646350001</v>
      </c>
      <c r="G704" t="s">
        <v>753</v>
      </c>
      <c r="H704">
        <v>7</v>
      </c>
      <c r="I704">
        <f>_xlfn.PERCENTRANK.EXC($E$2:E1443,E704)</f>
        <v>0.57299999999999995</v>
      </c>
    </row>
    <row r="705" spans="1:9" hidden="1" x14ac:dyDescent="0.3">
      <c r="A705" t="s">
        <v>716</v>
      </c>
      <c r="B705">
        <v>156.81169708798299</v>
      </c>
      <c r="C705">
        <v>190.20904684673701</v>
      </c>
      <c r="D705">
        <v>103.948132528778</v>
      </c>
      <c r="E705">
        <v>7</v>
      </c>
      <c r="F705">
        <v>450.96887646350001</v>
      </c>
      <c r="G705" t="s">
        <v>753</v>
      </c>
      <c r="H705">
        <v>7</v>
      </c>
      <c r="I705">
        <f>_xlfn.PERCENTRANK.EXC($E$2:E1444,E705)</f>
        <v>0.14000000000000001</v>
      </c>
    </row>
    <row r="706" spans="1:9" hidden="1" x14ac:dyDescent="0.3">
      <c r="A706" t="s">
        <v>717</v>
      </c>
      <c r="B706">
        <v>156.81169708798299</v>
      </c>
      <c r="C706">
        <v>190.20904684673701</v>
      </c>
      <c r="D706">
        <v>103.948132528778</v>
      </c>
      <c r="E706">
        <v>65</v>
      </c>
      <c r="F706">
        <v>450.96887646350001</v>
      </c>
      <c r="G706" t="s">
        <v>753</v>
      </c>
      <c r="H706">
        <v>7</v>
      </c>
      <c r="I706">
        <f>_xlfn.PERCENTRANK.EXC($E$2:E1445,E706)</f>
        <v>0.40699999999999997</v>
      </c>
    </row>
    <row r="707" spans="1:9" hidden="1" x14ac:dyDescent="0.3">
      <c r="A707" t="s">
        <v>718</v>
      </c>
      <c r="B707">
        <v>-5.8803791628219004</v>
      </c>
      <c r="C707">
        <v>-26.0129183793305</v>
      </c>
      <c r="D707">
        <v>-25.308279506752701</v>
      </c>
      <c r="E707">
        <v>319</v>
      </c>
      <c r="F707">
        <v>-57.2015770489052</v>
      </c>
      <c r="G707">
        <v>14191.666666666601</v>
      </c>
      <c r="H707">
        <v>1</v>
      </c>
      <c r="I707">
        <f>_xlfn.PERCENTRANK.EXC($E$2:E1446,E707)</f>
        <v>0.67</v>
      </c>
    </row>
    <row r="708" spans="1:9" hidden="1" x14ac:dyDescent="0.3">
      <c r="A708" t="s">
        <v>719</v>
      </c>
      <c r="B708">
        <v>156.81169708798299</v>
      </c>
      <c r="C708">
        <v>190.20904684673701</v>
      </c>
      <c r="D708">
        <v>103.948132528778</v>
      </c>
      <c r="E708">
        <v>8</v>
      </c>
      <c r="F708">
        <v>450.96887646350001</v>
      </c>
      <c r="G708" t="s">
        <v>753</v>
      </c>
      <c r="H708">
        <v>7</v>
      </c>
      <c r="I708">
        <f>_xlfn.PERCENTRANK.EXC($E$2:E1447,E708)</f>
        <v>0.151</v>
      </c>
    </row>
    <row r="709" spans="1:9" hidden="1" x14ac:dyDescent="0.3">
      <c r="A709" t="s">
        <v>720</v>
      </c>
      <c r="B709">
        <v>-1.55038759689922</v>
      </c>
      <c r="C709">
        <v>190.20904684673701</v>
      </c>
      <c r="D709">
        <v>103.948132528778</v>
      </c>
      <c r="E709">
        <v>22</v>
      </c>
      <c r="F709">
        <v>292.60679177861698</v>
      </c>
      <c r="G709">
        <v>25800</v>
      </c>
      <c r="H709">
        <v>7</v>
      </c>
      <c r="I709">
        <f>_xlfn.PERCENTRANK.EXC($E$2:E1448,E709)</f>
        <v>0.251</v>
      </c>
    </row>
    <row r="710" spans="1:9" hidden="1" x14ac:dyDescent="0.3">
      <c r="A710" t="s">
        <v>721</v>
      </c>
      <c r="B710">
        <v>25.9957433870477</v>
      </c>
      <c r="C710">
        <v>8.7834870443567595E-2</v>
      </c>
      <c r="D710">
        <v>-53.932806324110601</v>
      </c>
      <c r="E710">
        <v>416</v>
      </c>
      <c r="F710">
        <v>-27.8492280666193</v>
      </c>
      <c r="G710">
        <v>12650</v>
      </c>
      <c r="H710">
        <v>1</v>
      </c>
      <c r="I710">
        <f>_xlfn.PERCENTRANK.EXC($E$2:E1449,E710)</f>
        <v>0.72099999999999997</v>
      </c>
    </row>
    <row r="711" spans="1:9" hidden="1" x14ac:dyDescent="0.3">
      <c r="A711" t="s">
        <v>722</v>
      </c>
      <c r="B711">
        <v>-7.7756311072742799</v>
      </c>
      <c r="C711">
        <v>-18.0577367242748</v>
      </c>
      <c r="D711">
        <v>-59.174777328918701</v>
      </c>
      <c r="E711">
        <v>4659</v>
      </c>
      <c r="F711">
        <v>-85.008145160467905</v>
      </c>
      <c r="G711">
        <v>12103.0612244897</v>
      </c>
      <c r="H711">
        <v>6</v>
      </c>
      <c r="I711">
        <f>_xlfn.PERCENTRANK.EXC($E$2:E1450,E711)</f>
        <v>0.96</v>
      </c>
    </row>
    <row r="712" spans="1:9" hidden="1" x14ac:dyDescent="0.3">
      <c r="A712" t="s">
        <v>723</v>
      </c>
      <c r="B712">
        <v>156.81169708798299</v>
      </c>
      <c r="C712">
        <v>190.20904684673701</v>
      </c>
      <c r="D712">
        <v>103.948132528778</v>
      </c>
      <c r="E712">
        <v>49</v>
      </c>
      <c r="F712">
        <v>450.96887646350001</v>
      </c>
      <c r="G712" t="s">
        <v>753</v>
      </c>
      <c r="H712">
        <v>7</v>
      </c>
      <c r="I712">
        <f>_xlfn.PERCENTRANK.EXC($E$2:E1451,E712)</f>
        <v>0.36699999999999999</v>
      </c>
    </row>
    <row r="713" spans="1:9" hidden="1" x14ac:dyDescent="0.3">
      <c r="A713" t="s">
        <v>724</v>
      </c>
      <c r="B713">
        <v>156.81169708798299</v>
      </c>
      <c r="C713">
        <v>190.20904684673701</v>
      </c>
      <c r="D713">
        <v>103.948132528778</v>
      </c>
      <c r="E713">
        <v>22</v>
      </c>
      <c r="F713">
        <v>450.96887646350001</v>
      </c>
      <c r="G713" t="s">
        <v>753</v>
      </c>
      <c r="H713">
        <v>7</v>
      </c>
      <c r="I713">
        <f>_xlfn.PERCENTRANK.EXC($E$2:E1452,E713)</f>
        <v>0.251</v>
      </c>
    </row>
    <row r="714" spans="1:9" hidden="1" x14ac:dyDescent="0.3">
      <c r="A714" t="s">
        <v>725</v>
      </c>
      <c r="B714">
        <v>-27.3645137342242</v>
      </c>
      <c r="C714">
        <v>-40.9103563474387</v>
      </c>
      <c r="D714">
        <v>-53.377876763177397</v>
      </c>
      <c r="E714">
        <v>208</v>
      </c>
      <c r="F714">
        <v>-121.65274684484</v>
      </c>
      <c r="G714">
        <v>22450</v>
      </c>
      <c r="H714">
        <v>1</v>
      </c>
      <c r="I714">
        <f>_xlfn.PERCENTRANK.EXC($E$2:E1453,E714)</f>
        <v>0.59199999999999997</v>
      </c>
    </row>
    <row r="715" spans="1:9" hidden="1" x14ac:dyDescent="0.3">
      <c r="A715" t="s">
        <v>726</v>
      </c>
      <c r="B715">
        <v>706.25</v>
      </c>
      <c r="C715">
        <v>297.69021739130397</v>
      </c>
      <c r="D715">
        <v>102.047413793103</v>
      </c>
      <c r="E715">
        <v>799</v>
      </c>
      <c r="F715">
        <v>1105.9876311844</v>
      </c>
      <c r="G715">
        <v>1600</v>
      </c>
      <c r="H715">
        <v>11</v>
      </c>
      <c r="I715">
        <f>_xlfn.PERCENTRANK.EXC($E$2:E1454,E715)</f>
        <v>0.80400000000000005</v>
      </c>
    </row>
    <row r="716" spans="1:9" hidden="1" x14ac:dyDescent="0.3">
      <c r="A716" t="s">
        <v>727</v>
      </c>
      <c r="B716">
        <v>-6.3970794323735403</v>
      </c>
      <c r="C716">
        <v>-19.1977187271304</v>
      </c>
      <c r="D716">
        <v>-68.435101768435104</v>
      </c>
      <c r="E716">
        <v>3327</v>
      </c>
      <c r="F716">
        <v>-94.029899927939098</v>
      </c>
      <c r="G716">
        <v>14520.3488372093</v>
      </c>
      <c r="H716">
        <v>6</v>
      </c>
      <c r="I716">
        <f>_xlfn.PERCENTRANK.EXC($E$2:E1455,E716)</f>
        <v>0.94399999999999995</v>
      </c>
    </row>
    <row r="717" spans="1:9" hidden="1" x14ac:dyDescent="0.3">
      <c r="A717" t="s">
        <v>728</v>
      </c>
      <c r="B717">
        <v>156.81169708798299</v>
      </c>
      <c r="C717">
        <v>190.20904684673701</v>
      </c>
      <c r="D717">
        <v>103.948132528778</v>
      </c>
      <c r="E717">
        <v>10</v>
      </c>
      <c r="F717">
        <v>450.96887646350001</v>
      </c>
      <c r="G717" t="s">
        <v>753</v>
      </c>
      <c r="H717">
        <v>7</v>
      </c>
      <c r="I717">
        <f>_xlfn.PERCENTRANK.EXC($E$2:E1456,E717)</f>
        <v>0.16800000000000001</v>
      </c>
    </row>
    <row r="718" spans="1:9" hidden="1" x14ac:dyDescent="0.3">
      <c r="A718" t="s">
        <v>729</v>
      </c>
      <c r="B718">
        <v>156.81169708798299</v>
      </c>
      <c r="C718">
        <v>190.20904684673701</v>
      </c>
      <c r="D718">
        <v>103.948132528778</v>
      </c>
      <c r="E718">
        <v>15</v>
      </c>
      <c r="F718">
        <v>450.96887646350001</v>
      </c>
      <c r="G718" t="s">
        <v>753</v>
      </c>
      <c r="H718">
        <v>7</v>
      </c>
      <c r="I718">
        <f>_xlfn.PERCENTRANK.EXC($E$2:E1457,E718)</f>
        <v>0.21099999999999999</v>
      </c>
    </row>
    <row r="719" spans="1:9" hidden="1" x14ac:dyDescent="0.3">
      <c r="A719" t="s">
        <v>730</v>
      </c>
      <c r="B719">
        <v>156.81169708798299</v>
      </c>
      <c r="C719">
        <v>190.20904684673701</v>
      </c>
      <c r="D719">
        <v>103.948132528778</v>
      </c>
      <c r="E719">
        <v>95</v>
      </c>
      <c r="F719">
        <v>450.96887646350001</v>
      </c>
      <c r="G719" t="s">
        <v>753</v>
      </c>
      <c r="H719">
        <v>7</v>
      </c>
      <c r="I719">
        <f>_xlfn.PERCENTRANK.EXC($E$2:E1458,E719)</f>
        <v>0.46400000000000002</v>
      </c>
    </row>
    <row r="720" spans="1:9" hidden="1" x14ac:dyDescent="0.3">
      <c r="A720" t="s">
        <v>731</v>
      </c>
      <c r="B720">
        <v>156.81169708798299</v>
      </c>
      <c r="C720">
        <v>190.20904684673701</v>
      </c>
      <c r="D720">
        <v>103.948132528778</v>
      </c>
      <c r="E720">
        <v>232</v>
      </c>
      <c r="F720">
        <v>450.96887646350001</v>
      </c>
      <c r="G720" t="s">
        <v>753</v>
      </c>
      <c r="H720">
        <v>7</v>
      </c>
      <c r="I720">
        <f>_xlfn.PERCENTRANK.EXC($E$2:E1459,E720)</f>
        <v>0.61499999999999999</v>
      </c>
    </row>
    <row r="721" spans="1:9" hidden="1" x14ac:dyDescent="0.3">
      <c r="A721" t="s">
        <v>732</v>
      </c>
      <c r="B721">
        <v>-29.033292231812499</v>
      </c>
      <c r="C721">
        <v>-42.408657278214001</v>
      </c>
      <c r="D721">
        <v>-63.406802301685097</v>
      </c>
      <c r="E721">
        <v>537</v>
      </c>
      <c r="F721">
        <v>-134.848751811711</v>
      </c>
      <c r="G721">
        <v>23171.4285714285</v>
      </c>
      <c r="H721">
        <v>1</v>
      </c>
      <c r="I721">
        <f>_xlfn.PERCENTRANK.EXC($E$2:E1460,E721)</f>
        <v>0.75700000000000001</v>
      </c>
    </row>
    <row r="722" spans="1:9" hidden="1" x14ac:dyDescent="0.3">
      <c r="A722" t="s">
        <v>733</v>
      </c>
      <c r="B722">
        <v>160.38500506585601</v>
      </c>
      <c r="C722">
        <v>105.974640017193</v>
      </c>
      <c r="D722">
        <v>-35.280211375330197</v>
      </c>
      <c r="E722">
        <v>338</v>
      </c>
      <c r="F722">
        <v>231.07943370771901</v>
      </c>
      <c r="G722">
        <v>10575</v>
      </c>
      <c r="H722">
        <v>1</v>
      </c>
      <c r="I722">
        <f>_xlfn.PERCENTRANK.EXC($E$2:E1461,E722)</f>
        <v>0.68400000000000005</v>
      </c>
    </row>
    <row r="723" spans="1:9" hidden="1" x14ac:dyDescent="0.3">
      <c r="A723" t="s">
        <v>734</v>
      </c>
      <c r="B723">
        <v>156.81169708798299</v>
      </c>
      <c r="C723">
        <v>190.20904684673701</v>
      </c>
      <c r="D723">
        <v>103.948132528778</v>
      </c>
      <c r="E723">
        <v>41</v>
      </c>
      <c r="F723">
        <v>450.96887646350001</v>
      </c>
      <c r="G723" t="s">
        <v>753</v>
      </c>
      <c r="H723">
        <v>7</v>
      </c>
      <c r="I723">
        <f>_xlfn.PERCENTRANK.EXC($E$2:E1462,E723)</f>
        <v>0.33</v>
      </c>
    </row>
    <row r="724" spans="1:9" hidden="1" x14ac:dyDescent="0.3">
      <c r="A724" t="s">
        <v>735</v>
      </c>
      <c r="B724">
        <v>156.81169708798299</v>
      </c>
      <c r="C724">
        <v>190.20904684673701</v>
      </c>
      <c r="D724">
        <v>103.948132528778</v>
      </c>
      <c r="E724">
        <v>20</v>
      </c>
      <c r="F724">
        <v>450.96887646350001</v>
      </c>
      <c r="G724" t="s">
        <v>753</v>
      </c>
      <c r="H724">
        <v>7</v>
      </c>
      <c r="I724">
        <f>_xlfn.PERCENTRANK.EXC($E$2:E1463,E724)</f>
        <v>0.23599999999999999</v>
      </c>
    </row>
    <row r="725" spans="1:9" hidden="1" x14ac:dyDescent="0.3">
      <c r="A725" t="s">
        <v>736</v>
      </c>
      <c r="B725">
        <v>156.81169708798299</v>
      </c>
      <c r="C725">
        <v>190.20904684673701</v>
      </c>
      <c r="D725">
        <v>103.948132528778</v>
      </c>
      <c r="E725">
        <v>2</v>
      </c>
      <c r="F725">
        <v>450.96887646350001</v>
      </c>
      <c r="G725" t="s">
        <v>753</v>
      </c>
      <c r="H725">
        <v>7</v>
      </c>
      <c r="I725">
        <f>_xlfn.PERCENTRANK.EXC($E$2:E1464,E725)</f>
        <v>3.6999999999999998E-2</v>
      </c>
    </row>
    <row r="726" spans="1:9" hidden="1" x14ac:dyDescent="0.3">
      <c r="A726" t="s">
        <v>737</v>
      </c>
      <c r="B726">
        <v>156.81169708798299</v>
      </c>
      <c r="C726">
        <v>190.20904684673701</v>
      </c>
      <c r="D726">
        <v>103.948132528778</v>
      </c>
      <c r="E726">
        <v>7</v>
      </c>
      <c r="F726">
        <v>450.96887646350001</v>
      </c>
      <c r="G726" t="s">
        <v>753</v>
      </c>
      <c r="H726">
        <v>7</v>
      </c>
      <c r="I726">
        <f>_xlfn.PERCENTRANK.EXC($E$2:E1465,E726)</f>
        <v>0.14000000000000001</v>
      </c>
    </row>
    <row r="727" spans="1:9" hidden="1" x14ac:dyDescent="0.3">
      <c r="A727" t="s">
        <v>738</v>
      </c>
      <c r="B727">
        <v>156.81169708798299</v>
      </c>
      <c r="C727">
        <v>190.20904684673701</v>
      </c>
      <c r="D727">
        <v>103.948132528778</v>
      </c>
      <c r="E727">
        <v>40</v>
      </c>
      <c r="F727">
        <v>450.96887646350001</v>
      </c>
      <c r="G727" t="s">
        <v>753</v>
      </c>
      <c r="H727">
        <v>7</v>
      </c>
      <c r="I727">
        <f>_xlfn.PERCENTRANK.EXC($E$2:E1466,E727)</f>
        <v>0.32300000000000001</v>
      </c>
    </row>
    <row r="728" spans="1:9" hidden="1" x14ac:dyDescent="0.3">
      <c r="A728" t="s">
        <v>739</v>
      </c>
      <c r="B728">
        <v>-26.282696177062299</v>
      </c>
      <c r="C728">
        <v>-36.794894366197099</v>
      </c>
      <c r="D728">
        <v>-85.035211267605604</v>
      </c>
      <c r="E728">
        <v>150</v>
      </c>
      <c r="F728">
        <v>-148.11280181086499</v>
      </c>
      <c r="G728">
        <v>28400</v>
      </c>
      <c r="H728">
        <v>1</v>
      </c>
      <c r="I728">
        <f>_xlfn.PERCENTRANK.EXC($E$2:E1467,E728)</f>
        <v>0.53800000000000003</v>
      </c>
    </row>
    <row r="729" spans="1:9" hidden="1" x14ac:dyDescent="0.3">
      <c r="A729" t="s">
        <v>740</v>
      </c>
      <c r="B729">
        <v>156.81169708798299</v>
      </c>
      <c r="C729">
        <v>464.50216450216402</v>
      </c>
      <c r="D729">
        <v>150.267379679144</v>
      </c>
      <c r="E729">
        <v>396</v>
      </c>
      <c r="F729">
        <v>771.58124126929204</v>
      </c>
      <c r="G729">
        <v>1925</v>
      </c>
      <c r="H729">
        <v>7</v>
      </c>
      <c r="I729">
        <f>_xlfn.PERCENTRANK.EXC($E$2:E1468,E729)</f>
        <v>0.71099999999999997</v>
      </c>
    </row>
    <row r="730" spans="1:9" hidden="1" x14ac:dyDescent="0.3">
      <c r="A730" t="s">
        <v>741</v>
      </c>
      <c r="B730">
        <v>96.210131332082497</v>
      </c>
      <c r="C730">
        <v>37.349479788504098</v>
      </c>
      <c r="D730">
        <v>-53.497022595643998</v>
      </c>
      <c r="E730">
        <v>1153</v>
      </c>
      <c r="F730">
        <v>80.062588524942697</v>
      </c>
      <c r="G730">
        <v>9517.8571428571395</v>
      </c>
      <c r="H730">
        <v>10</v>
      </c>
      <c r="I730">
        <f>_xlfn.PERCENTRANK.EXC($E$2:E1469,E730)</f>
        <v>0.84699999999999998</v>
      </c>
    </row>
    <row r="731" spans="1:9" hidden="1" x14ac:dyDescent="0.3">
      <c r="A731" t="s">
        <v>742</v>
      </c>
      <c r="B731">
        <v>156.81169708798299</v>
      </c>
      <c r="C731">
        <v>690.12345679012299</v>
      </c>
      <c r="D731">
        <v>97.530864197530803</v>
      </c>
      <c r="E731">
        <v>74</v>
      </c>
      <c r="F731">
        <v>944.46601807563798</v>
      </c>
      <c r="G731">
        <v>506.25</v>
      </c>
      <c r="H731">
        <v>7</v>
      </c>
      <c r="I731">
        <f>_xlfn.PERCENTRANK.EXC($E$2:E1470,E731)</f>
        <v>0.435</v>
      </c>
    </row>
    <row r="732" spans="1:9" hidden="1" x14ac:dyDescent="0.3">
      <c r="A732" t="s">
        <v>743</v>
      </c>
      <c r="B732">
        <v>85.687382297551693</v>
      </c>
      <c r="C732">
        <v>83.954802259887003</v>
      </c>
      <c r="D732">
        <v>-55.624036979969098</v>
      </c>
      <c r="E732">
        <v>279</v>
      </c>
      <c r="F732">
        <v>114.01814757746899</v>
      </c>
      <c r="G732">
        <v>8850</v>
      </c>
      <c r="H732">
        <v>1</v>
      </c>
      <c r="I732">
        <f>_xlfn.PERCENTRANK.EXC($E$2:E1471,E732)</f>
        <v>0.64200000000000002</v>
      </c>
    </row>
    <row r="733" spans="1:9" hidden="1" x14ac:dyDescent="0.3">
      <c r="A733" t="s">
        <v>744</v>
      </c>
      <c r="B733">
        <v>156.81169708798299</v>
      </c>
      <c r="C733">
        <v>190.20904684673701</v>
      </c>
      <c r="D733">
        <v>103.948132528778</v>
      </c>
      <c r="E733">
        <v>7</v>
      </c>
      <c r="F733">
        <v>450.96887646350001</v>
      </c>
      <c r="G733" t="s">
        <v>753</v>
      </c>
      <c r="H733">
        <v>7</v>
      </c>
      <c r="I733">
        <f>_xlfn.PERCENTRANK.EXC($E$2:E1472,E733)</f>
        <v>0.14000000000000001</v>
      </c>
    </row>
    <row r="734" spans="1:9" hidden="1" x14ac:dyDescent="0.3">
      <c r="A734" t="s">
        <v>745</v>
      </c>
      <c r="B734">
        <v>156.81169708798299</v>
      </c>
      <c r="C734">
        <v>190.20904684673701</v>
      </c>
      <c r="D734">
        <v>103.948132528778</v>
      </c>
      <c r="E734">
        <v>21</v>
      </c>
      <c r="F734">
        <v>450.96887646350001</v>
      </c>
      <c r="G734" t="s">
        <v>753</v>
      </c>
      <c r="H734">
        <v>7</v>
      </c>
      <c r="I734">
        <f>_xlfn.PERCENTRANK.EXC($E$2:E1473,E734)</f>
        <v>0.245</v>
      </c>
    </row>
    <row r="735" spans="1:9" hidden="1" x14ac:dyDescent="0.3">
      <c r="A735" t="s">
        <v>746</v>
      </c>
      <c r="B735">
        <v>156.81169708798299</v>
      </c>
      <c r="C735">
        <v>190.20904684673701</v>
      </c>
      <c r="D735">
        <v>103.948132528778</v>
      </c>
      <c r="E735">
        <v>51</v>
      </c>
      <c r="F735">
        <v>450.96887646350001</v>
      </c>
      <c r="G735" t="s">
        <v>753</v>
      </c>
      <c r="H735">
        <v>7</v>
      </c>
      <c r="I735">
        <f>_xlfn.PERCENTRANK.EXC($E$2:E1474,E735)</f>
        <v>0.371</v>
      </c>
    </row>
    <row r="736" spans="1:9" hidden="1" x14ac:dyDescent="0.3">
      <c r="A736" t="s">
        <v>747</v>
      </c>
      <c r="B736">
        <v>156.81169708798299</v>
      </c>
      <c r="C736">
        <v>190.20904684673701</v>
      </c>
      <c r="D736">
        <v>103.948132528778</v>
      </c>
      <c r="E736">
        <v>83</v>
      </c>
      <c r="F736">
        <v>450.96887646350001</v>
      </c>
      <c r="G736" t="s">
        <v>753</v>
      </c>
      <c r="H736">
        <v>7</v>
      </c>
      <c r="I736">
        <f>_xlfn.PERCENTRANK.EXC($E$2:E1475,E736)</f>
        <v>0.44500000000000001</v>
      </c>
    </row>
    <row r="737" spans="1:9" hidden="1" x14ac:dyDescent="0.3">
      <c r="A737" t="s">
        <v>748</v>
      </c>
      <c r="B737">
        <v>156.81169708798299</v>
      </c>
      <c r="C737">
        <v>190.20904684673701</v>
      </c>
      <c r="D737">
        <v>1349.23076923076</v>
      </c>
      <c r="E737">
        <v>165</v>
      </c>
      <c r="F737">
        <v>1696.25151316549</v>
      </c>
      <c r="G737">
        <v>433.33333333333297</v>
      </c>
      <c r="H737">
        <v>11</v>
      </c>
      <c r="I737">
        <f>_xlfn.PERCENTRANK.EXC($E$2:E1476,E737)</f>
        <v>0.55600000000000005</v>
      </c>
    </row>
    <row r="738" spans="1:9" hidden="1" x14ac:dyDescent="0.3">
      <c r="A738" t="s">
        <v>749</v>
      </c>
      <c r="B738">
        <v>156.81169708798299</v>
      </c>
      <c r="C738">
        <v>190.20904684673701</v>
      </c>
      <c r="D738">
        <v>103.948132528778</v>
      </c>
      <c r="E738">
        <v>25</v>
      </c>
      <c r="F738">
        <v>450.96887646350001</v>
      </c>
      <c r="G738" t="s">
        <v>753</v>
      </c>
      <c r="H738">
        <v>7</v>
      </c>
      <c r="I738">
        <f>_xlfn.PERCENTRANK.EXC($E$2:E1477,E738)</f>
        <v>0.26100000000000001</v>
      </c>
    </row>
    <row r="739" spans="1:9" hidden="1" x14ac:dyDescent="0.3">
      <c r="A739" t="s">
        <v>750</v>
      </c>
      <c r="B739">
        <v>-11.389236545682</v>
      </c>
      <c r="C739">
        <v>-35.800874403815499</v>
      </c>
      <c r="D739">
        <v>-57.3926868044515</v>
      </c>
      <c r="E739">
        <v>412</v>
      </c>
      <c r="F739">
        <v>-104.582797753949</v>
      </c>
      <c r="G739">
        <v>31450</v>
      </c>
      <c r="H739">
        <v>1</v>
      </c>
      <c r="I739">
        <f>_xlfn.PERCENTRANK.EXC($E$2:E1478,E739)</f>
        <v>0.71899999999999997</v>
      </c>
    </row>
    <row r="740" spans="1:9" hidden="1" x14ac:dyDescent="0.3">
      <c r="A740" t="s">
        <v>751</v>
      </c>
      <c r="B740">
        <v>3900</v>
      </c>
      <c r="C740">
        <v>4009.7222222222199</v>
      </c>
      <c r="D740">
        <v>1190</v>
      </c>
      <c r="E740">
        <v>168</v>
      </c>
      <c r="F740">
        <v>9099.7222222222208</v>
      </c>
      <c r="G740">
        <v>600</v>
      </c>
      <c r="H740">
        <v>3</v>
      </c>
      <c r="I740">
        <f>_xlfn.PERCENTRANK.EXC($E$2:E1479,E740)</f>
        <v>0.55800000000000005</v>
      </c>
    </row>
    <row r="741" spans="1:9" hidden="1" x14ac:dyDescent="0.3">
      <c r="A741" t="s">
        <v>752</v>
      </c>
      <c r="B741">
        <v>2259.0579710144898</v>
      </c>
      <c r="C741">
        <v>1457.2463768115899</v>
      </c>
      <c r="D741">
        <v>596.28844114528101</v>
      </c>
      <c r="E741">
        <v>733</v>
      </c>
      <c r="F741">
        <v>4312.5927889713603</v>
      </c>
      <c r="G741">
        <v>1150</v>
      </c>
      <c r="H741">
        <v>5</v>
      </c>
      <c r="I741">
        <f>_xlfn.PERCENTRANK.EXC($E$2:E1480,E741)</f>
        <v>0.79600000000000004</v>
      </c>
    </row>
  </sheetData>
  <autoFilter ref="A1:H741" xr:uid="{E26FCA09-08BA-4F55-A79A-367B42405110}">
    <filterColumn colId="7">
      <filters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Maungmanee</dc:creator>
  <cp:lastModifiedBy>Kittisak Maungmanee</cp:lastModifiedBy>
  <dcterms:created xsi:type="dcterms:W3CDTF">2024-06-15T15:52:25Z</dcterms:created>
  <dcterms:modified xsi:type="dcterms:W3CDTF">2024-06-20T15:17:59Z</dcterms:modified>
</cp:coreProperties>
</file>