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.Management\"/>
    </mc:Choice>
  </mc:AlternateContent>
  <bookViews>
    <workbookView xWindow="0" yWindow="0" windowWidth="19200" windowHeight="11595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D15" i="3"/>
  <c r="E15" i="3"/>
  <c r="B15" i="3"/>
  <c r="F12" i="3"/>
  <c r="B29" i="3"/>
  <c r="B13" i="3"/>
  <c r="B7" i="2"/>
  <c r="F25" i="3"/>
  <c r="F21" i="3"/>
  <c r="E26" i="3"/>
  <c r="E27" i="3" s="1"/>
  <c r="D26" i="3"/>
  <c r="D27" i="3" s="1"/>
  <c r="C26" i="3"/>
  <c r="C27" i="3" s="1"/>
  <c r="B26" i="3"/>
  <c r="B27" i="3" s="1"/>
  <c r="E22" i="3"/>
  <c r="E23" i="3" s="1"/>
  <c r="D22" i="3"/>
  <c r="D23" i="3" s="1"/>
  <c r="C22" i="3"/>
  <c r="C23" i="3" s="1"/>
  <c r="B22" i="3"/>
  <c r="B23" i="3" s="1"/>
  <c r="E10" i="3"/>
  <c r="E11" i="3" s="1"/>
  <c r="D10" i="3"/>
  <c r="D11" i="3" s="1"/>
  <c r="C10" i="3"/>
  <c r="C11" i="3" s="1"/>
  <c r="B10" i="3"/>
  <c r="B11" i="3" s="1"/>
  <c r="E6" i="3"/>
  <c r="E7" i="3" s="1"/>
  <c r="D6" i="3"/>
  <c r="D7" i="3" s="1"/>
  <c r="C6" i="3"/>
  <c r="C7" i="3" s="1"/>
  <c r="B6" i="3"/>
  <c r="B7" i="3" s="1"/>
  <c r="F9" i="3"/>
  <c r="F5" i="3"/>
  <c r="B14" i="2"/>
  <c r="F12" i="2"/>
  <c r="F13" i="2"/>
  <c r="F11" i="2"/>
  <c r="F4" i="2"/>
  <c r="E13" i="2"/>
  <c r="D13" i="2"/>
  <c r="C13" i="2"/>
  <c r="B13" i="2"/>
  <c r="F5" i="2"/>
  <c r="F6" i="2"/>
  <c r="E6" i="2"/>
  <c r="D6" i="2"/>
  <c r="C6" i="2"/>
  <c r="B6" i="2"/>
  <c r="F23" i="3" l="1"/>
  <c r="F27" i="3"/>
  <c r="F7" i="3"/>
  <c r="F11" i="3"/>
  <c r="F28" i="3" l="1"/>
</calcChain>
</file>

<file path=xl/sharedStrings.xml><?xml version="1.0" encoding="utf-8"?>
<sst xmlns="http://schemas.openxmlformats.org/spreadsheetml/2006/main" count="50" uniqueCount="26">
  <si>
    <t>Project 1</t>
  </si>
  <si>
    <t>Total</t>
  </si>
  <si>
    <t>Year</t>
  </si>
  <si>
    <t>Costs</t>
  </si>
  <si>
    <t>Discount Factor</t>
  </si>
  <si>
    <t>Benefits</t>
  </si>
  <si>
    <t>Discounted Benefits</t>
  </si>
  <si>
    <t>Discount Rate</t>
  </si>
  <si>
    <t>Year 1</t>
  </si>
  <si>
    <t>Year 2</t>
  </si>
  <si>
    <t>Year 3</t>
  </si>
  <si>
    <t>Year 4</t>
  </si>
  <si>
    <t>Benfits</t>
  </si>
  <si>
    <t>Cash Flow</t>
  </si>
  <si>
    <t>NPV</t>
  </si>
  <si>
    <t>Project 2</t>
  </si>
  <si>
    <t>Discounted Costs</t>
  </si>
  <si>
    <t>ROI --&gt;</t>
  </si>
  <si>
    <t>ROI Year 1</t>
  </si>
  <si>
    <t>ROI Year 2</t>
  </si>
  <si>
    <t>NPV =</t>
  </si>
  <si>
    <t>Project A</t>
  </si>
  <si>
    <t>Project B</t>
  </si>
  <si>
    <t>Discounted Benefits - costs</t>
  </si>
  <si>
    <t>Cumulative Benefits - costs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</si>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</sst>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€&quot;* #,##0.00_-;\-&quot;€&quot;* #,##0.00_-;_-&quot;€&quot;* &quot;-&quot;??_-;_-@_-"/>
    <numFmt numFmtId="164" formatCode="_-[$€-1809]* #,##0.00_-;\-[$€-1809]* #,##0.00_-;_-[$€-1809]* &quot;-&quot;??_-;_-@_-"/>
    <numFmt numFmtId="169" formatCode="_-[$€-1809]* #,##0_-;\-[$€-1809]* #,##0_-;_-[$€-1809]* &quot;-&quot;??_-;_-@_-"/>
    <numFmt numFmtId="175" formatCode="_-&quot;€&quot;* #,##0_-;\-&quot;€&quot;* #,##0_-;_-&quot;€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3" borderId="1" xfId="0" applyFill="1" applyBorder="1"/>
    <xf numFmtId="169" fontId="0" fillId="0" borderId="1" xfId="0" applyNumberFormat="1" applyBorder="1"/>
    <xf numFmtId="169" fontId="0" fillId="0" borderId="0" xfId="0" applyNumberFormat="1" applyBorder="1"/>
    <xf numFmtId="169" fontId="0" fillId="0" borderId="4" xfId="0" applyNumberFormat="1" applyBorder="1"/>
    <xf numFmtId="0" fontId="0" fillId="4" borderId="1" xfId="0" applyFill="1" applyBorder="1" applyAlignment="1">
      <alignment horizontal="right"/>
    </xf>
    <xf numFmtId="169" fontId="0" fillId="4" borderId="3" xfId="0" applyNumberFormat="1" applyFill="1" applyBorder="1"/>
    <xf numFmtId="169" fontId="0" fillId="4" borderId="1" xfId="0" applyNumberFormat="1" applyFill="1" applyBorder="1"/>
    <xf numFmtId="0" fontId="0" fillId="0" borderId="0" xfId="0" applyFill="1" applyBorder="1" applyAlignment="1">
      <alignment horizontal="right"/>
    </xf>
    <xf numFmtId="0" fontId="0" fillId="5" borderId="1" xfId="0" applyFill="1" applyBorder="1"/>
    <xf numFmtId="9" fontId="0" fillId="5" borderId="1" xfId="0" applyNumberFormat="1" applyFill="1" applyBorder="1"/>
    <xf numFmtId="0" fontId="2" fillId="4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0" fillId="6" borderId="1" xfId="0" applyFill="1" applyBorder="1"/>
    <xf numFmtId="9" fontId="0" fillId="0" borderId="2" xfId="0" applyNumberFormat="1" applyBorder="1"/>
    <xf numFmtId="0" fontId="0" fillId="7" borderId="1" xfId="0" applyFill="1" applyBorder="1" applyAlignment="1">
      <alignment horizontal="center"/>
    </xf>
    <xf numFmtId="169" fontId="0" fillId="0" borderId="0" xfId="0" applyNumberFormat="1"/>
    <xf numFmtId="0" fontId="0" fillId="4" borderId="3" xfId="0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175" fontId="0" fillId="0" borderId="1" xfId="1" applyNumberFormat="1" applyFont="1" applyBorder="1"/>
    <xf numFmtId="175" fontId="0" fillId="0" borderId="1" xfId="0" applyNumberFormat="1" applyBorder="1"/>
    <xf numFmtId="9" fontId="0" fillId="0" borderId="0" xfId="2" applyFont="1"/>
    <xf numFmtId="0" fontId="0" fillId="0" borderId="0" xfId="0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169" fontId="0" fillId="0" borderId="1" xfId="0" applyNumberFormat="1" applyBorder="1" applyAlignment="1"/>
    <xf numFmtId="0" fontId="0" fillId="8" borderId="1" xfId="0" applyFill="1" applyBorder="1"/>
    <xf numFmtId="0" fontId="2" fillId="9" borderId="1" xfId="0" applyFont="1" applyFill="1" applyBorder="1"/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9" fontId="0" fillId="0" borderId="1" xfId="2" applyFont="1" applyBorder="1"/>
    <xf numFmtId="0" fontId="0" fillId="3" borderId="2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CC00"/>
      <color rgb="FFFF5050"/>
      <color rgb="FFFFCCCC"/>
      <color rgb="FFFFFF99"/>
      <color rgb="FFCCCCFF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6" sqref="C36"/>
    </sheetView>
  </sheetViews>
  <sheetFormatPr defaultRowHeight="15" x14ac:dyDescent="0.25"/>
  <cols>
    <col min="1" max="1" width="13.28515625" bestFit="1" customWidth="1"/>
    <col min="2" max="2" width="10" bestFit="1" customWidth="1"/>
    <col min="3" max="5" width="9" bestFit="1" customWidth="1"/>
    <col min="6" max="6" width="10" bestFit="1" customWidth="1"/>
  </cols>
  <sheetData>
    <row r="1" spans="1:6" x14ac:dyDescent="0.25">
      <c r="A1" s="18" t="s">
        <v>7</v>
      </c>
      <c r="B1" s="19">
        <v>7.0000000000000007E-2</v>
      </c>
    </row>
    <row r="3" spans="1:6" x14ac:dyDescent="0.25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</v>
      </c>
    </row>
    <row r="4" spans="1:6" x14ac:dyDescent="0.25">
      <c r="A4" s="4" t="s">
        <v>12</v>
      </c>
      <c r="B4" s="11">
        <v>0</v>
      </c>
      <c r="C4" s="11">
        <v>80000</v>
      </c>
      <c r="D4" s="11">
        <v>80000</v>
      </c>
      <c r="E4" s="11">
        <v>80000</v>
      </c>
      <c r="F4" s="11">
        <f>E4+D4+C4+B4</f>
        <v>240000</v>
      </c>
    </row>
    <row r="5" spans="1:6" x14ac:dyDescent="0.25">
      <c r="A5" s="4" t="s">
        <v>3</v>
      </c>
      <c r="B5" s="11">
        <v>100000</v>
      </c>
      <c r="C5" s="11">
        <v>25000</v>
      </c>
      <c r="D5" s="11">
        <v>25000</v>
      </c>
      <c r="E5" s="11">
        <v>25000</v>
      </c>
      <c r="F5" s="11">
        <f t="shared" ref="F5:F6" si="0">E5+D5+C5+B5</f>
        <v>175000</v>
      </c>
    </row>
    <row r="6" spans="1:6" x14ac:dyDescent="0.25">
      <c r="A6" s="4" t="s">
        <v>13</v>
      </c>
      <c r="B6" s="11">
        <f>B4-B5</f>
        <v>-100000</v>
      </c>
      <c r="C6" s="11">
        <f>C4-C5</f>
        <v>55000</v>
      </c>
      <c r="D6" s="11">
        <f>D4-D5</f>
        <v>55000</v>
      </c>
      <c r="E6" s="11">
        <f>E4-E5</f>
        <v>55000</v>
      </c>
      <c r="F6" s="11">
        <f t="shared" si="0"/>
        <v>65000</v>
      </c>
    </row>
    <row r="7" spans="1:6" x14ac:dyDescent="0.25">
      <c r="A7" s="14" t="s">
        <v>14</v>
      </c>
      <c r="B7" s="15">
        <f>NPV(B1,B6:E6)</f>
        <v>41436.806021403732</v>
      </c>
      <c r="C7" s="13"/>
      <c r="D7" s="12"/>
      <c r="E7" s="12"/>
      <c r="F7" s="12"/>
    </row>
    <row r="10" spans="1:6" x14ac:dyDescent="0.25">
      <c r="A10" s="6" t="s">
        <v>15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</v>
      </c>
    </row>
    <row r="11" spans="1:6" x14ac:dyDescent="0.25">
      <c r="A11" s="4" t="s">
        <v>12</v>
      </c>
      <c r="B11" s="11">
        <v>10000</v>
      </c>
      <c r="C11" s="11">
        <v>60000</v>
      </c>
      <c r="D11" s="11">
        <v>65000</v>
      </c>
      <c r="E11" s="11">
        <v>75000</v>
      </c>
      <c r="F11" s="11">
        <f>B11+C11+D11+E11</f>
        <v>210000</v>
      </c>
    </row>
    <row r="12" spans="1:6" x14ac:dyDescent="0.25">
      <c r="A12" s="4" t="s">
        <v>3</v>
      </c>
      <c r="B12" s="11">
        <v>15000</v>
      </c>
      <c r="C12" s="11">
        <v>61000</v>
      </c>
      <c r="D12" s="11">
        <v>50000</v>
      </c>
      <c r="E12" s="11">
        <v>50000</v>
      </c>
      <c r="F12" s="11">
        <f t="shared" ref="F12:F13" si="1">B12+C12+D12+E12</f>
        <v>176000</v>
      </c>
    </row>
    <row r="13" spans="1:6" x14ac:dyDescent="0.25">
      <c r="A13" s="4" t="s">
        <v>13</v>
      </c>
      <c r="B13" s="11">
        <f>B11-B12</f>
        <v>-5000</v>
      </c>
      <c r="C13" s="11">
        <f>C11-C12</f>
        <v>-1000</v>
      </c>
      <c r="D13" s="11">
        <f>D11-D12</f>
        <v>15000</v>
      </c>
      <c r="E13" s="11">
        <f>E11-E12</f>
        <v>25000</v>
      </c>
      <c r="F13" s="11">
        <f t="shared" si="1"/>
        <v>34000</v>
      </c>
    </row>
    <row r="14" spans="1:6" x14ac:dyDescent="0.25">
      <c r="A14" s="14" t="s">
        <v>14</v>
      </c>
      <c r="B14" s="16">
        <f>NPV(B1,B13:E13)</f>
        <v>25770.512530016014</v>
      </c>
      <c r="C14" s="12"/>
      <c r="D14" s="12"/>
      <c r="E14" s="12"/>
      <c r="F14" s="12"/>
    </row>
    <row r="16" spans="1:6" x14ac:dyDescent="0.25">
      <c r="A16" s="17" t="s">
        <v>18</v>
      </c>
    </row>
    <row r="17" spans="1:1" x14ac:dyDescent="0.25">
      <c r="A17" s="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B16" sqref="B16"/>
    </sheetView>
  </sheetViews>
  <sheetFormatPr defaultRowHeight="15" x14ac:dyDescent="0.25"/>
  <cols>
    <col min="1" max="1" width="25.7109375" bestFit="1" customWidth="1"/>
    <col min="2" max="2" width="12.5703125" bestFit="1" customWidth="1"/>
    <col min="3" max="5" width="11.5703125" bestFit="1" customWidth="1"/>
    <col min="6" max="6" width="12.5703125" bestFit="1" customWidth="1"/>
  </cols>
  <sheetData>
    <row r="2" spans="1:12" x14ac:dyDescent="0.25">
      <c r="A2" s="2" t="s">
        <v>7</v>
      </c>
      <c r="B2" s="24">
        <v>7.0000000000000007E-2</v>
      </c>
      <c r="H2" s="35"/>
      <c r="I2" s="36"/>
      <c r="J2" s="36"/>
      <c r="K2" s="36"/>
      <c r="L2" s="37"/>
    </row>
    <row r="3" spans="1:12" x14ac:dyDescent="0.25">
      <c r="A3" s="9"/>
      <c r="B3" s="25" t="s">
        <v>2</v>
      </c>
      <c r="C3" s="25"/>
      <c r="D3" s="25"/>
      <c r="E3" s="25"/>
      <c r="H3" s="38"/>
      <c r="I3" s="39"/>
      <c r="J3" s="39"/>
      <c r="K3" s="39"/>
      <c r="L3" s="40"/>
    </row>
    <row r="4" spans="1:12" x14ac:dyDescent="0.25">
      <c r="A4" s="10" t="s">
        <v>21</v>
      </c>
      <c r="B4" s="23">
        <v>1</v>
      </c>
      <c r="C4" s="23">
        <v>2</v>
      </c>
      <c r="D4" s="23">
        <v>3</v>
      </c>
      <c r="E4" s="23">
        <v>4</v>
      </c>
      <c r="F4" s="10" t="s">
        <v>1</v>
      </c>
      <c r="H4" s="38"/>
      <c r="I4" s="39"/>
      <c r="J4" s="39"/>
      <c r="K4" s="39"/>
      <c r="L4" s="40"/>
    </row>
    <row r="5" spans="1:12" x14ac:dyDescent="0.25">
      <c r="A5" s="14" t="s">
        <v>3</v>
      </c>
      <c r="B5" s="11">
        <v>100000</v>
      </c>
      <c r="C5" s="11">
        <v>25000</v>
      </c>
      <c r="D5" s="11">
        <v>25000</v>
      </c>
      <c r="E5" s="11">
        <v>25000</v>
      </c>
      <c r="F5" s="11">
        <f>E5+D5+C5+B5</f>
        <v>175000</v>
      </c>
      <c r="H5" s="38"/>
      <c r="I5" s="39"/>
      <c r="J5" s="39"/>
      <c r="K5" s="39"/>
      <c r="L5" s="40"/>
    </row>
    <row r="6" spans="1:12" x14ac:dyDescent="0.25">
      <c r="A6" s="14" t="s">
        <v>4</v>
      </c>
      <c r="B6" s="5">
        <f>1/(1+0.07)^1</f>
        <v>0.93457943925233644</v>
      </c>
      <c r="C6" s="5">
        <f>1/(1+0.07)^2</f>
        <v>0.87343872827321156</v>
      </c>
      <c r="D6" s="5">
        <f>1/(1+0.07)^3</f>
        <v>0.81629787689085187</v>
      </c>
      <c r="E6" s="5">
        <f>1/(1+0.07)^4</f>
        <v>0.7628952120475252</v>
      </c>
      <c r="F6" s="8"/>
      <c r="H6" s="41"/>
      <c r="I6" s="42"/>
      <c r="J6" s="42"/>
      <c r="K6" s="42"/>
      <c r="L6" s="43"/>
    </row>
    <row r="7" spans="1:12" x14ac:dyDescent="0.25">
      <c r="A7" s="20" t="s">
        <v>16</v>
      </c>
      <c r="B7" s="11">
        <f>B5*B6</f>
        <v>93457.943925233645</v>
      </c>
      <c r="C7" s="11">
        <f t="shared" ref="C7:E7" si="0">C5*C6</f>
        <v>21835.96820683029</v>
      </c>
      <c r="D7" s="11">
        <f t="shared" si="0"/>
        <v>20407.446922271298</v>
      </c>
      <c r="E7" s="11">
        <f t="shared" si="0"/>
        <v>19072.380301188128</v>
      </c>
      <c r="F7" s="11">
        <f>B7+C7+D7+E7</f>
        <v>154773.73935552337</v>
      </c>
      <c r="H7" s="34"/>
      <c r="I7" s="34"/>
      <c r="J7" s="34"/>
      <c r="K7" s="34"/>
      <c r="L7" s="34"/>
    </row>
    <row r="8" spans="1:12" x14ac:dyDescent="0.25">
      <c r="A8" s="3"/>
    </row>
    <row r="9" spans="1:12" x14ac:dyDescent="0.25">
      <c r="A9" s="21" t="s">
        <v>5</v>
      </c>
      <c r="B9" s="11">
        <v>0</v>
      </c>
      <c r="C9" s="11">
        <v>80000</v>
      </c>
      <c r="D9" s="11">
        <v>80000</v>
      </c>
      <c r="E9" s="11">
        <v>80000</v>
      </c>
      <c r="F9" s="11">
        <f>E9+D9+C9+B9</f>
        <v>240000</v>
      </c>
    </row>
    <row r="10" spans="1:12" x14ac:dyDescent="0.25">
      <c r="A10" s="21" t="s">
        <v>4</v>
      </c>
      <c r="B10" s="5">
        <f>1/(1+0.07)^1</f>
        <v>0.93457943925233644</v>
      </c>
      <c r="C10" s="5">
        <f>1/(1+0.07)^2</f>
        <v>0.87343872827321156</v>
      </c>
      <c r="D10" s="5">
        <f>1/(1+0.07)^3</f>
        <v>0.81629787689085187</v>
      </c>
      <c r="E10" s="5">
        <f>1/(1+0.07)^4</f>
        <v>0.7628952120475252</v>
      </c>
      <c r="F10" s="8"/>
    </row>
    <row r="11" spans="1:12" x14ac:dyDescent="0.25">
      <c r="A11" s="22" t="s">
        <v>6</v>
      </c>
      <c r="B11" s="11">
        <f>B9*B10</f>
        <v>0</v>
      </c>
      <c r="C11" s="11">
        <f t="shared" ref="C11:E11" si="1">C9*C10</f>
        <v>69875.098261856925</v>
      </c>
      <c r="D11" s="11">
        <f t="shared" si="1"/>
        <v>65303.83015126815</v>
      </c>
      <c r="E11" s="11">
        <f t="shared" si="1"/>
        <v>61031.616963802015</v>
      </c>
      <c r="F11" s="11">
        <f>B11+C11+D11+E11</f>
        <v>196210.5453769271</v>
      </c>
    </row>
    <row r="12" spans="1:12" x14ac:dyDescent="0.25">
      <c r="E12" s="46" t="s">
        <v>20</v>
      </c>
      <c r="F12" s="11">
        <f>F11-F7</f>
        <v>41436.806021403725</v>
      </c>
    </row>
    <row r="13" spans="1:12" x14ac:dyDescent="0.25">
      <c r="A13" s="48" t="s">
        <v>17</v>
      </c>
      <c r="B13" s="49">
        <f>(F11-F7)/F7</f>
        <v>0.26772504298175037</v>
      </c>
      <c r="E13" s="7"/>
      <c r="F13" s="26"/>
    </row>
    <row r="14" spans="1:12" x14ac:dyDescent="0.25">
      <c r="A14" s="3"/>
      <c r="B14" s="33"/>
    </row>
    <row r="15" spans="1:12" x14ac:dyDescent="0.25">
      <c r="A15" s="45" t="s">
        <v>23</v>
      </c>
      <c r="B15" s="44">
        <f>B11-B7</f>
        <v>-93457.943925233645</v>
      </c>
      <c r="C15" s="44">
        <f t="shared" ref="C15:E15" si="2">C11-C7</f>
        <v>48039.130055026631</v>
      </c>
      <c r="D15" s="44">
        <f t="shared" si="2"/>
        <v>44896.383228996856</v>
      </c>
      <c r="E15" s="44">
        <f t="shared" si="2"/>
        <v>41959.236662613883</v>
      </c>
      <c r="F15" s="1"/>
    </row>
    <row r="16" spans="1:12" x14ac:dyDescent="0.25">
      <c r="A16" s="45" t="s">
        <v>24</v>
      </c>
      <c r="B16" s="1" t="s">
        <v>25</v>
      </c>
      <c r="C16" s="1"/>
      <c r="D16" s="1"/>
      <c r="E16" s="1"/>
      <c r="F16" s="1"/>
    </row>
    <row r="17" spans="1:6" x14ac:dyDescent="0.25">
      <c r="A17" s="47"/>
      <c r="B17" s="8"/>
      <c r="C17" s="8"/>
      <c r="D17" s="8"/>
      <c r="E17" s="8"/>
      <c r="F17" s="8"/>
    </row>
    <row r="18" spans="1:6" x14ac:dyDescent="0.25">
      <c r="A18" s="47"/>
      <c r="B18" s="8"/>
      <c r="C18" s="8"/>
      <c r="D18" s="8"/>
      <c r="E18" s="8"/>
      <c r="F18" s="8"/>
    </row>
    <row r="20" spans="1:6" x14ac:dyDescent="0.25">
      <c r="A20" s="10" t="s">
        <v>22</v>
      </c>
      <c r="B20" s="23">
        <v>1</v>
      </c>
      <c r="C20" s="23">
        <v>2</v>
      </c>
      <c r="D20" s="23">
        <v>3</v>
      </c>
      <c r="E20" s="23">
        <v>4</v>
      </c>
      <c r="F20" s="50" t="s">
        <v>1</v>
      </c>
    </row>
    <row r="21" spans="1:6" x14ac:dyDescent="0.25">
      <c r="A21" s="27" t="s">
        <v>3</v>
      </c>
      <c r="B21" s="11">
        <v>15000</v>
      </c>
      <c r="C21" s="11">
        <v>61000</v>
      </c>
      <c r="D21" s="11">
        <v>50000</v>
      </c>
      <c r="E21" s="11">
        <v>50000</v>
      </c>
      <c r="F21" s="11">
        <f>B21+C21+D21+E21</f>
        <v>176000</v>
      </c>
    </row>
    <row r="22" spans="1:6" x14ac:dyDescent="0.25">
      <c r="A22" s="27" t="s">
        <v>4</v>
      </c>
      <c r="B22" s="5">
        <f>1/(1+0.07)^1</f>
        <v>0.93457943925233644</v>
      </c>
      <c r="C22" s="5">
        <f>1/(1+0.07)^2</f>
        <v>0.87343872827321156</v>
      </c>
      <c r="D22" s="5">
        <f>1/(1+0.07)^3</f>
        <v>0.81629787689085187</v>
      </c>
      <c r="E22" s="5">
        <f>1/(1+0.07)^4</f>
        <v>0.7628952120475252</v>
      </c>
    </row>
    <row r="23" spans="1:6" x14ac:dyDescent="0.25">
      <c r="A23" s="28" t="s">
        <v>16</v>
      </c>
      <c r="B23" s="31">
        <f>B21*B22</f>
        <v>14018.691588785046</v>
      </c>
      <c r="C23" s="31">
        <f t="shared" ref="C23:E23" si="3">C21*C22</f>
        <v>53279.762424665903</v>
      </c>
      <c r="D23" s="31">
        <f t="shared" si="3"/>
        <v>40814.893844542596</v>
      </c>
      <c r="E23" s="31">
        <f t="shared" si="3"/>
        <v>38144.760602376256</v>
      </c>
      <c r="F23" s="32">
        <f>B23+C23+D23+E23</f>
        <v>146258.10846036978</v>
      </c>
    </row>
    <row r="24" spans="1:6" x14ac:dyDescent="0.25">
      <c r="A24" s="3"/>
      <c r="B24" s="8"/>
      <c r="C24" s="8"/>
      <c r="D24" s="8"/>
      <c r="E24" s="8"/>
    </row>
    <row r="25" spans="1:6" x14ac:dyDescent="0.25">
      <c r="A25" s="29" t="s">
        <v>5</v>
      </c>
      <c r="B25" s="11">
        <v>10000</v>
      </c>
      <c r="C25" s="11">
        <v>60000</v>
      </c>
      <c r="D25" s="11">
        <v>65000</v>
      </c>
      <c r="E25" s="11">
        <v>75000</v>
      </c>
      <c r="F25" s="11">
        <f>B25+C25+D25+E25</f>
        <v>210000</v>
      </c>
    </row>
    <row r="26" spans="1:6" x14ac:dyDescent="0.25">
      <c r="A26" s="29" t="s">
        <v>4</v>
      </c>
      <c r="B26" s="5">
        <f>1/(1+0.07)^1</f>
        <v>0.93457943925233644</v>
      </c>
      <c r="C26" s="5">
        <f>1/(1+0.07)^2</f>
        <v>0.87343872827321156</v>
      </c>
      <c r="D26" s="5">
        <f>1/(1+0.07)^3</f>
        <v>0.81629787689085187</v>
      </c>
      <c r="E26" s="5">
        <f>1/(1+0.07)^4</f>
        <v>0.7628952120475252</v>
      </c>
    </row>
    <row r="27" spans="1:6" x14ac:dyDescent="0.25">
      <c r="A27" s="30" t="s">
        <v>6</v>
      </c>
      <c r="B27" s="31">
        <f>B25*B26</f>
        <v>9345.7943925233649</v>
      </c>
      <c r="C27" s="31">
        <f t="shared" ref="C27:E27" si="4">C25*C26</f>
        <v>52406.32369639269</v>
      </c>
      <c r="D27" s="31">
        <f t="shared" si="4"/>
        <v>53059.361997905369</v>
      </c>
      <c r="E27" s="31">
        <f t="shared" si="4"/>
        <v>57217.140903564388</v>
      </c>
      <c r="F27" s="32">
        <f>B27+C27+D27+E27</f>
        <v>172028.62099038583</v>
      </c>
    </row>
    <row r="28" spans="1:6" x14ac:dyDescent="0.25">
      <c r="E28" s="46" t="s">
        <v>20</v>
      </c>
      <c r="F28" s="11">
        <f>F27-F23</f>
        <v>25770.512530016043</v>
      </c>
    </row>
    <row r="29" spans="1:6" x14ac:dyDescent="0.25">
      <c r="A29" s="48" t="s">
        <v>17</v>
      </c>
      <c r="B29" s="49">
        <f>(F27-F23)/F23</f>
        <v>0.17619886378469637</v>
      </c>
    </row>
    <row r="30" spans="1:6" x14ac:dyDescent="0.25">
      <c r="A30" s="3"/>
      <c r="B30" s="33"/>
    </row>
    <row r="31" spans="1:6" x14ac:dyDescent="0.25">
      <c r="A31" s="45" t="s">
        <v>23</v>
      </c>
      <c r="B31" s="1"/>
      <c r="C31" s="1"/>
      <c r="D31" s="1"/>
      <c r="E31" s="1"/>
      <c r="F31" s="1"/>
    </row>
    <row r="32" spans="1:6" x14ac:dyDescent="0.25">
      <c r="A32" s="45" t="s">
        <v>24</v>
      </c>
      <c r="B32" s="1"/>
      <c r="C32" s="1"/>
      <c r="D32" s="1"/>
      <c r="E32" s="1"/>
      <c r="F32" s="1"/>
    </row>
  </sheetData>
  <mergeCells count="3">
    <mergeCell ref="B3:E3"/>
    <mergeCell ref="H7:L7"/>
    <mergeCell ref="H2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National College of Ireland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Brady</dc:creator>
  <cp:lastModifiedBy>Katie Brady</cp:lastModifiedBy>
  <dcterms:created xsi:type="dcterms:W3CDTF">2015-10-05T14:25:34Z</dcterms:created>
  <dcterms:modified xsi:type="dcterms:W3CDTF">2015-10-05T15:54:59Z</dcterms:modified>
</cp:coreProperties>
</file>