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oa.auckland.ac.nz\engdfs\home\cmal295\Desktop\OpenSolver\Examples\"/>
    </mc:Choice>
  </mc:AlternateContent>
  <bookViews>
    <workbookView xWindow="0" yWindow="0" windowWidth="28800" windowHeight="14100"/>
  </bookViews>
  <sheets>
    <sheet name="Sheet1" sheetId="1" r:id="rId1"/>
  </sheets>
  <definedNames>
    <definedName name="solver_adj" localSheetId="0" hidden="1">Sheet1!$H$21:$H$32</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Sheet1!$F$15:$F$18</definedName>
    <definedName name="solver_lhs2" localSheetId="0" hidden="1">Sheet1!$H$21:$H$32</definedName>
    <definedName name="solver_lhs3" localSheetId="0" hidden="1">Sheet1!$H$21:$H$32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nwt" localSheetId="0" hidden="1">1</definedName>
    <definedName name="solver_opt" localSheetId="0" hidden="1">Sheet1!$C$34</definedName>
    <definedName name="solver_pre" localSheetId="0" hidden="1">0.000001</definedName>
    <definedName name="solver_rbv" localSheetId="0" hidden="1">1</definedName>
    <definedName name="solver_rel1" localSheetId="0" hidden="1">2</definedName>
    <definedName name="solver_rel2" localSheetId="0" hidden="1">1</definedName>
    <definedName name="solver_rel3" localSheetId="0" hidden="1">3</definedName>
    <definedName name="solver_rhs1" localSheetId="0" hidden="1">Sheet1!$H$15:$H$18</definedName>
    <definedName name="solver_rhs2" localSheetId="0" hidden="1">Sheet1!$F$21:$F$32</definedName>
    <definedName name="solver_rhs3" localSheetId="0" hidden="1">Sheet1!$E$21:$E$32</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4" i="1" l="1"/>
  <c r="E16" i="1"/>
  <c r="F16" i="1" s="1"/>
  <c r="E17" i="1"/>
  <c r="F17" i="1" s="1"/>
  <c r="E18" i="1"/>
  <c r="F18" i="1" s="1"/>
  <c r="E15" i="1"/>
  <c r="F15" i="1" s="1"/>
  <c r="D16" i="1"/>
  <c r="H16" i="1" s="1"/>
  <c r="D17" i="1"/>
  <c r="H17" i="1" s="1"/>
  <c r="D18" i="1"/>
  <c r="H18" i="1" s="1"/>
  <c r="D15" i="1"/>
  <c r="H15" i="1" s="1"/>
</calcChain>
</file>

<file path=xl/sharedStrings.xml><?xml version="1.0" encoding="utf-8"?>
<sst xmlns="http://schemas.openxmlformats.org/spreadsheetml/2006/main" count="26" uniqueCount="21">
  <si>
    <t>Maximum Flow Example</t>
  </si>
  <si>
    <t>Description:</t>
  </si>
  <si>
    <t>Example context:</t>
  </si>
  <si>
    <t>Model:</t>
  </si>
  <si>
    <t>Node</t>
  </si>
  <si>
    <t>Flow Out</t>
  </si>
  <si>
    <t>Flow In</t>
  </si>
  <si>
    <t>LHS</t>
  </si>
  <si>
    <t>RHS</t>
  </si>
  <si>
    <t>From</t>
  </si>
  <si>
    <t>To</t>
  </si>
  <si>
    <t>Lower Bound</t>
  </si>
  <si>
    <t>Upper Bound</t>
  </si>
  <si>
    <t>Cost</t>
  </si>
  <si>
    <t>Solution</t>
  </si>
  <si>
    <t>Total</t>
  </si>
  <si>
    <t>This model seeks to determine the maximum flow of cars per minute through the network to help with assigning directions to the undirected arcs (italicised below) so that all streets in the network are one-way.</t>
  </si>
  <si>
    <t>=</t>
  </si>
  <si>
    <t>Source</t>
  </si>
  <si>
    <t>Sink</t>
  </si>
  <si>
    <t>The maximum flow problem is a special case where supplies and demands are all zero but seeks to maximise the flow through the network. This can be formulated as a transshipment problem where flows leaving the source node have a cost of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</si>
</sst>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6">
    <fill>
      <patternFill patternType="none"/>
    </fill>
    <fill>
      <patternFill patternType="gray125"/>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s>
  <borders count="1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medium">
        <color theme="0"/>
      </bottom>
      <diagonal/>
    </border>
    <border>
      <left style="thin">
        <color theme="0"/>
      </left>
      <right style="thin">
        <color theme="0"/>
      </right>
      <top/>
      <bottom style="thin">
        <color theme="0"/>
      </bottom>
      <diagonal/>
    </border>
    <border>
      <left/>
      <right style="thin">
        <color theme="0"/>
      </right>
      <top style="thin">
        <color theme="0"/>
      </top>
      <bottom style="medium">
        <color theme="0"/>
      </bottom>
      <diagonal/>
    </border>
  </borders>
  <cellStyleXfs count="5">
    <xf numFmtId="0" fontId="0" fillId="0" borderId="0"/>
    <xf numFmtId="0" fontId="2" fillId="2" borderId="1" applyNumberFormat="0" applyAlignment="0" applyProtection="0"/>
    <xf numFmtId="0" fontId="1" fillId="3" borderId="2" applyNumberFormat="0" applyFont="0" applyAlignment="0" applyProtection="0"/>
    <xf numFmtId="0" fontId="4" fillId="4" borderId="0" applyNumberFormat="0" applyBorder="0" applyAlignment="0" applyProtection="0"/>
    <xf numFmtId="0" fontId="1" fillId="5" borderId="0" applyNumberFormat="0" applyBorder="0" applyAlignment="0" applyProtection="0"/>
  </cellStyleXfs>
  <cellXfs count="25">
    <xf numFmtId="0" fontId="0" fillId="0" borderId="0" xfId="0"/>
    <xf numFmtId="0" fontId="3" fillId="0" borderId="0" xfId="0" applyFont="1"/>
    <xf numFmtId="0" fontId="5" fillId="0" borderId="0" xfId="0" applyFont="1"/>
    <xf numFmtId="0" fontId="0" fillId="3" borderId="0" xfId="2" applyFont="1" applyBorder="1"/>
    <xf numFmtId="0" fontId="2" fillId="2" borderId="3" xfId="1" applyBorder="1"/>
    <xf numFmtId="0" fontId="2" fillId="2" borderId="4" xfId="1" applyBorder="1"/>
    <xf numFmtId="0" fontId="5" fillId="3" borderId="5" xfId="2" applyFont="1" applyBorder="1"/>
    <xf numFmtId="0" fontId="0" fillId="3" borderId="6" xfId="2" applyFont="1" applyBorder="1"/>
    <xf numFmtId="0" fontId="0" fillId="3" borderId="7" xfId="2" applyFont="1" applyBorder="1"/>
    <xf numFmtId="0" fontId="5" fillId="3" borderId="8" xfId="2" applyFont="1" applyBorder="1"/>
    <xf numFmtId="0" fontId="0" fillId="3" borderId="9" xfId="2" applyFont="1" applyBorder="1"/>
    <xf numFmtId="0" fontId="4" fillId="4" borderId="13" xfId="3" applyBorder="1"/>
    <xf numFmtId="0" fontId="4" fillId="4" borderId="15" xfId="3" applyBorder="1"/>
    <xf numFmtId="0" fontId="4" fillId="4" borderId="14" xfId="3" applyBorder="1"/>
    <xf numFmtId="0" fontId="4" fillId="4" borderId="16" xfId="3" applyBorder="1"/>
    <xf numFmtId="0" fontId="1" fillId="5" borderId="13" xfId="4" applyBorder="1"/>
    <xf numFmtId="0" fontId="0" fillId="5" borderId="13" xfId="4" applyFont="1" applyBorder="1"/>
    <xf numFmtId="0" fontId="1" fillId="5" borderId="15" xfId="4" applyBorder="1"/>
    <xf numFmtId="0" fontId="0" fillId="5" borderId="15" xfId="4" applyFont="1" applyBorder="1"/>
    <xf numFmtId="0" fontId="0" fillId="3" borderId="8" xfId="2" applyFont="1" applyBorder="1" applyAlignment="1">
      <alignment horizontal="left" vertical="top" wrapText="1"/>
    </xf>
    <xf numFmtId="0" fontId="0" fillId="3" borderId="0" xfId="2" applyFont="1" applyBorder="1" applyAlignment="1">
      <alignment horizontal="left" vertical="top" wrapText="1"/>
    </xf>
    <xf numFmtId="0" fontId="0" fillId="3" borderId="9" xfId="2" applyFont="1" applyBorder="1" applyAlignment="1">
      <alignment horizontal="left" vertical="top" wrapText="1"/>
    </xf>
    <xf numFmtId="0" fontId="0" fillId="3" borderId="10" xfId="2" applyFont="1" applyBorder="1" applyAlignment="1">
      <alignment horizontal="left" vertical="top" wrapText="1"/>
    </xf>
    <xf numFmtId="0" fontId="0" fillId="3" borderId="11" xfId="2" applyFont="1" applyBorder="1" applyAlignment="1">
      <alignment horizontal="left" vertical="top" wrapText="1"/>
    </xf>
    <xf numFmtId="0" fontId="0" fillId="3" borderId="12" xfId="2" applyFont="1" applyBorder="1" applyAlignment="1">
      <alignment horizontal="left" vertical="top" wrapText="1"/>
    </xf>
  </cellXfs>
  <cellStyles count="5">
    <cellStyle name="20% - Accent1" xfId="4" builtinId="30"/>
    <cellStyle name="Accent1" xfId="3" builtinId="29"/>
    <cellStyle name="Normal" xfId="0" builtinId="0"/>
    <cellStyle name="Note" xfId="2" builtinId="1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0</xdr:colOff>
      <xdr:row>20</xdr:row>
      <xdr:rowOff>0</xdr:rowOff>
    </xdr:from>
    <xdr:to>
      <xdr:col>8</xdr:col>
      <xdr:colOff>0</xdr:colOff>
      <xdr:row>32</xdr:row>
      <xdr:rowOff>0</xdr:rowOff>
    </xdr:to>
    <xdr:sp macro="" textlink="">
      <xdr:nvSpPr>
        <xdr:cNvPr id="32" name="OpenSolver1"/>
        <xdr:cNvSpPr/>
      </xdr:nvSpPr>
      <xdr:spPr>
        <a:xfrm>
          <a:off x="4724400" y="3829050"/>
          <a:ext cx="609600" cy="2286000"/>
        </a:xfrm>
        <a:prstGeom prst="rect">
          <a:avLst/>
        </a:prstGeom>
        <a:solidFill>
          <a:srgbClr val="FF00FF">
            <a:alpha val="4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2</xdr:col>
      <xdr:colOff>0</xdr:colOff>
      <xdr:row>33</xdr:row>
      <xdr:rowOff>0</xdr:rowOff>
    </xdr:from>
    <xdr:to>
      <xdr:col>3</xdr:col>
      <xdr:colOff>0</xdr:colOff>
      <xdr:row>34</xdr:row>
      <xdr:rowOff>0</xdr:rowOff>
    </xdr:to>
    <xdr:sp macro="" textlink="">
      <xdr:nvSpPr>
        <xdr:cNvPr id="33" name="OpenSolver2"/>
        <xdr:cNvSpPr/>
      </xdr:nvSpPr>
      <xdr:spPr>
        <a:xfrm>
          <a:off x="1219200" y="6305550"/>
          <a:ext cx="609600" cy="190500"/>
        </a:xfrm>
        <a:prstGeom prst="rect">
          <a:avLst/>
        </a:prstGeom>
        <a:noFill/>
        <a:ln w="25400" cap="flat" cmpd="sng" algn="ctr">
          <a:solidFill>
            <a:srgbClr val="FF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1</xdr:col>
      <xdr:colOff>596900</xdr:colOff>
      <xdr:row>32</xdr:row>
      <xdr:rowOff>107950</xdr:rowOff>
    </xdr:from>
    <xdr:to>
      <xdr:col>2</xdr:col>
      <xdr:colOff>236535</xdr:colOff>
      <xdr:row>33</xdr:row>
      <xdr:rowOff>44450</xdr:rowOff>
    </xdr:to>
    <xdr:sp macro="" textlink="">
      <xdr:nvSpPr>
        <xdr:cNvPr id="34" name="OpenSolver3"/>
        <xdr:cNvSpPr/>
      </xdr:nvSpPr>
      <xdr:spPr>
        <a:xfrm>
          <a:off x="1206500" y="6223000"/>
          <a:ext cx="249235" cy="1270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max </a:t>
          </a:r>
        </a:p>
      </xdr:txBody>
    </xdr:sp>
    <xdr:clientData/>
  </xdr:twoCellAnchor>
  <xdr:twoCellAnchor>
    <xdr:from>
      <xdr:col>5</xdr:col>
      <xdr:colOff>0</xdr:colOff>
      <xdr:row>14</xdr:row>
      <xdr:rowOff>0</xdr:rowOff>
    </xdr:from>
    <xdr:to>
      <xdr:col>6</xdr:col>
      <xdr:colOff>0</xdr:colOff>
      <xdr:row>18</xdr:row>
      <xdr:rowOff>0</xdr:rowOff>
    </xdr:to>
    <xdr:sp macro="" textlink="">
      <xdr:nvSpPr>
        <xdr:cNvPr id="35" name="OpenSolver4"/>
        <xdr:cNvSpPr/>
      </xdr:nvSpPr>
      <xdr:spPr>
        <a:xfrm>
          <a:off x="3276600" y="2676525"/>
          <a:ext cx="838200" cy="7620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0000FF"/>
            </a:solidFill>
          </a:endParaRPr>
        </a:p>
      </xdr:txBody>
    </xdr:sp>
    <xdr:clientData/>
  </xdr:twoCellAnchor>
  <xdr:twoCellAnchor>
    <xdr:from>
      <xdr:col>7</xdr:col>
      <xdr:colOff>0</xdr:colOff>
      <xdr:row>14</xdr:row>
      <xdr:rowOff>0</xdr:rowOff>
    </xdr:from>
    <xdr:to>
      <xdr:col>8</xdr:col>
      <xdr:colOff>0</xdr:colOff>
      <xdr:row>18</xdr:row>
      <xdr:rowOff>0</xdr:rowOff>
    </xdr:to>
    <xdr:sp macro="" textlink="">
      <xdr:nvSpPr>
        <xdr:cNvPr id="36" name="OpenSolver5"/>
        <xdr:cNvSpPr/>
      </xdr:nvSpPr>
      <xdr:spPr>
        <a:xfrm>
          <a:off x="4724400" y="2676525"/>
          <a:ext cx="609600" cy="7620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0000FF"/>
              </a:solidFill>
            </a:rPr>
            <a:t>=</a:t>
          </a:r>
        </a:p>
      </xdr:txBody>
    </xdr:sp>
    <xdr:clientData/>
  </xdr:twoCellAnchor>
  <xdr:twoCellAnchor>
    <xdr:from>
      <xdr:col>6</xdr:col>
      <xdr:colOff>0</xdr:colOff>
      <xdr:row>16</xdr:row>
      <xdr:rowOff>0</xdr:rowOff>
    </xdr:from>
    <xdr:to>
      <xdr:col>7</xdr:col>
      <xdr:colOff>0</xdr:colOff>
      <xdr:row>16</xdr:row>
      <xdr:rowOff>0</xdr:rowOff>
    </xdr:to>
    <xdr:cxnSp macro="">
      <xdr:nvCxnSpPr>
        <xdr:cNvPr id="37" name="OpenSolver6"/>
        <xdr:cNvCxnSpPr>
          <a:stCxn id="35" idx="3"/>
          <a:endCxn id="36" idx="1"/>
        </xdr:cNvCxnSpPr>
      </xdr:nvCxnSpPr>
      <xdr:spPr>
        <a:xfrm>
          <a:off x="4114800" y="3057525"/>
          <a:ext cx="609600" cy="0"/>
        </a:xfrm>
        <a:prstGeom prst="straightConnector1">
          <a:avLst/>
        </a:prstGeom>
        <a:ln w="9525" cmpd="sng">
          <a:solidFill>
            <a:srgbClr val="0000FF"/>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15</xdr:row>
      <xdr:rowOff>63500</xdr:rowOff>
    </xdr:from>
    <xdr:to>
      <xdr:col>6</xdr:col>
      <xdr:colOff>495300</xdr:colOff>
      <xdr:row>16</xdr:row>
      <xdr:rowOff>127000</xdr:rowOff>
    </xdr:to>
    <xdr:sp macro="" textlink="">
      <xdr:nvSpPr>
        <xdr:cNvPr id="38" name="OpenSolver7"/>
        <xdr:cNvSpPr/>
      </xdr:nvSpPr>
      <xdr:spPr>
        <a:xfrm>
          <a:off x="4229100" y="2930525"/>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5</xdr:col>
      <xdr:colOff>0</xdr:colOff>
      <xdr:row>20</xdr:row>
      <xdr:rowOff>0</xdr:rowOff>
    </xdr:from>
    <xdr:to>
      <xdr:col>6</xdr:col>
      <xdr:colOff>0</xdr:colOff>
      <xdr:row>32</xdr:row>
      <xdr:rowOff>0</xdr:rowOff>
    </xdr:to>
    <xdr:sp macro="" textlink="">
      <xdr:nvSpPr>
        <xdr:cNvPr id="39" name="OpenSolver8"/>
        <xdr:cNvSpPr/>
      </xdr:nvSpPr>
      <xdr:spPr>
        <a:xfrm>
          <a:off x="3276600" y="3829050"/>
          <a:ext cx="838200" cy="2286000"/>
        </a:xfrm>
        <a:prstGeom prst="rect">
          <a:avLst/>
        </a:prstGeom>
        <a:noFill/>
        <a:ln w="25400" cap="flat" cmpd="sng" algn="ctr">
          <a:solidFill>
            <a:srgbClr val="008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008000"/>
            </a:solidFill>
          </a:endParaRPr>
        </a:p>
      </xdr:txBody>
    </xdr:sp>
    <xdr:clientData/>
  </xdr:twoCellAnchor>
  <xdr:twoCellAnchor>
    <xdr:from>
      <xdr:col>7</xdr:col>
      <xdr:colOff>12700</xdr:colOff>
      <xdr:row>20</xdr:row>
      <xdr:rowOff>12700</xdr:rowOff>
    </xdr:from>
    <xdr:to>
      <xdr:col>8</xdr:col>
      <xdr:colOff>0</xdr:colOff>
      <xdr:row>32</xdr:row>
      <xdr:rowOff>0</xdr:rowOff>
    </xdr:to>
    <xdr:sp macro="" textlink="">
      <xdr:nvSpPr>
        <xdr:cNvPr id="40" name="OpenSolver9"/>
        <xdr:cNvSpPr/>
      </xdr:nvSpPr>
      <xdr:spPr>
        <a:xfrm>
          <a:off x="4737100" y="3841750"/>
          <a:ext cx="596900" cy="2273300"/>
        </a:xfrm>
        <a:prstGeom prst="rect">
          <a:avLst/>
        </a:prstGeom>
        <a:noFill/>
        <a:ln w="25400" cap="flat" cmpd="sng" algn="ctr">
          <a:solidFill>
            <a:srgbClr val="008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008000"/>
              </a:solidFill>
            </a:rPr>
            <a:t>≥</a:t>
          </a:r>
        </a:p>
      </xdr:txBody>
    </xdr:sp>
    <xdr:clientData/>
  </xdr:twoCellAnchor>
  <xdr:twoCellAnchor>
    <xdr:from>
      <xdr:col>6</xdr:col>
      <xdr:colOff>0</xdr:colOff>
      <xdr:row>26</xdr:row>
      <xdr:rowOff>0</xdr:rowOff>
    </xdr:from>
    <xdr:to>
      <xdr:col>7</xdr:col>
      <xdr:colOff>12700</xdr:colOff>
      <xdr:row>26</xdr:row>
      <xdr:rowOff>6350</xdr:rowOff>
    </xdr:to>
    <xdr:cxnSp macro="">
      <xdr:nvCxnSpPr>
        <xdr:cNvPr id="41" name="OpenSolver10"/>
        <xdr:cNvCxnSpPr>
          <a:stCxn id="39" idx="3"/>
          <a:endCxn id="40" idx="1"/>
        </xdr:cNvCxnSpPr>
      </xdr:nvCxnSpPr>
      <xdr:spPr>
        <a:xfrm>
          <a:off x="4114800" y="4972050"/>
          <a:ext cx="622300" cy="6350"/>
        </a:xfrm>
        <a:prstGeom prst="straightConnector1">
          <a:avLst/>
        </a:prstGeom>
        <a:ln w="9525" cmpd="sng">
          <a:solidFill>
            <a:srgbClr val="008000"/>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120650</xdr:colOff>
      <xdr:row>25</xdr:row>
      <xdr:rowOff>66675</xdr:rowOff>
    </xdr:from>
    <xdr:to>
      <xdr:col>6</xdr:col>
      <xdr:colOff>501650</xdr:colOff>
      <xdr:row>26</xdr:row>
      <xdr:rowOff>130175</xdr:rowOff>
    </xdr:to>
    <xdr:sp macro="" textlink="">
      <xdr:nvSpPr>
        <xdr:cNvPr id="42" name="OpenSolver11"/>
        <xdr:cNvSpPr/>
      </xdr:nvSpPr>
      <xdr:spPr>
        <a:xfrm>
          <a:off x="4235450" y="4848225"/>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4</xdr:col>
      <xdr:colOff>0</xdr:colOff>
      <xdr:row>20</xdr:row>
      <xdr:rowOff>0</xdr:rowOff>
    </xdr:from>
    <xdr:to>
      <xdr:col>5</xdr:col>
      <xdr:colOff>0</xdr:colOff>
      <xdr:row>32</xdr:row>
      <xdr:rowOff>0</xdr:rowOff>
    </xdr:to>
    <xdr:sp macro="" textlink="">
      <xdr:nvSpPr>
        <xdr:cNvPr id="43" name="OpenSolver12"/>
        <xdr:cNvSpPr/>
      </xdr:nvSpPr>
      <xdr:spPr>
        <a:xfrm>
          <a:off x="2438400" y="3829050"/>
          <a:ext cx="838200" cy="2286000"/>
        </a:xfrm>
        <a:prstGeom prst="rect">
          <a:avLst/>
        </a:prstGeom>
        <a:noFill/>
        <a:ln w="25400" cap="flat" cmpd="sng" algn="ctr">
          <a:solidFill>
            <a:srgbClr val="9900CC"/>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9900CC"/>
            </a:solidFill>
          </a:endParaRPr>
        </a:p>
      </xdr:txBody>
    </xdr:sp>
    <xdr:clientData/>
  </xdr:twoCellAnchor>
  <xdr:twoCellAnchor>
    <xdr:from>
      <xdr:col>7</xdr:col>
      <xdr:colOff>25400</xdr:colOff>
      <xdr:row>20</xdr:row>
      <xdr:rowOff>25400</xdr:rowOff>
    </xdr:from>
    <xdr:to>
      <xdr:col>8</xdr:col>
      <xdr:colOff>0</xdr:colOff>
      <xdr:row>32</xdr:row>
      <xdr:rowOff>0</xdr:rowOff>
    </xdr:to>
    <xdr:sp macro="" textlink="">
      <xdr:nvSpPr>
        <xdr:cNvPr id="44" name="OpenSolver13"/>
        <xdr:cNvSpPr/>
      </xdr:nvSpPr>
      <xdr:spPr>
        <a:xfrm>
          <a:off x="4749800" y="3854450"/>
          <a:ext cx="584200" cy="2260600"/>
        </a:xfrm>
        <a:prstGeom prst="rect">
          <a:avLst/>
        </a:prstGeom>
        <a:noFill/>
        <a:ln w="25400" cap="flat" cmpd="sng" algn="ctr">
          <a:solidFill>
            <a:srgbClr val="9900CC"/>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9900CC"/>
              </a:solidFill>
            </a:rPr>
            <a:t>≤</a:t>
          </a:r>
        </a:p>
      </xdr:txBody>
    </xdr:sp>
    <xdr:clientData/>
  </xdr:twoCellAnchor>
  <xdr:twoCellAnchor>
    <xdr:from>
      <xdr:col>5</xdr:col>
      <xdr:colOff>0</xdr:colOff>
      <xdr:row>26</xdr:row>
      <xdr:rowOff>0</xdr:rowOff>
    </xdr:from>
    <xdr:to>
      <xdr:col>7</xdr:col>
      <xdr:colOff>25400</xdr:colOff>
      <xdr:row>26</xdr:row>
      <xdr:rowOff>12700</xdr:rowOff>
    </xdr:to>
    <xdr:cxnSp macro="">
      <xdr:nvCxnSpPr>
        <xdr:cNvPr id="45" name="OpenSolver14"/>
        <xdr:cNvCxnSpPr>
          <a:stCxn id="43" idx="3"/>
          <a:endCxn id="44" idx="1"/>
        </xdr:cNvCxnSpPr>
      </xdr:nvCxnSpPr>
      <xdr:spPr>
        <a:xfrm>
          <a:off x="3276600" y="4972050"/>
          <a:ext cx="1473200" cy="12700"/>
        </a:xfrm>
        <a:prstGeom prst="straightConnector1">
          <a:avLst/>
        </a:prstGeom>
        <a:ln w="9525" cmpd="sng">
          <a:solidFill>
            <a:srgbClr val="9900CC"/>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546100</xdr:colOff>
      <xdr:row>25</xdr:row>
      <xdr:rowOff>69850</xdr:rowOff>
    </xdr:from>
    <xdr:to>
      <xdr:col>6</xdr:col>
      <xdr:colOff>88900</xdr:colOff>
      <xdr:row>26</xdr:row>
      <xdr:rowOff>133350</xdr:rowOff>
    </xdr:to>
    <xdr:sp macro="" textlink="">
      <xdr:nvSpPr>
        <xdr:cNvPr id="46" name="OpenSolver15"/>
        <xdr:cNvSpPr/>
      </xdr:nvSpPr>
      <xdr:spPr>
        <a:xfrm>
          <a:off x="3822700" y="485140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4"/>
  <sheetViews>
    <sheetView tabSelected="1" workbookViewId="0"/>
  </sheetViews>
  <sheetFormatPr defaultRowHeight="15" x14ac:dyDescent="0.25"/>
  <cols>
    <col min="5" max="6" width="12.5703125" bestFit="1" customWidth="1"/>
  </cols>
  <sheetData>
    <row r="2" spans="2:8" x14ac:dyDescent="0.25">
      <c r="B2" s="1" t="s">
        <v>0</v>
      </c>
    </row>
    <row r="3" spans="2:8" x14ac:dyDescent="0.25">
      <c r="B3" s="6" t="s">
        <v>1</v>
      </c>
      <c r="C3" s="7"/>
      <c r="D3" s="7"/>
      <c r="E3" s="7"/>
      <c r="F3" s="7"/>
      <c r="G3" s="7"/>
      <c r="H3" s="8"/>
    </row>
    <row r="4" spans="2:8" x14ac:dyDescent="0.25">
      <c r="B4" s="19" t="s">
        <v>20</v>
      </c>
      <c r="C4" s="20"/>
      <c r="D4" s="20"/>
      <c r="E4" s="20"/>
      <c r="F4" s="20"/>
      <c r="G4" s="20"/>
      <c r="H4" s="21"/>
    </row>
    <row r="5" spans="2:8" x14ac:dyDescent="0.25">
      <c r="B5" s="19"/>
      <c r="C5" s="20"/>
      <c r="D5" s="20"/>
      <c r="E5" s="20"/>
      <c r="F5" s="20"/>
      <c r="G5" s="20"/>
      <c r="H5" s="21"/>
    </row>
    <row r="6" spans="2:8" x14ac:dyDescent="0.25">
      <c r="B6" s="19"/>
      <c r="C6" s="20"/>
      <c r="D6" s="20"/>
      <c r="E6" s="20"/>
      <c r="F6" s="20"/>
      <c r="G6" s="20"/>
      <c r="H6" s="21"/>
    </row>
    <row r="7" spans="2:8" x14ac:dyDescent="0.25">
      <c r="B7" s="19"/>
      <c r="C7" s="20"/>
      <c r="D7" s="20"/>
      <c r="E7" s="20"/>
      <c r="F7" s="20"/>
      <c r="G7" s="20"/>
      <c r="H7" s="21"/>
    </row>
    <row r="8" spans="2:8" x14ac:dyDescent="0.25">
      <c r="B8" s="9" t="s">
        <v>2</v>
      </c>
      <c r="C8" s="3"/>
      <c r="D8" s="3"/>
      <c r="E8" s="3"/>
      <c r="F8" s="3"/>
      <c r="G8" s="3"/>
      <c r="H8" s="10"/>
    </row>
    <row r="9" spans="2:8" x14ac:dyDescent="0.25">
      <c r="B9" s="19" t="s">
        <v>16</v>
      </c>
      <c r="C9" s="20"/>
      <c r="D9" s="20"/>
      <c r="E9" s="20"/>
      <c r="F9" s="20"/>
      <c r="G9" s="20"/>
      <c r="H9" s="21"/>
    </row>
    <row r="10" spans="2:8" x14ac:dyDescent="0.25">
      <c r="B10" s="19"/>
      <c r="C10" s="20"/>
      <c r="D10" s="20"/>
      <c r="E10" s="20"/>
      <c r="F10" s="20"/>
      <c r="G10" s="20"/>
      <c r="H10" s="21"/>
    </row>
    <row r="11" spans="2:8" x14ac:dyDescent="0.25">
      <c r="B11" s="22"/>
      <c r="C11" s="23"/>
      <c r="D11" s="23"/>
      <c r="E11" s="23"/>
      <c r="F11" s="23"/>
      <c r="G11" s="23"/>
      <c r="H11" s="24"/>
    </row>
    <row r="13" spans="2:8" x14ac:dyDescent="0.25">
      <c r="B13" s="2" t="s">
        <v>3</v>
      </c>
    </row>
    <row r="14" spans="2:8" ht="15.75" thickBot="1" x14ac:dyDescent="0.3">
      <c r="C14" s="13" t="s">
        <v>4</v>
      </c>
      <c r="D14" s="13" t="s">
        <v>5</v>
      </c>
      <c r="E14" s="13" t="s">
        <v>6</v>
      </c>
      <c r="F14" s="13" t="s">
        <v>7</v>
      </c>
      <c r="G14" s="13"/>
      <c r="H14" s="13" t="s">
        <v>8</v>
      </c>
    </row>
    <row r="15" spans="2:8" x14ac:dyDescent="0.25">
      <c r="C15" s="12">
        <v>2</v>
      </c>
      <c r="D15" s="17">
        <f>SUMIF($C$21:$C$32,C15,$H$21:$H$32)</f>
        <v>0</v>
      </c>
      <c r="E15" s="17">
        <f>SUMIF($D$21:$D$32,C15,$H$21:$H$32)</f>
        <v>0</v>
      </c>
      <c r="F15" s="17">
        <f>E15</f>
        <v>0</v>
      </c>
      <c r="G15" s="18" t="s">
        <v>17</v>
      </c>
      <c r="H15" s="17">
        <f>D15</f>
        <v>0</v>
      </c>
    </row>
    <row r="16" spans="2:8" x14ac:dyDescent="0.25">
      <c r="C16" s="12">
        <v>3</v>
      </c>
      <c r="D16" s="15">
        <f t="shared" ref="D16:D18" si="0">SUMIF($C$21:$C$32,C16,$H$21:$H$32)</f>
        <v>0</v>
      </c>
      <c r="E16" s="15">
        <f t="shared" ref="E16:E18" si="1">SUMIF($D$21:$D$32,C16,$H$21:$H$32)</f>
        <v>0</v>
      </c>
      <c r="F16" s="15">
        <f t="shared" ref="F16:F18" si="2">E16</f>
        <v>0</v>
      </c>
      <c r="G16" s="16" t="s">
        <v>17</v>
      </c>
      <c r="H16" s="15">
        <f t="shared" ref="H16:H18" si="3">D16</f>
        <v>0</v>
      </c>
    </row>
    <row r="17" spans="3:8" x14ac:dyDescent="0.25">
      <c r="C17" s="12">
        <v>4</v>
      </c>
      <c r="D17" s="15">
        <f t="shared" si="0"/>
        <v>0</v>
      </c>
      <c r="E17" s="15">
        <f t="shared" si="1"/>
        <v>0</v>
      </c>
      <c r="F17" s="15">
        <f t="shared" si="2"/>
        <v>0</v>
      </c>
      <c r="G17" s="16" t="s">
        <v>17</v>
      </c>
      <c r="H17" s="15">
        <f t="shared" si="3"/>
        <v>0</v>
      </c>
    </row>
    <row r="18" spans="3:8" x14ac:dyDescent="0.25">
      <c r="C18" s="11">
        <v>5</v>
      </c>
      <c r="D18" s="15">
        <f t="shared" si="0"/>
        <v>0</v>
      </c>
      <c r="E18" s="15">
        <f t="shared" si="1"/>
        <v>0</v>
      </c>
      <c r="F18" s="15">
        <f t="shared" si="2"/>
        <v>0</v>
      </c>
      <c r="G18" s="16" t="s">
        <v>17</v>
      </c>
      <c r="H18" s="15">
        <f t="shared" si="3"/>
        <v>0</v>
      </c>
    </row>
    <row r="20" spans="3:8" ht="15.75" thickBot="1" x14ac:dyDescent="0.3">
      <c r="C20" s="13" t="s">
        <v>9</v>
      </c>
      <c r="D20" s="13" t="s">
        <v>10</v>
      </c>
      <c r="E20" s="14" t="s">
        <v>11</v>
      </c>
      <c r="F20" s="13" t="s">
        <v>12</v>
      </c>
      <c r="G20" s="13" t="s">
        <v>13</v>
      </c>
      <c r="H20" s="13" t="s">
        <v>14</v>
      </c>
    </row>
    <row r="21" spans="3:8" x14ac:dyDescent="0.25">
      <c r="C21" s="12" t="s">
        <v>18</v>
      </c>
      <c r="D21" s="12">
        <v>2</v>
      </c>
      <c r="E21" s="17">
        <v>0</v>
      </c>
      <c r="F21" s="17">
        <v>40</v>
      </c>
      <c r="G21" s="17">
        <v>1</v>
      </c>
      <c r="H21" s="17">
        <v>0</v>
      </c>
    </row>
    <row r="22" spans="3:8" x14ac:dyDescent="0.25">
      <c r="C22" s="12" t="s">
        <v>18</v>
      </c>
      <c r="D22" s="12">
        <v>3</v>
      </c>
      <c r="E22" s="15">
        <v>0</v>
      </c>
      <c r="F22" s="15">
        <v>70</v>
      </c>
      <c r="G22" s="15">
        <v>1</v>
      </c>
      <c r="H22" s="15">
        <v>0</v>
      </c>
    </row>
    <row r="23" spans="3:8" x14ac:dyDescent="0.25">
      <c r="C23" s="12">
        <v>2</v>
      </c>
      <c r="D23" s="12">
        <v>3</v>
      </c>
      <c r="E23" s="15">
        <v>0</v>
      </c>
      <c r="F23" s="15">
        <v>15</v>
      </c>
      <c r="G23" s="15">
        <v>0</v>
      </c>
      <c r="H23" s="15">
        <v>0</v>
      </c>
    </row>
    <row r="24" spans="3:8" x14ac:dyDescent="0.25">
      <c r="C24" s="12">
        <v>2</v>
      </c>
      <c r="D24" s="12">
        <v>4</v>
      </c>
      <c r="E24" s="15">
        <v>0</v>
      </c>
      <c r="F24" s="15">
        <v>35</v>
      </c>
      <c r="G24" s="15">
        <v>0</v>
      </c>
      <c r="H24" s="15">
        <v>0</v>
      </c>
    </row>
    <row r="25" spans="3:8" x14ac:dyDescent="0.25">
      <c r="C25" s="12">
        <v>2</v>
      </c>
      <c r="D25" s="12">
        <v>5</v>
      </c>
      <c r="E25" s="15">
        <v>0</v>
      </c>
      <c r="F25" s="15">
        <v>20</v>
      </c>
      <c r="G25" s="15">
        <v>0</v>
      </c>
      <c r="H25" s="15">
        <v>0</v>
      </c>
    </row>
    <row r="26" spans="3:8" x14ac:dyDescent="0.25">
      <c r="C26" s="12">
        <v>3</v>
      </c>
      <c r="D26" s="12">
        <v>2</v>
      </c>
      <c r="E26" s="15">
        <v>0</v>
      </c>
      <c r="F26" s="15">
        <v>15</v>
      </c>
      <c r="G26" s="15">
        <v>0</v>
      </c>
      <c r="H26" s="15">
        <v>0</v>
      </c>
    </row>
    <row r="27" spans="3:8" x14ac:dyDescent="0.25">
      <c r="C27" s="12">
        <v>3</v>
      </c>
      <c r="D27" s="12">
        <v>5</v>
      </c>
      <c r="E27" s="15">
        <v>0</v>
      </c>
      <c r="F27" s="15">
        <v>50</v>
      </c>
      <c r="G27" s="15">
        <v>0</v>
      </c>
      <c r="H27" s="15">
        <v>0</v>
      </c>
    </row>
    <row r="28" spans="3:8" x14ac:dyDescent="0.25">
      <c r="C28" s="12">
        <v>4</v>
      </c>
      <c r="D28" s="12">
        <v>5</v>
      </c>
      <c r="E28" s="15">
        <v>0</v>
      </c>
      <c r="F28" s="15">
        <v>25</v>
      </c>
      <c r="G28" s="15">
        <v>0</v>
      </c>
      <c r="H28" s="15">
        <v>0</v>
      </c>
    </row>
    <row r="29" spans="3:8" x14ac:dyDescent="0.25">
      <c r="C29" s="12">
        <v>4</v>
      </c>
      <c r="D29" s="12" t="s">
        <v>19</v>
      </c>
      <c r="E29" s="15">
        <v>0</v>
      </c>
      <c r="F29" s="15">
        <v>50</v>
      </c>
      <c r="G29" s="15">
        <v>0</v>
      </c>
      <c r="H29" s="15">
        <v>0</v>
      </c>
    </row>
    <row r="30" spans="3:8" x14ac:dyDescent="0.25">
      <c r="C30" s="12">
        <v>5</v>
      </c>
      <c r="D30" s="12">
        <v>2</v>
      </c>
      <c r="E30" s="15">
        <v>0</v>
      </c>
      <c r="F30" s="15">
        <v>20</v>
      </c>
      <c r="G30" s="15">
        <v>0</v>
      </c>
      <c r="H30" s="15">
        <v>0</v>
      </c>
    </row>
    <row r="31" spans="3:8" x14ac:dyDescent="0.25">
      <c r="C31" s="12">
        <v>5</v>
      </c>
      <c r="D31" s="12">
        <v>4</v>
      </c>
      <c r="E31" s="15">
        <v>0</v>
      </c>
      <c r="F31" s="15">
        <v>25</v>
      </c>
      <c r="G31" s="15">
        <v>0</v>
      </c>
      <c r="H31" s="15">
        <v>0</v>
      </c>
    </row>
    <row r="32" spans="3:8" x14ac:dyDescent="0.25">
      <c r="C32" s="11">
        <v>5</v>
      </c>
      <c r="D32" s="11" t="s">
        <v>19</v>
      </c>
      <c r="E32" s="15">
        <v>0</v>
      </c>
      <c r="F32" s="15">
        <v>50</v>
      </c>
      <c r="G32" s="15">
        <v>0</v>
      </c>
      <c r="H32" s="15">
        <v>0</v>
      </c>
    </row>
    <row r="34" spans="2:3" x14ac:dyDescent="0.25">
      <c r="B34" s="4" t="s">
        <v>15</v>
      </c>
      <c r="C34" s="5">
        <f>SUMPRODUCT(G21:G32,H21:H32)</f>
        <v>0</v>
      </c>
    </row>
  </sheetData>
  <mergeCells count="2">
    <mergeCell ref="B4:H7"/>
    <mergeCell ref="B9: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Celine Malaluan</dc:creator>
  <cp:lastModifiedBy>Celine Malaluan</cp:lastModifiedBy>
  <dcterms:created xsi:type="dcterms:W3CDTF">2018-12-12T22:17:50Z</dcterms:created>
  <dcterms:modified xsi:type="dcterms:W3CDTF">2019-01-31T01:51:08Z</dcterms:modified>
</cp:coreProperties>
</file>