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/>
  <mc:AlternateContent xmlns:mc="http://schemas.openxmlformats.org/markup-compatibility/2006">
    <mc:Choice Requires="x15">
      <x15ac:absPath xmlns:x15ac="http://schemas.microsoft.com/office/spreadsheetml/2010/11/ac" url="/Volumes/KINGSTON/BØGER/Indføring i virksomhedens regnskabsvæsen/Excel 2/Lõsningsbilag/"/>
    </mc:Choice>
  </mc:AlternateContent>
  <workbookProtection workbookPassword="DF8D" lockStructure="1"/>
  <bookViews>
    <workbookView xWindow="120" yWindow="460" windowWidth="27860" windowHeight="15180" activeTab="3"/>
  </bookViews>
  <sheets>
    <sheet name="Handlingskæderne" sheetId="2" r:id="rId1"/>
    <sheet name="Spm d periode 1;" sheetId="1" r:id="rId2"/>
    <sheet name="Spm d periode 2;" sheetId="7" r:id="rId3"/>
    <sheet name="spm g;" sheetId="9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0" i="9" l="1"/>
  <c r="K40" i="9"/>
  <c r="J40" i="9"/>
  <c r="I40" i="9"/>
  <c r="H40" i="9"/>
  <c r="G40" i="9"/>
  <c r="F40" i="9"/>
  <c r="E40" i="9"/>
  <c r="C40" i="9"/>
  <c r="B40" i="9"/>
  <c r="AA17" i="7"/>
  <c r="Z17" i="7"/>
  <c r="Y17" i="7"/>
  <c r="X17" i="7"/>
  <c r="W17" i="7"/>
  <c r="V17" i="7"/>
  <c r="U17" i="7"/>
  <c r="T17" i="7"/>
  <c r="S17" i="7"/>
  <c r="R17" i="7"/>
  <c r="Q17" i="7"/>
  <c r="P17" i="7"/>
  <c r="N17" i="7"/>
  <c r="M17" i="7"/>
  <c r="L17" i="7"/>
  <c r="K17" i="7"/>
  <c r="J17" i="7"/>
  <c r="I17" i="7"/>
  <c r="H17" i="7"/>
  <c r="G17" i="7"/>
  <c r="F17" i="7"/>
  <c r="E17" i="7"/>
  <c r="D17" i="7"/>
  <c r="C17" i="7"/>
  <c r="O16" i="7"/>
  <c r="AA15" i="7"/>
  <c r="Z15" i="7"/>
  <c r="Y15" i="7"/>
  <c r="X15" i="7"/>
  <c r="W15" i="7"/>
  <c r="V15" i="7"/>
  <c r="U15" i="7"/>
  <c r="T15" i="7"/>
  <c r="S15" i="7"/>
  <c r="R15" i="7"/>
  <c r="Q15" i="7"/>
  <c r="P15" i="7"/>
  <c r="N15" i="7"/>
  <c r="M15" i="7"/>
  <c r="L15" i="7"/>
  <c r="K15" i="7"/>
  <c r="J15" i="7"/>
  <c r="I15" i="7"/>
  <c r="H15" i="7"/>
  <c r="G15" i="7"/>
  <c r="F15" i="7"/>
  <c r="E15" i="7"/>
  <c r="D15" i="7"/>
  <c r="C15" i="7"/>
  <c r="O14" i="7"/>
  <c r="AB14" i="7"/>
  <c r="AA13" i="7"/>
  <c r="Z13" i="7"/>
  <c r="Y13" i="7"/>
  <c r="X13" i="7"/>
  <c r="W13" i="7"/>
  <c r="V13" i="7"/>
  <c r="U13" i="7"/>
  <c r="T13" i="7"/>
  <c r="S13" i="7"/>
  <c r="R13" i="7"/>
  <c r="Q13" i="7"/>
  <c r="P13" i="7"/>
  <c r="N13" i="7"/>
  <c r="M13" i="7"/>
  <c r="L13" i="7"/>
  <c r="K13" i="7"/>
  <c r="J13" i="7"/>
  <c r="I13" i="7"/>
  <c r="H13" i="7"/>
  <c r="G13" i="7"/>
  <c r="F13" i="7"/>
  <c r="E13" i="7"/>
  <c r="D13" i="7"/>
  <c r="C13" i="7"/>
  <c r="N5" i="7"/>
  <c r="M5" i="7"/>
  <c r="L5" i="7"/>
  <c r="K5" i="7"/>
  <c r="J5" i="7"/>
  <c r="I5" i="7"/>
  <c r="H5" i="7"/>
  <c r="G5" i="7"/>
  <c r="F5" i="7"/>
  <c r="E5" i="7"/>
  <c r="D5" i="7"/>
  <c r="C5" i="7"/>
  <c r="O5" i="7"/>
  <c r="N2" i="7"/>
  <c r="M2" i="7"/>
  <c r="L2" i="7"/>
  <c r="K2" i="7"/>
  <c r="J2" i="7"/>
  <c r="I2" i="7"/>
  <c r="H2" i="7"/>
  <c r="G2" i="7"/>
  <c r="F2" i="7"/>
  <c r="E2" i="7"/>
  <c r="D2" i="7"/>
  <c r="C2" i="7"/>
  <c r="N17" i="1"/>
  <c r="M17" i="1"/>
  <c r="L17" i="1"/>
  <c r="K17" i="1"/>
  <c r="J17" i="1"/>
  <c r="I17" i="1"/>
  <c r="H17" i="1"/>
  <c r="G17" i="1"/>
  <c r="F17" i="1"/>
  <c r="E17" i="1"/>
  <c r="D17" i="1"/>
  <c r="C17" i="1"/>
  <c r="AA17" i="1"/>
  <c r="Z17" i="1"/>
  <c r="Y17" i="1"/>
  <c r="X17" i="1"/>
  <c r="W17" i="1"/>
  <c r="V17" i="1"/>
  <c r="U17" i="1"/>
  <c r="T17" i="1"/>
  <c r="S17" i="1"/>
  <c r="R17" i="1"/>
  <c r="Q17" i="1"/>
  <c r="P17" i="1"/>
  <c r="N13" i="1"/>
  <c r="M13" i="1"/>
  <c r="L13" i="1"/>
  <c r="K13" i="1"/>
  <c r="J13" i="1"/>
  <c r="I13" i="1"/>
  <c r="H13" i="1"/>
  <c r="G13" i="1"/>
  <c r="F13" i="1"/>
  <c r="E13" i="1"/>
  <c r="D13" i="1"/>
  <c r="C13" i="1"/>
  <c r="AA13" i="1"/>
  <c r="Z13" i="1"/>
  <c r="Y13" i="1"/>
  <c r="X13" i="1"/>
  <c r="W13" i="1"/>
  <c r="V13" i="1"/>
  <c r="U13" i="1"/>
  <c r="T13" i="1"/>
  <c r="S13" i="1"/>
  <c r="R13" i="1"/>
  <c r="Q13" i="1"/>
  <c r="P13" i="1"/>
  <c r="AA15" i="1"/>
  <c r="Z15" i="1"/>
  <c r="Y15" i="1"/>
  <c r="X15" i="1"/>
  <c r="W15" i="1"/>
  <c r="V15" i="1"/>
  <c r="U15" i="1"/>
  <c r="T15" i="1"/>
  <c r="S15" i="1"/>
  <c r="R15" i="1"/>
  <c r="Q15" i="1"/>
  <c r="P15" i="1"/>
  <c r="N15" i="1"/>
  <c r="M15" i="1"/>
  <c r="L15" i="1"/>
  <c r="K15" i="1"/>
  <c r="J15" i="1"/>
  <c r="I15" i="1"/>
  <c r="H15" i="1"/>
  <c r="G15" i="1"/>
  <c r="F15" i="1"/>
  <c r="E15" i="1"/>
  <c r="D15" i="1"/>
  <c r="C15" i="1"/>
  <c r="D5" i="1"/>
  <c r="E5" i="1"/>
  <c r="F5" i="1"/>
  <c r="G5" i="1"/>
  <c r="H5" i="1"/>
  <c r="I5" i="1"/>
  <c r="J5" i="1"/>
  <c r="K5" i="1"/>
  <c r="L5" i="1"/>
  <c r="M5" i="1"/>
  <c r="N5" i="1"/>
  <c r="C5" i="1"/>
  <c r="D2" i="1"/>
  <c r="E2" i="1"/>
  <c r="F2" i="1"/>
  <c r="G2" i="1"/>
  <c r="H2" i="1"/>
  <c r="I2" i="1"/>
  <c r="J2" i="1"/>
  <c r="K2" i="1"/>
  <c r="L2" i="1"/>
  <c r="M2" i="1"/>
  <c r="N2" i="1"/>
  <c r="C2" i="1"/>
  <c r="K41" i="9"/>
  <c r="E41" i="9"/>
  <c r="I41" i="9"/>
  <c r="G41" i="9"/>
  <c r="B41" i="9"/>
  <c r="AB16" i="7"/>
  <c r="AB12" i="7"/>
  <c r="O12" i="7"/>
  <c r="AC12" i="7"/>
  <c r="AC16" i="7"/>
  <c r="AC14" i="7"/>
  <c r="O18" i="7"/>
  <c r="O2" i="7"/>
  <c r="O8" i="7"/>
  <c r="AB14" i="1"/>
  <c r="AB16" i="1"/>
  <c r="AB18" i="7"/>
  <c r="AC18" i="7"/>
  <c r="AC20" i="7"/>
  <c r="O5" i="1"/>
  <c r="O14" i="1"/>
  <c r="AC14" i="1"/>
  <c r="O2" i="1"/>
  <c r="O16" i="1"/>
  <c r="AC16" i="1"/>
  <c r="AB12" i="1"/>
  <c r="O12" i="1"/>
  <c r="O8" i="1"/>
  <c r="O18" i="1"/>
  <c r="AB18" i="1"/>
  <c r="AC12" i="1"/>
  <c r="AC18" i="1"/>
  <c r="AC20" i="1"/>
</calcChain>
</file>

<file path=xl/sharedStrings.xml><?xml version="1.0" encoding="utf-8"?>
<sst xmlns="http://schemas.openxmlformats.org/spreadsheetml/2006/main" count="63" uniqueCount="39">
  <si>
    <t>+ Indtægter ved varesalg</t>
  </si>
  <si>
    <t>Handlingskæde</t>
  </si>
  <si>
    <t>- Variable omkostninger</t>
  </si>
  <si>
    <t>Handlngskæde</t>
  </si>
  <si>
    <t>= Periodens resultat af vare transaktioner</t>
  </si>
  <si>
    <t>Afgivelse af indkøbsordre</t>
  </si>
  <si>
    <t>Varemodtagelse</t>
  </si>
  <si>
    <t>Betaling til leverandør</t>
  </si>
  <si>
    <t>Fakturering og levering til kunde</t>
  </si>
  <si>
    <t>Indbetaling fra kunde</t>
  </si>
  <si>
    <t>(Tal i 1.000 kr.)</t>
  </si>
  <si>
    <t>Primo</t>
  </si>
  <si>
    <t>Ultimo</t>
  </si>
  <si>
    <t>Ændring</t>
  </si>
  <si>
    <t>Handlingskædernes nummer</t>
  </si>
  <si>
    <t>Beløb</t>
  </si>
  <si>
    <t>Varekreditorer</t>
  </si>
  <si>
    <t>Debitorer</t>
  </si>
  <si>
    <t>Varekreditor</t>
  </si>
  <si>
    <t>Øges</t>
  </si>
  <si>
    <t>Mindskes</t>
  </si>
  <si>
    <t>Varedebitorer</t>
  </si>
  <si>
    <t>Likvide beholdninger</t>
  </si>
  <si>
    <t>Lagring</t>
  </si>
  <si>
    <t>Varelager</t>
  </si>
  <si>
    <t>Likviditetsvirkning af varetransaktioner i periode 1</t>
  </si>
  <si>
    <t>Likviditetsvirkning af varetransaktioner i periode 2</t>
  </si>
  <si>
    <t>Periode 1</t>
  </si>
  <si>
    <t>Periode 2</t>
  </si>
  <si>
    <t>Resultatregistre</t>
  </si>
  <si>
    <t>Varesalg</t>
  </si>
  <si>
    <t>Vareforbrug</t>
  </si>
  <si>
    <t>Pluspost</t>
  </si>
  <si>
    <t>Minuspost</t>
  </si>
  <si>
    <t>Nr.</t>
  </si>
  <si>
    <t>Handlings-
kæder</t>
  </si>
  <si>
    <t>Beholdningsregistre</t>
  </si>
  <si>
    <t>I alt</t>
  </si>
  <si>
    <t>Forskel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</si>
</sst>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2" borderId="0" xfId="0" applyFill="1"/>
    <xf numFmtId="0" fontId="0" fillId="5" borderId="2" xfId="0" applyFill="1" applyBorder="1" applyProtection="1">
      <protection locked="0"/>
    </xf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5" borderId="2" xfId="0" applyFont="1" applyFill="1" applyBorder="1"/>
    <xf numFmtId="0" fontId="0" fillId="3" borderId="2" xfId="0" applyFill="1" applyBorder="1"/>
    <xf numFmtId="0" fontId="0" fillId="7" borderId="2" xfId="0" applyFont="1" applyFill="1" applyBorder="1"/>
    <xf numFmtId="0" fontId="0" fillId="8" borderId="2" xfId="0" applyFont="1" applyFill="1" applyBorder="1"/>
    <xf numFmtId="0" fontId="1" fillId="3" borderId="1" xfId="0" applyFont="1" applyFill="1" applyBorder="1"/>
    <xf numFmtId="0" fontId="0" fillId="8" borderId="1" xfId="0" applyFill="1" applyBorder="1"/>
    <xf numFmtId="0" fontId="0" fillId="8" borderId="6" xfId="0" applyFill="1" applyBorder="1"/>
    <xf numFmtId="0" fontId="0" fillId="8" borderId="7" xfId="0" applyFill="1" applyBorder="1"/>
    <xf numFmtId="0" fontId="2" fillId="4" borderId="2" xfId="0" applyFont="1" applyFill="1" applyBorder="1"/>
    <xf numFmtId="0" fontId="0" fillId="3" borderId="2" xfId="0" applyFill="1" applyBorder="1" applyAlignment="1">
      <alignment horizontal="right"/>
    </xf>
    <xf numFmtId="0" fontId="3" fillId="2" borderId="3" xfId="0" applyFont="1" applyFill="1" applyBorder="1"/>
    <xf numFmtId="0" fontId="0" fillId="3" borderId="8" xfId="0" applyFill="1" applyBorder="1"/>
    <xf numFmtId="0" fontId="2" fillId="4" borderId="2" xfId="0" applyFont="1" applyFill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2" fillId="9" borderId="16" xfId="0" applyFont="1" applyFill="1" applyBorder="1" applyAlignment="1"/>
    <xf numFmtId="0" fontId="2" fillId="9" borderId="18" xfId="0" applyFont="1" applyFill="1" applyBorder="1"/>
    <xf numFmtId="0" fontId="2" fillId="9" borderId="19" xfId="0" applyFont="1" applyFill="1" applyBorder="1"/>
    <xf numFmtId="0" fontId="0" fillId="5" borderId="2" xfId="0" applyNumberFormat="1" applyFill="1" applyBorder="1" applyAlignment="1" applyProtection="1">
      <alignment horizontal="right"/>
      <protection locked="0"/>
    </xf>
    <xf numFmtId="0" fontId="0" fillId="5" borderId="10" xfId="0" applyFill="1" applyBorder="1" applyAlignment="1" applyProtection="1">
      <alignment horizontal="center"/>
      <protection locked="0"/>
    </xf>
    <xf numFmtId="0" fontId="0" fillId="5" borderId="9" xfId="0" applyFill="1" applyBorder="1" applyAlignment="1" applyProtection="1">
      <alignment horizontal="center"/>
      <protection locked="0"/>
    </xf>
    <xf numFmtId="0" fontId="0" fillId="6" borderId="10" xfId="0" applyFill="1" applyBorder="1" applyAlignment="1" applyProtection="1">
      <alignment horizontal="center"/>
      <protection locked="0"/>
    </xf>
    <xf numFmtId="0" fontId="0" fillId="6" borderId="9" xfId="0" applyFill="1" applyBorder="1" applyAlignment="1" applyProtection="1">
      <alignment horizontal="center"/>
      <protection locked="0"/>
    </xf>
    <xf numFmtId="0" fontId="0" fillId="6" borderId="7" xfId="0" applyFill="1" applyBorder="1" applyAlignment="1" applyProtection="1">
      <alignment horizontal="center"/>
      <protection locked="0"/>
    </xf>
    <xf numFmtId="0" fontId="0" fillId="6" borderId="2" xfId="0" applyFill="1" applyBorder="1" applyAlignment="1" applyProtection="1">
      <alignment horizontal="center"/>
      <protection locked="0"/>
    </xf>
    <xf numFmtId="0" fontId="0" fillId="5" borderId="7" xfId="0" applyFill="1" applyBorder="1" applyAlignment="1" applyProtection="1">
      <alignment horizontal="center"/>
      <protection locked="0"/>
    </xf>
    <xf numFmtId="0" fontId="0" fillId="5" borderId="2" xfId="0" applyFill="1" applyBorder="1" applyAlignment="1" applyProtection="1">
      <alignment horizontal="center"/>
      <protection locked="0"/>
    </xf>
    <xf numFmtId="0" fontId="0" fillId="5" borderId="8" xfId="0" applyFill="1" applyBorder="1" applyProtection="1">
      <protection locked="0"/>
    </xf>
    <xf numFmtId="0" fontId="0" fillId="5" borderId="12" xfId="0" applyFill="1" applyBorder="1" applyProtection="1">
      <protection locked="0"/>
    </xf>
    <xf numFmtId="0" fontId="0" fillId="5" borderId="13" xfId="0" applyFill="1" applyBorder="1" applyProtection="1">
      <protection locked="0"/>
    </xf>
    <xf numFmtId="0" fontId="0" fillId="5" borderId="14" xfId="0" applyFill="1" applyBorder="1" applyProtection="1">
      <protection locked="0"/>
    </xf>
    <xf numFmtId="0" fontId="0" fillId="5" borderId="15" xfId="0" applyFill="1" applyBorder="1" applyProtection="1">
      <protection locked="0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3" borderId="2" xfId="0" applyFill="1" applyBorder="1" applyAlignment="1"/>
    <xf numFmtId="0" fontId="0" fillId="3" borderId="7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right" vertical="center"/>
    </xf>
    <xf numFmtId="0" fontId="2" fillId="4" borderId="9" xfId="0" applyFont="1" applyFill="1" applyBorder="1" applyAlignment="1">
      <alignment horizontal="right" vertic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center"/>
    </xf>
    <xf numFmtId="0" fontId="2" fillId="9" borderId="20" xfId="0" applyFont="1" applyFill="1" applyBorder="1" applyAlignment="1">
      <alignment horizontal="center"/>
    </xf>
    <xf numFmtId="0" fontId="2" fillId="9" borderId="21" xfId="0" applyFont="1" applyFill="1" applyBorder="1" applyAlignment="1">
      <alignment horizontal="center"/>
    </xf>
    <xf numFmtId="0" fontId="2" fillId="9" borderId="22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"/>
  <sheetViews>
    <sheetView workbookViewId="0">
      <selection activeCell="B17" sqref="B17"/>
    </sheetView>
  </sheetViews>
  <sheetFormatPr baseColWidth="10" defaultColWidth="8.83203125" defaultRowHeight="15" x14ac:dyDescent="0.2"/>
  <cols>
    <col min="1" max="1" width="2.83203125" style="1" customWidth="1"/>
    <col min="2" max="2" width="41.1640625" style="1" bestFit="1" customWidth="1"/>
    <col min="3" max="14" width="8.83203125" style="1"/>
    <col min="15" max="15" width="0" style="1" hidden="1" customWidth="1"/>
    <col min="16" max="16384" width="8.83203125" style="1"/>
  </cols>
  <sheetData>
    <row r="2" spans="2:15" x14ac:dyDescent="0.2"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</row>
    <row r="3" spans="2:15" x14ac:dyDescent="0.2">
      <c r="B3" s="10" t="s">
        <v>10</v>
      </c>
      <c r="C3" s="7">
        <v>1</v>
      </c>
      <c r="D3" s="7">
        <v>2</v>
      </c>
      <c r="E3" s="22">
        <v>3</v>
      </c>
      <c r="F3" s="22">
        <v>4</v>
      </c>
      <c r="G3" s="22">
        <v>5</v>
      </c>
      <c r="H3" s="22">
        <v>6</v>
      </c>
      <c r="I3" s="22">
        <v>7</v>
      </c>
      <c r="J3" s="22">
        <v>8</v>
      </c>
      <c r="K3" s="22">
        <v>9</v>
      </c>
      <c r="L3" s="22">
        <v>10</v>
      </c>
      <c r="M3" s="22">
        <v>11</v>
      </c>
      <c r="N3" s="22">
        <v>12</v>
      </c>
      <c r="O3" s="1">
        <v>0</v>
      </c>
    </row>
    <row r="4" spans="2:15" x14ac:dyDescent="0.2">
      <c r="B4" s="10" t="s">
        <v>5</v>
      </c>
      <c r="C4" s="11">
        <v>-20</v>
      </c>
      <c r="D4" s="11">
        <v>-24</v>
      </c>
      <c r="E4" s="11">
        <v>-75</v>
      </c>
      <c r="F4" s="11">
        <v>-40</v>
      </c>
      <c r="G4" s="11">
        <v>-30</v>
      </c>
      <c r="H4" s="11">
        <v>-60</v>
      </c>
      <c r="I4" s="12">
        <v>-45</v>
      </c>
      <c r="J4" s="12">
        <v>-70</v>
      </c>
      <c r="K4" s="12">
        <v>-55</v>
      </c>
      <c r="L4" s="12">
        <v>-36</v>
      </c>
      <c r="M4" s="12">
        <v>-64</v>
      </c>
      <c r="N4" s="12">
        <v>-50</v>
      </c>
      <c r="O4" s="1">
        <v>0</v>
      </c>
    </row>
    <row r="5" spans="2:15" x14ac:dyDescent="0.2">
      <c r="B5" s="10" t="s">
        <v>6</v>
      </c>
      <c r="C5" s="11">
        <v>-20</v>
      </c>
      <c r="D5" s="11">
        <v>-24</v>
      </c>
      <c r="E5" s="11">
        <v>-75</v>
      </c>
      <c r="F5" s="11">
        <v>-40</v>
      </c>
      <c r="G5" s="11">
        <v>-30</v>
      </c>
      <c r="H5" s="11">
        <v>-60</v>
      </c>
      <c r="I5" s="12">
        <v>-45</v>
      </c>
      <c r="J5" s="12">
        <v>-70</v>
      </c>
      <c r="K5" s="12">
        <v>-55</v>
      </c>
      <c r="L5" s="12">
        <v>-36</v>
      </c>
      <c r="M5" s="12">
        <v>-64</v>
      </c>
      <c r="N5" s="12">
        <v>-50</v>
      </c>
      <c r="O5" s="1">
        <v>0</v>
      </c>
    </row>
    <row r="6" spans="2:15" x14ac:dyDescent="0.2">
      <c r="B6" s="10" t="s">
        <v>7</v>
      </c>
      <c r="C6" s="12">
        <v>-20</v>
      </c>
      <c r="D6" s="11">
        <v>-24</v>
      </c>
      <c r="E6" s="11">
        <v>-75</v>
      </c>
      <c r="F6" s="12">
        <v>-40</v>
      </c>
      <c r="G6" s="12">
        <v>-30</v>
      </c>
      <c r="H6" s="9"/>
      <c r="I6" s="12">
        <v>-45</v>
      </c>
      <c r="J6" s="12">
        <v>-70</v>
      </c>
      <c r="K6" s="12">
        <v>-55</v>
      </c>
      <c r="L6" s="12">
        <v>-36</v>
      </c>
      <c r="M6" s="9"/>
      <c r="N6" s="9"/>
      <c r="O6" s="1">
        <v>0</v>
      </c>
    </row>
    <row r="7" spans="2:15" x14ac:dyDescent="0.2">
      <c r="B7" s="10" t="s">
        <v>23</v>
      </c>
      <c r="C7" s="11">
        <v>-20</v>
      </c>
      <c r="D7" s="11">
        <v>-24</v>
      </c>
      <c r="E7" s="11">
        <v>-75</v>
      </c>
      <c r="F7" s="11">
        <v>-40</v>
      </c>
      <c r="G7" s="11">
        <v>-30</v>
      </c>
      <c r="H7" s="11">
        <v>-60</v>
      </c>
      <c r="I7" s="12">
        <v>-45</v>
      </c>
      <c r="J7" s="12">
        <v>-70</v>
      </c>
      <c r="K7" s="12">
        <v>-55</v>
      </c>
      <c r="L7" s="12">
        <v>-36</v>
      </c>
      <c r="M7" s="12">
        <v>-64</v>
      </c>
      <c r="N7" s="12">
        <v>-50</v>
      </c>
      <c r="O7" s="1">
        <v>0</v>
      </c>
    </row>
    <row r="8" spans="2:15" x14ac:dyDescent="0.2">
      <c r="B8" s="10" t="s">
        <v>8</v>
      </c>
      <c r="C8" s="11">
        <v>35</v>
      </c>
      <c r="D8" s="11">
        <v>40</v>
      </c>
      <c r="E8" s="11">
        <v>95</v>
      </c>
      <c r="F8" s="11">
        <v>65</v>
      </c>
      <c r="G8" s="12">
        <v>50</v>
      </c>
      <c r="H8" s="12">
        <v>90</v>
      </c>
      <c r="I8" s="12">
        <v>60</v>
      </c>
      <c r="J8" s="12">
        <v>90</v>
      </c>
      <c r="K8" s="12">
        <v>80</v>
      </c>
      <c r="L8" s="12">
        <v>54</v>
      </c>
      <c r="M8" s="12">
        <v>80</v>
      </c>
      <c r="N8" s="12">
        <v>70</v>
      </c>
      <c r="O8" s="1">
        <v>0</v>
      </c>
    </row>
    <row r="9" spans="2:15" x14ac:dyDescent="0.2">
      <c r="B9" s="10" t="s">
        <v>9</v>
      </c>
      <c r="C9" s="11">
        <v>35</v>
      </c>
      <c r="D9" s="12">
        <v>40</v>
      </c>
      <c r="E9" s="9"/>
      <c r="F9" s="12">
        <v>65</v>
      </c>
      <c r="G9" s="12">
        <v>50</v>
      </c>
      <c r="H9" s="12">
        <v>90</v>
      </c>
      <c r="I9" s="12">
        <v>60</v>
      </c>
      <c r="J9" s="12">
        <v>90</v>
      </c>
      <c r="K9" s="9"/>
      <c r="L9" s="9"/>
      <c r="M9" s="9"/>
      <c r="N9" s="9"/>
      <c r="O9" s="1">
        <v>0</v>
      </c>
    </row>
    <row r="10" spans="2:15" x14ac:dyDescent="0.2">
      <c r="O10" s="1">
        <v>0</v>
      </c>
    </row>
    <row r="11" spans="2:15" x14ac:dyDescent="0.2">
      <c r="C11" s="11">
        <v>70</v>
      </c>
      <c r="D11" s="51" t="s">
        <v>27</v>
      </c>
      <c r="E11" s="51"/>
      <c r="F11" s="51"/>
      <c r="G11" s="51"/>
      <c r="O11" s="1">
        <v>0</v>
      </c>
    </row>
    <row r="12" spans="2:15" x14ac:dyDescent="0.2">
      <c r="C12" s="12">
        <v>70</v>
      </c>
      <c r="D12" s="51" t="s">
        <v>28</v>
      </c>
      <c r="E12" s="51"/>
      <c r="F12" s="51"/>
      <c r="G12" s="51"/>
      <c r="O12" s="1">
        <v>0</v>
      </c>
    </row>
  </sheetData>
  <sheetProtection password="DF8D" sheet="1" objects="1" scenarios="1"/>
  <mergeCells count="3">
    <mergeCell ref="B2:N2"/>
    <mergeCell ref="D12:G12"/>
    <mergeCell ref="D11:G11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20"/>
  <sheetViews>
    <sheetView workbookViewId="0">
      <selection activeCell="P18" sqref="P18:AA18"/>
    </sheetView>
  </sheetViews>
  <sheetFormatPr baseColWidth="10" defaultColWidth="8.83203125" defaultRowHeight="15" x14ac:dyDescent="0.2"/>
  <cols>
    <col min="1" max="1" width="2.83203125" style="1" customWidth="1"/>
    <col min="2" max="2" width="23.33203125" style="1" bestFit="1" customWidth="1"/>
    <col min="3" max="14" width="4" style="1" customWidth="1"/>
    <col min="15" max="15" width="8.83203125" style="1"/>
    <col min="16" max="27" width="3.83203125" style="1" customWidth="1"/>
    <col min="28" max="16384" width="8.83203125" style="1"/>
  </cols>
  <sheetData>
    <row r="2" spans="2:29" x14ac:dyDescent="0.2">
      <c r="B2" s="13" t="s">
        <v>0</v>
      </c>
      <c r="C2" s="14">
        <f>HLOOKUP(C3,Handlingskæderne!$C$3:$O$9,6,FALSE)</f>
        <v>0</v>
      </c>
      <c r="D2" s="15">
        <f>HLOOKUP(D3,Handlingskæderne!$C$3:$O$9,6,FALSE)</f>
        <v>0</v>
      </c>
      <c r="E2" s="15">
        <f>HLOOKUP(E3,Handlingskæderne!$C$3:$O$9,6,FALSE)</f>
        <v>0</v>
      </c>
      <c r="F2" s="15">
        <f>HLOOKUP(F3,Handlingskæderne!$C$3:$O$9,6,FALSE)</f>
        <v>0</v>
      </c>
      <c r="G2" s="15">
        <f>HLOOKUP(G3,Handlingskæderne!$C$3:$O$9,6,FALSE)</f>
        <v>0</v>
      </c>
      <c r="H2" s="15">
        <f>HLOOKUP(H3,Handlingskæderne!$C$3:$O$9,6,FALSE)</f>
        <v>0</v>
      </c>
      <c r="I2" s="15">
        <f>HLOOKUP(I3,Handlingskæderne!$C$3:$O$9,6,FALSE)</f>
        <v>0</v>
      </c>
      <c r="J2" s="15">
        <f>HLOOKUP(J3,Handlingskæderne!$C$3:$O$9,6,FALSE)</f>
        <v>0</v>
      </c>
      <c r="K2" s="15">
        <f>HLOOKUP(K3,Handlingskæderne!$C$3:$O$9,6,FALSE)</f>
        <v>0</v>
      </c>
      <c r="L2" s="15">
        <f>HLOOKUP(L3,Handlingskæderne!$C$3:$O$9,6,FALSE)</f>
        <v>0</v>
      </c>
      <c r="M2" s="15">
        <f>HLOOKUP(M3,Handlingskæderne!$C$3:$O$9,6,FALSE)</f>
        <v>0</v>
      </c>
      <c r="N2" s="16">
        <f>HLOOKUP(N3,Handlingskæderne!$C$3:$O$9,6,FALSE)</f>
        <v>0</v>
      </c>
      <c r="O2" s="17">
        <f>SUM(C2:N2)</f>
        <v>0</v>
      </c>
    </row>
    <row r="3" spans="2:29" x14ac:dyDescent="0.2">
      <c r="B3" s="18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19"/>
    </row>
    <row r="4" spans="2:29" x14ac:dyDescent="0.2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5"/>
      <c r="O4" s="19"/>
    </row>
    <row r="5" spans="2:29" x14ac:dyDescent="0.2">
      <c r="B5" s="13" t="s">
        <v>2</v>
      </c>
      <c r="C5" s="14">
        <f>HLOOKUP(C6,Handlingskæderne!$C$3:$O$9,5,FALSE)</f>
        <v>0</v>
      </c>
      <c r="D5" s="15">
        <f>HLOOKUP(D6,Handlingskæderne!$C$3:$O$9,5,FALSE)</f>
        <v>0</v>
      </c>
      <c r="E5" s="15">
        <f>HLOOKUP(E6,Handlingskæderne!$C$3:$O$9,5,FALSE)</f>
        <v>0</v>
      </c>
      <c r="F5" s="15">
        <f>HLOOKUP(F6,Handlingskæderne!$C$3:$O$9,5,FALSE)</f>
        <v>0</v>
      </c>
      <c r="G5" s="15">
        <f>HLOOKUP(G6,Handlingskæderne!$C$3:$O$9,5,FALSE)</f>
        <v>0</v>
      </c>
      <c r="H5" s="15">
        <f>HLOOKUP(H6,Handlingskæderne!$C$3:$O$9,5,FALSE)</f>
        <v>0</v>
      </c>
      <c r="I5" s="15">
        <f>HLOOKUP(I6,Handlingskæderne!$C$3:$O$9,5,FALSE)</f>
        <v>0</v>
      </c>
      <c r="J5" s="15">
        <f>HLOOKUP(J6,Handlingskæderne!$C$3:$O$9,5,FALSE)</f>
        <v>0</v>
      </c>
      <c r="K5" s="15">
        <f>HLOOKUP(K6,Handlingskæderne!$C$3:$O$9,5,FALSE)</f>
        <v>0</v>
      </c>
      <c r="L5" s="15">
        <f>HLOOKUP(L6,Handlingskæderne!$C$3:$O$9,5,FALSE)</f>
        <v>0</v>
      </c>
      <c r="M5" s="15">
        <f>HLOOKUP(M6,Handlingskæderne!$C$3:$O$9,5,FALSE)</f>
        <v>0</v>
      </c>
      <c r="N5" s="16">
        <f>HLOOKUP(N6,Handlingskæderne!$C$3:$O$9,5,FALSE)</f>
        <v>0</v>
      </c>
      <c r="O5" s="17">
        <f>SUM(C5:N5)</f>
        <v>0</v>
      </c>
    </row>
    <row r="6" spans="2:29" x14ac:dyDescent="0.2">
      <c r="B6" s="18" t="s">
        <v>3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19"/>
    </row>
    <row r="7" spans="2:29" x14ac:dyDescent="0.2"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5"/>
      <c r="O7" s="19"/>
    </row>
    <row r="8" spans="2:29" x14ac:dyDescent="0.2">
      <c r="B8" s="63" t="s">
        <v>4</v>
      </c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5"/>
      <c r="O8" s="17">
        <f>SUM(O2,O5)</f>
        <v>0</v>
      </c>
    </row>
    <row r="10" spans="2:29" x14ac:dyDescent="0.2">
      <c r="B10" s="10"/>
      <c r="C10" s="50" t="s">
        <v>11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 t="s">
        <v>12</v>
      </c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57" t="s">
        <v>13</v>
      </c>
    </row>
    <row r="11" spans="2:29" x14ac:dyDescent="0.2">
      <c r="B11" s="20"/>
      <c r="C11" s="50" t="s">
        <v>14</v>
      </c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8" t="s">
        <v>15</v>
      </c>
      <c r="P11" s="50" t="s">
        <v>14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8" t="s">
        <v>15</v>
      </c>
      <c r="AC11" s="58"/>
    </row>
    <row r="12" spans="2:29" x14ac:dyDescent="0.2">
      <c r="B12" s="57" t="s">
        <v>17</v>
      </c>
      <c r="C12" s="37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59">
        <f>SUM(C13:N13)</f>
        <v>0</v>
      </c>
      <c r="P12" s="37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59">
        <f>SUM(P13:AA13)</f>
        <v>0</v>
      </c>
      <c r="AC12" s="59">
        <f>AB12-O12</f>
        <v>0</v>
      </c>
    </row>
    <row r="13" spans="2:29" x14ac:dyDescent="0.2">
      <c r="B13" s="58"/>
      <c r="C13" s="14">
        <f>-HLOOKUP(C12,Handlingskæderne!$C$3:$O$9,6,FALSE)</f>
        <v>0</v>
      </c>
      <c r="D13" s="14">
        <f>-HLOOKUP(D12,Handlingskæderne!$C$3:$O$9,6,FALSE)</f>
        <v>0</v>
      </c>
      <c r="E13" s="14">
        <f>-HLOOKUP(E12,Handlingskæderne!$C$3:$O$9,6,FALSE)</f>
        <v>0</v>
      </c>
      <c r="F13" s="14">
        <f>-HLOOKUP(F12,Handlingskæderne!$C$3:$O$9,6,FALSE)</f>
        <v>0</v>
      </c>
      <c r="G13" s="14">
        <f>-HLOOKUP(G12,Handlingskæderne!$C$3:$O$9,6,FALSE)</f>
        <v>0</v>
      </c>
      <c r="H13" s="14">
        <f>-HLOOKUP(H12,Handlingskæderne!$C$3:$O$9,6,FALSE)</f>
        <v>0</v>
      </c>
      <c r="I13" s="14">
        <f>-HLOOKUP(I12,Handlingskæderne!$C$3:$O$9,6,FALSE)</f>
        <v>0</v>
      </c>
      <c r="J13" s="14">
        <f>-HLOOKUP(J12,Handlingskæderne!$C$3:$O$9,6,FALSE)</f>
        <v>0</v>
      </c>
      <c r="K13" s="14">
        <f>-HLOOKUP(K12,Handlingskæderne!$C$3:$O$9,6,FALSE)</f>
        <v>0</v>
      </c>
      <c r="L13" s="14">
        <f>-HLOOKUP(L12,Handlingskæderne!$C$3:$O$9,6,FALSE)</f>
        <v>0</v>
      </c>
      <c r="M13" s="14">
        <f>-HLOOKUP(M12,Handlingskæderne!$C$3:$O$9,6,FALSE)</f>
        <v>0</v>
      </c>
      <c r="N13" s="14">
        <f>-HLOOKUP(N12,Handlingskæderne!$C$3:$O$9,6,FALSE)</f>
        <v>0</v>
      </c>
      <c r="O13" s="60"/>
      <c r="P13" s="14">
        <f>-HLOOKUP(P12,Handlingskæderne!$C$3:$O$9,6,FALSE)</f>
        <v>0</v>
      </c>
      <c r="Q13" s="14">
        <f>-HLOOKUP(Q12,Handlingskæderne!$C$3:$O$9,6,FALSE)</f>
        <v>0</v>
      </c>
      <c r="R13" s="14">
        <f>-HLOOKUP(R12,Handlingskæderne!$C$3:$O$9,6,FALSE)</f>
        <v>0</v>
      </c>
      <c r="S13" s="14">
        <f>-HLOOKUP(S12,Handlingskæderne!$C$3:$O$9,6,FALSE)</f>
        <v>0</v>
      </c>
      <c r="T13" s="14">
        <f>-HLOOKUP(T12,Handlingskæderne!$C$3:$O$9,6,FALSE)</f>
        <v>0</v>
      </c>
      <c r="U13" s="14">
        <f>-HLOOKUP(U12,Handlingskæderne!$C$3:$O$9,6,FALSE)</f>
        <v>0</v>
      </c>
      <c r="V13" s="14">
        <f>-HLOOKUP(V12,Handlingskæderne!$C$3:$O$9,6,FALSE)</f>
        <v>0</v>
      </c>
      <c r="W13" s="14">
        <f>-HLOOKUP(W12,Handlingskæderne!$C$3:$O$9,6,FALSE)</f>
        <v>0</v>
      </c>
      <c r="X13" s="14">
        <f>-HLOOKUP(X12,Handlingskæderne!$C$3:$O$9,6,FALSE)</f>
        <v>0</v>
      </c>
      <c r="Y13" s="14">
        <f>-HLOOKUP(Y12,Handlingskæderne!$C$3:$O$9,6,FALSE)</f>
        <v>0</v>
      </c>
      <c r="Z13" s="14">
        <f>-HLOOKUP(Z12,Handlingskæderne!$C$3:$O$9,6,FALSE)</f>
        <v>0</v>
      </c>
      <c r="AA13" s="14">
        <f>-HLOOKUP(AA12,Handlingskæderne!$C$3:$O$9,6,FALSE)</f>
        <v>0</v>
      </c>
      <c r="AB13" s="60"/>
      <c r="AC13" s="60"/>
    </row>
    <row r="14" spans="2:29" x14ac:dyDescent="0.2">
      <c r="B14" s="61" t="s">
        <v>24</v>
      </c>
      <c r="C14" s="39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59">
        <f>SUM(C15:N15)</f>
        <v>0</v>
      </c>
      <c r="P14" s="41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59">
        <f>SUM(P15:AA15)</f>
        <v>0</v>
      </c>
      <c r="AC14" s="59">
        <f>AB14-O14</f>
        <v>0</v>
      </c>
    </row>
    <row r="15" spans="2:29" x14ac:dyDescent="0.2">
      <c r="B15" s="62"/>
      <c r="C15" s="14">
        <f>HLOOKUP(C14,Handlingskæderne!$C$3:$O$9,5,FALSE)</f>
        <v>0</v>
      </c>
      <c r="D15" s="14">
        <f>HLOOKUP(D14,Handlingskæderne!$C$3:$O$9,5,FALSE)</f>
        <v>0</v>
      </c>
      <c r="E15" s="14">
        <f>HLOOKUP(E14,Handlingskæderne!$C$3:$O$9,5,FALSE)</f>
        <v>0</v>
      </c>
      <c r="F15" s="14">
        <f>HLOOKUP(F14,Handlingskæderne!$C$3:$O$9,5,FALSE)</f>
        <v>0</v>
      </c>
      <c r="G15" s="14">
        <f>HLOOKUP(G14,Handlingskæderne!$C$3:$O$9,5,FALSE)</f>
        <v>0</v>
      </c>
      <c r="H15" s="14">
        <f>HLOOKUP(H14,Handlingskæderne!$C$3:$O$9,5,FALSE)</f>
        <v>0</v>
      </c>
      <c r="I15" s="14">
        <f>HLOOKUP(I14,Handlingskæderne!$C$3:$O$9,5,FALSE)</f>
        <v>0</v>
      </c>
      <c r="J15" s="14">
        <f>HLOOKUP(J14,Handlingskæderne!$C$3:$O$9,5,FALSE)</f>
        <v>0</v>
      </c>
      <c r="K15" s="14">
        <f>HLOOKUP(K14,Handlingskæderne!$C$3:$O$9,5,FALSE)</f>
        <v>0</v>
      </c>
      <c r="L15" s="14">
        <f>HLOOKUP(L14,Handlingskæderne!$C$3:$O$9,5,FALSE)</f>
        <v>0</v>
      </c>
      <c r="M15" s="14">
        <f>HLOOKUP(M14,Handlingskæderne!$C$3:$O$9,5,FALSE)</f>
        <v>0</v>
      </c>
      <c r="N15" s="14">
        <f>HLOOKUP(N14,Handlingskæderne!$C$3:$O$9,5,FALSE)</f>
        <v>0</v>
      </c>
      <c r="O15" s="60"/>
      <c r="P15" s="14">
        <f>HLOOKUP(P14,Handlingskæderne!$C$3:$O$9,5,FALSE)</f>
        <v>0</v>
      </c>
      <c r="Q15" s="14">
        <f>HLOOKUP(Q14,Handlingskæderne!$C$3:$O$9,5,FALSE)</f>
        <v>0</v>
      </c>
      <c r="R15" s="14">
        <f>HLOOKUP(R14,Handlingskæderne!$C$3:$O$9,5,FALSE)</f>
        <v>0</v>
      </c>
      <c r="S15" s="14">
        <f>HLOOKUP(S14,Handlingskæderne!$C$3:$O$9,5,FALSE)</f>
        <v>0</v>
      </c>
      <c r="T15" s="14">
        <f>HLOOKUP(T14,Handlingskæderne!$C$3:$O$9,5,FALSE)</f>
        <v>0</v>
      </c>
      <c r="U15" s="14">
        <f>HLOOKUP(U14,Handlingskæderne!$C$3:$O$9,5,FALSE)</f>
        <v>0</v>
      </c>
      <c r="V15" s="14">
        <f>HLOOKUP(V14,Handlingskæderne!$C$3:$O$9,5,FALSE)</f>
        <v>0</v>
      </c>
      <c r="W15" s="14">
        <f>HLOOKUP(W14,Handlingskæderne!$C$3:$O$9,5,FALSE)</f>
        <v>0</v>
      </c>
      <c r="X15" s="14">
        <f>HLOOKUP(X14,Handlingskæderne!$C$3:$O$9,5,FALSE)</f>
        <v>0</v>
      </c>
      <c r="Y15" s="14">
        <f>HLOOKUP(Y14,Handlingskæderne!$C$3:$O$9,5,FALSE)</f>
        <v>0</v>
      </c>
      <c r="Z15" s="14">
        <f>HLOOKUP(Z14,Handlingskæderne!$C$3:$O$9,5,FALSE)</f>
        <v>0</v>
      </c>
      <c r="AA15" s="14">
        <f>HLOOKUP(AA14,Handlingskæderne!$C$3:$O$9,5,FALSE)</f>
        <v>0</v>
      </c>
      <c r="AB15" s="60"/>
      <c r="AC15" s="60"/>
    </row>
    <row r="16" spans="2:29" x14ac:dyDescent="0.2">
      <c r="B16" s="57" t="s">
        <v>18</v>
      </c>
      <c r="C16" s="37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59">
        <f>SUM(C17:N17)</f>
        <v>0</v>
      </c>
      <c r="P16" s="43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59">
        <f>SUM(P17:AA17)</f>
        <v>0</v>
      </c>
      <c r="AC16" s="59">
        <f>AB16-O16</f>
        <v>0</v>
      </c>
    </row>
    <row r="17" spans="2:29" x14ac:dyDescent="0.2">
      <c r="B17" s="58"/>
      <c r="C17" s="14">
        <f>-HLOOKUP(C16,Handlingskæderne!$C$3:$O$9,3,FALSE)</f>
        <v>0</v>
      </c>
      <c r="D17" s="14">
        <f>-HLOOKUP(D16,Handlingskæderne!$C$3:$O$9,3,FALSE)</f>
        <v>0</v>
      </c>
      <c r="E17" s="14">
        <f>-HLOOKUP(E16,Handlingskæderne!$C$3:$O$9,3,FALSE)</f>
        <v>0</v>
      </c>
      <c r="F17" s="14">
        <f>-HLOOKUP(F16,Handlingskæderne!$C$3:$O$9,3,FALSE)</f>
        <v>0</v>
      </c>
      <c r="G17" s="14">
        <f>-HLOOKUP(G16,Handlingskæderne!$C$3:$O$9,3,FALSE)</f>
        <v>0</v>
      </c>
      <c r="H17" s="14">
        <f>-HLOOKUP(H16,Handlingskæderne!$C$3:$O$9,3,FALSE)</f>
        <v>0</v>
      </c>
      <c r="I17" s="14">
        <f>-HLOOKUP(I16,Handlingskæderne!$C$3:$O$9,3,FALSE)</f>
        <v>0</v>
      </c>
      <c r="J17" s="14">
        <f>-HLOOKUP(J16,Handlingskæderne!$C$3:$O$9,3,FALSE)</f>
        <v>0</v>
      </c>
      <c r="K17" s="14">
        <f>-HLOOKUP(K16,Handlingskæderne!$C$3:$O$9,3,FALSE)</f>
        <v>0</v>
      </c>
      <c r="L17" s="14">
        <f>-HLOOKUP(L16,Handlingskæderne!$C$3:$O$9,3,FALSE)</f>
        <v>0</v>
      </c>
      <c r="M17" s="14">
        <f>-HLOOKUP(M16,Handlingskæderne!$C$3:$O$9,3,FALSE)</f>
        <v>0</v>
      </c>
      <c r="N17" s="14">
        <f>-HLOOKUP(N16,Handlingskæderne!$C$3:$O$9,3,FALSE)</f>
        <v>0</v>
      </c>
      <c r="O17" s="60"/>
      <c r="P17" s="14">
        <f>-HLOOKUP(P16,Handlingskæderne!$C$3:$O$9,3,FALSE)</f>
        <v>0</v>
      </c>
      <c r="Q17" s="14">
        <f>-HLOOKUP(Q16,Handlingskæderne!$C$3:$O$9,3,FALSE)</f>
        <v>0</v>
      </c>
      <c r="R17" s="14">
        <f>-HLOOKUP(R16,Handlingskæderne!$C$3:$O$9,3,FALSE)</f>
        <v>0</v>
      </c>
      <c r="S17" s="14">
        <f>-HLOOKUP(S16,Handlingskæderne!$C$3:$O$9,3,FALSE)</f>
        <v>0</v>
      </c>
      <c r="T17" s="14">
        <f>-HLOOKUP(T16,Handlingskæderne!$C$3:$O$9,3,FALSE)</f>
        <v>0</v>
      </c>
      <c r="U17" s="14">
        <f>-HLOOKUP(U16,Handlingskæderne!$C$3:$O$9,3,FALSE)</f>
        <v>0</v>
      </c>
      <c r="V17" s="14">
        <f>-HLOOKUP(V16,Handlingskæderne!$C$3:$O$9,3,FALSE)</f>
        <v>0</v>
      </c>
      <c r="W17" s="14">
        <f>-HLOOKUP(W16,Handlingskæderne!$C$3:$O$9,3,FALSE)</f>
        <v>0</v>
      </c>
      <c r="X17" s="14">
        <f>-HLOOKUP(X16,Handlingskæderne!$C$3:$O$9,3,FALSE)</f>
        <v>0</v>
      </c>
      <c r="Y17" s="14">
        <f>-HLOOKUP(Y16,Handlingskæderne!$C$3:$O$9,3,FALSE)</f>
        <v>0</v>
      </c>
      <c r="Z17" s="14">
        <f>-HLOOKUP(Z16,Handlingskæderne!$C$3:$O$9,3,FALSE)</f>
        <v>0</v>
      </c>
      <c r="AA17" s="14">
        <f>-HLOOKUP(AA16,Handlingskæderne!$C$3:$O$9,3,FALSE)</f>
        <v>0</v>
      </c>
      <c r="AB17" s="60"/>
      <c r="AC17" s="60"/>
    </row>
    <row r="18" spans="2:29" x14ac:dyDescent="0.2"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21">
        <f>SUM(O12:O17)</f>
        <v>0</v>
      </c>
      <c r="P18" s="53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21">
        <f>SUM(AB12:AB17)</f>
        <v>0</v>
      </c>
      <c r="AC18" s="21">
        <f>SUM(AC12:AC17)</f>
        <v>0</v>
      </c>
    </row>
    <row r="19" spans="2:29" x14ac:dyDescent="0.2">
      <c r="B19" s="4"/>
      <c r="O19" s="6"/>
      <c r="AB19" s="6"/>
      <c r="AC19" s="6"/>
    </row>
    <row r="20" spans="2:29" x14ac:dyDescent="0.2">
      <c r="B20" s="54" t="s">
        <v>25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6"/>
      <c r="AC20" s="21">
        <f>O8+AC18</f>
        <v>0</v>
      </c>
    </row>
  </sheetData>
  <mergeCells count="21">
    <mergeCell ref="AC10:AC11"/>
    <mergeCell ref="C11:N11"/>
    <mergeCell ref="P11:AA11"/>
    <mergeCell ref="B8:N8"/>
    <mergeCell ref="C10:O10"/>
    <mergeCell ref="P10:AB10"/>
    <mergeCell ref="AC16:AC17"/>
    <mergeCell ref="B12:B13"/>
    <mergeCell ref="O12:O13"/>
    <mergeCell ref="AB12:AB13"/>
    <mergeCell ref="AC12:AC13"/>
    <mergeCell ref="B14:B15"/>
    <mergeCell ref="O14:O15"/>
    <mergeCell ref="AB14:AB15"/>
    <mergeCell ref="AC14:AC15"/>
    <mergeCell ref="B18:N18"/>
    <mergeCell ref="P18:AA18"/>
    <mergeCell ref="B20:AB20"/>
    <mergeCell ref="B16:B17"/>
    <mergeCell ref="O16:O17"/>
    <mergeCell ref="AB16:AB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20"/>
  <sheetViews>
    <sheetView workbookViewId="0">
      <selection activeCell="K39" sqref="K39"/>
    </sheetView>
  </sheetViews>
  <sheetFormatPr baseColWidth="10" defaultColWidth="8.83203125" defaultRowHeight="15" x14ac:dyDescent="0.2"/>
  <cols>
    <col min="1" max="1" width="8.83203125" style="1"/>
    <col min="2" max="2" width="23.1640625" style="1" bestFit="1" customWidth="1"/>
    <col min="3" max="6" width="3.6640625" style="1" bestFit="1" customWidth="1"/>
    <col min="7" max="14" width="3.6640625" style="1" customWidth="1"/>
    <col min="15" max="15" width="6.1640625" style="1" bestFit="1" customWidth="1"/>
    <col min="16" max="27" width="3.6640625" style="1" customWidth="1"/>
    <col min="28" max="28" width="6.1640625" style="1" bestFit="1" customWidth="1"/>
    <col min="29" max="29" width="8.33203125" style="1" bestFit="1" customWidth="1"/>
    <col min="30" max="16384" width="8.83203125" style="1"/>
  </cols>
  <sheetData>
    <row r="2" spans="2:29" x14ac:dyDescent="0.2">
      <c r="B2" s="13" t="s">
        <v>0</v>
      </c>
      <c r="C2" s="14">
        <f>HLOOKUP(C3,Handlingskæderne!$C$3:$O$9,6,FALSE)</f>
        <v>0</v>
      </c>
      <c r="D2" s="15">
        <f>HLOOKUP(D3,Handlingskæderne!$C$3:$O$9,6,FALSE)</f>
        <v>0</v>
      </c>
      <c r="E2" s="15">
        <f>HLOOKUP(E3,Handlingskæderne!$C$3:$O$9,6,FALSE)</f>
        <v>0</v>
      </c>
      <c r="F2" s="15">
        <f>HLOOKUP(F3,Handlingskæderne!$C$3:$O$9,6,FALSE)</f>
        <v>0</v>
      </c>
      <c r="G2" s="15">
        <f>HLOOKUP(G3,Handlingskæderne!$C$3:$O$9,6,FALSE)</f>
        <v>0</v>
      </c>
      <c r="H2" s="15">
        <f>HLOOKUP(H3,Handlingskæderne!$C$3:$O$9,6,FALSE)</f>
        <v>0</v>
      </c>
      <c r="I2" s="15">
        <f>HLOOKUP(I3,Handlingskæderne!$C$3:$O$9,6,FALSE)</f>
        <v>0</v>
      </c>
      <c r="J2" s="15">
        <f>HLOOKUP(J3,Handlingskæderne!$C$3:$O$9,6,FALSE)</f>
        <v>0</v>
      </c>
      <c r="K2" s="15">
        <f>HLOOKUP(K3,Handlingskæderne!$C$3:$O$9,6,FALSE)</f>
        <v>0</v>
      </c>
      <c r="L2" s="15">
        <f>HLOOKUP(L3,Handlingskæderne!$C$3:$O$9,6,FALSE)</f>
        <v>0</v>
      </c>
      <c r="M2" s="15">
        <f>HLOOKUP(M3,Handlingskæderne!$C$3:$O$9,6,FALSE)</f>
        <v>0</v>
      </c>
      <c r="N2" s="16">
        <f>HLOOKUP(N3,Handlingskæderne!$C$3:$O$9,6,FALSE)</f>
        <v>0</v>
      </c>
      <c r="O2" s="17">
        <f>SUM(C2:N2)</f>
        <v>0</v>
      </c>
    </row>
    <row r="3" spans="2:29" x14ac:dyDescent="0.2">
      <c r="B3" s="18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19"/>
    </row>
    <row r="4" spans="2:29" x14ac:dyDescent="0.2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5"/>
      <c r="O4" s="19"/>
    </row>
    <row r="5" spans="2:29" x14ac:dyDescent="0.2">
      <c r="B5" s="13" t="s">
        <v>2</v>
      </c>
      <c r="C5" s="14">
        <f>HLOOKUP(C6,Handlingskæderne!$C$3:$O$9,5,FALSE)</f>
        <v>0</v>
      </c>
      <c r="D5" s="15">
        <f>HLOOKUP(D6,Handlingskæderne!$C$3:$O$9,5,FALSE)</f>
        <v>0</v>
      </c>
      <c r="E5" s="15">
        <f>HLOOKUP(E6,Handlingskæderne!$C$3:$O$9,5,FALSE)</f>
        <v>0</v>
      </c>
      <c r="F5" s="15">
        <f>HLOOKUP(F6,Handlingskæderne!$C$3:$O$9,5,FALSE)</f>
        <v>0</v>
      </c>
      <c r="G5" s="15">
        <f>HLOOKUP(G6,Handlingskæderne!$C$3:$O$9,5,FALSE)</f>
        <v>0</v>
      </c>
      <c r="H5" s="15">
        <f>HLOOKUP(H6,Handlingskæderne!$C$3:$O$9,5,FALSE)</f>
        <v>0</v>
      </c>
      <c r="I5" s="15">
        <f>HLOOKUP(I6,Handlingskæderne!$C$3:$O$9,5,FALSE)</f>
        <v>0</v>
      </c>
      <c r="J5" s="15">
        <f>HLOOKUP(J6,Handlingskæderne!$C$3:$O$9,5,FALSE)</f>
        <v>0</v>
      </c>
      <c r="K5" s="15">
        <f>HLOOKUP(K6,Handlingskæderne!$C$3:$O$9,5,FALSE)</f>
        <v>0</v>
      </c>
      <c r="L5" s="15">
        <f>HLOOKUP(L6,Handlingskæderne!$C$3:$O$9,5,FALSE)</f>
        <v>0</v>
      </c>
      <c r="M5" s="15">
        <f>HLOOKUP(M6,Handlingskæderne!$C$3:$O$9,5,FALSE)</f>
        <v>0</v>
      </c>
      <c r="N5" s="16">
        <f>HLOOKUP(N6,Handlingskæderne!$C$3:$O$9,5,FALSE)</f>
        <v>0</v>
      </c>
      <c r="O5" s="17">
        <f>SUM(C5:N5)</f>
        <v>0</v>
      </c>
    </row>
    <row r="6" spans="2:29" x14ac:dyDescent="0.2">
      <c r="B6" s="18" t="s">
        <v>3</v>
      </c>
      <c r="C6" s="2"/>
      <c r="D6" s="2"/>
      <c r="E6" s="2"/>
      <c r="F6" s="2"/>
      <c r="G6" s="2"/>
      <c r="H6" s="2"/>
      <c r="I6" s="2"/>
      <c r="J6" s="2"/>
      <c r="K6" s="36"/>
      <c r="L6" s="36"/>
      <c r="M6" s="36"/>
      <c r="N6" s="36"/>
      <c r="O6" s="19"/>
    </row>
    <row r="7" spans="2:29" x14ac:dyDescent="0.2"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5"/>
      <c r="O7" s="19"/>
    </row>
    <row r="8" spans="2:29" x14ac:dyDescent="0.2">
      <c r="B8" s="63" t="s">
        <v>4</v>
      </c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5"/>
      <c r="O8" s="17">
        <f>SUM(O2,O5)</f>
        <v>0</v>
      </c>
    </row>
    <row r="10" spans="2:29" x14ac:dyDescent="0.2">
      <c r="B10" s="10"/>
      <c r="C10" s="50" t="s">
        <v>11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 t="s">
        <v>12</v>
      </c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57" t="s">
        <v>13</v>
      </c>
    </row>
    <row r="11" spans="2:29" x14ac:dyDescent="0.2">
      <c r="B11" s="20"/>
      <c r="C11" s="50" t="s">
        <v>14</v>
      </c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23" t="s">
        <v>15</v>
      </c>
      <c r="P11" s="50" t="s">
        <v>14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23" t="s">
        <v>15</v>
      </c>
      <c r="AC11" s="58"/>
    </row>
    <row r="12" spans="2:29" x14ac:dyDescent="0.2">
      <c r="B12" s="57" t="s">
        <v>17</v>
      </c>
      <c r="C12" s="37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59">
        <f>SUM(C13:N13)</f>
        <v>0</v>
      </c>
      <c r="P12" s="37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59">
        <f>SUM(P13:AA13)</f>
        <v>0</v>
      </c>
      <c r="AC12" s="59">
        <f>AB12-O12</f>
        <v>0</v>
      </c>
    </row>
    <row r="13" spans="2:29" x14ac:dyDescent="0.2">
      <c r="B13" s="58"/>
      <c r="C13" s="14">
        <f>-HLOOKUP(C12,Handlingskæderne!$C$3:$O$9,6,FALSE)</f>
        <v>0</v>
      </c>
      <c r="D13" s="14">
        <f>-HLOOKUP(D12,Handlingskæderne!$C$3:$O$9,6,FALSE)</f>
        <v>0</v>
      </c>
      <c r="E13" s="14">
        <f>-HLOOKUP(E12,Handlingskæderne!$C$3:$O$9,6,FALSE)</f>
        <v>0</v>
      </c>
      <c r="F13" s="14">
        <f>-HLOOKUP(F12,Handlingskæderne!$C$3:$O$9,6,FALSE)</f>
        <v>0</v>
      </c>
      <c r="G13" s="14">
        <f>-HLOOKUP(G12,Handlingskæderne!$C$3:$O$9,6,FALSE)</f>
        <v>0</v>
      </c>
      <c r="H13" s="14">
        <f>-HLOOKUP(H12,Handlingskæderne!$C$3:$O$9,6,FALSE)</f>
        <v>0</v>
      </c>
      <c r="I13" s="14">
        <f>-HLOOKUP(I12,Handlingskæderne!$C$3:$O$9,6,FALSE)</f>
        <v>0</v>
      </c>
      <c r="J13" s="14">
        <f>-HLOOKUP(J12,Handlingskæderne!$C$3:$O$9,6,FALSE)</f>
        <v>0</v>
      </c>
      <c r="K13" s="14">
        <f>-HLOOKUP(K12,Handlingskæderne!$C$3:$O$9,6,FALSE)</f>
        <v>0</v>
      </c>
      <c r="L13" s="14">
        <f>-HLOOKUP(L12,Handlingskæderne!$C$3:$O$9,6,FALSE)</f>
        <v>0</v>
      </c>
      <c r="M13" s="14">
        <f>-HLOOKUP(M12,Handlingskæderne!$C$3:$O$9,6,FALSE)</f>
        <v>0</v>
      </c>
      <c r="N13" s="14">
        <f>-HLOOKUP(N12,Handlingskæderne!$C$3:$O$9,6,FALSE)</f>
        <v>0</v>
      </c>
      <c r="O13" s="60"/>
      <c r="P13" s="14">
        <f>-HLOOKUP(P12,Handlingskæderne!$C$3:$O$9,6,FALSE)</f>
        <v>0</v>
      </c>
      <c r="Q13" s="14">
        <f>-HLOOKUP(Q12,Handlingskæderne!$C$3:$O$9,6,FALSE)</f>
        <v>0</v>
      </c>
      <c r="R13" s="14">
        <f>-HLOOKUP(R12,Handlingskæderne!$C$3:$O$9,6,FALSE)</f>
        <v>0</v>
      </c>
      <c r="S13" s="14">
        <f>-HLOOKUP(S12,Handlingskæderne!$C$3:$O$9,6,FALSE)</f>
        <v>0</v>
      </c>
      <c r="T13" s="14">
        <f>-HLOOKUP(T12,Handlingskæderne!$C$3:$O$9,6,FALSE)</f>
        <v>0</v>
      </c>
      <c r="U13" s="14">
        <f>-HLOOKUP(U12,Handlingskæderne!$C$3:$O$9,6,FALSE)</f>
        <v>0</v>
      </c>
      <c r="V13" s="14">
        <f>-HLOOKUP(V12,Handlingskæderne!$C$3:$O$9,6,FALSE)</f>
        <v>0</v>
      </c>
      <c r="W13" s="14">
        <f>-HLOOKUP(W12,Handlingskæderne!$C$3:$O$9,6,FALSE)</f>
        <v>0</v>
      </c>
      <c r="X13" s="14">
        <f>-HLOOKUP(X12,Handlingskæderne!$C$3:$O$9,6,FALSE)</f>
        <v>0</v>
      </c>
      <c r="Y13" s="14">
        <f>-HLOOKUP(Y12,Handlingskæderne!$C$3:$O$9,6,FALSE)</f>
        <v>0</v>
      </c>
      <c r="Z13" s="14">
        <f>-HLOOKUP(Z12,Handlingskæderne!$C$3:$O$9,6,FALSE)</f>
        <v>0</v>
      </c>
      <c r="AA13" s="14">
        <f>-HLOOKUP(AA12,Handlingskæderne!$C$3:$O$9,6,FALSE)</f>
        <v>0</v>
      </c>
      <c r="AB13" s="60"/>
      <c r="AC13" s="60"/>
    </row>
    <row r="14" spans="2:29" x14ac:dyDescent="0.2">
      <c r="B14" s="61" t="s">
        <v>24</v>
      </c>
      <c r="C14" s="39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59">
        <f>SUM(C15:N15)</f>
        <v>0</v>
      </c>
      <c r="P14" s="41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59">
        <f>SUM(P15:AA15)</f>
        <v>0</v>
      </c>
      <c r="AC14" s="59">
        <f>AB14-O14</f>
        <v>0</v>
      </c>
    </row>
    <row r="15" spans="2:29" x14ac:dyDescent="0.2">
      <c r="B15" s="62"/>
      <c r="C15" s="14">
        <f>HLOOKUP(C14,Handlingskæderne!$C$3:$O$9,5,FALSE)</f>
        <v>0</v>
      </c>
      <c r="D15" s="14">
        <f>HLOOKUP(D14,Handlingskæderne!$C$3:$O$9,5,FALSE)</f>
        <v>0</v>
      </c>
      <c r="E15" s="14">
        <f>HLOOKUP(E14,Handlingskæderne!$C$3:$O$9,5,FALSE)</f>
        <v>0</v>
      </c>
      <c r="F15" s="14">
        <f>HLOOKUP(F14,Handlingskæderne!$C$3:$O$9,5,FALSE)</f>
        <v>0</v>
      </c>
      <c r="G15" s="14">
        <f>HLOOKUP(G14,Handlingskæderne!$C$3:$O$9,5,FALSE)</f>
        <v>0</v>
      </c>
      <c r="H15" s="14">
        <f>HLOOKUP(H14,Handlingskæderne!$C$3:$O$9,5,FALSE)</f>
        <v>0</v>
      </c>
      <c r="I15" s="14">
        <f>HLOOKUP(I14,Handlingskæderne!$C$3:$O$9,5,FALSE)</f>
        <v>0</v>
      </c>
      <c r="J15" s="14">
        <f>HLOOKUP(J14,Handlingskæderne!$C$3:$O$9,5,FALSE)</f>
        <v>0</v>
      </c>
      <c r="K15" s="14">
        <f>HLOOKUP(K14,Handlingskæderne!$C$3:$O$9,5,FALSE)</f>
        <v>0</v>
      </c>
      <c r="L15" s="14">
        <f>HLOOKUP(L14,Handlingskæderne!$C$3:$O$9,5,FALSE)</f>
        <v>0</v>
      </c>
      <c r="M15" s="14">
        <f>HLOOKUP(M14,Handlingskæderne!$C$3:$O$9,5,FALSE)</f>
        <v>0</v>
      </c>
      <c r="N15" s="14">
        <f>HLOOKUP(N14,Handlingskæderne!$C$3:$O$9,5,FALSE)</f>
        <v>0</v>
      </c>
      <c r="O15" s="60"/>
      <c r="P15" s="14">
        <f>HLOOKUP(P14,Handlingskæderne!$C$3:$O$9,5,FALSE)</f>
        <v>0</v>
      </c>
      <c r="Q15" s="14">
        <f>HLOOKUP(Q14,Handlingskæderne!$C$3:$O$9,5,FALSE)</f>
        <v>0</v>
      </c>
      <c r="R15" s="14">
        <f>HLOOKUP(R14,Handlingskæderne!$C$3:$O$9,5,FALSE)</f>
        <v>0</v>
      </c>
      <c r="S15" s="14">
        <f>HLOOKUP(S14,Handlingskæderne!$C$3:$O$9,5,FALSE)</f>
        <v>0</v>
      </c>
      <c r="T15" s="14">
        <f>HLOOKUP(T14,Handlingskæderne!$C$3:$O$9,5,FALSE)</f>
        <v>0</v>
      </c>
      <c r="U15" s="14">
        <f>HLOOKUP(U14,Handlingskæderne!$C$3:$O$9,5,FALSE)</f>
        <v>0</v>
      </c>
      <c r="V15" s="14">
        <f>HLOOKUP(V14,Handlingskæderne!$C$3:$O$9,5,FALSE)</f>
        <v>0</v>
      </c>
      <c r="W15" s="14">
        <f>HLOOKUP(W14,Handlingskæderne!$C$3:$O$9,5,FALSE)</f>
        <v>0</v>
      </c>
      <c r="X15" s="14">
        <f>HLOOKUP(X14,Handlingskæderne!$C$3:$O$9,5,FALSE)</f>
        <v>0</v>
      </c>
      <c r="Y15" s="14">
        <f>HLOOKUP(Y14,Handlingskæderne!$C$3:$O$9,5,FALSE)</f>
        <v>0</v>
      </c>
      <c r="Z15" s="14">
        <f>HLOOKUP(Z14,Handlingskæderne!$C$3:$O$9,5,FALSE)</f>
        <v>0</v>
      </c>
      <c r="AA15" s="14">
        <f>HLOOKUP(AA14,Handlingskæderne!$C$3:$O$9,5,FALSE)</f>
        <v>0</v>
      </c>
      <c r="AB15" s="60"/>
      <c r="AC15" s="60"/>
    </row>
    <row r="16" spans="2:29" x14ac:dyDescent="0.2">
      <c r="B16" s="57" t="s">
        <v>18</v>
      </c>
      <c r="C16" s="37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59">
        <f>SUM(C17:N17)</f>
        <v>0</v>
      </c>
      <c r="P16" s="43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59">
        <f>SUM(P17:AA17)</f>
        <v>0</v>
      </c>
      <c r="AC16" s="59">
        <f>AB16-O16</f>
        <v>0</v>
      </c>
    </row>
    <row r="17" spans="2:29" x14ac:dyDescent="0.2">
      <c r="B17" s="58"/>
      <c r="C17" s="14">
        <f>-HLOOKUP(C16,Handlingskæderne!$C$3:$O$9,3,FALSE)</f>
        <v>0</v>
      </c>
      <c r="D17" s="14">
        <f>-HLOOKUP(D16,Handlingskæderne!$C$3:$O$9,3,FALSE)</f>
        <v>0</v>
      </c>
      <c r="E17" s="14">
        <f>-HLOOKUP(E16,Handlingskæderne!$C$3:$O$9,3,FALSE)</f>
        <v>0</v>
      </c>
      <c r="F17" s="14">
        <f>-HLOOKUP(F16,Handlingskæderne!$C$3:$O$9,3,FALSE)</f>
        <v>0</v>
      </c>
      <c r="G17" s="14">
        <f>-HLOOKUP(G16,Handlingskæderne!$C$3:$O$9,3,FALSE)</f>
        <v>0</v>
      </c>
      <c r="H17" s="14">
        <f>-HLOOKUP(H16,Handlingskæderne!$C$3:$O$9,3,FALSE)</f>
        <v>0</v>
      </c>
      <c r="I17" s="14">
        <f>-HLOOKUP(I16,Handlingskæderne!$C$3:$O$9,3,FALSE)</f>
        <v>0</v>
      </c>
      <c r="J17" s="14">
        <f>-HLOOKUP(J16,Handlingskæderne!$C$3:$O$9,3,FALSE)</f>
        <v>0</v>
      </c>
      <c r="K17" s="14">
        <f>-HLOOKUP(K16,Handlingskæderne!$C$3:$O$9,3,FALSE)</f>
        <v>0</v>
      </c>
      <c r="L17" s="14">
        <f>-HLOOKUP(L16,Handlingskæderne!$C$3:$O$9,3,FALSE)</f>
        <v>0</v>
      </c>
      <c r="M17" s="14">
        <f>-HLOOKUP(M16,Handlingskæderne!$C$3:$O$9,3,FALSE)</f>
        <v>0</v>
      </c>
      <c r="N17" s="14">
        <f>-HLOOKUP(N16,Handlingskæderne!$C$3:$O$9,3,FALSE)</f>
        <v>0</v>
      </c>
      <c r="O17" s="60"/>
      <c r="P17" s="14">
        <f>-HLOOKUP(P16,Handlingskæderne!$C$3:$O$9,3,FALSE)</f>
        <v>0</v>
      </c>
      <c r="Q17" s="14">
        <f>-HLOOKUP(Q16,Handlingskæderne!$C$3:$O$9,3,FALSE)</f>
        <v>0</v>
      </c>
      <c r="R17" s="14">
        <f>-HLOOKUP(R16,Handlingskæderne!$C$3:$O$9,3,FALSE)</f>
        <v>0</v>
      </c>
      <c r="S17" s="14">
        <f>-HLOOKUP(S16,Handlingskæderne!$C$3:$O$9,3,FALSE)</f>
        <v>0</v>
      </c>
      <c r="T17" s="14">
        <f>-HLOOKUP(T16,Handlingskæderne!$C$3:$O$9,3,FALSE)</f>
        <v>0</v>
      </c>
      <c r="U17" s="14">
        <f>-HLOOKUP(U16,Handlingskæderne!$C$3:$O$9,3,FALSE)</f>
        <v>0</v>
      </c>
      <c r="V17" s="14">
        <f>-HLOOKUP(V16,Handlingskæderne!$C$3:$O$9,3,FALSE)</f>
        <v>0</v>
      </c>
      <c r="W17" s="14">
        <f>-HLOOKUP(W16,Handlingskæderne!$C$3:$O$9,3,FALSE)</f>
        <v>0</v>
      </c>
      <c r="X17" s="14">
        <f>-HLOOKUP(X16,Handlingskæderne!$C$3:$O$9,3,FALSE)</f>
        <v>0</v>
      </c>
      <c r="Y17" s="14">
        <f>-HLOOKUP(Y16,Handlingskæderne!$C$3:$O$9,3,FALSE)</f>
        <v>0</v>
      </c>
      <c r="Z17" s="14">
        <f>-HLOOKUP(Z16,Handlingskæderne!$C$3:$O$9,3,FALSE)</f>
        <v>0</v>
      </c>
      <c r="AA17" s="14">
        <f>-HLOOKUP(AA16,Handlingskæderne!$C$3:$O$9,3,FALSE)</f>
        <v>0</v>
      </c>
      <c r="AB17" s="60"/>
      <c r="AC17" s="60"/>
    </row>
    <row r="18" spans="2:29" x14ac:dyDescent="0.2"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21">
        <f>SUM(O12:O17)</f>
        <v>0</v>
      </c>
      <c r="P18" s="53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21">
        <f>SUM(AB12:AB17)</f>
        <v>0</v>
      </c>
      <c r="AC18" s="21">
        <f>SUM(AC12:AC17)</f>
        <v>0</v>
      </c>
    </row>
    <row r="19" spans="2:29" x14ac:dyDescent="0.2">
      <c r="B19" s="4"/>
      <c r="O19" s="24"/>
      <c r="AB19" s="24"/>
      <c r="AC19" s="24"/>
    </row>
    <row r="20" spans="2:29" x14ac:dyDescent="0.2">
      <c r="B20" s="54" t="s">
        <v>26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6"/>
      <c r="AC20" s="21">
        <f>O8+AC18</f>
        <v>0</v>
      </c>
    </row>
  </sheetData>
  <mergeCells count="21">
    <mergeCell ref="B8:N8"/>
    <mergeCell ref="C10:O10"/>
    <mergeCell ref="P10:AB10"/>
    <mergeCell ref="AC10:AC11"/>
    <mergeCell ref="C11:N11"/>
    <mergeCell ref="P11:AA11"/>
    <mergeCell ref="B12:B13"/>
    <mergeCell ref="O12:O13"/>
    <mergeCell ref="AB12:AB13"/>
    <mergeCell ref="AC12:AC13"/>
    <mergeCell ref="B14:B15"/>
    <mergeCell ref="O14:O15"/>
    <mergeCell ref="AB14:AB15"/>
    <mergeCell ref="AC14:AC15"/>
    <mergeCell ref="B20:AB20"/>
    <mergeCell ref="B16:B17"/>
    <mergeCell ref="O16:O17"/>
    <mergeCell ref="AB16:AB17"/>
    <mergeCell ref="AC16:AC17"/>
    <mergeCell ref="B18:N18"/>
    <mergeCell ref="P18:AA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1"/>
  <sheetViews>
    <sheetView tabSelected="1" zoomScale="85" zoomScaleNormal="85" workbookViewId="0">
      <selection activeCell="C30" sqref="C30"/>
    </sheetView>
  </sheetViews>
  <sheetFormatPr baseColWidth="10" defaultColWidth="8.83203125" defaultRowHeight="15" x14ac:dyDescent="0.2"/>
  <cols>
    <col min="1" max="1" width="8.83203125" style="1"/>
    <col min="2" max="3" width="11.83203125" style="1" customWidth="1"/>
    <col min="4" max="4" width="11.5" style="25" customWidth="1"/>
    <col min="5" max="12" width="10.5" style="1" customWidth="1"/>
    <col min="13" max="16384" width="8.83203125" style="1"/>
  </cols>
  <sheetData>
    <row r="2" spans="2:12" ht="30" x14ac:dyDescent="0.2">
      <c r="B2" s="71" t="s">
        <v>29</v>
      </c>
      <c r="C2" s="71"/>
      <c r="D2" s="26" t="s">
        <v>35</v>
      </c>
      <c r="E2" s="71" t="s">
        <v>36</v>
      </c>
      <c r="F2" s="71"/>
      <c r="G2" s="71"/>
      <c r="H2" s="71"/>
      <c r="I2" s="71"/>
      <c r="J2" s="71"/>
      <c r="K2" s="71"/>
      <c r="L2" s="71"/>
    </row>
    <row r="3" spans="2:12" x14ac:dyDescent="0.2">
      <c r="B3" s="22" t="s">
        <v>30</v>
      </c>
      <c r="C3" s="22" t="s">
        <v>31</v>
      </c>
      <c r="D3" s="72" t="s">
        <v>34</v>
      </c>
      <c r="E3" s="73" t="s">
        <v>21</v>
      </c>
      <c r="F3" s="74"/>
      <c r="G3" s="73" t="s">
        <v>24</v>
      </c>
      <c r="H3" s="74"/>
      <c r="I3" s="73" t="s">
        <v>22</v>
      </c>
      <c r="J3" s="74"/>
      <c r="K3" s="73" t="s">
        <v>16</v>
      </c>
      <c r="L3" s="74"/>
    </row>
    <row r="4" spans="2:12" x14ac:dyDescent="0.2">
      <c r="B4" s="22" t="s">
        <v>32</v>
      </c>
      <c r="C4" s="22" t="s">
        <v>33</v>
      </c>
      <c r="D4" s="72"/>
      <c r="E4" s="27" t="s">
        <v>19</v>
      </c>
      <c r="F4" s="28" t="s">
        <v>20</v>
      </c>
      <c r="G4" s="27" t="s">
        <v>19</v>
      </c>
      <c r="H4" s="28" t="s">
        <v>20</v>
      </c>
      <c r="I4" s="27" t="s">
        <v>19</v>
      </c>
      <c r="J4" s="28" t="s">
        <v>20</v>
      </c>
      <c r="K4" s="27" t="s">
        <v>19</v>
      </c>
      <c r="L4" s="28" t="s">
        <v>20</v>
      </c>
    </row>
    <row r="5" spans="2:12" x14ac:dyDescent="0.2">
      <c r="B5" s="2"/>
      <c r="C5" s="2"/>
      <c r="D5" s="29">
        <v>1</v>
      </c>
      <c r="E5" s="46"/>
      <c r="F5" s="47"/>
      <c r="G5" s="46"/>
      <c r="H5" s="47"/>
      <c r="I5" s="46"/>
      <c r="J5" s="47"/>
      <c r="K5" s="46"/>
      <c r="L5" s="47"/>
    </row>
    <row r="6" spans="2:12" x14ac:dyDescent="0.2">
      <c r="B6" s="2"/>
      <c r="C6" s="2"/>
      <c r="D6" s="29">
        <v>2</v>
      </c>
      <c r="E6" s="46"/>
      <c r="F6" s="47"/>
      <c r="G6" s="46"/>
      <c r="H6" s="47"/>
      <c r="I6" s="46"/>
      <c r="J6" s="47"/>
      <c r="K6" s="46"/>
      <c r="L6" s="47"/>
    </row>
    <row r="7" spans="2:12" x14ac:dyDescent="0.2">
      <c r="B7" s="2"/>
      <c r="C7" s="2"/>
      <c r="D7" s="29">
        <v>4</v>
      </c>
      <c r="E7" s="46"/>
      <c r="F7" s="47"/>
      <c r="G7" s="46"/>
      <c r="H7" s="47"/>
      <c r="I7" s="46"/>
      <c r="J7" s="47"/>
      <c r="K7" s="46"/>
      <c r="L7" s="47"/>
    </row>
    <row r="8" spans="2:12" x14ac:dyDescent="0.2">
      <c r="B8" s="2"/>
      <c r="C8" s="2"/>
      <c r="D8" s="29">
        <v>4</v>
      </c>
      <c r="E8" s="46"/>
      <c r="F8" s="47"/>
      <c r="G8" s="46"/>
      <c r="H8" s="47"/>
      <c r="I8" s="46"/>
      <c r="J8" s="47"/>
      <c r="K8" s="46"/>
      <c r="L8" s="47"/>
    </row>
    <row r="9" spans="2:12" x14ac:dyDescent="0.2">
      <c r="B9" s="2"/>
      <c r="C9" s="2"/>
      <c r="D9" s="29">
        <v>5</v>
      </c>
      <c r="E9" s="46"/>
      <c r="F9" s="47"/>
      <c r="G9" s="46"/>
      <c r="H9" s="47"/>
      <c r="I9" s="46"/>
      <c r="J9" s="47"/>
      <c r="K9" s="46"/>
      <c r="L9" s="47"/>
    </row>
    <row r="10" spans="2:12" x14ac:dyDescent="0.2">
      <c r="B10" s="2"/>
      <c r="C10" s="2"/>
      <c r="D10" s="29">
        <v>5</v>
      </c>
      <c r="E10" s="46"/>
      <c r="F10" s="47"/>
      <c r="G10" s="46"/>
      <c r="H10" s="47"/>
      <c r="I10" s="46"/>
      <c r="J10" s="47"/>
      <c r="K10" s="46"/>
      <c r="L10" s="47"/>
    </row>
    <row r="11" spans="2:12" x14ac:dyDescent="0.2">
      <c r="B11" s="2"/>
      <c r="C11" s="2"/>
      <c r="D11" s="29">
        <v>5</v>
      </c>
      <c r="E11" s="46"/>
      <c r="F11" s="47"/>
      <c r="G11" s="46"/>
      <c r="H11" s="47"/>
      <c r="I11" s="46"/>
      <c r="J11" s="47"/>
      <c r="K11" s="46"/>
      <c r="L11" s="47"/>
    </row>
    <row r="12" spans="2:12" x14ac:dyDescent="0.2">
      <c r="B12" s="2"/>
      <c r="C12" s="2"/>
      <c r="D12" s="29">
        <v>5</v>
      </c>
      <c r="E12" s="46"/>
      <c r="F12" s="47"/>
      <c r="G12" s="46"/>
      <c r="H12" s="47"/>
      <c r="I12" s="46"/>
      <c r="J12" s="47"/>
      <c r="K12" s="46"/>
      <c r="L12" s="47"/>
    </row>
    <row r="13" spans="2:12" x14ac:dyDescent="0.2">
      <c r="B13" s="2"/>
      <c r="C13" s="2"/>
      <c r="D13" s="29">
        <v>6</v>
      </c>
      <c r="E13" s="46"/>
      <c r="F13" s="47"/>
      <c r="G13" s="46"/>
      <c r="H13" s="47"/>
      <c r="I13" s="46"/>
      <c r="J13" s="47"/>
      <c r="K13" s="46"/>
      <c r="L13" s="47"/>
    </row>
    <row r="14" spans="2:12" x14ac:dyDescent="0.2">
      <c r="B14" s="2"/>
      <c r="C14" s="2"/>
      <c r="D14" s="29">
        <v>6</v>
      </c>
      <c r="E14" s="46"/>
      <c r="F14" s="47"/>
      <c r="G14" s="46"/>
      <c r="H14" s="47"/>
      <c r="I14" s="46"/>
      <c r="J14" s="47"/>
      <c r="K14" s="46"/>
      <c r="L14" s="47"/>
    </row>
    <row r="15" spans="2:12" x14ac:dyDescent="0.2">
      <c r="B15" s="2"/>
      <c r="C15" s="2"/>
      <c r="D15" s="29">
        <v>6</v>
      </c>
      <c r="E15" s="46"/>
      <c r="F15" s="47"/>
      <c r="G15" s="46"/>
      <c r="H15" s="47"/>
      <c r="I15" s="46"/>
      <c r="J15" s="47"/>
      <c r="K15" s="46"/>
      <c r="L15" s="47"/>
    </row>
    <row r="16" spans="2:12" x14ac:dyDescent="0.2">
      <c r="B16" s="2"/>
      <c r="C16" s="2"/>
      <c r="D16" s="29">
        <v>7</v>
      </c>
      <c r="E16" s="46"/>
      <c r="F16" s="47"/>
      <c r="G16" s="46"/>
      <c r="H16" s="47"/>
      <c r="I16" s="46"/>
      <c r="J16" s="47"/>
      <c r="K16" s="46"/>
      <c r="L16" s="47"/>
    </row>
    <row r="17" spans="2:12" x14ac:dyDescent="0.2">
      <c r="B17" s="2"/>
      <c r="C17" s="2"/>
      <c r="D17" s="29">
        <v>7</v>
      </c>
      <c r="E17" s="46"/>
      <c r="F17" s="47"/>
      <c r="G17" s="46"/>
      <c r="H17" s="47"/>
      <c r="I17" s="46"/>
      <c r="J17" s="47"/>
      <c r="K17" s="46"/>
      <c r="L17" s="47"/>
    </row>
    <row r="18" spans="2:12" x14ac:dyDescent="0.2">
      <c r="B18" s="2"/>
      <c r="C18" s="2"/>
      <c r="D18" s="29">
        <v>7</v>
      </c>
      <c r="E18" s="46"/>
      <c r="F18" s="47"/>
      <c r="G18" s="46"/>
      <c r="H18" s="47"/>
      <c r="I18" s="46"/>
      <c r="J18" s="47"/>
      <c r="K18" s="46"/>
      <c r="L18" s="47"/>
    </row>
    <row r="19" spans="2:12" x14ac:dyDescent="0.2">
      <c r="B19" s="2"/>
      <c r="C19" s="2"/>
      <c r="D19" s="29">
        <v>7</v>
      </c>
      <c r="E19" s="46"/>
      <c r="F19" s="47"/>
      <c r="G19" s="46"/>
      <c r="H19" s="47"/>
      <c r="I19" s="46"/>
      <c r="J19" s="47"/>
      <c r="K19" s="46"/>
      <c r="L19" s="47"/>
    </row>
    <row r="20" spans="2:12" x14ac:dyDescent="0.2">
      <c r="B20" s="2"/>
      <c r="C20" s="2"/>
      <c r="D20" s="29">
        <v>7</v>
      </c>
      <c r="E20" s="46"/>
      <c r="F20" s="47"/>
      <c r="G20" s="46"/>
      <c r="H20" s="47"/>
      <c r="I20" s="46"/>
      <c r="J20" s="47"/>
      <c r="K20" s="46"/>
      <c r="L20" s="47"/>
    </row>
    <row r="21" spans="2:12" x14ac:dyDescent="0.2">
      <c r="B21" s="2"/>
      <c r="C21" s="2"/>
      <c r="D21" s="29">
        <v>8</v>
      </c>
      <c r="E21" s="46"/>
      <c r="F21" s="47"/>
      <c r="G21" s="46"/>
      <c r="H21" s="47"/>
      <c r="I21" s="46"/>
      <c r="J21" s="47"/>
      <c r="K21" s="46"/>
      <c r="L21" s="47"/>
    </row>
    <row r="22" spans="2:12" x14ac:dyDescent="0.2">
      <c r="B22" s="2"/>
      <c r="C22" s="2"/>
      <c r="D22" s="29">
        <v>8</v>
      </c>
      <c r="E22" s="46"/>
      <c r="F22" s="47"/>
      <c r="G22" s="46"/>
      <c r="H22" s="47"/>
      <c r="I22" s="46"/>
      <c r="J22" s="47"/>
      <c r="K22" s="46"/>
      <c r="L22" s="47"/>
    </row>
    <row r="23" spans="2:12" x14ac:dyDescent="0.2">
      <c r="B23" s="2"/>
      <c r="C23" s="2"/>
      <c r="D23" s="29">
        <v>8</v>
      </c>
      <c r="E23" s="46"/>
      <c r="F23" s="47"/>
      <c r="G23" s="46"/>
      <c r="H23" s="47"/>
      <c r="I23" s="46"/>
      <c r="J23" s="47"/>
      <c r="K23" s="46"/>
      <c r="L23" s="47"/>
    </row>
    <row r="24" spans="2:12" x14ac:dyDescent="0.2">
      <c r="B24" s="2"/>
      <c r="C24" s="2"/>
      <c r="D24" s="29">
        <v>8</v>
      </c>
      <c r="E24" s="46"/>
      <c r="F24" s="47"/>
      <c r="G24" s="46"/>
      <c r="H24" s="47"/>
      <c r="I24" s="46"/>
      <c r="J24" s="47"/>
      <c r="K24" s="46"/>
      <c r="L24" s="47"/>
    </row>
    <row r="25" spans="2:12" x14ac:dyDescent="0.2">
      <c r="B25" s="2"/>
      <c r="C25" s="2"/>
      <c r="D25" s="29">
        <v>8</v>
      </c>
      <c r="E25" s="46"/>
      <c r="F25" s="47"/>
      <c r="G25" s="46"/>
      <c r="H25" s="47"/>
      <c r="I25" s="46"/>
      <c r="J25" s="47"/>
      <c r="K25" s="46"/>
      <c r="L25" s="47"/>
    </row>
    <row r="26" spans="2:12" x14ac:dyDescent="0.2">
      <c r="B26" s="2"/>
      <c r="C26" s="2"/>
      <c r="D26" s="29">
        <v>9</v>
      </c>
      <c r="E26" s="46"/>
      <c r="F26" s="47"/>
      <c r="G26" s="46"/>
      <c r="H26" s="47"/>
      <c r="I26" s="46"/>
      <c r="J26" s="47"/>
      <c r="K26" s="46"/>
      <c r="L26" s="47"/>
    </row>
    <row r="27" spans="2:12" x14ac:dyDescent="0.2">
      <c r="B27" s="2"/>
      <c r="C27" s="2"/>
      <c r="D27" s="29">
        <v>9</v>
      </c>
      <c r="E27" s="46"/>
      <c r="F27" s="47"/>
      <c r="G27" s="46"/>
      <c r="H27" s="47"/>
      <c r="I27" s="46"/>
      <c r="J27" s="47"/>
      <c r="K27" s="46"/>
      <c r="L27" s="47"/>
    </row>
    <row r="28" spans="2:12" x14ac:dyDescent="0.2">
      <c r="B28" s="2"/>
      <c r="C28" s="2"/>
      <c r="D28" s="29">
        <v>9</v>
      </c>
      <c r="E28" s="46"/>
      <c r="F28" s="47"/>
      <c r="G28" s="46"/>
      <c r="H28" s="47"/>
      <c r="I28" s="46"/>
      <c r="J28" s="47"/>
      <c r="K28" s="46"/>
      <c r="L28" s="47"/>
    </row>
    <row r="29" spans="2:12" x14ac:dyDescent="0.2">
      <c r="B29" s="2"/>
      <c r="C29" s="2"/>
      <c r="D29" s="29">
        <v>9</v>
      </c>
      <c r="E29" s="46"/>
      <c r="F29" s="47"/>
      <c r="G29" s="46"/>
      <c r="H29" s="47"/>
      <c r="I29" s="46"/>
      <c r="J29" s="47"/>
      <c r="K29" s="46"/>
      <c r="L29" s="47"/>
    </row>
    <row r="30" spans="2:12" x14ac:dyDescent="0.2">
      <c r="B30" s="2"/>
      <c r="C30" s="2"/>
      <c r="D30" s="29">
        <v>10</v>
      </c>
      <c r="E30" s="46"/>
      <c r="F30" s="47"/>
      <c r="G30" s="46"/>
      <c r="H30" s="47"/>
      <c r="I30" s="46"/>
      <c r="J30" s="47"/>
      <c r="K30" s="46"/>
      <c r="L30" s="47"/>
    </row>
    <row r="31" spans="2:12" x14ac:dyDescent="0.2">
      <c r="B31" s="2"/>
      <c r="C31" s="2"/>
      <c r="D31" s="29">
        <v>10</v>
      </c>
      <c r="E31" s="46"/>
      <c r="F31" s="47"/>
      <c r="G31" s="46"/>
      <c r="H31" s="47"/>
      <c r="I31" s="46"/>
      <c r="J31" s="47"/>
      <c r="K31" s="46"/>
      <c r="L31" s="47"/>
    </row>
    <row r="32" spans="2:12" x14ac:dyDescent="0.2">
      <c r="B32" s="2"/>
      <c r="C32" s="2"/>
      <c r="D32" s="29">
        <v>10</v>
      </c>
      <c r="E32" s="46"/>
      <c r="F32" s="47"/>
      <c r="G32" s="46"/>
      <c r="H32" s="47"/>
      <c r="I32" s="46"/>
      <c r="J32" s="47"/>
      <c r="K32" s="46"/>
      <c r="L32" s="47"/>
    </row>
    <row r="33" spans="2:12" x14ac:dyDescent="0.2">
      <c r="B33" s="2"/>
      <c r="C33" s="2"/>
      <c r="D33" s="29">
        <v>10</v>
      </c>
      <c r="E33" s="46"/>
      <c r="F33" s="47"/>
      <c r="G33" s="46"/>
      <c r="H33" s="47"/>
      <c r="I33" s="46"/>
      <c r="J33" s="47"/>
      <c r="K33" s="46"/>
      <c r="L33" s="47"/>
    </row>
    <row r="34" spans="2:12" x14ac:dyDescent="0.2">
      <c r="B34" s="2"/>
      <c r="C34" s="2"/>
      <c r="D34" s="29">
        <v>11</v>
      </c>
      <c r="E34" s="46"/>
      <c r="F34" s="47"/>
      <c r="G34" s="46"/>
      <c r="H34" s="47"/>
      <c r="I34" s="46"/>
      <c r="J34" s="47"/>
      <c r="K34" s="46"/>
      <c r="L34" s="47"/>
    </row>
    <row r="35" spans="2:12" x14ac:dyDescent="0.2">
      <c r="B35" s="2"/>
      <c r="C35" s="2"/>
      <c r="D35" s="29">
        <v>11</v>
      </c>
      <c r="E35" s="46"/>
      <c r="F35" s="47"/>
      <c r="G35" s="46"/>
      <c r="H35" s="47"/>
      <c r="I35" s="46"/>
      <c r="J35" s="47"/>
      <c r="K35" s="46"/>
      <c r="L35" s="47"/>
    </row>
    <row r="36" spans="2:12" x14ac:dyDescent="0.2">
      <c r="B36" s="2"/>
      <c r="C36" s="2"/>
      <c r="D36" s="29">
        <v>11</v>
      </c>
      <c r="E36" s="46"/>
      <c r="F36" s="47"/>
      <c r="G36" s="46"/>
      <c r="H36" s="47"/>
      <c r="I36" s="46"/>
      <c r="J36" s="47"/>
      <c r="K36" s="46"/>
      <c r="L36" s="47"/>
    </row>
    <row r="37" spans="2:12" x14ac:dyDescent="0.2">
      <c r="B37" s="2"/>
      <c r="C37" s="2"/>
      <c r="D37" s="29">
        <v>12</v>
      </c>
      <c r="E37" s="46"/>
      <c r="F37" s="47"/>
      <c r="G37" s="46"/>
      <c r="H37" s="47"/>
      <c r="I37" s="46"/>
      <c r="J37" s="47"/>
      <c r="K37" s="46"/>
      <c r="L37" s="47"/>
    </row>
    <row r="38" spans="2:12" x14ac:dyDescent="0.2">
      <c r="B38" s="2"/>
      <c r="C38" s="2"/>
      <c r="D38" s="29">
        <v>12</v>
      </c>
      <c r="E38" s="46"/>
      <c r="F38" s="47"/>
      <c r="G38" s="46"/>
      <c r="H38" s="47"/>
      <c r="I38" s="46"/>
      <c r="J38" s="47"/>
      <c r="K38" s="46"/>
      <c r="L38" s="47"/>
    </row>
    <row r="39" spans="2:12" ht="16" thickBot="1" x14ac:dyDescent="0.25">
      <c r="B39" s="45"/>
      <c r="C39" s="45"/>
      <c r="D39" s="30">
        <v>12</v>
      </c>
      <c r="E39" s="48"/>
      <c r="F39" s="49"/>
      <c r="G39" s="48"/>
      <c r="H39" s="49"/>
      <c r="I39" s="48"/>
      <c r="J39" s="49"/>
      <c r="K39" s="48"/>
      <c r="L39" s="49"/>
    </row>
    <row r="40" spans="2:12" ht="17" thickTop="1" thickBot="1" x14ac:dyDescent="0.25">
      <c r="B40" s="33">
        <f>SUM(B5:B39)</f>
        <v>0</v>
      </c>
      <c r="C40" s="33">
        <f>SUM(C5:C39)</f>
        <v>0</v>
      </c>
      <c r="D40" s="31" t="s">
        <v>37</v>
      </c>
      <c r="E40" s="34">
        <f t="shared" ref="E40:L40" si="0">SUM(E5:E39)</f>
        <v>0</v>
      </c>
      <c r="F40" s="35">
        <f t="shared" si="0"/>
        <v>0</v>
      </c>
      <c r="G40" s="34">
        <f t="shared" si="0"/>
        <v>0</v>
      </c>
      <c r="H40" s="35">
        <f t="shared" si="0"/>
        <v>0</v>
      </c>
      <c r="I40" s="34">
        <f t="shared" si="0"/>
        <v>0</v>
      </c>
      <c r="J40" s="35">
        <f t="shared" si="0"/>
        <v>0</v>
      </c>
      <c r="K40" s="34">
        <f t="shared" si="0"/>
        <v>0</v>
      </c>
      <c r="L40" s="35">
        <f t="shared" si="0"/>
        <v>0</v>
      </c>
    </row>
    <row r="41" spans="2:12" ht="16" thickTop="1" x14ac:dyDescent="0.2">
      <c r="B41" s="67">
        <f>B40-C40</f>
        <v>0</v>
      </c>
      <c r="C41" s="68"/>
      <c r="D41" s="32" t="s">
        <v>38</v>
      </c>
      <c r="E41" s="69">
        <f>E40-F40</f>
        <v>0</v>
      </c>
      <c r="F41" s="70"/>
      <c r="G41" s="69">
        <f>G40-H40</f>
        <v>0</v>
      </c>
      <c r="H41" s="70"/>
      <c r="I41" s="69">
        <f>I40-J40</f>
        <v>0</v>
      </c>
      <c r="J41" s="70"/>
      <c r="K41" s="69">
        <f>K40-L40</f>
        <v>0</v>
      </c>
      <c r="L41" s="70"/>
    </row>
  </sheetData>
  <mergeCells count="12">
    <mergeCell ref="B2:C2"/>
    <mergeCell ref="D3:D4"/>
    <mergeCell ref="K3:L3"/>
    <mergeCell ref="I3:J3"/>
    <mergeCell ref="G3:H3"/>
    <mergeCell ref="E3:F3"/>
    <mergeCell ref="E2:L2"/>
    <mergeCell ref="B41:C41"/>
    <mergeCell ref="K41:L41"/>
    <mergeCell ref="I41:J41"/>
    <mergeCell ref="G41:H41"/>
    <mergeCell ref="E41:F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Handlingskæderne</vt:lpstr>
      <vt:lpstr>Spm d periode 1;</vt:lpstr>
      <vt:lpstr>Spm d periode 2;</vt:lpstr>
      <vt:lpstr>spm g;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Højmark</dc:creator>
  <cp:lastModifiedBy>Microsoft Office-bruger</cp:lastModifiedBy>
  <dcterms:created xsi:type="dcterms:W3CDTF">2008-10-06T09:06:06Z</dcterms:created>
  <dcterms:modified xsi:type="dcterms:W3CDTF">2017-09-06T13:11:06Z</dcterms:modified>
</cp:coreProperties>
</file>