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kangJun\Desktop\Project\6_Axis_Robot\Document\"/>
    </mc:Choice>
  </mc:AlternateContent>
  <xr:revisionPtr revIDLastSave="0" documentId="13_ncr:1_{EBF1027E-78B6-4F8E-9CA0-8C0B3EB3058A}" xr6:coauthVersionLast="47" xr6:coauthVersionMax="47" xr10:uidLastSave="{00000000-0000-0000-0000-000000000000}"/>
  <bookViews>
    <workbookView xWindow="-120" yWindow="-120" windowWidth="29040" windowHeight="15720" activeTab="5" xr2:uid="{D34C6C17-2872-4C3C-BCF1-01C0C1309478}"/>
  </bookViews>
  <sheets>
    <sheet name="Schedule" sheetId="1" r:id="rId1"/>
    <sheet name="Diagram" sheetId="2" r:id="rId2"/>
    <sheet name="Electric Circuit" sheetId="9" r:id="rId3"/>
    <sheet name="Interface" sheetId="3" r:id="rId4"/>
    <sheet name="SW Architecture" sheetId="4" r:id="rId5"/>
    <sheet name="Function definition" sheetId="5" r:id="rId6"/>
    <sheet name="BOM" sheetId="7" r:id="rId7"/>
    <sheet name="Trouble Shooting" sheetId="8" r:id="rId8"/>
    <sheet name="Dev Tool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7" l="1"/>
  <c r="G30" i="7"/>
  <c r="G29" i="7"/>
  <c r="G28" i="7"/>
  <c r="G27" i="7"/>
  <c r="G26" i="7"/>
  <c r="G25" i="7"/>
  <c r="G24" i="7"/>
  <c r="G11" i="7"/>
  <c r="G31" i="7"/>
  <c r="G23" i="7"/>
  <c r="G22" i="7"/>
  <c r="G21" i="7"/>
  <c r="G20" i="7"/>
  <c r="G15" i="7"/>
  <c r="G19" i="7"/>
  <c r="G6" i="7"/>
  <c r="G7" i="7"/>
  <c r="G8" i="7"/>
  <c r="G9" i="7"/>
  <c r="G10" i="7"/>
  <c r="G12" i="7"/>
  <c r="G13" i="7"/>
  <c r="G14" i="7"/>
  <c r="G16" i="7"/>
  <c r="G17" i="7"/>
  <c r="G32" i="7"/>
  <c r="G33" i="7" l="1"/>
</calcChain>
</file>

<file path=xl/sharedStrings.xml><?xml version="1.0" encoding="utf-8"?>
<sst xmlns="http://schemas.openxmlformats.org/spreadsheetml/2006/main" count="485" uniqueCount="359">
  <si>
    <t>Software Architecture</t>
    <phoneticPr fontId="1" type="noConversion"/>
  </si>
  <si>
    <t>Bill of Materials</t>
    <phoneticPr fontId="1" type="noConversion"/>
  </si>
  <si>
    <t>Trouble Shooting</t>
    <phoneticPr fontId="1" type="noConversion"/>
  </si>
  <si>
    <t>Develop Tool</t>
    <phoneticPr fontId="1" type="noConversion"/>
  </si>
  <si>
    <t>Note.</t>
    <phoneticPr fontId="1" type="noConversion"/>
  </si>
  <si>
    <t>Development Schedule</t>
    <phoneticPr fontId="1" type="noConversion"/>
  </si>
  <si>
    <t>계획 :</t>
    <phoneticPr fontId="1" type="noConversion"/>
  </si>
  <si>
    <t>실제 :</t>
    <phoneticPr fontId="1" type="noConversion"/>
  </si>
  <si>
    <t>일지</t>
    <phoneticPr fontId="1" type="noConversion"/>
  </si>
  <si>
    <t>2024. 12. 18</t>
    <phoneticPr fontId="1" type="noConversion"/>
  </si>
  <si>
    <t>2024. 12. 20</t>
  </si>
  <si>
    <t>2024. 12. 19</t>
    <phoneticPr fontId="1" type="noConversion"/>
  </si>
  <si>
    <t>모터 구매 이슈. 발주 후 약 2주 소요 예정이라 선 구매</t>
    <phoneticPr fontId="1" type="noConversion"/>
  </si>
  <si>
    <t>품목</t>
    <phoneticPr fontId="1" type="noConversion"/>
  </si>
  <si>
    <t>품목명</t>
    <phoneticPr fontId="1" type="noConversion"/>
  </si>
  <si>
    <t>단위</t>
    <phoneticPr fontId="1" type="noConversion"/>
  </si>
  <si>
    <t>수량</t>
    <phoneticPr fontId="1" type="noConversion"/>
  </si>
  <si>
    <t>단가</t>
    <phoneticPr fontId="1" type="noConversion"/>
  </si>
  <si>
    <t>금액</t>
    <phoneticPr fontId="1" type="noConversion"/>
  </si>
  <si>
    <t>구매처</t>
    <phoneticPr fontId="1" type="noConversion"/>
  </si>
  <si>
    <t>비고</t>
    <phoneticPr fontId="1" type="noConversion"/>
  </si>
  <si>
    <t>Electrical Parts</t>
    <phoneticPr fontId="1" type="noConversion"/>
  </si>
  <si>
    <t>Motor</t>
    <phoneticPr fontId="1" type="noConversion"/>
  </si>
  <si>
    <t>EA</t>
    <phoneticPr fontId="1" type="noConversion"/>
  </si>
  <si>
    <t>MG4005-i10 v2 (CAN-18bit)</t>
    <phoneticPr fontId="1" type="noConversion"/>
  </si>
  <si>
    <t>Link</t>
  </si>
  <si>
    <t>해외 배송</t>
    <phoneticPr fontId="1" type="noConversion"/>
  </si>
  <si>
    <t>STM32F407G-DISC1</t>
    <phoneticPr fontId="1" type="noConversion"/>
  </si>
  <si>
    <t>Controller</t>
    <phoneticPr fontId="1" type="noConversion"/>
  </si>
  <si>
    <t>재고</t>
    <phoneticPr fontId="1" type="noConversion"/>
  </si>
  <si>
    <t>DC Converter</t>
    <phoneticPr fontId="1" type="noConversion"/>
  </si>
  <si>
    <t>Signal Converter</t>
    <phoneticPr fontId="1" type="noConversion"/>
  </si>
  <si>
    <t>SN65HVD230 CAN통신 트랜시버</t>
    <phoneticPr fontId="1" type="noConversion"/>
  </si>
  <si>
    <t>4CH Logic Level Converter (NER-15966)</t>
    <phoneticPr fontId="1" type="noConversion"/>
  </si>
  <si>
    <t>핀헤더 Single 스트레이트 타입 DIP 2.54mm 20핀</t>
    <phoneticPr fontId="1" type="noConversion"/>
  </si>
  <si>
    <t>Sensor</t>
    <phoneticPr fontId="1" type="noConversion"/>
  </si>
  <si>
    <t>HC-05 Bluetooth module</t>
    <phoneticPr fontId="1" type="noConversion"/>
  </si>
  <si>
    <t>Module</t>
    <phoneticPr fontId="1" type="noConversion"/>
  </si>
  <si>
    <t>Power Supply</t>
    <phoneticPr fontId="1" type="noConversion"/>
  </si>
  <si>
    <t>DC12V 10A 어댑터 (연장 탈피 케이블, 전원선)</t>
    <phoneticPr fontId="1" type="noConversion"/>
  </si>
  <si>
    <t>XL6009 Buck-Boost DC-DC 듀얼 컨버터 모듈</t>
    <phoneticPr fontId="1" type="noConversion"/>
  </si>
  <si>
    <t>Function definition</t>
    <phoneticPr fontId="1" type="noConversion"/>
  </si>
  <si>
    <t>Total</t>
    <phoneticPr fontId="1" type="noConversion"/>
  </si>
  <si>
    <t>Tool 명</t>
    <phoneticPr fontId="1" type="noConversion"/>
  </si>
  <si>
    <t>Version</t>
    <phoneticPr fontId="1" type="noConversion"/>
  </si>
  <si>
    <t>Diagram</t>
    <phoneticPr fontId="1" type="noConversion"/>
  </si>
  <si>
    <t>draw.io</t>
    <phoneticPr fontId="1" type="noConversion"/>
  </si>
  <si>
    <t>25.0.2</t>
    <phoneticPr fontId="1" type="noConversion"/>
  </si>
  <si>
    <t>Electric Circuit</t>
    <phoneticPr fontId="1" type="noConversion"/>
  </si>
  <si>
    <t>Nano CAD 5</t>
    <phoneticPr fontId="1" type="noConversion"/>
  </si>
  <si>
    <t>5.0.2547.1471</t>
    <phoneticPr fontId="1" type="noConversion"/>
  </si>
  <si>
    <t>전원 공급기, 컨버터 등 필요 물품 선정 및 구매.  BOM 작성.  Diagram 작성.</t>
    <phoneticPr fontId="1" type="noConversion"/>
  </si>
  <si>
    <t>6축 로봇 구상.  모터 선정.  그 외 통신에 필요한 모듈 선정.</t>
    <phoneticPr fontId="1" type="noConversion"/>
  </si>
  <si>
    <t>Pin name</t>
    <phoneticPr fontId="1" type="noConversion"/>
  </si>
  <si>
    <t>Used Pin</t>
    <phoneticPr fontId="1" type="noConversion"/>
  </si>
  <si>
    <t>PORT</t>
    <phoneticPr fontId="1" type="noConversion"/>
  </si>
  <si>
    <t>ADD Func</t>
    <phoneticPr fontId="1" type="noConversion"/>
  </si>
  <si>
    <t>ALT Func1</t>
    <phoneticPr fontId="1" type="noConversion"/>
  </si>
  <si>
    <t>ALT Func3</t>
  </si>
  <si>
    <t>ALT Func2</t>
  </si>
  <si>
    <t>ALT Func4</t>
  </si>
  <si>
    <t>PortA</t>
    <phoneticPr fontId="1" type="noConversion"/>
  </si>
  <si>
    <t>PortB</t>
    <phoneticPr fontId="1" type="noConversion"/>
  </si>
  <si>
    <t>PortH</t>
    <phoneticPr fontId="1" type="noConversion"/>
  </si>
  <si>
    <t>PortD</t>
    <phoneticPr fontId="1" type="noConversion"/>
  </si>
  <si>
    <t>PA2</t>
    <phoneticPr fontId="1" type="noConversion"/>
  </si>
  <si>
    <t>PA3</t>
    <phoneticPr fontId="1" type="noConversion"/>
  </si>
  <si>
    <t>PB12</t>
    <phoneticPr fontId="1" type="noConversion"/>
  </si>
  <si>
    <t>PB13</t>
    <phoneticPr fontId="1" type="noConversion"/>
  </si>
  <si>
    <t>PB7</t>
    <phoneticPr fontId="1" type="noConversion"/>
  </si>
  <si>
    <t>PB8</t>
    <phoneticPr fontId="1" type="noConversion"/>
  </si>
  <si>
    <t>PD12</t>
    <phoneticPr fontId="1" type="noConversion"/>
  </si>
  <si>
    <t>PD13</t>
    <phoneticPr fontId="1" type="noConversion"/>
  </si>
  <si>
    <t>PD14</t>
    <phoneticPr fontId="1" type="noConversion"/>
  </si>
  <si>
    <t>PD15</t>
    <phoneticPr fontId="1" type="noConversion"/>
  </si>
  <si>
    <t>PH0</t>
    <phoneticPr fontId="1" type="noConversion"/>
  </si>
  <si>
    <t>PH1</t>
    <phoneticPr fontId="1" type="noConversion"/>
  </si>
  <si>
    <t>OSC_IN</t>
    <phoneticPr fontId="1" type="noConversion"/>
  </si>
  <si>
    <t>OSC_OUT</t>
    <phoneticPr fontId="1" type="noConversion"/>
  </si>
  <si>
    <t>TIM2_CH3</t>
    <phoneticPr fontId="1" type="noConversion"/>
  </si>
  <si>
    <t>TIM5_CH3</t>
    <phoneticPr fontId="1" type="noConversion"/>
  </si>
  <si>
    <t>TIM9_CH1</t>
    <phoneticPr fontId="1" type="noConversion"/>
  </si>
  <si>
    <t>USART2_TX</t>
    <phoneticPr fontId="1" type="noConversion"/>
  </si>
  <si>
    <t>ALT Func5</t>
  </si>
  <si>
    <t>ALT Func6</t>
  </si>
  <si>
    <t>ALT Func7</t>
  </si>
  <si>
    <t>ALT Func8</t>
  </si>
  <si>
    <t>ALT Func9</t>
  </si>
  <si>
    <t>ALT Func10</t>
  </si>
  <si>
    <t>ALT Func11</t>
  </si>
  <si>
    <t>ALT Func12</t>
  </si>
  <si>
    <t>ALT Func13</t>
  </si>
  <si>
    <t>ETH_MDIO</t>
  </si>
  <si>
    <t>TIM2_CH4</t>
  </si>
  <si>
    <t>TIM5_CH4</t>
  </si>
  <si>
    <t>TIM9_CH2</t>
  </si>
  <si>
    <t>USART2_RX</t>
  </si>
  <si>
    <t>OTG_HS_ULPI_
D0</t>
    <phoneticPr fontId="1" type="noConversion"/>
  </si>
  <si>
    <t>ETH _MII_COL</t>
    <phoneticPr fontId="1" type="noConversion"/>
  </si>
  <si>
    <t xml:space="preserve"> TIM4_CH2</t>
    <phoneticPr fontId="1" type="noConversion"/>
  </si>
  <si>
    <t>I2C1_SDA</t>
  </si>
  <si>
    <t>USART1_RX</t>
    <phoneticPr fontId="1" type="noConversion"/>
  </si>
  <si>
    <t>FSMC_N</t>
  </si>
  <si>
    <t>DCMI_VSYNC</t>
    <phoneticPr fontId="1" type="noConversion"/>
  </si>
  <si>
    <t>TIM4_CH3</t>
  </si>
  <si>
    <t>TIM4_CH3</t>
    <phoneticPr fontId="1" type="noConversion"/>
  </si>
  <si>
    <t>TIM10_CH1</t>
  </si>
  <si>
    <t>I2C1_SCL</t>
  </si>
  <si>
    <t>CAN1_RX</t>
  </si>
  <si>
    <t>ETH _MII_TXD3</t>
  </si>
  <si>
    <t>SDIO_D4</t>
  </si>
  <si>
    <t>DCMI_D6</t>
  </si>
  <si>
    <t>I2C2_SMBA</t>
    <phoneticPr fontId="1" type="noConversion"/>
  </si>
  <si>
    <t>SPI2_NSS
I2S2_WS</t>
    <phoneticPr fontId="1" type="noConversion"/>
  </si>
  <si>
    <t>CAN2_RX</t>
    <phoneticPr fontId="1" type="noConversion"/>
  </si>
  <si>
    <t>OTG_HS_ULPI_
D5</t>
    <phoneticPr fontId="1" type="noConversion"/>
  </si>
  <si>
    <t>ETH _MII_TXD0
ETH _RMII_TXD0</t>
    <phoneticPr fontId="1" type="noConversion"/>
  </si>
  <si>
    <t>OTG_HS_ID</t>
    <phoneticPr fontId="1" type="noConversion"/>
  </si>
  <si>
    <t>TIM1_CH1N</t>
    <phoneticPr fontId="1" type="noConversion"/>
  </si>
  <si>
    <t>SPI2_SCK
I2S2_CK</t>
    <phoneticPr fontId="1" type="noConversion"/>
  </si>
  <si>
    <t>USART3_CTS</t>
    <phoneticPr fontId="1" type="noConversion"/>
  </si>
  <si>
    <t>CAN2_TX</t>
    <phoneticPr fontId="1" type="noConversion"/>
  </si>
  <si>
    <t>OTG_HS_ULPI_
D6</t>
    <phoneticPr fontId="1" type="noConversion"/>
  </si>
  <si>
    <t>ETH _MII_TXD1
ETH _RMII_TXD1</t>
    <phoneticPr fontId="1" type="noConversion"/>
  </si>
  <si>
    <t>TIM4_CH1</t>
  </si>
  <si>
    <t>TIM4_CH2</t>
  </si>
  <si>
    <t>TIM4_CH4</t>
  </si>
  <si>
    <t>USART3_RTS</t>
  </si>
  <si>
    <t>FSMC_A17</t>
  </si>
  <si>
    <t>FSMC_A18</t>
  </si>
  <si>
    <t>FSMC_D0</t>
  </si>
  <si>
    <t>FSMC_D1</t>
  </si>
  <si>
    <t>GPIO Output</t>
    <phoneticPr fontId="1" type="noConversion"/>
  </si>
  <si>
    <t>사용 목적</t>
    <phoneticPr fontId="1" type="noConversion"/>
  </si>
  <si>
    <t>3D Modeling</t>
    <phoneticPr fontId="1" type="noConversion"/>
  </si>
  <si>
    <t>Autodesk Fusion 360</t>
    <phoneticPr fontId="1" type="noConversion"/>
  </si>
  <si>
    <t>2.0.20981</t>
    <phoneticPr fontId="1" type="noConversion"/>
  </si>
  <si>
    <t>2024. 12. 23</t>
    <phoneticPr fontId="1" type="noConversion"/>
  </si>
  <si>
    <t>2024. 12. 24</t>
    <phoneticPr fontId="1" type="noConversion"/>
  </si>
  <si>
    <t>2024. 12. 25</t>
  </si>
  <si>
    <t>Dynamixel XL430-W250-T</t>
    <phoneticPr fontId="1" type="noConversion"/>
  </si>
  <si>
    <t>120옴 저항 1/2W 5% (100개)</t>
    <phoneticPr fontId="1" type="noConversion"/>
  </si>
  <si>
    <t>SET</t>
    <phoneticPr fontId="1" type="noConversion"/>
  </si>
  <si>
    <t>ETC</t>
    <phoneticPr fontId="1" type="noConversion"/>
  </si>
  <si>
    <t>17mm 볼 헤드 마운트 (AMPS 규격)</t>
    <phoneticPr fontId="1" type="noConversion"/>
  </si>
  <si>
    <t>태블릿 거치대 헤드 SD-20</t>
    <phoneticPr fontId="1" type="noConversion"/>
  </si>
  <si>
    <t>2024-12-25 모터 변경 및 음성 센서 추가</t>
    <phoneticPr fontId="1" type="noConversion"/>
  </si>
  <si>
    <t xml:space="preserve"> </t>
    <phoneticPr fontId="1" type="noConversion"/>
  </si>
  <si>
    <t>2024. 12. 27</t>
    <phoneticPr fontId="1" type="noConversion"/>
  </si>
  <si>
    <t>STM32CubeIDE</t>
    <phoneticPr fontId="1" type="noConversion"/>
  </si>
  <si>
    <t>1.13.2</t>
    <phoneticPr fontId="1" type="noConversion"/>
  </si>
  <si>
    <t>IDE (MCU)</t>
    <phoneticPr fontId="1" type="noConversion"/>
  </si>
  <si>
    <t>IDE (Android App)</t>
    <phoneticPr fontId="1" type="noConversion"/>
  </si>
  <si>
    <t>Android Studio</t>
    <phoneticPr fontId="1" type="noConversion"/>
  </si>
  <si>
    <t>21.0.3</t>
    <phoneticPr fontId="1" type="noConversion"/>
  </si>
  <si>
    <t>2024. 12. 30</t>
    <phoneticPr fontId="1" type="noConversion"/>
  </si>
  <si>
    <t>AX-12A 모터 설계상 문제로 인한 모터 3개 교체 (XL-430W250-T)</t>
    <phoneticPr fontId="1" type="noConversion"/>
  </si>
  <si>
    <t>병</t>
    <phoneticPr fontId="1" type="noConversion"/>
  </si>
  <si>
    <t>12. 31 ~ 1. 5 독감으로 인해 휴식</t>
    <phoneticPr fontId="1" type="noConversion"/>
  </si>
  <si>
    <t>2025. 1. 6</t>
    <phoneticPr fontId="1" type="noConversion"/>
  </si>
  <si>
    <t>Motor Accessory</t>
    <phoneticPr fontId="1" type="noConversion"/>
  </si>
  <si>
    <t>HN11-I101 Set</t>
    <phoneticPr fontId="1" type="noConversion"/>
  </si>
  <si>
    <t>10색 절연전선 1M</t>
    <phoneticPr fontId="1" type="noConversion"/>
  </si>
  <si>
    <t>Cable</t>
    <phoneticPr fontId="1" type="noConversion"/>
  </si>
  <si>
    <t>Bolt</t>
    <phoneticPr fontId="1" type="noConversion"/>
  </si>
  <si>
    <t>M2x15</t>
    <phoneticPr fontId="1" type="noConversion"/>
  </si>
  <si>
    <t>i</t>
    <phoneticPr fontId="1" type="noConversion"/>
  </si>
  <si>
    <t>M2x12</t>
    <phoneticPr fontId="1" type="noConversion"/>
  </si>
  <si>
    <t>M2.5x15</t>
    <phoneticPr fontId="1" type="noConversion"/>
  </si>
  <si>
    <t>M2.5x12</t>
    <phoneticPr fontId="1" type="noConversion"/>
  </si>
  <si>
    <t>M2.5x8</t>
    <phoneticPr fontId="1" type="noConversion"/>
  </si>
  <si>
    <t>M2.5x6</t>
    <phoneticPr fontId="1" type="noConversion"/>
  </si>
  <si>
    <t>M3x20</t>
    <phoneticPr fontId="1" type="noConversion"/>
  </si>
  <si>
    <t>M3x15</t>
    <phoneticPr fontId="1" type="noConversion"/>
  </si>
  <si>
    <t>M3x8</t>
    <phoneticPr fontId="1" type="noConversion"/>
  </si>
  <si>
    <t>M3</t>
    <phoneticPr fontId="1" type="noConversion"/>
  </si>
  <si>
    <t>Nut</t>
    <phoneticPr fontId="1" type="noConversion"/>
  </si>
  <si>
    <t>Voice Recogntion Sensor SEN0539 (DF2301QG)</t>
    <phoneticPr fontId="1" type="noConversion"/>
  </si>
  <si>
    <t>발생일자</t>
    <phoneticPr fontId="1" type="noConversion"/>
  </si>
  <si>
    <t>문제점</t>
    <phoneticPr fontId="1" type="noConversion"/>
  </si>
  <si>
    <t>원인</t>
    <phoneticPr fontId="1" type="noConversion"/>
  </si>
  <si>
    <t>해결 방안</t>
    <phoneticPr fontId="1" type="noConversion"/>
  </si>
  <si>
    <t xml:space="preserve">소프트웨어 아키텍처 작성. </t>
    <phoneticPr fontId="1" type="noConversion"/>
  </si>
  <si>
    <t>HIS 작성, 회로도 작성.</t>
    <phoneticPr fontId="1" type="noConversion"/>
  </si>
  <si>
    <t>3D 모델링 (베이스, 제어함 부분).</t>
    <phoneticPr fontId="1" type="noConversion"/>
  </si>
  <si>
    <t>3D 모델링 (로봇 암 부분), 대체 모터 선정 및 구매.</t>
    <phoneticPr fontId="1" type="noConversion"/>
  </si>
  <si>
    <t>추가 부품 구매. Diagram, 회로도 수정. 3D 모델링 (로봇 암 부분).</t>
    <phoneticPr fontId="1" type="noConversion"/>
  </si>
  <si>
    <t>3D 모델링 (베이스, 제어함 부분 수정 -&gt; 3D 프린터 사이즈에 맞추기 위해 조립식으로 변경).</t>
    <phoneticPr fontId="1" type="noConversion"/>
  </si>
  <si>
    <t>6축 로봇 제어 APP 개발.</t>
    <phoneticPr fontId="1" type="noConversion"/>
  </si>
  <si>
    <t>6축 로봇 제어 APP 개발 (블루투스 제외 프로토타입 개발 완료).</t>
    <phoneticPr fontId="1" type="noConversion"/>
  </si>
  <si>
    <t>HC-05 블루투스 모듈 작동 Test (PC &lt;-&gt; MCU &lt;-&gt; HC-05 &lt;-&gt; Phone).</t>
    <phoneticPr fontId="1" type="noConversion"/>
  </si>
  <si>
    <t>조립 및 테스트에 필요한 자재 추가 구매, 6축 로봇 제어 APP 개발 (블루투스 연결, 데이터 송신 구현 완료).</t>
    <phoneticPr fontId="1" type="noConversion"/>
  </si>
  <si>
    <t>모터 2종류 (총 6개) 발송 지연 =&gt; 1월 중순 배송예정</t>
    <phoneticPr fontId="1" type="noConversion"/>
  </si>
  <si>
    <t>2025. 1. 9</t>
    <phoneticPr fontId="1" type="noConversion"/>
  </si>
  <si>
    <t>2025. 1. 13</t>
    <phoneticPr fontId="1" type="noConversion"/>
  </si>
  <si>
    <t>완료일자</t>
    <phoneticPr fontId="1" type="noConversion"/>
  </si>
  <si>
    <t>PB10</t>
    <phoneticPr fontId="1" type="noConversion"/>
  </si>
  <si>
    <t>I2C2_SCL</t>
    <phoneticPr fontId="1" type="noConversion"/>
  </si>
  <si>
    <t xml:space="preserve">SPI2_SCK
I2S2_CK </t>
    <phoneticPr fontId="1" type="noConversion"/>
  </si>
  <si>
    <t xml:space="preserve">OTG_HS_ULPI_
D3 </t>
    <phoneticPr fontId="1" type="noConversion"/>
  </si>
  <si>
    <t>ETH_ MII_RX_ER</t>
    <phoneticPr fontId="1" type="noConversion"/>
  </si>
  <si>
    <t>USART3_TX</t>
    <phoneticPr fontId="1" type="noConversion"/>
  </si>
  <si>
    <t>USART3_CK</t>
    <phoneticPr fontId="1" type="noConversion"/>
  </si>
  <si>
    <t>TIM1_BKIN</t>
    <phoneticPr fontId="1" type="noConversion"/>
  </si>
  <si>
    <t>USART3_TX
(Half duplex)</t>
    <phoneticPr fontId="1" type="noConversion"/>
  </si>
  <si>
    <t>XL430 모터 세팅, Serial 제어, 위치 제어 테스트</t>
    <phoneticPr fontId="1" type="noConversion"/>
  </si>
  <si>
    <t>XL430 통신 프로토콜 분석, 모터 세팅, 테스트</t>
    <phoneticPr fontId="1" type="noConversion"/>
  </si>
  <si>
    <t>모터 Testbed 제작. MG4005 통신 프로토콜 분석, 모터 세팅</t>
    <phoneticPr fontId="1" type="noConversion"/>
  </si>
  <si>
    <t>2025-01-15 MCU usart 핀 변경 (보드 회로 문제 -&gt; 사용하려던 핀이 이미 보드에 포함된 다른 장치에 연결되어있음)</t>
    <phoneticPr fontId="1" type="noConversion"/>
  </si>
  <si>
    <t>2025. 1. 15</t>
    <phoneticPr fontId="1" type="noConversion"/>
  </si>
  <si>
    <t>모터에 장착된 엔코더가 Single ring 타입이고 1:10 감속기 적용 후 위치가 아닌  감속기 축 쪽에 장착되있는 것으로 예상.
그로인해 엔코더 값이 0~360도가 아닌 36도 마다 맵핑 되어있음.</t>
    <phoneticPr fontId="1" type="noConversion"/>
  </si>
  <si>
    <t>HC-05를 사용한 블루투스 모듈 제품은 baud rate이 9600으로 설정되어 출고 되고 있었음.</t>
    <phoneticPr fontId="1" type="noConversion"/>
  </si>
  <si>
    <t>로봇의 전원 On/Off 전후로 엔코더 영점값이 실제 포함되어있는 각도(36도) 사이에 위치하도록 영점 위치 제어 필요.
추후에는 Single turn 타입 구매를 권장.</t>
    <phoneticPr fontId="1" type="noConversion"/>
  </si>
  <si>
    <t>MCU의 Uart Peripheral이 Half Duplex를 지원하는지 확인 필요.
통신 회로 분석(보드 회로 포함).</t>
    <phoneticPr fontId="1" type="noConversion"/>
  </si>
  <si>
    <t>제공하는 프로그램의 테스트 코드가 실제 사용할 CAN 프로토콜과 다를 수 있으므로, MCU에서 직접 CAN 통신 제어 시도.</t>
    <phoneticPr fontId="1" type="noConversion"/>
  </si>
  <si>
    <t>칩 자체의 데이터시트가 아닌 HC-05 모듈 판매처에서 baud rate 확인.</t>
    <phoneticPr fontId="1" type="noConversion"/>
  </si>
  <si>
    <t>HC-05 모듈의 baud rate을 HC-05 데이터시트와 일치(38400) 시켰음에도 통신이 불량인 상황.</t>
    <phoneticPr fontId="1" type="noConversion"/>
  </si>
  <si>
    <t>MG4005 모터 제조사에서 제공하는 프로그램으로  엔코더값을 이용한 영점을 세팅해도 전원을 토글하면 영점대로 작동하지 않음.</t>
    <phoneticPr fontId="1" type="noConversion"/>
  </si>
  <si>
    <t>MG4005 CAN 제어, 위치 제어 테스트</t>
    <phoneticPr fontId="1" type="noConversion"/>
  </si>
  <si>
    <t>BLE Connect</t>
    <phoneticPr fontId="1" type="noConversion"/>
  </si>
  <si>
    <t>BLE Disconnect</t>
    <phoneticPr fontId="1" type="noConversion"/>
  </si>
  <si>
    <t>2025-01-17 EEPROM 추가</t>
    <phoneticPr fontId="1" type="noConversion"/>
  </si>
  <si>
    <t>Storage</t>
    <phoneticPr fontId="1" type="noConversion"/>
  </si>
  <si>
    <t>AX24CXX (EEPROM)</t>
    <phoneticPr fontId="1" type="noConversion"/>
  </si>
  <si>
    <t>2025-01-17 EEPROM 추가</t>
    <phoneticPr fontId="1" type="noConversion"/>
  </si>
  <si>
    <t>2025-01-17 EEPROM 부분 추가</t>
    <phoneticPr fontId="1" type="noConversion"/>
  </si>
  <si>
    <t>2025-01-17 EEPROM 관련 핀 추가</t>
    <phoneticPr fontId="1" type="noConversion"/>
  </si>
  <si>
    <t>Hardware &amp; Software Interface</t>
    <phoneticPr fontId="1" type="noConversion"/>
  </si>
  <si>
    <t>사용하려는 Pin이 이미 타깃 보드에 포함된 다른 장치 회로와 연결되어있어서 정상작동이 불가능 했음.</t>
    <phoneticPr fontId="1" type="noConversion"/>
  </si>
  <si>
    <t>설계에 저장장치(EEPROM)추가. 음성 인식 센서, 저장장치 Test</t>
    <phoneticPr fontId="1" type="noConversion"/>
  </si>
  <si>
    <t>3D 프린터물 검수 (유격 오차 가공 및 가조립)</t>
    <phoneticPr fontId="1" type="noConversion"/>
  </si>
  <si>
    <t>데이터 입출력, 데이터 파싱 Task 코딩</t>
    <phoneticPr fontId="1" type="noConversion"/>
  </si>
  <si>
    <t>데이터 입력, 파싱, Task 작동 테스트</t>
    <phoneticPr fontId="1" type="noConversion"/>
  </si>
  <si>
    <t>2025. 1. 24</t>
    <phoneticPr fontId="1" type="noConversion"/>
  </si>
  <si>
    <t>XL430 모터 &lt;-&gt; MCU 통신 불가.</t>
    <phoneticPr fontId="1" type="noConversion"/>
  </si>
  <si>
    <t>인터럽트 우선순위 변경, 통신하는 동안 Delay 조정</t>
    <phoneticPr fontId="1" type="noConversion"/>
  </si>
  <si>
    <t>Voice Sensor의 전력 문제로 인한 통신 에러.
조립 전 테스트 중이라, 타겟보드의 외부 전원을 사용. 전원 포트가 적어 블루투스 모듈과 같이 연결한 것이 문제.</t>
    <phoneticPr fontId="1" type="noConversion"/>
  </si>
  <si>
    <t>센서 모듈의 다른 기능은 작동을 잘 했지만, 통신에 있어서 충분한 전력공급이 필요하다는 것을 인지</t>
    <phoneticPr fontId="1" type="noConversion"/>
  </si>
  <si>
    <t>Voice sensor 데이터 Read 이슈.</t>
    <phoneticPr fontId="1" type="noConversion"/>
  </si>
  <si>
    <t>MG4005 모터 세팅 이슈.</t>
    <phoneticPr fontId="1" type="noConversion"/>
  </si>
  <si>
    <t>XL430 모터 통신 이슈.</t>
    <phoneticPr fontId="1" type="noConversion"/>
  </si>
  <si>
    <t>2025. 1. 28</t>
    <phoneticPr fontId="1" type="noConversion"/>
  </si>
  <si>
    <t>스택 사이즈 증가</t>
    <phoneticPr fontId="1" type="noConversion"/>
  </si>
  <si>
    <t>모터제어와 관련되어 처리할 데이터 양이 예상보다 많았음</t>
    <phoneticPr fontId="1" type="noConversion"/>
  </si>
  <si>
    <t>통신 딜레이 증가, Baud rate 변경</t>
    <phoneticPr fontId="1" type="noConversion"/>
  </si>
  <si>
    <t>이전과 다른 부분은 없었음에도, 어떠한 외부 요인(노이즈 등)에 의해 통신 타이밍이 안맞은 것 같음.
모터에서 데이터 처리하는 것을 기다리기 위해 딜레이 증가, Baud rate 변경</t>
    <phoneticPr fontId="1" type="noConversion"/>
  </si>
  <si>
    <t>APP &lt;-&gt; 로봇 간 데이터 form 설정, FreeRTOS Task 설정</t>
    <phoneticPr fontId="1" type="noConversion"/>
  </si>
  <si>
    <t>APP &lt;-&gt; 로봇 간 데이터 form 수정, 6축 로봇 제어 APP 수정 (데이터, 버튼 시퀀스 등)</t>
    <phoneticPr fontId="1" type="noConversion"/>
  </si>
  <si>
    <t>XL430 모터 통신 이슈, FreeRTOS Hard fault 이슈.</t>
    <phoneticPr fontId="1" type="noConversion"/>
  </si>
  <si>
    <t>조립 전 모터 작동 및 방향 테스트, 6축 로봇 하드웨어 제작 (조립 70%, 배선 80%)</t>
    <phoneticPr fontId="1" type="noConversion"/>
  </si>
  <si>
    <t>6축 로봇 하드웨어 제작 완료. 작동 테스트</t>
    <phoneticPr fontId="1" type="noConversion"/>
  </si>
  <si>
    <t>모터 토크 이슈</t>
    <phoneticPr fontId="1" type="noConversion"/>
  </si>
  <si>
    <t>2025. 1. 30</t>
    <phoneticPr fontId="1" type="noConversion"/>
  </si>
  <si>
    <t>APP, Voice Sensor &lt;-&gt; MCU 테스트 중, Voice Sensor 통신 불가.
Voice Sensor의 커맨드 값을 읽어오는동안 Timeout Error 발생.</t>
    <phoneticPr fontId="1" type="noConversion"/>
  </si>
  <si>
    <t>조립전 확인을 위해 모터 작동 테스트를 하였으나, XL430 모터 다중 제어 시 작동 이상.</t>
    <phoneticPr fontId="1" type="noConversion"/>
  </si>
  <si>
    <t>FreeRTOS Motor Task에서 Hard fault 에러.</t>
    <phoneticPr fontId="1" type="noConversion"/>
  </si>
  <si>
    <t xml:space="preserve">바디 프레임의 무게를 실제보다 가볍게 생각하고 설계. </t>
    <phoneticPr fontId="1" type="noConversion"/>
  </si>
  <si>
    <t>3D 프린트물이 기본적으로 단단하긴 하나 열에 매우 취약.</t>
    <phoneticPr fontId="1" type="noConversion"/>
  </si>
  <si>
    <t>설계시 토크를 계산한 것보다 모터가 부하를 더 받음. (100% 동작 불가)</t>
    <phoneticPr fontId="1" type="noConversion"/>
  </si>
  <si>
    <t>6축 로봇 제작 중간 모터 구동 테스트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</si>
  <si>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EEPROM 회로 변경,</t>
    </r>
    <r>
      <rPr>
        <b/>
        <sz val="11"/>
        <color theme="1"/>
        <rFont val="맑은 고딕"/>
        <family val="3"/>
        <charset val="129"/>
        <scheme val="minor"/>
      </rPr>
      <t xml:space="preserve"> 6축 로봇 프로토타입 작동 테스트 완료</t>
    </r>
    <phoneticPr fontId="1" type="noConversion"/>
  </si>
  <si>
    <t>바디 프레임(3D 프린트물) 경량화, 
모터 변경 필요 (높은 토크값)</t>
    <phoneticPr fontId="1" type="noConversion"/>
  </si>
  <si>
    <t>2025-02-03 EEPROM 회로 수정</t>
    <phoneticPr fontId="1" type="noConversion"/>
  </si>
  <si>
    <t>2025-02-03 EEPROM 관련 핀 삭제 (I2C1로 통합)</t>
    <phoneticPr fontId="1" type="noConversion"/>
  </si>
  <si>
    <t>Task name</t>
    <phoneticPr fontId="1" type="noConversion"/>
  </si>
  <si>
    <t>2025-02-03 Task로 분리</t>
    <phoneticPr fontId="1" type="noConversion"/>
  </si>
  <si>
    <t>Bluetooth IT</t>
    <phoneticPr fontId="1" type="noConversion"/>
  </si>
  <si>
    <t>Get Voice</t>
    <phoneticPr fontId="1" type="noConversion"/>
  </si>
  <si>
    <t>Data Parsing</t>
    <phoneticPr fontId="1" type="noConversion"/>
  </si>
  <si>
    <t>Voice IT</t>
    <phoneticPr fontId="1" type="noConversion"/>
  </si>
  <si>
    <t>Motor Control</t>
    <phoneticPr fontId="1" type="noConversion"/>
  </si>
  <si>
    <t>Async</t>
    <phoneticPr fontId="1" type="noConversion"/>
  </si>
  <si>
    <t>Task Cycle (ms)</t>
    <phoneticPr fontId="1" type="noConversion"/>
  </si>
  <si>
    <t>Semaphore</t>
    <phoneticPr fontId="1" type="noConversion"/>
  </si>
  <si>
    <t>synchronous</t>
    <phoneticPr fontId="1" type="noConversion"/>
  </si>
  <si>
    <t>Protocol</t>
  </si>
  <si>
    <t>Bluetooth data form</t>
    <phoneticPr fontId="1" type="noConversion"/>
  </si>
  <si>
    <t>Motor angle set</t>
    <phoneticPr fontId="1" type="noConversion"/>
  </si>
  <si>
    <t>Save position</t>
    <phoneticPr fontId="1" type="noConversion"/>
  </si>
  <si>
    <t>Delete position</t>
    <phoneticPr fontId="1" type="noConversion"/>
  </si>
  <si>
    <t>App Distroy</t>
    <phoneticPr fontId="1" type="noConversion"/>
  </si>
  <si>
    <t>String</t>
    <phoneticPr fontId="1" type="noConversion"/>
  </si>
  <si>
    <t>Data name</t>
    <phoneticPr fontId="1" type="noConversion"/>
  </si>
  <si>
    <t>Data Type</t>
    <phoneticPr fontId="1" type="noConversion"/>
  </si>
  <si>
    <t>Data format</t>
    <phoneticPr fontId="1" type="noConversion"/>
  </si>
  <si>
    <t>Value</t>
    <phoneticPr fontId="1" type="noConversion"/>
  </si>
  <si>
    <t>Value range</t>
    <phoneticPr fontId="1" type="noConversion"/>
  </si>
  <si>
    <t>Motor Stop</t>
    <phoneticPr fontId="1" type="noConversion"/>
  </si>
  <si>
    <t>CON\r\n</t>
    <phoneticPr fontId="1" type="noConversion"/>
  </si>
  <si>
    <t>DCON\r\n</t>
    <phoneticPr fontId="1" type="noConversion"/>
  </si>
  <si>
    <t>DIS\r\n</t>
    <phoneticPr fontId="1" type="noConversion"/>
  </si>
  <si>
    <t>STOP\r\n</t>
    <phoneticPr fontId="1" type="noConversion"/>
  </si>
  <si>
    <t>DEL.&amp;idx</t>
    <phoneticPr fontId="1" type="noConversion"/>
  </si>
  <si>
    <t>idx = 0 ~ 4</t>
    <phoneticPr fontId="1" type="noConversion"/>
  </si>
  <si>
    <t>SET.$pos1.$pos2.$pos3.$pos4.$pos5.$pos6\r\n</t>
    <phoneticPr fontId="1" type="noConversion"/>
  </si>
  <si>
    <t>SAV.$idx.$pos1.$pos2.$pos3.$pos4.$pos5.$pos6\r\n</t>
    <phoneticPr fontId="1" type="noConversion"/>
  </si>
  <si>
    <t>pos1 = 0 ~ 360</t>
    <phoneticPr fontId="1" type="noConversion"/>
  </si>
  <si>
    <t>pos2 = 0 ~ 184</t>
    <phoneticPr fontId="1" type="noConversion"/>
  </si>
  <si>
    <t>pos3 = 0 ~ 332</t>
    <phoneticPr fontId="1" type="noConversion"/>
  </si>
  <si>
    <t>pos4 = 0 ~ 360</t>
    <phoneticPr fontId="1" type="noConversion"/>
  </si>
  <si>
    <t>pos5 = 0 ~ 360</t>
    <phoneticPr fontId="1" type="noConversion"/>
  </si>
  <si>
    <t>pos6 = 0 ~ 360</t>
    <phoneticPr fontId="1" type="noConversion"/>
  </si>
  <si>
    <t>Motor ID</t>
    <phoneticPr fontId="1" type="noConversion"/>
  </si>
  <si>
    <t>pos1</t>
    <phoneticPr fontId="1" type="noConversion"/>
  </si>
  <si>
    <t>Data form name</t>
    <phoneticPr fontId="1" type="noConversion"/>
  </si>
  <si>
    <t>Motor name</t>
    <phoneticPr fontId="1" type="noConversion"/>
  </si>
  <si>
    <t>ID</t>
    <phoneticPr fontId="1" type="noConversion"/>
  </si>
  <si>
    <t>pos2</t>
    <phoneticPr fontId="1" type="noConversion"/>
  </si>
  <si>
    <t>pos3</t>
    <phoneticPr fontId="1" type="noConversion"/>
  </si>
  <si>
    <t>pos4</t>
    <phoneticPr fontId="1" type="noConversion"/>
  </si>
  <si>
    <t>pos5</t>
    <phoneticPr fontId="1" type="noConversion"/>
  </si>
  <si>
    <t>pos6</t>
    <phoneticPr fontId="1" type="noConversion"/>
  </si>
  <si>
    <t>MG4005</t>
    <phoneticPr fontId="1" type="noConversion"/>
  </si>
  <si>
    <t>XL430</t>
    <phoneticPr fontId="1" type="noConversion"/>
  </si>
  <si>
    <t>0x01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</si>
  <si>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</si>
  <si>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</si>
  <si>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</si>
  <si>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</si>
  <si>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0x06</t>
    <phoneticPr fontId="1" type="noConversion"/>
  </si>
  <si>
    <t>Voice Sensor Commend</t>
    <phoneticPr fontId="1" type="noConversion"/>
  </si>
  <si>
    <t>Commend</t>
    <phoneticPr fontId="1" type="noConversion"/>
  </si>
  <si>
    <t>Hello robot</t>
    <phoneticPr fontId="1" type="noConversion"/>
  </si>
  <si>
    <t xml:space="preserve">Wake-up words for learning	</t>
    <phoneticPr fontId="1" type="noConversion"/>
  </si>
  <si>
    <t>0x07</t>
    <phoneticPr fontId="1" type="noConversion"/>
  </si>
  <si>
    <t>0x08</t>
    <phoneticPr fontId="1" type="noConversion"/>
  </si>
  <si>
    <t>0x09</t>
    <phoneticPr fontId="1" type="noConversion"/>
  </si>
  <si>
    <t>Costom cmd 6 (Guidance voice ON)</t>
    <phoneticPr fontId="1" type="noConversion"/>
  </si>
  <si>
    <t>0x0A</t>
    <phoneticPr fontId="1" type="noConversion"/>
  </si>
  <si>
    <t>0x0B</t>
    <phoneticPr fontId="1" type="noConversion"/>
  </si>
  <si>
    <t>Costom cmd 7 (Guidance voice OFF)</t>
    <phoneticPr fontId="1" type="noConversion"/>
  </si>
  <si>
    <t>Costom cmd 1 (Load Position 1)</t>
    <phoneticPr fontId="1" type="noConversion"/>
  </si>
  <si>
    <t>Costom cmd 2 (Load Position 2)</t>
    <phoneticPr fontId="1" type="noConversion"/>
  </si>
  <si>
    <t>Costom cmd 3 (Load Position 3)</t>
    <phoneticPr fontId="1" type="noConversion"/>
  </si>
  <si>
    <t>Costom cmd 4 (Load Position 4)</t>
    <phoneticPr fontId="1" type="noConversion"/>
  </si>
  <si>
    <t>Costom cmd 5 (Load Position 5)</t>
    <phoneticPr fontId="1" type="noConversion"/>
  </si>
  <si>
    <t>Reset</t>
    <phoneticPr fontId="1" type="noConversion"/>
  </si>
  <si>
    <t>0x52</t>
    <phoneticPr fontId="1" type="noConversion"/>
  </si>
  <si>
    <t>문서 수정 및 추가 작성 (회로도 수정, HIS 수정, 프로토콜 작성)</t>
    <phoneticPr fontId="1" type="noConversion"/>
  </si>
  <si>
    <t>2025. 01. 01</t>
    <phoneticPr fontId="1" type="noConversion"/>
  </si>
  <si>
    <t>2025. 01. 06</t>
    <phoneticPr fontId="1" type="noConversion"/>
  </si>
  <si>
    <t>2025. 01. 07</t>
    <phoneticPr fontId="1" type="noConversion"/>
  </si>
  <si>
    <t>2025. 01. 08</t>
    <phoneticPr fontId="1" type="noConversion"/>
  </si>
  <si>
    <t>2025. 01. 09</t>
    <phoneticPr fontId="1" type="noConversion"/>
  </si>
  <si>
    <t>2025. 01. 11</t>
    <phoneticPr fontId="1" type="noConversion"/>
  </si>
  <si>
    <t>2025. 01. 13</t>
    <phoneticPr fontId="1" type="noConversion"/>
  </si>
  <si>
    <t>2025. 01. 14</t>
    <phoneticPr fontId="1" type="noConversion"/>
  </si>
  <si>
    <t>2025. 01. 15</t>
    <phoneticPr fontId="1" type="noConversion"/>
  </si>
  <si>
    <t>2025. 01. 17</t>
    <phoneticPr fontId="1" type="noConversion"/>
  </si>
  <si>
    <t>2025. 01. 21</t>
    <phoneticPr fontId="1" type="noConversion"/>
  </si>
  <si>
    <t>2025. 01. 22</t>
    <phoneticPr fontId="1" type="noConversion"/>
  </si>
  <si>
    <t>2025. 01. 23</t>
    <phoneticPr fontId="1" type="noConversion"/>
  </si>
  <si>
    <t>2025. 01. 24</t>
    <phoneticPr fontId="1" type="noConversion"/>
  </si>
  <si>
    <t>2025. 01. 25</t>
    <phoneticPr fontId="1" type="noConversion"/>
  </si>
  <si>
    <t>2025. 01. 28</t>
    <phoneticPr fontId="1" type="noConversion"/>
  </si>
  <si>
    <t>2025. 01. 29</t>
    <phoneticPr fontId="1" type="noConversion"/>
  </si>
  <si>
    <t>2025. 01. 30</t>
    <phoneticPr fontId="1" type="noConversion"/>
  </si>
  <si>
    <t>2025. 01. 31</t>
    <phoneticPr fontId="1" type="noConversion"/>
  </si>
  <si>
    <t>2025. 02. 03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</si>
</sst>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&quot;₩&quot;#,##0"/>
    <numFmt numFmtId="178" formatCode="&quot;₩&quot;#,##0;\-&quot;₩&quot;#,###;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indent="1"/>
    </xf>
    <xf numFmtId="49" fontId="8" fillId="0" borderId="1" xfId="0" applyNumberFormat="1" applyFont="1" applyBorder="1" applyAlignment="1">
      <alignment horizontal="left" vertical="center" indent="1"/>
    </xf>
    <xf numFmtId="178" fontId="0" fillId="0" borderId="1" xfId="0" applyNumberFormat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5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left" vertical="center" indent="1"/>
    </xf>
    <xf numFmtId="49" fontId="7" fillId="7" borderId="1" xfId="0" applyNumberFormat="1" applyFont="1" applyFill="1" applyBorder="1" applyAlignment="1">
      <alignment horizontal="left" vertical="center" indent="1"/>
    </xf>
    <xf numFmtId="176" fontId="0" fillId="7" borderId="1" xfId="0" applyNumberFormat="1" applyFill="1" applyBorder="1">
      <alignment vertical="center"/>
    </xf>
    <xf numFmtId="49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>
      <alignment vertical="center"/>
    </xf>
    <xf numFmtId="178" fontId="0" fillId="7" borderId="1" xfId="0" applyNumberFormat="1" applyFill="1" applyBorder="1">
      <alignment vertical="center"/>
    </xf>
    <xf numFmtId="0" fontId="9" fillId="7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indent="1"/>
    </xf>
    <xf numFmtId="0" fontId="0" fillId="0" borderId="18" xfId="0" applyBorder="1">
      <alignment vertical="center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 indent="1"/>
    </xf>
    <xf numFmtId="0" fontId="0" fillId="0" borderId="0" xfId="0" quotePrefix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19" xfId="0" applyBorder="1" applyAlignment="1">
      <alignment horizontal="left" vertical="center" indent="1"/>
    </xf>
    <xf numFmtId="0" fontId="0" fillId="0" borderId="23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inden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19" xfId="0" applyFont="1" applyBorder="1" applyAlignment="1">
      <alignment horizontal="left" vertical="center" indent="1"/>
    </xf>
    <xf numFmtId="0" fontId="3" fillId="6" borderId="1" xfId="0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left" vertical="center" indent="1"/>
    </xf>
    <xf numFmtId="0" fontId="6" fillId="6" borderId="19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 inden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392207</xdr:colOff>
      <xdr:row>1</xdr:row>
      <xdr:rowOff>67236</xdr:rowOff>
    </xdr:from>
    <xdr:to>
      <xdr:col>47</xdr:col>
      <xdr:colOff>651576</xdr:colOff>
      <xdr:row>33</xdr:row>
      <xdr:rowOff>86695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8D9A1C9-6794-6D0C-6DCC-865705B9C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9089" y="291354"/>
          <a:ext cx="3677163" cy="6944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280146</xdr:colOff>
      <xdr:row>3</xdr:row>
      <xdr:rowOff>33618</xdr:rowOff>
    </xdr:from>
    <xdr:to>
      <xdr:col>13</xdr:col>
      <xdr:colOff>55368</xdr:colOff>
      <xdr:row>39</xdr:row>
      <xdr:rowOff>168087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9D44F0-7F4A-32CD-C918-90203B9DD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6" y="694765"/>
          <a:ext cx="8258075" cy="7799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16</xdr:col>
      <xdr:colOff>6475</xdr:colOff>
      <xdr:row>37</xdr:row>
      <xdr:rowOff>96274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4BA8E3E-E46F-904E-934B-C260C2A30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147" y="661147"/>
          <a:ext cx="10259857" cy="73352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11206</xdr:colOff>
      <xdr:row>25</xdr:row>
      <xdr:rowOff>98127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59B2106-CC8F-7398-FB70-66B3A89AF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7" y="874059"/>
          <a:ext cx="6846794" cy="4569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devicemart_official/products/9525225880" TargetMode="External"/><Relationship Id="rId13" Type="http://schemas.openxmlformats.org/officeDocument/2006/relationships/hyperlink" Target="https://brand.naver.com/arkonkorea/products/6747462300?NaPm=ct%3Dm53bseif%7Cci%3Dcheckout%7Ctr%3Dppc%7Ctrx%3Dnull%7Chk%3D2f9181245b77d91f9a3af1a881f1dedad5689323" TargetMode="External"/><Relationship Id="rId18" Type="http://schemas.openxmlformats.org/officeDocument/2006/relationships/hyperlink" Target="https://www.devicemart.co.kr/goods/view?no=10915168&amp;NaPm=ct%3Dm5nbgvkh%7Cci%3Dcheckout%7Ctr%3Dppc%7Ctrx%3Dnull%7Chk%3Dadc32ff4618ee63495be10f65ff36ec0e224e132" TargetMode="External"/><Relationship Id="rId26" Type="http://schemas.openxmlformats.org/officeDocument/2006/relationships/hyperlink" Target="https://www.eleparts.co.kr/goods/view?no=436527" TargetMode="External"/><Relationship Id="rId3" Type="http://schemas.openxmlformats.org/officeDocument/2006/relationships/hyperlink" Target="https://www.devicemart.co.kr/goods/view?no=1377153&amp;market=naver&amp;NaPm=ct%3Dm4upctbc%7Cci%3D20273fee35d94f06a55d0eee0e76535928bb40d4%7Ctr%3Dsls%7Csn%3D876973%7Chk%3D920effc7f5d450f873b3ffa5249a3b24f769059f" TargetMode="External"/><Relationship Id="rId21" Type="http://schemas.openxmlformats.org/officeDocument/2006/relationships/hyperlink" Target="https://www.devicemart.co.kr/goods/view?no=10915164&amp;NaPm=ct%3Dm5nbgz40%7Cci%3Dcheckout%7Ctr%3Dppc%7Ctrx%3Dnull%7Chk%3Def71dd312cb2f0c28fdb9f852b005c8b18c5f452" TargetMode="External"/><Relationship Id="rId7" Type="http://schemas.openxmlformats.org/officeDocument/2006/relationships/hyperlink" Target="https://www.icbanq.com/P015403098" TargetMode="External"/><Relationship Id="rId12" Type="http://schemas.openxmlformats.org/officeDocument/2006/relationships/hyperlink" Target="https://smartstore.naver.com/tabletmarket/products/10244541861?NaPm=ct%3Dm53bs6ni%7Cci%3Dcheckout%7Ctr%3Dppc%7Ctrx%3Dnull%7Chk%3D41b5e876a09a60294087584662bfde4cab8d32a0" TargetMode="External"/><Relationship Id="rId17" Type="http://schemas.openxmlformats.org/officeDocument/2006/relationships/hyperlink" Target="https://www.devicemart.co.kr/goods/view?no=10915160&amp;NaPm=ct%3Dm5nbgua9%7Cci%3Dcheckout%7Ctr%3Dppc%7Ctrx%3Dnull%7Chk%3D9d66864bc11a7e27988e8c8befe299b3d51e1901" TargetMode="External"/><Relationship Id="rId25" Type="http://schemas.openxmlformats.org/officeDocument/2006/relationships/hyperlink" Target="https://www.devicemart.co.kr/goods/view?no=10893596&amp;NaPm=ct%3Dm5nbh4df%7Cci%3Dcheckout%7Ctr%3Dppc%7Ctrx%3Dnull%7Chk%3Dbe38904f1a20ec5c33c73998ee4a5c6548288db6" TargetMode="External"/><Relationship Id="rId2" Type="http://schemas.openxmlformats.org/officeDocument/2006/relationships/hyperlink" Target="https://smartstore.naver.com/devicemart_official/products/10493342027?NaPm=ct%3Dm5384hyl%7Cci%3Dcheckout%7Ctr%3Dppc%7Ctrx%3Dnull%7Chk%3Df83a2924a37b489c5d021fade18c40a3b16ad4c4" TargetMode="External"/><Relationship Id="rId16" Type="http://schemas.openxmlformats.org/officeDocument/2006/relationships/hyperlink" Target="https://www.devicemart.co.kr/goods/view?no=10915161&amp;NaPm=ct%3Dm5nbgrhw%7Cci%3Dcheckout%7Ctr%3Dppc%7Ctrx%3Dnull%7Chk%3D2f334ac7a0f89f0c6fffb6985066a3a5440d1387" TargetMode="External"/><Relationship Id="rId20" Type="http://schemas.openxmlformats.org/officeDocument/2006/relationships/hyperlink" Target="https://www.devicemart.co.kr/goods/view?no=10915165&amp;NaPm=ct%3Dm5nbgxzm%7Cci%3Dcheckout%7Ctr%3Dppc%7Ctrx%3Dnull%7Chk%3D52b0214471703245e628cdcb4b4b1df452cb88d1" TargetMode="External"/><Relationship Id="rId1" Type="http://schemas.openxmlformats.org/officeDocument/2006/relationships/hyperlink" Target="https://smartstore.naver.com/shinanglobal20/products/10265269410?NaPm=ct%3Dm4uov676%7Cci%3Dcheckout%7Ctr%3Doyp%7Ctrx%3Dnull%7Chk%3Df9ad2325f7001a8dce97a80520bae5f2b033bed9" TargetMode="External"/><Relationship Id="rId6" Type="http://schemas.openxmlformats.org/officeDocument/2006/relationships/hyperlink" Target="https://smartstore.naver.com/devicemart_official/products/9463684329?nl-au=c943bcd740dd4a1f8227b158e09922e7&amp;NaPm=ct%3Dm4upmpol%7Cci%3Dcheckout%7Ctr%3Dsls_myc%7Ctrx%3Dnull%7Chk%3D4ed45cda8cdb48a68094a12a6960c0b260a8a94b" TargetMode="External"/><Relationship Id="rId11" Type="http://schemas.openxmlformats.org/officeDocument/2006/relationships/hyperlink" Target="https://www.icbanq.com/paymentorder/basket.do" TargetMode="External"/><Relationship Id="rId24" Type="http://schemas.openxmlformats.org/officeDocument/2006/relationships/hyperlink" Target="https://www.devicemart.co.kr/goods/view?no=10912489&amp;NaPm=ct%3Dm5nbh31o%7Cci%3Dcheckout%7Ctr%3Dppc%7Ctrx%3Dnull%7Chk%3D83b301524fb6172574739de0352bd791bab4dd0c" TargetMode="External"/><Relationship Id="rId5" Type="http://schemas.openxmlformats.org/officeDocument/2006/relationships/hyperlink" Target="https://smartstore.naver.com/devicemart_official/products/10239056100?nl-au=fb5d67c45fa349bb80e5dc6027d5ff71&amp;NaPm=ct%3Dm4uplka2%7Cci%3Dcheckout%7Ctr%3Dsls_myc%7Ctrx%3Dnull%7Chk%3Da66ed21a242c5d16c7e523c20bd69a69118a838b" TargetMode="External"/><Relationship Id="rId15" Type="http://schemas.openxmlformats.org/officeDocument/2006/relationships/hyperlink" Target="https://www.devicemart.co.kr/goods/view?no=24944&amp;NaPm=ct%3Dm5m01663%7Cci%3Dcheckout%7Ctr%3Dppc%7Ctrx%3Dnull%7Chk%3D59efdf5d30ce714db589fdf48462cdd28150c79e" TargetMode="External"/><Relationship Id="rId23" Type="http://schemas.openxmlformats.org/officeDocument/2006/relationships/hyperlink" Target="https://www.devicemart.co.kr/goods/view?no=10912492&amp;NaPm=ct%3Dm5nbh1ku%7Cci%3Dcheckout%7Ctr%3Dppc%7Ctrx%3Dnull%7Chk%3Db01d6d9446df7cd91d7d8a1dbdb1cb689587917a" TargetMode="External"/><Relationship Id="rId10" Type="http://schemas.openxmlformats.org/officeDocument/2006/relationships/hyperlink" Target="https://smartstore.naver.com/devicemart_official/products/9668994234?nl-au=fb3f918f43d541f1bc421ed4006740f1&amp;NaPm=ct%3Dm4uu0fjq%7Cci%3Dcheckout%7Ctr%3Dsls_myc%7Ctrx%3Dnull%7Chk%3D0fcc505feb853e6ddf1ea5abf98147096a1b478e" TargetMode="External"/><Relationship Id="rId19" Type="http://schemas.openxmlformats.org/officeDocument/2006/relationships/hyperlink" Target="https://www.devicemart.co.kr/goods/view?no=10915167&amp;NaPm=ct%3Dm5nbgwu2%7Cci%3Dcheckout%7Ctr%3Dppc%7Ctrx%3Dnull%7Chk%3D26ff914ddc5241f91309d071546e401e6b75c4a2" TargetMode="External"/><Relationship Id="rId4" Type="http://schemas.openxmlformats.org/officeDocument/2006/relationships/hyperlink" Target="https://smartstore.naver.com/devicemart_official/products/10321506035?nl-au=70fcaa997b604b858a04f0d2ff51d261&amp;NaPm=ct%3Dm4upfi9y%7Cci%3Dcheckout%7Ctr%3Dsls_myc%7Ctrx%3Dnull%7Chk%3Dce7439d8fbadc4bbff433b70148024c260179072" TargetMode="External"/><Relationship Id="rId9" Type="http://schemas.openxmlformats.org/officeDocument/2006/relationships/hyperlink" Target="https://smartstore.naver.com/mhe/products/4957502930?n_media=11068&amp;n_query=12V10A&amp;n_rank=1&amp;n_ad_group=grp-a001-02-000000008441498&amp;n_ad=nad-a001-02-000000097160654&amp;n_campaign_type=2&amp;n_mall_id=ncp_1nli48_01&amp;n_mall_pid=4957502930&amp;n_ad_group_type=2&amp;n_match=3&amp;NaPm=ct%3Dm4utk4ug%7Cci%3D0z80001zC6bBC59o%2Dvi6%7Ctr%3Dpla%7Chk%3D17dd75ace36dd0dff208a8c6ad11dfcbe3e8062a%7Cnacn%3Dqp0uBYQ8QDZN" TargetMode="External"/><Relationship Id="rId14" Type="http://schemas.openxmlformats.org/officeDocument/2006/relationships/hyperlink" Target="https://www.robotis.com/shop/item.php?it_id=903-0265-000&amp;NaPm=ct%3Dm5lznn8k%7Cci%3Dcheckout%7Ctr%3Dppc%7Ctrx%3Dnull%7Chk%3Dd1fd77b72cc7053ee51cd2acb83fa73f4e1e8230" TargetMode="External"/><Relationship Id="rId22" Type="http://schemas.openxmlformats.org/officeDocument/2006/relationships/hyperlink" Target="https://www.devicemart.co.kr/goods/view?no=34536&amp;NaPm=ct%3Dm5nbh0an%7Cci%3Dcheckout%7Ctr%3Dppc%7Ctrx%3Dnull%7Chk%3D4e35eed35d9e24c42e23644cc543ec62a94b37e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E2E2-9C23-45BF-A054-3EB12AAEFDEC}">
  <dimension ref="B1:AI46"/>
  <sheetViews>
    <sheetView topLeftCell="A12" zoomScale="85" zoomScaleNormal="85" workbookViewId="0">
      <selection activeCell="H47" sqref="H47"/>
    </sheetView>
  </sheetViews>
  <sheetFormatPr defaultRowHeight="16.5"/>
  <cols>
    <col min="1" max="1" width="3.625" customWidth="1"/>
    <col min="3" max="34" width="3.625" customWidth="1"/>
  </cols>
  <sheetData>
    <row r="1" spans="2:33" ht="17.25" thickBot="1"/>
    <row r="2" spans="2:33" ht="20.100000000000001" customHeight="1">
      <c r="B2" s="48" t="s">
        <v>5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</row>
    <row r="3" spans="2:33" ht="20.100000000000001" customHeight="1" thickBot="1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3"/>
    </row>
    <row r="4" spans="2:33" ht="16.5" customHeight="1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7" t="s">
        <v>6</v>
      </c>
      <c r="AF4" s="57"/>
      <c r="AG4" s="22"/>
    </row>
    <row r="5" spans="2:33" ht="16.5" customHeight="1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5" t="s">
        <v>7</v>
      </c>
      <c r="AF5" s="55"/>
      <c r="AG5" s="9"/>
    </row>
    <row r="7" spans="2:33">
      <c r="B7" s="4"/>
      <c r="C7" s="12">
        <v>1</v>
      </c>
      <c r="D7" s="12">
        <v>2</v>
      </c>
      <c r="E7" s="12">
        <v>3</v>
      </c>
      <c r="F7" s="12">
        <v>4</v>
      </c>
      <c r="G7" s="12">
        <v>5</v>
      </c>
      <c r="H7" s="12">
        <v>6</v>
      </c>
      <c r="I7" s="12">
        <v>7</v>
      </c>
      <c r="J7" s="12">
        <v>8</v>
      </c>
      <c r="K7" s="12">
        <v>9</v>
      </c>
      <c r="L7" s="12">
        <v>10</v>
      </c>
      <c r="M7" s="12">
        <v>11</v>
      </c>
      <c r="N7" s="12">
        <v>12</v>
      </c>
      <c r="O7" s="12">
        <v>13</v>
      </c>
      <c r="P7" s="12">
        <v>14</v>
      </c>
      <c r="Q7" s="12">
        <v>15</v>
      </c>
      <c r="R7" s="12">
        <v>16</v>
      </c>
      <c r="S7" s="12">
        <v>17</v>
      </c>
      <c r="T7" s="12">
        <v>18</v>
      </c>
      <c r="U7" s="12">
        <v>19</v>
      </c>
      <c r="V7" s="12">
        <v>20</v>
      </c>
      <c r="W7" s="12">
        <v>21</v>
      </c>
      <c r="X7" s="12">
        <v>22</v>
      </c>
      <c r="Y7" s="12">
        <v>23</v>
      </c>
      <c r="Z7" s="12">
        <v>24</v>
      </c>
      <c r="AA7" s="12">
        <v>25</v>
      </c>
      <c r="AB7" s="12">
        <v>26</v>
      </c>
      <c r="AC7" s="12">
        <v>27</v>
      </c>
      <c r="AD7" s="12">
        <v>28</v>
      </c>
      <c r="AE7" s="12">
        <v>29</v>
      </c>
      <c r="AF7" s="12">
        <v>30</v>
      </c>
      <c r="AG7" s="12">
        <v>31</v>
      </c>
    </row>
    <row r="8" spans="2:33">
      <c r="B8" s="54">
        <v>2024.12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7"/>
      <c r="U8" s="7"/>
      <c r="V8" s="7"/>
      <c r="W8" s="1"/>
      <c r="X8" s="1"/>
      <c r="Y8" s="7"/>
      <c r="Z8" s="2"/>
      <c r="AA8" s="2"/>
      <c r="AB8" s="7"/>
      <c r="AC8" s="7"/>
      <c r="AD8" s="1"/>
      <c r="AE8" s="1"/>
      <c r="AF8" s="7"/>
      <c r="AG8" s="7"/>
    </row>
    <row r="9" spans="2:33">
      <c r="B9" s="5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6"/>
      <c r="U9" s="6"/>
      <c r="V9" s="6"/>
      <c r="W9" s="2"/>
      <c r="X9" s="2"/>
      <c r="Y9" s="6"/>
      <c r="Z9" s="6" t="s">
        <v>147</v>
      </c>
      <c r="AA9" s="6" t="s">
        <v>147</v>
      </c>
      <c r="AB9" s="2"/>
      <c r="AC9" s="6" t="s">
        <v>147</v>
      </c>
      <c r="AD9" s="2"/>
      <c r="AE9" s="2"/>
      <c r="AF9" s="9"/>
      <c r="AG9" s="13" t="s">
        <v>157</v>
      </c>
    </row>
    <row r="11" spans="2:33">
      <c r="B11" s="54">
        <v>2025.1</v>
      </c>
      <c r="C11" s="2"/>
      <c r="D11" s="7"/>
      <c r="E11" s="7"/>
      <c r="F11" s="1"/>
      <c r="G11" s="1"/>
      <c r="H11" s="7"/>
      <c r="I11" s="7"/>
      <c r="J11" s="7"/>
      <c r="K11" s="7"/>
      <c r="L11" s="7"/>
      <c r="M11" s="1"/>
      <c r="N11" s="1"/>
      <c r="O11" s="7"/>
      <c r="P11" s="7"/>
      <c r="Q11" s="7"/>
      <c r="R11" s="7"/>
      <c r="S11" s="7"/>
      <c r="T11" s="1"/>
      <c r="U11" s="1"/>
      <c r="V11" s="7"/>
      <c r="W11" s="7"/>
      <c r="X11" s="7"/>
      <c r="Y11" s="7"/>
      <c r="Z11" s="7"/>
      <c r="AA11" s="1"/>
      <c r="AB11" s="1"/>
      <c r="AC11" s="7"/>
      <c r="AD11" s="7"/>
      <c r="AE11" s="7"/>
      <c r="AF11" s="7"/>
      <c r="AG11" s="7"/>
    </row>
    <row r="12" spans="2:33">
      <c r="B12" s="54"/>
      <c r="C12" s="9"/>
      <c r="D12" s="2" t="s">
        <v>157</v>
      </c>
      <c r="E12" s="2" t="s">
        <v>157</v>
      </c>
      <c r="F12" s="2" t="s">
        <v>157</v>
      </c>
      <c r="G12" s="2" t="s">
        <v>157</v>
      </c>
      <c r="H12" s="9"/>
      <c r="I12" s="9"/>
      <c r="J12" s="9"/>
      <c r="K12" s="9"/>
      <c r="L12" s="2"/>
      <c r="M12" s="9"/>
      <c r="N12" s="2"/>
      <c r="O12" s="9"/>
      <c r="P12" s="9"/>
      <c r="Q12" s="9"/>
      <c r="R12" s="2"/>
      <c r="S12" s="9"/>
      <c r="T12" s="2"/>
      <c r="U12" s="2"/>
      <c r="V12" s="2"/>
      <c r="W12" s="9"/>
      <c r="X12" s="9"/>
      <c r="Y12" s="9"/>
      <c r="Z12" s="9"/>
      <c r="AA12" s="9"/>
      <c r="AB12" s="2"/>
      <c r="AC12" s="2"/>
      <c r="AD12" s="9"/>
      <c r="AE12" s="9"/>
      <c r="AF12" s="9"/>
      <c r="AG12" s="9"/>
    </row>
    <row r="14" spans="2:33">
      <c r="B14" s="54">
        <v>2025.2</v>
      </c>
      <c r="C14" s="1"/>
      <c r="D14" s="1"/>
      <c r="E14" s="7"/>
      <c r="F14" s="7"/>
      <c r="G14" s="7"/>
      <c r="H14" s="7"/>
      <c r="I14" s="7"/>
      <c r="J14" s="1"/>
      <c r="K14" s="1"/>
      <c r="L14" s="2"/>
      <c r="M14" s="2"/>
      <c r="N14" s="2"/>
      <c r="O14" s="2"/>
      <c r="P14" s="2"/>
      <c r="Q14" s="1"/>
      <c r="R14" s="1"/>
      <c r="S14" s="2"/>
      <c r="T14" s="2"/>
      <c r="U14" s="2"/>
      <c r="V14" s="2"/>
      <c r="W14" s="2"/>
      <c r="X14" s="1"/>
      <c r="Y14" s="1"/>
      <c r="Z14" s="2"/>
      <c r="AA14" s="2"/>
      <c r="AB14" s="2"/>
      <c r="AC14" s="2"/>
      <c r="AD14" s="2"/>
      <c r="AE14" s="3"/>
      <c r="AF14" s="3"/>
      <c r="AG14" s="3"/>
    </row>
    <row r="15" spans="2:33">
      <c r="B15" s="54"/>
      <c r="C15" s="2"/>
      <c r="D15" s="2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3"/>
      <c r="AF15" s="3"/>
      <c r="AG15" s="3"/>
    </row>
    <row r="18" spans="2:35" ht="20.25">
      <c r="B18" s="56" t="s">
        <v>8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I18" s="8" t="s">
        <v>4</v>
      </c>
    </row>
    <row r="19" spans="2:35">
      <c r="B19" s="46" t="s">
        <v>9</v>
      </c>
      <c r="C19" s="46"/>
      <c r="D19" s="47" t="s">
        <v>52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I19" t="s">
        <v>12</v>
      </c>
    </row>
    <row r="20" spans="2:35">
      <c r="B20" s="46" t="s">
        <v>11</v>
      </c>
      <c r="C20" s="46"/>
      <c r="D20" s="47" t="s">
        <v>51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</row>
    <row r="21" spans="2:35">
      <c r="B21" s="46" t="s">
        <v>10</v>
      </c>
      <c r="C21" s="46"/>
      <c r="D21" s="47" t="s">
        <v>183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</row>
    <row r="22" spans="2:35">
      <c r="B22" s="46" t="s">
        <v>137</v>
      </c>
      <c r="C22" s="46"/>
      <c r="D22" s="47" t="s">
        <v>184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</row>
    <row r="23" spans="2:35">
      <c r="B23" s="46" t="s">
        <v>138</v>
      </c>
      <c r="C23" s="46"/>
      <c r="D23" s="47" t="s">
        <v>185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I23" t="s">
        <v>156</v>
      </c>
    </row>
    <row r="24" spans="2:35">
      <c r="B24" s="46" t="s">
        <v>139</v>
      </c>
      <c r="C24" s="46"/>
      <c r="D24" s="47" t="s">
        <v>186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I24" t="s">
        <v>192</v>
      </c>
    </row>
    <row r="25" spans="2:35">
      <c r="B25" s="46" t="s">
        <v>148</v>
      </c>
      <c r="C25" s="46"/>
      <c r="D25" s="47" t="s">
        <v>187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</row>
    <row r="26" spans="2:35">
      <c r="B26" s="46" t="s">
        <v>155</v>
      </c>
      <c r="C26" s="46"/>
      <c r="D26" s="47" t="s">
        <v>188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I26" t="s">
        <v>158</v>
      </c>
    </row>
    <row r="27" spans="2:35">
      <c r="B27" s="46" t="s">
        <v>339</v>
      </c>
      <c r="C27" s="46"/>
      <c r="D27" s="47" t="s">
        <v>189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</row>
    <row r="28" spans="2:35">
      <c r="B28" s="46" t="s">
        <v>340</v>
      </c>
      <c r="C28" s="46"/>
      <c r="D28" s="47" t="s">
        <v>190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</row>
    <row r="29" spans="2:35">
      <c r="B29" s="46" t="s">
        <v>341</v>
      </c>
      <c r="C29" s="46"/>
      <c r="D29" s="47" t="s">
        <v>191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</row>
    <row r="30" spans="2:35">
      <c r="B30" s="46" t="s">
        <v>342</v>
      </c>
      <c r="C30" s="46"/>
      <c r="D30" s="47" t="s">
        <v>182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</row>
    <row r="31" spans="2:35">
      <c r="B31" s="46" t="s">
        <v>343</v>
      </c>
      <c r="C31" s="46"/>
      <c r="D31" s="47" t="s">
        <v>207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I31" t="s">
        <v>239</v>
      </c>
    </row>
    <row r="32" spans="2:35">
      <c r="B32" s="46" t="s">
        <v>344</v>
      </c>
      <c r="C32" s="46"/>
      <c r="D32" s="47" t="s">
        <v>218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</row>
    <row r="33" spans="2:35">
      <c r="B33" s="46" t="s">
        <v>345</v>
      </c>
      <c r="C33" s="46"/>
      <c r="D33" s="47" t="s">
        <v>218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</row>
    <row r="34" spans="2:35">
      <c r="B34" s="46" t="s">
        <v>346</v>
      </c>
      <c r="C34" s="46"/>
      <c r="D34" s="47" t="s">
        <v>206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</row>
    <row r="35" spans="2:35">
      <c r="B35" s="46" t="s">
        <v>347</v>
      </c>
      <c r="C35" s="46"/>
      <c r="D35" s="47" t="s">
        <v>205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I35" t="s">
        <v>240</v>
      </c>
    </row>
    <row r="36" spans="2:35">
      <c r="B36" s="46" t="s">
        <v>348</v>
      </c>
      <c r="C36" s="46"/>
      <c r="D36" s="47" t="s">
        <v>229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</row>
    <row r="37" spans="2:35">
      <c r="B37" s="46" t="s">
        <v>349</v>
      </c>
      <c r="C37" s="46"/>
      <c r="D37" s="47" t="s">
        <v>246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</row>
    <row r="38" spans="2:35">
      <c r="B38" s="46" t="s">
        <v>350</v>
      </c>
      <c r="C38" s="46"/>
      <c r="D38" s="47" t="s">
        <v>230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</row>
    <row r="39" spans="2:35">
      <c r="B39" s="46" t="s">
        <v>351</v>
      </c>
      <c r="C39" s="46"/>
      <c r="D39" s="47" t="s">
        <v>231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</row>
    <row r="40" spans="2:35">
      <c r="B40" s="46" t="s">
        <v>352</v>
      </c>
      <c r="C40" s="46"/>
      <c r="D40" s="47" t="s">
        <v>232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I40" t="s">
        <v>238</v>
      </c>
    </row>
    <row r="41" spans="2:35">
      <c r="B41" s="46" t="s">
        <v>353</v>
      </c>
      <c r="C41" s="46"/>
      <c r="D41" s="47" t="s">
        <v>247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</row>
    <row r="42" spans="2:35">
      <c r="B42" s="41" t="s">
        <v>354</v>
      </c>
      <c r="C42" s="42"/>
      <c r="D42" s="47" t="s">
        <v>249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I42" t="s">
        <v>248</v>
      </c>
    </row>
    <row r="43" spans="2:35">
      <c r="B43" s="41" t="s">
        <v>355</v>
      </c>
      <c r="C43" s="42"/>
      <c r="D43" s="43" t="s">
        <v>259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5"/>
    </row>
    <row r="44" spans="2:35">
      <c r="B44" s="41" t="s">
        <v>356</v>
      </c>
      <c r="C44" s="42"/>
      <c r="D44" s="43" t="s">
        <v>250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5"/>
      <c r="AI44" t="s">
        <v>251</v>
      </c>
    </row>
    <row r="45" spans="2:35">
      <c r="B45" s="41" t="s">
        <v>357</v>
      </c>
      <c r="C45" s="42"/>
      <c r="D45" s="67" t="s">
        <v>260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5"/>
    </row>
    <row r="46" spans="2:35">
      <c r="B46" s="41" t="s">
        <v>358</v>
      </c>
      <c r="C46" s="42"/>
      <c r="D46" s="76" t="s">
        <v>338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5"/>
    </row>
  </sheetData>
  <mergeCells count="63">
    <mergeCell ref="B46:C46"/>
    <mergeCell ref="D46:AG46"/>
    <mergeCell ref="B21:C21"/>
    <mergeCell ref="B42:C42"/>
    <mergeCell ref="D42:AG42"/>
    <mergeCell ref="B43:C43"/>
    <mergeCell ref="D43:AG43"/>
    <mergeCell ref="B2:AG3"/>
    <mergeCell ref="B8:B9"/>
    <mergeCell ref="B11:B12"/>
    <mergeCell ref="B20:C20"/>
    <mergeCell ref="AE5:AF5"/>
    <mergeCell ref="B18:AG18"/>
    <mergeCell ref="D19:AG19"/>
    <mergeCell ref="D20:AG20"/>
    <mergeCell ref="B14:B15"/>
    <mergeCell ref="B19:C19"/>
    <mergeCell ref="AE4:AF4"/>
    <mergeCell ref="D21:AG21"/>
    <mergeCell ref="B29:C29"/>
    <mergeCell ref="D29:AG29"/>
    <mergeCell ref="B28:C28"/>
    <mergeCell ref="D28:AG28"/>
    <mergeCell ref="B26:C26"/>
    <mergeCell ref="D26:AG26"/>
    <mergeCell ref="B27:C27"/>
    <mergeCell ref="D27:AG27"/>
    <mergeCell ref="B24:C24"/>
    <mergeCell ref="D24:AG24"/>
    <mergeCell ref="B25:C25"/>
    <mergeCell ref="D25:AG25"/>
    <mergeCell ref="B23:C23"/>
    <mergeCell ref="D23:AG23"/>
    <mergeCell ref="D22:AG22"/>
    <mergeCell ref="B22:C22"/>
    <mergeCell ref="B30:C30"/>
    <mergeCell ref="D30:AG30"/>
    <mergeCell ref="B31:C31"/>
    <mergeCell ref="D31:AG31"/>
    <mergeCell ref="B39:C39"/>
    <mergeCell ref="D39:AG39"/>
    <mergeCell ref="B33:C33"/>
    <mergeCell ref="D33:AG33"/>
    <mergeCell ref="B34:C34"/>
    <mergeCell ref="D34:AG34"/>
    <mergeCell ref="B38:C38"/>
    <mergeCell ref="D38:AG38"/>
    <mergeCell ref="B37:C37"/>
    <mergeCell ref="D37:AG37"/>
    <mergeCell ref="B32:C32"/>
    <mergeCell ref="D32:AG32"/>
    <mergeCell ref="B36:C36"/>
    <mergeCell ref="D36:AG36"/>
    <mergeCell ref="B35:C35"/>
    <mergeCell ref="D35:AG35"/>
    <mergeCell ref="B45:C45"/>
    <mergeCell ref="D45:AG45"/>
    <mergeCell ref="B40:C40"/>
    <mergeCell ref="D40:AG40"/>
    <mergeCell ref="B41:C41"/>
    <mergeCell ref="D41:AG41"/>
    <mergeCell ref="B44:C44"/>
    <mergeCell ref="D44:AG4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3CD4-57DE-4CFF-B201-4D2BBC37870A}">
  <dimension ref="B1:Q6"/>
  <sheetViews>
    <sheetView zoomScale="85" zoomScaleNormal="85" workbookViewId="0">
      <selection activeCell="S27" sqref="S27"/>
    </sheetView>
  </sheetViews>
  <sheetFormatPr defaultRowHeight="16.5"/>
  <cols>
    <col min="1" max="1" width="3.625" customWidth="1"/>
  </cols>
  <sheetData>
    <row r="1" spans="2:17" ht="17.25" thickBot="1"/>
    <row r="2" spans="2:17" ht="16.5" customHeight="1">
      <c r="B2" s="58" t="s">
        <v>45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2:17" ht="17.25" customHeight="1" thickBot="1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2:17">
      <c r="N4" s="8"/>
      <c r="O4" s="8" t="s">
        <v>4</v>
      </c>
      <c r="Q4" s="8"/>
    </row>
    <row r="5" spans="2:17">
      <c r="O5" t="s">
        <v>146</v>
      </c>
    </row>
    <row r="6" spans="2:17">
      <c r="O6" t="s">
        <v>224</v>
      </c>
    </row>
  </sheetData>
  <mergeCells count="1">
    <mergeCell ref="B2:M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4543-7E14-4A55-8A60-D47ECF0ECF21}">
  <dimension ref="B1:R9"/>
  <sheetViews>
    <sheetView zoomScale="85" zoomScaleNormal="85" workbookViewId="0">
      <selection activeCell="T12" sqref="T12"/>
    </sheetView>
  </sheetViews>
  <sheetFormatPr defaultRowHeight="16.5"/>
  <cols>
    <col min="1" max="1" width="3.625" customWidth="1"/>
  </cols>
  <sheetData>
    <row r="1" spans="2:18" ht="17.25" thickBot="1"/>
    <row r="2" spans="2:18">
      <c r="B2" s="58" t="s">
        <v>48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</row>
    <row r="3" spans="2:18" ht="17.25" thickBot="1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3"/>
    </row>
    <row r="5" spans="2:18">
      <c r="R5" s="8" t="s">
        <v>4</v>
      </c>
    </row>
    <row r="6" spans="2:18">
      <c r="R6" t="s">
        <v>146</v>
      </c>
    </row>
    <row r="7" spans="2:18">
      <c r="R7" t="s">
        <v>208</v>
      </c>
    </row>
    <row r="8" spans="2:18">
      <c r="R8" t="s">
        <v>221</v>
      </c>
    </row>
    <row r="9" spans="2:18">
      <c r="R9" t="s">
        <v>262</v>
      </c>
    </row>
  </sheetData>
  <mergeCells count="1">
    <mergeCell ref="B2:P3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A344-E122-4C79-B3A0-906C429AA8A5}">
  <dimension ref="B1:T64"/>
  <sheetViews>
    <sheetView zoomScale="70" zoomScaleNormal="70" workbookViewId="0">
      <selection activeCell="U27" sqref="U27"/>
    </sheetView>
  </sheetViews>
  <sheetFormatPr defaultRowHeight="16.5"/>
  <cols>
    <col min="1" max="1" width="3.625" customWidth="1"/>
    <col min="2" max="3" width="10.625" customWidth="1"/>
    <col min="4" max="18" width="15.625" customWidth="1"/>
  </cols>
  <sheetData>
    <row r="1" spans="2:19" ht="17.25" thickBot="1"/>
    <row r="2" spans="2:19">
      <c r="B2" s="48" t="s">
        <v>227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2:19" ht="17.25" thickBot="1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5" spans="2:19" ht="24.95" customHeight="1">
      <c r="B5" s="23" t="s">
        <v>55</v>
      </c>
      <c r="C5" s="23" t="s">
        <v>53</v>
      </c>
      <c r="D5" s="23" t="s">
        <v>56</v>
      </c>
      <c r="E5" s="23" t="s">
        <v>57</v>
      </c>
      <c r="F5" s="23" t="s">
        <v>59</v>
      </c>
      <c r="G5" s="23" t="s">
        <v>58</v>
      </c>
      <c r="H5" s="23" t="s">
        <v>60</v>
      </c>
      <c r="I5" s="23" t="s">
        <v>83</v>
      </c>
      <c r="J5" s="23" t="s">
        <v>84</v>
      </c>
      <c r="K5" s="23" t="s">
        <v>85</v>
      </c>
      <c r="L5" s="23" t="s">
        <v>86</v>
      </c>
      <c r="M5" s="23" t="s">
        <v>87</v>
      </c>
      <c r="N5" s="23" t="s">
        <v>88</v>
      </c>
      <c r="O5" s="23" t="s">
        <v>89</v>
      </c>
      <c r="P5" s="23" t="s">
        <v>90</v>
      </c>
      <c r="Q5" s="23" t="s">
        <v>91</v>
      </c>
      <c r="R5" s="23" t="s">
        <v>54</v>
      </c>
    </row>
    <row r="6" spans="2:19" ht="20.100000000000001" customHeight="1">
      <c r="B6" s="65" t="s">
        <v>61</v>
      </c>
      <c r="C6" s="13" t="s">
        <v>65</v>
      </c>
      <c r="D6" s="13"/>
      <c r="E6" s="13" t="s">
        <v>79</v>
      </c>
      <c r="F6" s="13" t="s">
        <v>80</v>
      </c>
      <c r="G6" s="13" t="s">
        <v>81</v>
      </c>
      <c r="H6" s="13"/>
      <c r="I6" s="13"/>
      <c r="J6" s="13"/>
      <c r="K6" s="13" t="s">
        <v>82</v>
      </c>
      <c r="L6" s="13"/>
      <c r="M6" s="13"/>
      <c r="N6" s="13"/>
      <c r="O6" s="13" t="s">
        <v>92</v>
      </c>
      <c r="P6" s="13"/>
      <c r="Q6" s="13"/>
      <c r="R6" s="24" t="s">
        <v>82</v>
      </c>
    </row>
    <row r="7" spans="2:19" ht="33">
      <c r="B7" s="66"/>
      <c r="C7" s="13" t="s">
        <v>66</v>
      </c>
      <c r="D7" s="13"/>
      <c r="E7" s="13" t="s">
        <v>93</v>
      </c>
      <c r="F7" s="13" t="s">
        <v>94</v>
      </c>
      <c r="G7" s="13" t="s">
        <v>95</v>
      </c>
      <c r="H7" s="13"/>
      <c r="I7" s="13"/>
      <c r="J7" s="13"/>
      <c r="K7" s="13" t="s">
        <v>96</v>
      </c>
      <c r="L7" s="13"/>
      <c r="M7" s="13"/>
      <c r="N7" s="25" t="s">
        <v>97</v>
      </c>
      <c r="O7" s="13" t="s">
        <v>98</v>
      </c>
      <c r="P7" s="13"/>
      <c r="Q7" s="13"/>
      <c r="R7" s="24" t="s">
        <v>96</v>
      </c>
    </row>
    <row r="8" spans="2:19" ht="20.100000000000001" customHeight="1">
      <c r="B8" s="64" t="s">
        <v>62</v>
      </c>
      <c r="C8" s="13" t="s">
        <v>69</v>
      </c>
      <c r="D8" s="13"/>
      <c r="E8" s="13" t="s">
        <v>147</v>
      </c>
      <c r="F8" s="13" t="s">
        <v>99</v>
      </c>
      <c r="G8" s="13"/>
      <c r="H8" s="13" t="s">
        <v>100</v>
      </c>
      <c r="I8" s="13"/>
      <c r="J8" s="13"/>
      <c r="K8" s="13" t="s">
        <v>101</v>
      </c>
      <c r="L8" s="13"/>
      <c r="M8" s="13"/>
      <c r="N8" s="13"/>
      <c r="O8" s="13"/>
      <c r="P8" s="13" t="s">
        <v>102</v>
      </c>
      <c r="Q8" s="13" t="s">
        <v>103</v>
      </c>
      <c r="R8" s="24" t="s">
        <v>100</v>
      </c>
      <c r="S8" s="35"/>
    </row>
    <row r="9" spans="2:19" ht="20.100000000000001" customHeight="1">
      <c r="B9" s="64"/>
      <c r="C9" s="13" t="s">
        <v>70</v>
      </c>
      <c r="D9" s="13"/>
      <c r="E9" s="13"/>
      <c r="F9" s="13" t="s">
        <v>105</v>
      </c>
      <c r="G9" s="13" t="s">
        <v>106</v>
      </c>
      <c r="H9" s="13" t="s">
        <v>107</v>
      </c>
      <c r="I9" s="13"/>
      <c r="J9" s="13"/>
      <c r="K9" s="13"/>
      <c r="L9" s="13"/>
      <c r="M9" s="13" t="s">
        <v>108</v>
      </c>
      <c r="N9" s="13"/>
      <c r="O9" s="13" t="s">
        <v>109</v>
      </c>
      <c r="P9" s="13" t="s">
        <v>110</v>
      </c>
      <c r="Q9" s="13" t="s">
        <v>111</v>
      </c>
      <c r="R9" s="24" t="s">
        <v>107</v>
      </c>
      <c r="S9" s="35"/>
    </row>
    <row r="10" spans="2:19" ht="33">
      <c r="B10" s="64"/>
      <c r="C10" s="13" t="s">
        <v>196</v>
      </c>
      <c r="D10" s="13"/>
      <c r="E10" s="13" t="s">
        <v>79</v>
      </c>
      <c r="F10" s="13"/>
      <c r="G10" s="13"/>
      <c r="H10" s="13" t="s">
        <v>197</v>
      </c>
      <c r="I10" s="25" t="s">
        <v>198</v>
      </c>
      <c r="J10" s="13"/>
      <c r="K10" s="13" t="s">
        <v>201</v>
      </c>
      <c r="L10" s="13"/>
      <c r="M10" s="13"/>
      <c r="N10" s="25" t="s">
        <v>199</v>
      </c>
      <c r="O10" s="13" t="s">
        <v>200</v>
      </c>
      <c r="P10" s="13"/>
      <c r="Q10" s="13"/>
      <c r="R10" s="26" t="s">
        <v>204</v>
      </c>
    </row>
    <row r="11" spans="2:19" ht="33" customHeight="1">
      <c r="B11" s="64"/>
      <c r="C11" s="13" t="s">
        <v>67</v>
      </c>
      <c r="D11" s="13"/>
      <c r="E11" s="13" t="s">
        <v>203</v>
      </c>
      <c r="F11" s="13"/>
      <c r="G11" s="13"/>
      <c r="H11" s="13" t="s">
        <v>112</v>
      </c>
      <c r="I11" s="25" t="s">
        <v>113</v>
      </c>
      <c r="J11" s="13"/>
      <c r="K11" s="13" t="s">
        <v>202</v>
      </c>
      <c r="L11" s="13"/>
      <c r="M11" s="13" t="s">
        <v>114</v>
      </c>
      <c r="N11" s="25" t="s">
        <v>115</v>
      </c>
      <c r="O11" s="25" t="s">
        <v>116</v>
      </c>
      <c r="P11" s="13" t="s">
        <v>117</v>
      </c>
      <c r="Q11" s="13"/>
      <c r="R11" s="24" t="s">
        <v>114</v>
      </c>
    </row>
    <row r="12" spans="2:19" ht="33" customHeight="1">
      <c r="B12" s="64"/>
      <c r="C12" s="13" t="s">
        <v>68</v>
      </c>
      <c r="D12" s="13"/>
      <c r="E12" s="13" t="s">
        <v>118</v>
      </c>
      <c r="F12" s="13"/>
      <c r="G12" s="13"/>
      <c r="H12" s="13"/>
      <c r="I12" s="25" t="s">
        <v>119</v>
      </c>
      <c r="J12" s="13"/>
      <c r="K12" s="13" t="s">
        <v>120</v>
      </c>
      <c r="L12" s="13"/>
      <c r="M12" s="13" t="s">
        <v>121</v>
      </c>
      <c r="N12" s="25" t="s">
        <v>122</v>
      </c>
      <c r="O12" s="25" t="s">
        <v>123</v>
      </c>
      <c r="P12" s="13"/>
      <c r="Q12" s="13"/>
      <c r="R12" s="24" t="s">
        <v>121</v>
      </c>
    </row>
    <row r="13" spans="2:19" ht="20.100000000000001" customHeight="1">
      <c r="B13" s="64" t="s">
        <v>64</v>
      </c>
      <c r="C13" s="13" t="s">
        <v>71</v>
      </c>
      <c r="D13" s="13"/>
      <c r="E13" s="13"/>
      <c r="F13" s="13" t="s">
        <v>124</v>
      </c>
      <c r="G13" s="13"/>
      <c r="H13" s="13"/>
      <c r="I13" s="13"/>
      <c r="J13" s="13"/>
      <c r="K13" s="13" t="s">
        <v>127</v>
      </c>
      <c r="L13" s="13"/>
      <c r="M13" s="13"/>
      <c r="N13" s="13"/>
      <c r="O13" s="13"/>
      <c r="P13" s="13" t="s">
        <v>128</v>
      </c>
      <c r="Q13" s="13"/>
      <c r="R13" s="24" t="s">
        <v>132</v>
      </c>
    </row>
    <row r="14" spans="2:19" ht="20.100000000000001" customHeight="1">
      <c r="B14" s="64"/>
      <c r="C14" s="13" t="s">
        <v>72</v>
      </c>
      <c r="D14" s="13"/>
      <c r="E14" s="13"/>
      <c r="F14" s="13" t="s">
        <v>125</v>
      </c>
      <c r="G14" s="13"/>
      <c r="H14" s="13"/>
      <c r="I14" s="13"/>
      <c r="J14" s="13"/>
      <c r="K14" s="13"/>
      <c r="L14" s="13"/>
      <c r="M14" s="13"/>
      <c r="N14" s="13"/>
      <c r="O14" s="13"/>
      <c r="P14" s="13" t="s">
        <v>129</v>
      </c>
      <c r="Q14" s="13"/>
      <c r="R14" s="24" t="s">
        <v>132</v>
      </c>
    </row>
    <row r="15" spans="2:19" ht="20.100000000000001" customHeight="1">
      <c r="B15" s="64"/>
      <c r="C15" s="13" t="s">
        <v>73</v>
      </c>
      <c r="D15" s="13"/>
      <c r="E15" s="13"/>
      <c r="F15" s="13" t="s">
        <v>104</v>
      </c>
      <c r="G15" s="13"/>
      <c r="H15" s="13"/>
      <c r="I15" s="13"/>
      <c r="J15" s="13"/>
      <c r="K15" s="13"/>
      <c r="L15" s="13"/>
      <c r="M15" s="13"/>
      <c r="N15" s="13"/>
      <c r="O15" s="13"/>
      <c r="P15" s="13" t="s">
        <v>130</v>
      </c>
      <c r="Q15" s="13"/>
      <c r="R15" s="24" t="s">
        <v>132</v>
      </c>
    </row>
    <row r="16" spans="2:19" ht="20.100000000000001" customHeight="1">
      <c r="B16" s="64"/>
      <c r="C16" s="13" t="s">
        <v>74</v>
      </c>
      <c r="D16" s="13"/>
      <c r="E16" s="13"/>
      <c r="F16" s="13" t="s">
        <v>126</v>
      </c>
      <c r="G16" s="13"/>
      <c r="H16" s="13"/>
      <c r="I16" s="13"/>
      <c r="J16" s="13"/>
      <c r="K16" s="13"/>
      <c r="L16" s="13"/>
      <c r="M16" s="13"/>
      <c r="N16" s="13"/>
      <c r="O16" s="13"/>
      <c r="P16" s="13" t="s">
        <v>131</v>
      </c>
      <c r="Q16" s="13"/>
      <c r="R16" s="24" t="s">
        <v>132</v>
      </c>
    </row>
    <row r="17" spans="2:20" ht="20.100000000000001" customHeight="1">
      <c r="B17" s="64" t="s">
        <v>63</v>
      </c>
      <c r="C17" s="13" t="s">
        <v>75</v>
      </c>
      <c r="D17" s="13" t="s">
        <v>77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24" t="s">
        <v>77</v>
      </c>
    </row>
    <row r="18" spans="2:20" ht="20.100000000000001" customHeight="1">
      <c r="B18" s="64"/>
      <c r="C18" s="13" t="s">
        <v>76</v>
      </c>
      <c r="D18" s="13" t="s">
        <v>78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4" t="s">
        <v>78</v>
      </c>
    </row>
    <row r="20" spans="2:20">
      <c r="T20" s="8" t="s">
        <v>4</v>
      </c>
    </row>
    <row r="21" spans="2:20" ht="16.5" customHeight="1" thickBot="1"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T21" t="s">
        <v>208</v>
      </c>
    </row>
    <row r="22" spans="2:20" ht="17.25" customHeight="1">
      <c r="B22" s="58" t="s">
        <v>275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60"/>
      <c r="T22" t="s">
        <v>226</v>
      </c>
    </row>
    <row r="23" spans="2:20" ht="17.25" thickBot="1"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3"/>
      <c r="T23" t="s">
        <v>263</v>
      </c>
    </row>
    <row r="24" spans="2:20" ht="17.25" customHeight="1"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</row>
    <row r="25" spans="2:20" ht="17.25">
      <c r="B25" s="75" t="s">
        <v>276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</row>
    <row r="26" spans="2:20">
      <c r="B26" s="64" t="s">
        <v>282</v>
      </c>
      <c r="C26" s="64"/>
      <c r="D26" s="13" t="s">
        <v>283</v>
      </c>
      <c r="E26" s="64" t="s">
        <v>284</v>
      </c>
      <c r="F26" s="64"/>
      <c r="G26" s="64"/>
      <c r="H26" s="64" t="s">
        <v>286</v>
      </c>
      <c r="I26" s="64"/>
      <c r="J26" s="64"/>
      <c r="K26" s="64"/>
      <c r="L26" s="64"/>
      <c r="M26" s="64"/>
      <c r="N26" s="64"/>
      <c r="O26" s="72"/>
    </row>
    <row r="27" spans="2:20">
      <c r="B27" s="47" t="s">
        <v>219</v>
      </c>
      <c r="C27" s="47"/>
      <c r="D27" s="10" t="s">
        <v>281</v>
      </c>
      <c r="E27" s="47" t="s">
        <v>288</v>
      </c>
      <c r="F27" s="47"/>
      <c r="G27" s="47"/>
      <c r="H27" s="10"/>
      <c r="I27" s="10"/>
      <c r="J27" s="10"/>
      <c r="K27" s="10"/>
      <c r="L27" s="10"/>
      <c r="M27" s="10"/>
      <c r="N27" s="10"/>
    </row>
    <row r="28" spans="2:20">
      <c r="B28" s="47" t="s">
        <v>220</v>
      </c>
      <c r="C28" s="47"/>
      <c r="D28" s="10" t="s">
        <v>281</v>
      </c>
      <c r="E28" s="47" t="s">
        <v>289</v>
      </c>
      <c r="F28" s="47"/>
      <c r="G28" s="47"/>
      <c r="H28" s="10"/>
      <c r="I28" s="10"/>
      <c r="J28" s="10"/>
      <c r="K28" s="10"/>
      <c r="L28" s="10"/>
      <c r="M28" s="10"/>
      <c r="N28" s="10"/>
    </row>
    <row r="29" spans="2:20">
      <c r="B29" s="47" t="s">
        <v>280</v>
      </c>
      <c r="C29" s="47"/>
      <c r="D29" s="10" t="s">
        <v>281</v>
      </c>
      <c r="E29" s="47" t="s">
        <v>290</v>
      </c>
      <c r="F29" s="47"/>
      <c r="G29" s="47"/>
      <c r="H29" s="10"/>
      <c r="I29" s="10"/>
      <c r="J29" s="10"/>
      <c r="K29" s="10"/>
      <c r="L29" s="10"/>
      <c r="M29" s="10"/>
      <c r="N29" s="10"/>
    </row>
    <row r="30" spans="2:20">
      <c r="B30" s="47" t="s">
        <v>277</v>
      </c>
      <c r="C30" s="47"/>
      <c r="D30" s="10" t="s">
        <v>281</v>
      </c>
      <c r="E30" s="47" t="s">
        <v>294</v>
      </c>
      <c r="F30" s="47"/>
      <c r="G30" s="47"/>
      <c r="H30" s="13"/>
      <c r="I30" s="13" t="s">
        <v>296</v>
      </c>
      <c r="J30" s="13" t="s">
        <v>297</v>
      </c>
      <c r="K30" s="13" t="s">
        <v>298</v>
      </c>
      <c r="L30" s="13" t="s">
        <v>299</v>
      </c>
      <c r="M30" s="13" t="s">
        <v>300</v>
      </c>
      <c r="N30" s="13" t="s">
        <v>301</v>
      </c>
    </row>
    <row r="31" spans="2:20">
      <c r="B31" s="47" t="s">
        <v>287</v>
      </c>
      <c r="C31" s="47"/>
      <c r="D31" s="10" t="s">
        <v>281</v>
      </c>
      <c r="E31" s="47" t="s">
        <v>291</v>
      </c>
      <c r="F31" s="47"/>
      <c r="G31" s="47"/>
      <c r="H31" s="13"/>
      <c r="I31" s="13"/>
      <c r="J31" s="13"/>
      <c r="K31" s="13"/>
      <c r="L31" s="13"/>
      <c r="M31" s="13"/>
      <c r="N31" s="13"/>
    </row>
    <row r="32" spans="2:20">
      <c r="B32" s="47" t="s">
        <v>278</v>
      </c>
      <c r="C32" s="47"/>
      <c r="D32" s="10" t="s">
        <v>281</v>
      </c>
      <c r="E32" s="47" t="s">
        <v>295</v>
      </c>
      <c r="F32" s="47"/>
      <c r="G32" s="47"/>
      <c r="H32" s="13" t="s">
        <v>293</v>
      </c>
      <c r="I32" s="13" t="s">
        <v>296</v>
      </c>
      <c r="J32" s="13" t="s">
        <v>297</v>
      </c>
      <c r="K32" s="13" t="s">
        <v>298</v>
      </c>
      <c r="L32" s="13" t="s">
        <v>299</v>
      </c>
      <c r="M32" s="13" t="s">
        <v>300</v>
      </c>
      <c r="N32" s="13" t="s">
        <v>301</v>
      </c>
      <c r="O32" s="11"/>
    </row>
    <row r="33" spans="2:15">
      <c r="B33" s="10" t="s">
        <v>279</v>
      </c>
      <c r="C33" s="10"/>
      <c r="D33" s="10" t="s">
        <v>281</v>
      </c>
      <c r="E33" s="47" t="s">
        <v>292</v>
      </c>
      <c r="F33" s="47"/>
      <c r="G33" s="47"/>
      <c r="H33" s="13" t="s">
        <v>293</v>
      </c>
      <c r="I33" s="13"/>
      <c r="J33" s="74"/>
      <c r="K33" s="13"/>
      <c r="L33" s="13"/>
      <c r="M33" s="13"/>
      <c r="N33" s="13"/>
      <c r="O33" s="11"/>
    </row>
    <row r="34" spans="2:15">
      <c r="M34" s="11"/>
      <c r="N34" s="11"/>
      <c r="O34" s="11"/>
    </row>
    <row r="35" spans="2:15">
      <c r="B35" s="68" t="s">
        <v>302</v>
      </c>
      <c r="C35" s="68"/>
      <c r="D35" s="68"/>
      <c r="E35" s="68"/>
    </row>
    <row r="36" spans="2:15">
      <c r="B36" s="64" t="s">
        <v>304</v>
      </c>
      <c r="C36" s="64"/>
      <c r="D36" s="13" t="s">
        <v>305</v>
      </c>
      <c r="E36" s="13" t="s">
        <v>306</v>
      </c>
    </row>
    <row r="37" spans="2:15">
      <c r="B37" s="47" t="s">
        <v>303</v>
      </c>
      <c r="C37" s="47"/>
      <c r="D37" s="10" t="s">
        <v>312</v>
      </c>
      <c r="E37" s="10" t="s">
        <v>314</v>
      </c>
    </row>
    <row r="38" spans="2:15">
      <c r="B38" s="47" t="s">
        <v>307</v>
      </c>
      <c r="C38" s="47"/>
      <c r="D38" s="10" t="s">
        <v>312</v>
      </c>
      <c r="E38" s="10" t="s">
        <v>315</v>
      </c>
      <c r="K38" t="s">
        <v>147</v>
      </c>
    </row>
    <row r="39" spans="2:15">
      <c r="B39" s="47" t="s">
        <v>308</v>
      </c>
      <c r="C39" s="47"/>
      <c r="D39" s="10" t="s">
        <v>312</v>
      </c>
      <c r="E39" s="10" t="s">
        <v>316</v>
      </c>
    </row>
    <row r="40" spans="2:15">
      <c r="B40" s="47" t="s">
        <v>309</v>
      </c>
      <c r="C40" s="47"/>
      <c r="D40" s="10" t="s">
        <v>313</v>
      </c>
      <c r="E40" s="10" t="s">
        <v>317</v>
      </c>
    </row>
    <row r="41" spans="2:15">
      <c r="B41" s="47" t="s">
        <v>310</v>
      </c>
      <c r="C41" s="47"/>
      <c r="D41" s="10" t="s">
        <v>313</v>
      </c>
      <c r="E41" s="10" t="s">
        <v>318</v>
      </c>
    </row>
    <row r="42" spans="2:15">
      <c r="B42" s="47" t="s">
        <v>311</v>
      </c>
      <c r="C42" s="47"/>
      <c r="D42" s="10" t="s">
        <v>313</v>
      </c>
      <c r="E42" s="10" t="s">
        <v>319</v>
      </c>
    </row>
    <row r="44" spans="2:15" ht="17.25">
      <c r="B44" s="75" t="s">
        <v>320</v>
      </c>
      <c r="C44" s="75"/>
      <c r="D44" s="75"/>
      <c r="E44" s="75"/>
    </row>
    <row r="45" spans="2:15">
      <c r="B45" s="64" t="s">
        <v>321</v>
      </c>
      <c r="C45" s="64"/>
      <c r="D45" s="64"/>
      <c r="E45" s="13" t="s">
        <v>285</v>
      </c>
    </row>
    <row r="46" spans="2:15">
      <c r="B46" s="47" t="s">
        <v>323</v>
      </c>
      <c r="C46" s="47"/>
      <c r="D46" s="47"/>
      <c r="E46" s="10" t="s">
        <v>314</v>
      </c>
    </row>
    <row r="47" spans="2:15">
      <c r="B47" s="47" t="s">
        <v>322</v>
      </c>
      <c r="C47" s="47"/>
      <c r="D47" s="47"/>
      <c r="E47" s="10" t="s">
        <v>315</v>
      </c>
    </row>
    <row r="48" spans="2:15">
      <c r="B48" s="47" t="s">
        <v>331</v>
      </c>
      <c r="C48" s="47"/>
      <c r="D48" s="47"/>
      <c r="E48" s="10" t="s">
        <v>318</v>
      </c>
    </row>
    <row r="49" spans="2:15">
      <c r="B49" s="47" t="s">
        <v>332</v>
      </c>
      <c r="C49" s="47"/>
      <c r="D49" s="47"/>
      <c r="E49" s="10" t="s">
        <v>319</v>
      </c>
    </row>
    <row r="50" spans="2:15">
      <c r="B50" s="47" t="s">
        <v>333</v>
      </c>
      <c r="C50" s="47"/>
      <c r="D50" s="47"/>
      <c r="E50" s="10" t="s">
        <v>324</v>
      </c>
    </row>
    <row r="51" spans="2:15">
      <c r="B51" s="47" t="s">
        <v>334</v>
      </c>
      <c r="C51" s="47"/>
      <c r="D51" s="47"/>
      <c r="E51" s="10" t="s">
        <v>325</v>
      </c>
    </row>
    <row r="52" spans="2:15">
      <c r="B52" s="47" t="s">
        <v>335</v>
      </c>
      <c r="C52" s="47"/>
      <c r="D52" s="47"/>
      <c r="E52" s="10" t="s">
        <v>326</v>
      </c>
    </row>
    <row r="53" spans="2:15">
      <c r="B53" s="47" t="s">
        <v>327</v>
      </c>
      <c r="C53" s="47"/>
      <c r="D53" s="47"/>
      <c r="E53" s="10" t="s">
        <v>328</v>
      </c>
    </row>
    <row r="54" spans="2:15">
      <c r="B54" s="47" t="s">
        <v>330</v>
      </c>
      <c r="C54" s="47"/>
      <c r="D54" s="47"/>
      <c r="E54" s="10" t="s">
        <v>329</v>
      </c>
    </row>
    <row r="55" spans="2:15">
      <c r="B55" s="47" t="s">
        <v>336</v>
      </c>
      <c r="C55" s="47"/>
      <c r="D55" s="47"/>
      <c r="E55" s="10" t="s">
        <v>337</v>
      </c>
    </row>
    <row r="62" spans="2:15">
      <c r="J62" s="11"/>
      <c r="K62" s="11"/>
      <c r="L62" s="11"/>
      <c r="M62" s="11"/>
      <c r="N62" s="11"/>
      <c r="O62" s="11"/>
    </row>
    <row r="63" spans="2:15">
      <c r="J63" s="40"/>
      <c r="K63" s="11"/>
      <c r="L63" s="11"/>
      <c r="M63" s="11"/>
      <c r="N63" s="11"/>
      <c r="O63" s="11"/>
    </row>
    <row r="64" spans="2:15">
      <c r="M64" s="11"/>
      <c r="N64" s="11"/>
      <c r="O64" s="11"/>
    </row>
  </sheetData>
  <mergeCells count="43">
    <mergeCell ref="B51:D51"/>
    <mergeCell ref="B52:D52"/>
    <mergeCell ref="B53:D53"/>
    <mergeCell ref="B54:D54"/>
    <mergeCell ref="B55:D55"/>
    <mergeCell ref="B45:D45"/>
    <mergeCell ref="B46:D46"/>
    <mergeCell ref="B47:D47"/>
    <mergeCell ref="B48:D48"/>
    <mergeCell ref="B49:D49"/>
    <mergeCell ref="B50:D50"/>
    <mergeCell ref="B42:C42"/>
    <mergeCell ref="B44:E44"/>
    <mergeCell ref="B37:C37"/>
    <mergeCell ref="B38:C38"/>
    <mergeCell ref="B39:C39"/>
    <mergeCell ref="B40:C40"/>
    <mergeCell ref="B41:C41"/>
    <mergeCell ref="E33:G33"/>
    <mergeCell ref="H26:N26"/>
    <mergeCell ref="B36:C36"/>
    <mergeCell ref="B35:E35"/>
    <mergeCell ref="E26:G26"/>
    <mergeCell ref="E27:G27"/>
    <mergeCell ref="E28:G28"/>
    <mergeCell ref="E29:G29"/>
    <mergeCell ref="E30:G30"/>
    <mergeCell ref="E31:G31"/>
    <mergeCell ref="E32:G32"/>
    <mergeCell ref="B31:C31"/>
    <mergeCell ref="B32:C32"/>
    <mergeCell ref="B29:C29"/>
    <mergeCell ref="B30:C30"/>
    <mergeCell ref="B27:C27"/>
    <mergeCell ref="B28:C28"/>
    <mergeCell ref="B22:R23"/>
    <mergeCell ref="B26:C26"/>
    <mergeCell ref="B25:N25"/>
    <mergeCell ref="B8:B12"/>
    <mergeCell ref="B13:B16"/>
    <mergeCell ref="B17:B18"/>
    <mergeCell ref="B2:R3"/>
    <mergeCell ref="B6:B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F94A-F81B-4F34-B848-5A9E536F8FAE}">
  <dimension ref="B1:M33"/>
  <sheetViews>
    <sheetView zoomScale="85" zoomScaleNormal="85" workbookViewId="0">
      <selection activeCell="M19" sqref="M19"/>
    </sheetView>
  </sheetViews>
  <sheetFormatPr defaultRowHeight="16.5"/>
  <cols>
    <col min="1" max="1" width="3.625" customWidth="1"/>
  </cols>
  <sheetData>
    <row r="1" spans="2:13" ht="17.25" thickBot="1"/>
    <row r="2" spans="2:13">
      <c r="B2" s="58" t="s">
        <v>0</v>
      </c>
      <c r="C2" s="59"/>
      <c r="D2" s="59"/>
      <c r="E2" s="59"/>
      <c r="F2" s="59"/>
      <c r="G2" s="59"/>
      <c r="H2" s="59"/>
      <c r="I2" s="59"/>
      <c r="J2" s="59"/>
      <c r="K2" s="60"/>
    </row>
    <row r="3" spans="2:13" ht="17.25" thickBot="1">
      <c r="B3" s="61"/>
      <c r="C3" s="62"/>
      <c r="D3" s="62"/>
      <c r="E3" s="62"/>
      <c r="F3" s="62"/>
      <c r="G3" s="62"/>
      <c r="H3" s="62"/>
      <c r="I3" s="62"/>
      <c r="J3" s="62"/>
      <c r="K3" s="63"/>
      <c r="M3" s="8" t="s">
        <v>4</v>
      </c>
    </row>
    <row r="4" spans="2:13">
      <c r="M4" t="s">
        <v>225</v>
      </c>
    </row>
    <row r="5" spans="2:13">
      <c r="M5" t="s">
        <v>265</v>
      </c>
    </row>
    <row r="28" spans="2:7">
      <c r="B28" s="68" t="s">
        <v>264</v>
      </c>
      <c r="C28" s="68"/>
      <c r="D28" s="68" t="s">
        <v>274</v>
      </c>
      <c r="E28" s="68"/>
      <c r="F28" s="68" t="s">
        <v>272</v>
      </c>
      <c r="G28" s="68"/>
    </row>
    <row r="29" spans="2:7">
      <c r="B29" s="47" t="s">
        <v>266</v>
      </c>
      <c r="C29" s="47"/>
      <c r="D29" s="47" t="s">
        <v>271</v>
      </c>
      <c r="E29" s="47"/>
      <c r="F29" s="47" t="s">
        <v>273</v>
      </c>
      <c r="G29" s="47"/>
    </row>
    <row r="30" spans="2:7">
      <c r="B30" s="47" t="s">
        <v>267</v>
      </c>
      <c r="C30" s="47"/>
      <c r="D30" s="47" t="s">
        <v>271</v>
      </c>
      <c r="E30" s="47"/>
      <c r="F30" s="47">
        <v>100</v>
      </c>
      <c r="G30" s="47"/>
    </row>
    <row r="31" spans="2:7">
      <c r="B31" s="47" t="s">
        <v>268</v>
      </c>
      <c r="C31" s="47"/>
      <c r="D31" s="47" t="s">
        <v>271</v>
      </c>
      <c r="E31" s="47"/>
      <c r="F31" s="47">
        <v>1</v>
      </c>
      <c r="G31" s="47"/>
    </row>
    <row r="32" spans="2:7">
      <c r="B32" s="47" t="s">
        <v>269</v>
      </c>
      <c r="C32" s="47"/>
      <c r="D32" s="47" t="s">
        <v>271</v>
      </c>
      <c r="E32" s="47"/>
      <c r="F32" s="47" t="s">
        <v>273</v>
      </c>
      <c r="G32" s="47"/>
    </row>
    <row r="33" spans="2:7">
      <c r="B33" s="47" t="s">
        <v>270</v>
      </c>
      <c r="C33" s="47"/>
      <c r="D33" s="47" t="s">
        <v>271</v>
      </c>
      <c r="E33" s="47"/>
      <c r="F33" s="47">
        <v>1</v>
      </c>
      <c r="G33" s="47"/>
    </row>
  </sheetData>
  <mergeCells count="19">
    <mergeCell ref="F30:G30"/>
    <mergeCell ref="F31:G31"/>
    <mergeCell ref="F32:G32"/>
    <mergeCell ref="F33:G33"/>
    <mergeCell ref="B30:C30"/>
    <mergeCell ref="B31:C31"/>
    <mergeCell ref="B32:C32"/>
    <mergeCell ref="B33:C33"/>
    <mergeCell ref="D29:E29"/>
    <mergeCell ref="D30:E30"/>
    <mergeCell ref="D31:E31"/>
    <mergeCell ref="D32:E32"/>
    <mergeCell ref="D33:E33"/>
    <mergeCell ref="B2:K3"/>
    <mergeCell ref="B28:C28"/>
    <mergeCell ref="D28:E28"/>
    <mergeCell ref="F28:G28"/>
    <mergeCell ref="B29:C29"/>
    <mergeCell ref="F29:G29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53AE-5AC2-4C7D-A97E-6ABFB05675E9}">
  <dimension ref="B2"/>
  <sheetViews>
    <sheetView tabSelected="1" zoomScale="85" zoomScaleNormal="85" workbookViewId="0">
      <selection activeCell="K27" sqref="K27"/>
    </sheetView>
  </sheetViews>
  <sheetFormatPr defaultRowHeight="16.5"/>
  <cols>
    <col min="1" max="1" width="3.625" customWidth="1"/>
  </cols>
  <sheetData>
    <row r="2" spans="2:2">
      <c r="B2" t="s">
        <v>41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2154-77EE-406E-8194-055658EBE682}">
  <dimension ref="A1:O33"/>
  <sheetViews>
    <sheetView zoomScale="85" zoomScaleNormal="85" workbookViewId="0">
      <selection activeCell="L21" sqref="L21"/>
    </sheetView>
  </sheetViews>
  <sheetFormatPr defaultRowHeight="16.5"/>
  <cols>
    <col min="1" max="1" width="3.625" customWidth="1"/>
    <col min="2" max="2" width="20.625" customWidth="1"/>
    <col min="3" max="3" width="40.625" customWidth="1"/>
    <col min="4" max="5" width="6.625" customWidth="1"/>
    <col min="6" max="7" width="12.625" customWidth="1"/>
    <col min="8" max="8" width="8.625" customWidth="1"/>
    <col min="9" max="9" width="25.625" customWidth="1"/>
  </cols>
  <sheetData>
    <row r="1" spans="2:15" ht="17.25" thickBot="1"/>
    <row r="2" spans="2:15" ht="20.100000000000001" customHeight="1">
      <c r="B2" s="48" t="s">
        <v>1</v>
      </c>
      <c r="C2" s="49"/>
      <c r="D2" s="49"/>
      <c r="E2" s="49"/>
      <c r="F2" s="49"/>
      <c r="G2" s="49"/>
      <c r="H2" s="49"/>
      <c r="I2" s="50"/>
    </row>
    <row r="3" spans="2:15" ht="20.100000000000001" customHeight="1" thickBot="1">
      <c r="B3" s="51"/>
      <c r="C3" s="52"/>
      <c r="D3" s="52"/>
      <c r="E3" s="52"/>
      <c r="F3" s="52"/>
      <c r="G3" s="52"/>
      <c r="H3" s="52"/>
      <c r="I3" s="53"/>
    </row>
    <row r="4" spans="2:15" ht="20.100000000000001" customHeight="1">
      <c r="B4" s="16"/>
      <c r="C4" s="16"/>
      <c r="D4" s="16"/>
      <c r="E4" s="16"/>
      <c r="F4" s="16"/>
      <c r="G4" s="16"/>
      <c r="H4" s="16"/>
      <c r="I4" s="16"/>
    </row>
    <row r="5" spans="2:15" ht="20.25">
      <c r="B5" s="21" t="s">
        <v>13</v>
      </c>
      <c r="C5" s="21" t="s">
        <v>14</v>
      </c>
      <c r="D5" s="21" t="s">
        <v>16</v>
      </c>
      <c r="E5" s="21" t="s">
        <v>15</v>
      </c>
      <c r="F5" s="21" t="s">
        <v>17</v>
      </c>
      <c r="G5" s="21" t="s">
        <v>18</v>
      </c>
      <c r="H5" s="21" t="s">
        <v>19</v>
      </c>
      <c r="I5" s="21" t="s">
        <v>20</v>
      </c>
    </row>
    <row r="6" spans="2:15">
      <c r="B6" s="27" t="s">
        <v>38</v>
      </c>
      <c r="C6" s="28" t="s">
        <v>39</v>
      </c>
      <c r="D6" s="29">
        <v>1</v>
      </c>
      <c r="E6" s="30" t="s">
        <v>23</v>
      </c>
      <c r="F6" s="31">
        <v>25500</v>
      </c>
      <c r="G6" s="32">
        <f t="shared" ref="G6:G18" si="0">D6*F6</f>
        <v>25500</v>
      </c>
      <c r="H6" s="33" t="s">
        <v>25</v>
      </c>
      <c r="I6" s="34"/>
    </row>
    <row r="7" spans="2:15">
      <c r="B7" s="27" t="s">
        <v>30</v>
      </c>
      <c r="C7" s="28" t="s">
        <v>40</v>
      </c>
      <c r="D7" s="29">
        <v>1</v>
      </c>
      <c r="E7" s="30" t="s">
        <v>23</v>
      </c>
      <c r="F7" s="31">
        <v>5500</v>
      </c>
      <c r="G7" s="32">
        <f t="shared" si="0"/>
        <v>5500</v>
      </c>
      <c r="H7" s="33" t="s">
        <v>25</v>
      </c>
      <c r="I7" s="34"/>
      <c r="J7" s="11"/>
      <c r="K7" s="11"/>
      <c r="L7" s="11"/>
      <c r="M7" s="11"/>
      <c r="O7" s="11"/>
    </row>
    <row r="8" spans="2:15">
      <c r="B8" s="27" t="s">
        <v>28</v>
      </c>
      <c r="C8" s="28" t="s">
        <v>27</v>
      </c>
      <c r="D8" s="29">
        <v>1</v>
      </c>
      <c r="E8" s="30" t="s">
        <v>23</v>
      </c>
      <c r="F8" s="31">
        <v>39000</v>
      </c>
      <c r="G8" s="32">
        <f t="shared" si="0"/>
        <v>39000</v>
      </c>
      <c r="H8" s="33" t="s">
        <v>25</v>
      </c>
      <c r="I8" s="34" t="s">
        <v>29</v>
      </c>
      <c r="J8" s="11"/>
      <c r="K8" s="11"/>
      <c r="L8" s="11"/>
      <c r="O8" s="11"/>
    </row>
    <row r="9" spans="2:15">
      <c r="B9" s="27" t="s">
        <v>22</v>
      </c>
      <c r="C9" s="28" t="s">
        <v>24</v>
      </c>
      <c r="D9" s="29">
        <v>3</v>
      </c>
      <c r="E9" s="30" t="s">
        <v>23</v>
      </c>
      <c r="F9" s="31">
        <v>185600</v>
      </c>
      <c r="G9" s="32">
        <f t="shared" si="0"/>
        <v>556800</v>
      </c>
      <c r="H9" s="33" t="s">
        <v>25</v>
      </c>
      <c r="I9" s="34" t="s">
        <v>26</v>
      </c>
      <c r="J9" s="11"/>
      <c r="K9" s="11"/>
      <c r="L9" s="11"/>
    </row>
    <row r="10" spans="2:15">
      <c r="B10" s="27" t="s">
        <v>22</v>
      </c>
      <c r="C10" s="69" t="s">
        <v>140</v>
      </c>
      <c r="D10" s="29">
        <v>3</v>
      </c>
      <c r="E10" s="30" t="s">
        <v>23</v>
      </c>
      <c r="F10" s="31">
        <v>52800</v>
      </c>
      <c r="G10" s="32">
        <f t="shared" si="0"/>
        <v>158400</v>
      </c>
      <c r="H10" s="33" t="s">
        <v>25</v>
      </c>
      <c r="I10" s="34"/>
      <c r="J10" s="11"/>
      <c r="K10" s="11"/>
    </row>
    <row r="11" spans="2:15">
      <c r="B11" s="27" t="s">
        <v>160</v>
      </c>
      <c r="C11" s="69" t="s">
        <v>161</v>
      </c>
      <c r="D11" s="29">
        <v>3</v>
      </c>
      <c r="E11" s="30" t="s">
        <v>142</v>
      </c>
      <c r="F11" s="31">
        <v>8470</v>
      </c>
      <c r="G11" s="32">
        <f t="shared" si="0"/>
        <v>25410</v>
      </c>
      <c r="H11" s="33" t="s">
        <v>25</v>
      </c>
      <c r="I11" s="34"/>
      <c r="J11" s="11"/>
      <c r="K11" s="11"/>
    </row>
    <row r="12" spans="2:15">
      <c r="B12" s="27" t="s">
        <v>31</v>
      </c>
      <c r="C12" s="69" t="s">
        <v>32</v>
      </c>
      <c r="D12" s="29">
        <v>1</v>
      </c>
      <c r="E12" s="30" t="s">
        <v>23</v>
      </c>
      <c r="F12" s="31">
        <v>9900</v>
      </c>
      <c r="G12" s="32">
        <f t="shared" si="0"/>
        <v>9900</v>
      </c>
      <c r="H12" s="33" t="s">
        <v>25</v>
      </c>
      <c r="I12" s="34"/>
      <c r="J12" s="11"/>
      <c r="K12" s="11"/>
    </row>
    <row r="13" spans="2:15">
      <c r="B13" s="27" t="s">
        <v>31</v>
      </c>
      <c r="C13" s="69" t="s">
        <v>33</v>
      </c>
      <c r="D13" s="29">
        <v>1</v>
      </c>
      <c r="E13" s="30" t="s">
        <v>23</v>
      </c>
      <c r="F13" s="31">
        <v>3960</v>
      </c>
      <c r="G13" s="32">
        <f t="shared" si="0"/>
        <v>3960</v>
      </c>
      <c r="H13" s="33" t="s">
        <v>25</v>
      </c>
      <c r="I13" s="34"/>
      <c r="J13" s="11"/>
      <c r="K13" s="11"/>
    </row>
    <row r="14" spans="2:15">
      <c r="B14" s="27" t="s">
        <v>21</v>
      </c>
      <c r="C14" s="69" t="s">
        <v>34</v>
      </c>
      <c r="D14" s="29">
        <v>1</v>
      </c>
      <c r="E14" s="30" t="s">
        <v>23</v>
      </c>
      <c r="F14" s="31">
        <v>80</v>
      </c>
      <c r="G14" s="32">
        <f t="shared" si="0"/>
        <v>80</v>
      </c>
      <c r="H14" s="33" t="s">
        <v>25</v>
      </c>
      <c r="I14" s="34"/>
      <c r="J14" s="11"/>
      <c r="K14" s="11"/>
    </row>
    <row r="15" spans="2:15">
      <c r="B15" s="27" t="s">
        <v>21</v>
      </c>
      <c r="C15" s="69" t="s">
        <v>141</v>
      </c>
      <c r="D15" s="29">
        <v>1</v>
      </c>
      <c r="E15" s="30" t="s">
        <v>142</v>
      </c>
      <c r="F15" s="31">
        <v>1600</v>
      </c>
      <c r="G15" s="32">
        <f t="shared" si="0"/>
        <v>1600</v>
      </c>
      <c r="H15" s="33" t="s">
        <v>25</v>
      </c>
      <c r="I15" s="34"/>
      <c r="J15" s="11"/>
      <c r="K15" s="11"/>
    </row>
    <row r="16" spans="2:15">
      <c r="B16" s="27" t="s">
        <v>37</v>
      </c>
      <c r="C16" s="69" t="s">
        <v>36</v>
      </c>
      <c r="D16" s="29">
        <v>1</v>
      </c>
      <c r="E16" s="30" t="s">
        <v>23</v>
      </c>
      <c r="F16" s="31">
        <v>6600</v>
      </c>
      <c r="G16" s="32">
        <f t="shared" si="0"/>
        <v>6600</v>
      </c>
      <c r="H16" s="33" t="s">
        <v>25</v>
      </c>
      <c r="I16" s="34" t="s">
        <v>29</v>
      </c>
      <c r="J16" s="11"/>
      <c r="K16" s="11"/>
    </row>
    <row r="17" spans="1:11">
      <c r="B17" s="27" t="s">
        <v>35</v>
      </c>
      <c r="C17" s="69" t="s">
        <v>177</v>
      </c>
      <c r="D17" s="29">
        <v>1</v>
      </c>
      <c r="E17" s="30" t="s">
        <v>23</v>
      </c>
      <c r="F17" s="31">
        <v>22000</v>
      </c>
      <c r="G17" s="32">
        <f t="shared" si="0"/>
        <v>22000</v>
      </c>
      <c r="H17" s="33" t="s">
        <v>25</v>
      </c>
      <c r="I17" s="34"/>
      <c r="J17" s="11"/>
      <c r="K17" s="11"/>
    </row>
    <row r="18" spans="1:11">
      <c r="B18" s="27" t="s">
        <v>222</v>
      </c>
      <c r="C18" s="69" t="s">
        <v>223</v>
      </c>
      <c r="D18" s="29">
        <v>1</v>
      </c>
      <c r="E18" s="30" t="s">
        <v>23</v>
      </c>
      <c r="F18" s="31">
        <v>5400</v>
      </c>
      <c r="G18" s="32">
        <f t="shared" si="0"/>
        <v>5400</v>
      </c>
      <c r="H18" s="33" t="s">
        <v>25</v>
      </c>
      <c r="I18" s="34" t="s">
        <v>29</v>
      </c>
      <c r="J18" s="11"/>
      <c r="K18" s="11"/>
    </row>
    <row r="19" spans="1:11">
      <c r="B19" s="27" t="s">
        <v>143</v>
      </c>
      <c r="C19" s="69" t="s">
        <v>144</v>
      </c>
      <c r="D19" s="29">
        <v>1</v>
      </c>
      <c r="E19" s="30" t="s">
        <v>23</v>
      </c>
      <c r="F19" s="31">
        <v>6300</v>
      </c>
      <c r="G19" s="32">
        <f t="shared" ref="G19:G32" si="1">D19*F19</f>
        <v>6300</v>
      </c>
      <c r="H19" s="33" t="s">
        <v>25</v>
      </c>
      <c r="I19" s="34"/>
    </row>
    <row r="20" spans="1:11">
      <c r="B20" s="27" t="s">
        <v>143</v>
      </c>
      <c r="C20" s="69" t="s">
        <v>145</v>
      </c>
      <c r="D20" s="29">
        <v>1</v>
      </c>
      <c r="E20" s="30" t="s">
        <v>23</v>
      </c>
      <c r="F20" s="31">
        <v>4900</v>
      </c>
      <c r="G20" s="32">
        <f t="shared" si="1"/>
        <v>4900</v>
      </c>
      <c r="H20" s="33" t="s">
        <v>25</v>
      </c>
      <c r="I20" s="34"/>
    </row>
    <row r="21" spans="1:11">
      <c r="B21" s="27" t="s">
        <v>163</v>
      </c>
      <c r="C21" s="69" t="s">
        <v>162</v>
      </c>
      <c r="D21" s="29">
        <v>5</v>
      </c>
      <c r="E21" s="30" t="s">
        <v>23</v>
      </c>
      <c r="F21" s="31">
        <v>1300</v>
      </c>
      <c r="G21" s="32">
        <f t="shared" si="1"/>
        <v>6500</v>
      </c>
      <c r="H21" s="33" t="s">
        <v>25</v>
      </c>
      <c r="I21" s="34"/>
    </row>
    <row r="22" spans="1:11">
      <c r="B22" s="27" t="s">
        <v>164</v>
      </c>
      <c r="C22" s="69" t="s">
        <v>165</v>
      </c>
      <c r="D22" s="29">
        <v>4</v>
      </c>
      <c r="E22" s="30" t="s">
        <v>23</v>
      </c>
      <c r="F22" s="31">
        <v>200</v>
      </c>
      <c r="G22" s="32">
        <f t="shared" si="1"/>
        <v>800</v>
      </c>
      <c r="H22" s="33" t="s">
        <v>25</v>
      </c>
      <c r="I22" s="34"/>
    </row>
    <row r="23" spans="1:11">
      <c r="B23" s="27" t="s">
        <v>164</v>
      </c>
      <c r="C23" s="69" t="s">
        <v>167</v>
      </c>
      <c r="D23" s="29">
        <v>8</v>
      </c>
      <c r="E23" s="30" t="s">
        <v>23</v>
      </c>
      <c r="F23" s="31">
        <v>200</v>
      </c>
      <c r="G23" s="32">
        <f t="shared" si="1"/>
        <v>1600</v>
      </c>
      <c r="H23" s="33" t="s">
        <v>25</v>
      </c>
      <c r="I23" s="34"/>
    </row>
    <row r="24" spans="1:11">
      <c r="B24" s="27" t="s">
        <v>164</v>
      </c>
      <c r="C24" s="69" t="s">
        <v>168</v>
      </c>
      <c r="D24" s="29">
        <v>4</v>
      </c>
      <c r="E24" s="30" t="s">
        <v>23</v>
      </c>
      <c r="F24" s="31">
        <v>90</v>
      </c>
      <c r="G24" s="32">
        <f t="shared" si="1"/>
        <v>360</v>
      </c>
      <c r="H24" s="33" t="s">
        <v>25</v>
      </c>
      <c r="I24" s="34"/>
    </row>
    <row r="25" spans="1:11">
      <c r="B25" s="27" t="s">
        <v>164</v>
      </c>
      <c r="C25" s="69" t="s">
        <v>169</v>
      </c>
      <c r="D25" s="29">
        <v>4</v>
      </c>
      <c r="E25" s="30" t="s">
        <v>23</v>
      </c>
      <c r="F25" s="31">
        <v>90</v>
      </c>
      <c r="G25" s="32">
        <f t="shared" si="1"/>
        <v>360</v>
      </c>
      <c r="H25" s="33" t="s">
        <v>25</v>
      </c>
      <c r="I25" s="34"/>
    </row>
    <row r="26" spans="1:11">
      <c r="A26" t="s">
        <v>166</v>
      </c>
      <c r="B26" s="27" t="s">
        <v>164</v>
      </c>
      <c r="C26" s="69" t="s">
        <v>170</v>
      </c>
      <c r="D26" s="29">
        <v>8</v>
      </c>
      <c r="E26" s="30" t="s">
        <v>23</v>
      </c>
      <c r="F26" s="31">
        <v>70</v>
      </c>
      <c r="G26" s="32">
        <f t="shared" si="1"/>
        <v>560</v>
      </c>
      <c r="H26" s="33" t="s">
        <v>25</v>
      </c>
      <c r="I26" s="34"/>
    </row>
    <row r="27" spans="1:11">
      <c r="B27" s="27" t="s">
        <v>164</v>
      </c>
      <c r="C27" s="69" t="s">
        <v>171</v>
      </c>
      <c r="D27" s="29">
        <v>12</v>
      </c>
      <c r="E27" s="30" t="s">
        <v>23</v>
      </c>
      <c r="F27" s="31">
        <v>70</v>
      </c>
      <c r="G27" s="32">
        <f t="shared" si="1"/>
        <v>840</v>
      </c>
      <c r="H27" s="33" t="s">
        <v>25</v>
      </c>
      <c r="I27" s="34"/>
    </row>
    <row r="28" spans="1:11">
      <c r="B28" s="27" t="s">
        <v>164</v>
      </c>
      <c r="C28" s="69" t="s">
        <v>172</v>
      </c>
      <c r="D28" s="29">
        <v>4</v>
      </c>
      <c r="E28" s="30" t="s">
        <v>23</v>
      </c>
      <c r="F28" s="31">
        <v>60</v>
      </c>
      <c r="G28" s="32">
        <f t="shared" si="1"/>
        <v>240</v>
      </c>
      <c r="H28" s="33" t="s">
        <v>25</v>
      </c>
      <c r="I28" s="34"/>
    </row>
    <row r="29" spans="1:11">
      <c r="B29" s="27" t="s">
        <v>164</v>
      </c>
      <c r="C29" s="69" t="s">
        <v>173</v>
      </c>
      <c r="D29" s="29">
        <v>4</v>
      </c>
      <c r="E29" s="30" t="s">
        <v>23</v>
      </c>
      <c r="F29" s="31">
        <v>40</v>
      </c>
      <c r="G29" s="32">
        <f t="shared" si="1"/>
        <v>160</v>
      </c>
      <c r="H29" s="33" t="s">
        <v>25</v>
      </c>
      <c r="I29" s="34"/>
    </row>
    <row r="30" spans="1:11">
      <c r="B30" s="27" t="s">
        <v>164</v>
      </c>
      <c r="C30" s="69" t="s">
        <v>174</v>
      </c>
      <c r="D30" s="29">
        <v>9</v>
      </c>
      <c r="E30" s="30" t="s">
        <v>23</v>
      </c>
      <c r="F30" s="31">
        <v>40</v>
      </c>
      <c r="G30" s="32">
        <f>D30*F30</f>
        <v>360</v>
      </c>
      <c r="H30" s="33" t="s">
        <v>25</v>
      </c>
      <c r="I30" s="34"/>
    </row>
    <row r="31" spans="1:11">
      <c r="B31" s="27" t="s">
        <v>176</v>
      </c>
      <c r="C31" s="69" t="s">
        <v>175</v>
      </c>
      <c r="D31" s="29">
        <v>12</v>
      </c>
      <c r="E31" s="30" t="s">
        <v>23</v>
      </c>
      <c r="F31" s="31">
        <v>70</v>
      </c>
      <c r="G31" s="32">
        <f>D31*F31</f>
        <v>840</v>
      </c>
      <c r="H31" s="33" t="s">
        <v>25</v>
      </c>
      <c r="I31" s="34"/>
    </row>
    <row r="32" spans="1:11">
      <c r="B32" s="18"/>
      <c r="C32" s="19"/>
      <c r="D32" s="14"/>
      <c r="E32" s="17"/>
      <c r="F32" s="15"/>
      <c r="G32" s="20">
        <f t="shared" si="1"/>
        <v>0</v>
      </c>
      <c r="H32" s="13"/>
      <c r="I32" s="10"/>
    </row>
    <row r="33" spans="6:7">
      <c r="F33" s="13" t="s">
        <v>42</v>
      </c>
      <c r="G33" s="20">
        <f>SUM(G6:G32)</f>
        <v>883970</v>
      </c>
    </row>
  </sheetData>
  <mergeCells count="1">
    <mergeCell ref="B2:I3"/>
  </mergeCells>
  <phoneticPr fontId="1" type="noConversion"/>
  <hyperlinks>
    <hyperlink ref="H9" r:id="rId1" xr:uid="{FFA4E5EB-0C3C-459A-862F-3E8617E1E403}"/>
    <hyperlink ref="H10" r:id="rId2" xr:uid="{D3CABD5D-7447-4275-8388-D0A06EA3F9CA}"/>
    <hyperlink ref="H8" r:id="rId3" xr:uid="{F56DFC2D-AA2C-4FD7-96AF-CAAC9725D03E}"/>
    <hyperlink ref="H12" r:id="rId4" xr:uid="{23A77204-771C-49E4-9304-467CEAA80721}"/>
    <hyperlink ref="H13" r:id="rId5" xr:uid="{353FD28F-CA8E-44F6-95F2-A49FCE6BCF45}"/>
    <hyperlink ref="H14" r:id="rId6" xr:uid="{F2C328B3-77CC-4ECF-A784-8D0410D4A3FB}"/>
    <hyperlink ref="H17" r:id="rId7" xr:uid="{EB3F0976-C935-4091-956C-C0B57B640106}"/>
    <hyperlink ref="H16" r:id="rId8" xr:uid="{0B725541-3694-4E80-AF56-030543B8F241}"/>
    <hyperlink ref="H6" r:id="rId9" xr:uid="{EDEB78E8-F560-485A-8A6F-5C2D1776615A}"/>
    <hyperlink ref="H7" r:id="rId10" xr:uid="{A701B4AC-CC1A-4A7B-B94B-51480D12ADA3}"/>
    <hyperlink ref="H15" r:id="rId11" xr:uid="{3AEFEF56-8A4D-43E3-9E01-1750B256D846}"/>
    <hyperlink ref="H20" r:id="rId12" xr:uid="{5E42014D-1833-492C-9B00-43247BA5F559}"/>
    <hyperlink ref="H19" r:id="rId13" xr:uid="{89396B43-68C4-4495-AC02-BFBC7842A9D0}"/>
    <hyperlink ref="H11" r:id="rId14" xr:uid="{3540A68F-9F44-44AA-A364-576363DC6C0A}"/>
    <hyperlink ref="H21" r:id="rId15" xr:uid="{0129F109-C135-442A-9D5D-625FA312809F}"/>
    <hyperlink ref="H22" r:id="rId16" xr:uid="{4F930230-E1A5-4E1D-9F66-F47AA82881F3}"/>
    <hyperlink ref="H23" r:id="rId17" xr:uid="{3699957E-E922-4E76-9562-025F8E4EC3AC}"/>
    <hyperlink ref="H24" r:id="rId18" xr:uid="{78341D6D-BB77-4C50-AD28-4D2F148225DA}"/>
    <hyperlink ref="H25" r:id="rId19" xr:uid="{1D264091-54D1-444A-82AF-F20648F371F8}"/>
    <hyperlink ref="H26" r:id="rId20" xr:uid="{EA36E504-A9B6-434F-96B9-93D078C9651D}"/>
    <hyperlink ref="H27" r:id="rId21" xr:uid="{77CF299C-E974-41A0-A087-4DC7B6544433}"/>
    <hyperlink ref="H28" r:id="rId22" xr:uid="{D23B5781-BC0F-4405-B587-D50D79367E51}"/>
    <hyperlink ref="H29" r:id="rId23" xr:uid="{FEF1F5C5-D117-4ADD-8039-86B22DE38BDB}"/>
    <hyperlink ref="H30" r:id="rId24" xr:uid="{A9977BEF-9E8B-45A9-A11F-310924265D77}"/>
    <hyperlink ref="H31" r:id="rId25" xr:uid="{04E476F0-4021-4475-AEB9-83FF62BC9090}"/>
    <hyperlink ref="H18" r:id="rId26" xr:uid="{EBFC2FEE-F69C-4D4A-BB01-B9208E5D162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D3ED-8862-4F50-BA6B-7C9BAEC485AB}">
  <dimension ref="B1:G13"/>
  <sheetViews>
    <sheetView zoomScale="85" zoomScaleNormal="85" workbookViewId="0">
      <selection activeCell="I8" sqref="I8"/>
    </sheetView>
  </sheetViews>
  <sheetFormatPr defaultRowHeight="16.5"/>
  <cols>
    <col min="1" max="1" width="3.625" customWidth="1"/>
    <col min="2" max="2" width="14.625" customWidth="1"/>
    <col min="3" max="4" width="40.625" customWidth="1"/>
    <col min="5" max="5" width="14.625" customWidth="1"/>
    <col min="6" max="7" width="40.625" customWidth="1"/>
  </cols>
  <sheetData>
    <row r="1" spans="2:7" ht="17.25" thickBot="1"/>
    <row r="2" spans="2:7" ht="16.5" customHeight="1">
      <c r="B2" s="58" t="s">
        <v>2</v>
      </c>
      <c r="C2" s="59"/>
      <c r="D2" s="59"/>
      <c r="E2" s="59"/>
      <c r="F2" s="59"/>
      <c r="G2" s="60"/>
    </row>
    <row r="3" spans="2:7" ht="17.25" customHeight="1" thickBot="1">
      <c r="B3" s="61"/>
      <c r="C3" s="62"/>
      <c r="D3" s="62"/>
      <c r="E3" s="62"/>
      <c r="F3" s="62"/>
      <c r="G3" s="63"/>
    </row>
    <row r="5" spans="2:7" ht="20.25">
      <c r="B5" s="21" t="s">
        <v>178</v>
      </c>
      <c r="C5" s="21" t="s">
        <v>179</v>
      </c>
      <c r="D5" s="21" t="s">
        <v>181</v>
      </c>
      <c r="E5" s="70" t="s">
        <v>195</v>
      </c>
      <c r="F5" s="21" t="s">
        <v>180</v>
      </c>
      <c r="G5" s="21" t="s">
        <v>20</v>
      </c>
    </row>
    <row r="6" spans="2:7" ht="39.950000000000003" customHeight="1">
      <c r="B6" s="39" t="s">
        <v>159</v>
      </c>
      <c r="C6" s="37" t="s">
        <v>216</v>
      </c>
      <c r="D6" s="38" t="s">
        <v>215</v>
      </c>
      <c r="E6" s="39" t="s">
        <v>159</v>
      </c>
      <c r="F6" s="38" t="s">
        <v>211</v>
      </c>
      <c r="G6" s="38"/>
    </row>
    <row r="7" spans="2:7" ht="92.25" customHeight="1">
      <c r="B7" s="39" t="s">
        <v>193</v>
      </c>
      <c r="C7" s="37" t="s">
        <v>217</v>
      </c>
      <c r="D7" s="38" t="s">
        <v>214</v>
      </c>
      <c r="E7" s="39" t="s">
        <v>194</v>
      </c>
      <c r="F7" s="38" t="s">
        <v>210</v>
      </c>
      <c r="G7" s="38" t="s">
        <v>212</v>
      </c>
    </row>
    <row r="8" spans="2:7" ht="57" customHeight="1">
      <c r="B8" s="39" t="s">
        <v>209</v>
      </c>
      <c r="C8" s="37" t="s">
        <v>234</v>
      </c>
      <c r="D8" s="38" t="s">
        <v>213</v>
      </c>
      <c r="E8" s="39" t="s">
        <v>209</v>
      </c>
      <c r="F8" s="38" t="s">
        <v>228</v>
      </c>
      <c r="G8" s="38"/>
    </row>
    <row r="9" spans="2:7" ht="75" customHeight="1">
      <c r="B9" s="39" t="s">
        <v>233</v>
      </c>
      <c r="C9" s="37" t="s">
        <v>253</v>
      </c>
      <c r="D9" s="38" t="s">
        <v>235</v>
      </c>
      <c r="E9" s="39" t="s">
        <v>233</v>
      </c>
      <c r="F9" s="38" t="s">
        <v>236</v>
      </c>
      <c r="G9" s="38" t="s">
        <v>237</v>
      </c>
    </row>
    <row r="10" spans="2:7" ht="75" customHeight="1">
      <c r="B10" s="39" t="s">
        <v>241</v>
      </c>
      <c r="C10" s="37" t="s">
        <v>254</v>
      </c>
      <c r="D10" s="38" t="s">
        <v>244</v>
      </c>
      <c r="E10" s="39" t="s">
        <v>241</v>
      </c>
      <c r="F10" s="38" t="s">
        <v>245</v>
      </c>
      <c r="G10" s="38"/>
    </row>
    <row r="11" spans="2:7" ht="42" customHeight="1">
      <c r="B11" s="39" t="s">
        <v>241</v>
      </c>
      <c r="C11" s="37" t="s">
        <v>255</v>
      </c>
      <c r="D11" s="38" t="s">
        <v>242</v>
      </c>
      <c r="E11" s="39" t="s">
        <v>241</v>
      </c>
      <c r="F11" s="38" t="s">
        <v>243</v>
      </c>
      <c r="G11" s="38"/>
    </row>
    <row r="12" spans="2:7" ht="42" customHeight="1">
      <c r="B12" s="39" t="s">
        <v>252</v>
      </c>
      <c r="C12" s="37" t="s">
        <v>258</v>
      </c>
      <c r="D12" s="38" t="s">
        <v>261</v>
      </c>
      <c r="E12" s="39" t="s">
        <v>252</v>
      </c>
      <c r="F12" s="38" t="s">
        <v>256</v>
      </c>
      <c r="G12" s="38" t="s">
        <v>257</v>
      </c>
    </row>
    <row r="13" spans="2:7">
      <c r="B13" s="39"/>
      <c r="C13" s="37"/>
      <c r="D13" s="38"/>
      <c r="E13" s="38"/>
      <c r="F13" s="38"/>
      <c r="G13" s="38"/>
    </row>
  </sheetData>
  <mergeCells count="1">
    <mergeCell ref="B2:G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15938-9FB7-42F3-917D-EE7C0725FB6A}">
  <dimension ref="B1:D10"/>
  <sheetViews>
    <sheetView zoomScale="85" zoomScaleNormal="85" workbookViewId="0">
      <selection activeCell="I24" sqref="I24"/>
    </sheetView>
  </sheetViews>
  <sheetFormatPr defaultRowHeight="16.5"/>
  <cols>
    <col min="1" max="1" width="3.625" customWidth="1"/>
    <col min="2" max="2" width="20.625" customWidth="1"/>
    <col min="3" max="3" width="37.625" customWidth="1"/>
    <col min="4" max="4" width="15.625" customWidth="1"/>
  </cols>
  <sheetData>
    <row r="1" spans="2:4" ht="17.25" thickBot="1"/>
    <row r="2" spans="2:4">
      <c r="B2" s="48" t="s">
        <v>3</v>
      </c>
      <c r="C2" s="49"/>
      <c r="D2" s="50"/>
    </row>
    <row r="3" spans="2:4" ht="17.25" thickBot="1">
      <c r="B3" s="51"/>
      <c r="C3" s="52"/>
      <c r="D3" s="53"/>
    </row>
    <row r="5" spans="2:4" ht="20.25">
      <c r="B5" s="21" t="s">
        <v>133</v>
      </c>
      <c r="C5" s="21" t="s">
        <v>43</v>
      </c>
      <c r="D5" s="21" t="s">
        <v>44</v>
      </c>
    </row>
    <row r="6" spans="2:4">
      <c r="B6" s="10" t="s">
        <v>45</v>
      </c>
      <c r="C6" s="10" t="s">
        <v>46</v>
      </c>
      <c r="D6" s="10" t="s">
        <v>47</v>
      </c>
    </row>
    <row r="7" spans="2:4">
      <c r="B7" s="10" t="s">
        <v>48</v>
      </c>
      <c r="C7" s="10" t="s">
        <v>49</v>
      </c>
      <c r="D7" s="10" t="s">
        <v>50</v>
      </c>
    </row>
    <row r="8" spans="2:4">
      <c r="B8" s="10" t="s">
        <v>134</v>
      </c>
      <c r="C8" s="10" t="s">
        <v>135</v>
      </c>
      <c r="D8" s="10" t="s">
        <v>136</v>
      </c>
    </row>
    <row r="9" spans="2:4">
      <c r="B9" s="36" t="s">
        <v>151</v>
      </c>
      <c r="C9" s="10" t="s">
        <v>149</v>
      </c>
      <c r="D9" s="10" t="s">
        <v>150</v>
      </c>
    </row>
    <row r="10" spans="2:4">
      <c r="B10" s="36" t="s">
        <v>152</v>
      </c>
      <c r="C10" s="10" t="s">
        <v>153</v>
      </c>
      <c r="D10" s="10" t="s">
        <v>154</v>
      </c>
    </row>
  </sheetData>
  <mergeCells count="1">
    <mergeCell ref="B2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Schedule</vt:lpstr>
      <vt:lpstr>Diagram</vt:lpstr>
      <vt:lpstr>Electric Circuit</vt:lpstr>
      <vt:lpstr>Interface</vt:lpstr>
      <vt:lpstr>SW Architecture</vt:lpstr>
      <vt:lpstr>Function definition</vt:lpstr>
      <vt:lpstr>BOM</vt:lpstr>
      <vt:lpstr>Trouble Shooting</vt:lpstr>
      <vt:lpstr>Dev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Kkang</dc:creator>
  <cp:lastModifiedBy>Jun Kkang</cp:lastModifiedBy>
  <dcterms:created xsi:type="dcterms:W3CDTF">2024-12-18T06:01:25Z</dcterms:created>
  <dcterms:modified xsi:type="dcterms:W3CDTF">2025-02-03T05:33:43Z</dcterms:modified>
</cp:coreProperties>
</file>