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3"/>
  </bookViews>
  <sheets>
    <sheet name="countofservices" sheetId="3" r:id="rId1"/>
    <sheet name="Revenue across services" sheetId="4" r:id="rId2"/>
    <sheet name="WorkOrderswithAdditionalColumn" sheetId="1" r:id="rId3"/>
    <sheet name="AdminData" sheetId="2" r:id="rId4"/>
  </sheets>
  <externalReferences>
    <externalReference r:id="rId5"/>
  </externalReferences>
  <definedNames>
    <definedName name="TechNum">tblRates[Techs]</definedName>
    <definedName name="TechRate">tblRates[LbrRate]</definedName>
  </definedNames>
  <calcPr calcId="144525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K1006" i="1" l="1"/>
  <c r="K1004" i="1"/>
  <c r="L1002" i="1"/>
  <c r="X1001" i="1"/>
  <c r="W1001" i="1"/>
  <c r="T1001" i="1"/>
  <c r="Q1001" i="1"/>
  <c r="P1001" i="1"/>
  <c r="N1001" i="1"/>
  <c r="I1001" i="1"/>
  <c r="X1000" i="1"/>
  <c r="W1000" i="1"/>
  <c r="T1000" i="1"/>
  <c r="Q1000" i="1"/>
  <c r="P1000" i="1"/>
  <c r="N1000" i="1"/>
  <c r="I1000" i="1"/>
  <c r="X999" i="1"/>
  <c r="W999" i="1"/>
  <c r="T999" i="1"/>
  <c r="Q999" i="1"/>
  <c r="P999" i="1"/>
  <c r="N999" i="1"/>
  <c r="I999" i="1"/>
  <c r="X998" i="1"/>
  <c r="W998" i="1"/>
  <c r="T998" i="1"/>
  <c r="Q998" i="1"/>
  <c r="P998" i="1"/>
  <c r="N998" i="1"/>
  <c r="I998" i="1"/>
  <c r="X997" i="1"/>
  <c r="W997" i="1"/>
  <c r="T997" i="1"/>
  <c r="Q997" i="1"/>
  <c r="P997" i="1"/>
  <c r="N997" i="1"/>
  <c r="I997" i="1"/>
  <c r="X996" i="1"/>
  <c r="W996" i="1"/>
  <c r="T996" i="1"/>
  <c r="Q996" i="1"/>
  <c r="P996" i="1"/>
  <c r="N996" i="1"/>
  <c r="I996" i="1"/>
  <c r="X995" i="1"/>
  <c r="W995" i="1"/>
  <c r="T995" i="1"/>
  <c r="Q995" i="1"/>
  <c r="P995" i="1"/>
  <c r="N995" i="1"/>
  <c r="I995" i="1"/>
  <c r="X994" i="1"/>
  <c r="W994" i="1"/>
  <c r="T994" i="1"/>
  <c r="Q994" i="1"/>
  <c r="P994" i="1"/>
  <c r="N994" i="1"/>
  <c r="I994" i="1"/>
  <c r="X993" i="1"/>
  <c r="W993" i="1"/>
  <c r="T993" i="1"/>
  <c r="Q993" i="1"/>
  <c r="P993" i="1"/>
  <c r="N993" i="1"/>
  <c r="I993" i="1"/>
  <c r="X992" i="1"/>
  <c r="W992" i="1"/>
  <c r="T992" i="1"/>
  <c r="Q992" i="1"/>
  <c r="P992" i="1"/>
  <c r="N992" i="1"/>
  <c r="I992" i="1"/>
  <c r="X991" i="1"/>
  <c r="W991" i="1"/>
  <c r="T991" i="1"/>
  <c r="Q991" i="1"/>
  <c r="P991" i="1"/>
  <c r="N991" i="1"/>
  <c r="I991" i="1"/>
  <c r="X990" i="1"/>
  <c r="W990" i="1"/>
  <c r="T990" i="1"/>
  <c r="Q990" i="1"/>
  <c r="P990" i="1"/>
  <c r="N990" i="1"/>
  <c r="I990" i="1"/>
  <c r="X989" i="1"/>
  <c r="W989" i="1"/>
  <c r="T989" i="1"/>
  <c r="Q989" i="1"/>
  <c r="P989" i="1"/>
  <c r="N989" i="1"/>
  <c r="I989" i="1"/>
  <c r="X988" i="1"/>
  <c r="W988" i="1"/>
  <c r="T988" i="1"/>
  <c r="Q988" i="1"/>
  <c r="P988" i="1"/>
  <c r="N988" i="1"/>
  <c r="I988" i="1"/>
  <c r="X987" i="1"/>
  <c r="W987" i="1"/>
  <c r="T987" i="1"/>
  <c r="Q987" i="1"/>
  <c r="P987" i="1"/>
  <c r="N987" i="1"/>
  <c r="I987" i="1"/>
  <c r="X986" i="1"/>
  <c r="W986" i="1"/>
  <c r="T986" i="1"/>
  <c r="Q986" i="1"/>
  <c r="P986" i="1"/>
  <c r="N986" i="1"/>
  <c r="I986" i="1"/>
  <c r="X985" i="1"/>
  <c r="W985" i="1"/>
  <c r="T985" i="1"/>
  <c r="Q985" i="1"/>
  <c r="P985" i="1"/>
  <c r="N985" i="1"/>
  <c r="I985" i="1"/>
  <c r="X984" i="1"/>
  <c r="W984" i="1"/>
  <c r="T984" i="1"/>
  <c r="Q984" i="1"/>
  <c r="P984" i="1"/>
  <c r="N984" i="1"/>
  <c r="I984" i="1"/>
  <c r="X983" i="1"/>
  <c r="W983" i="1"/>
  <c r="T983" i="1"/>
  <c r="Q983" i="1"/>
  <c r="P983" i="1"/>
  <c r="N983" i="1"/>
  <c r="I983" i="1"/>
  <c r="X982" i="1"/>
  <c r="W982" i="1"/>
  <c r="T982" i="1"/>
  <c r="Q982" i="1"/>
  <c r="P982" i="1"/>
  <c r="N982" i="1"/>
  <c r="I982" i="1"/>
  <c r="X981" i="1"/>
  <c r="W981" i="1"/>
  <c r="T981" i="1"/>
  <c r="Q981" i="1"/>
  <c r="P981" i="1"/>
  <c r="N981" i="1"/>
  <c r="I981" i="1"/>
  <c r="X980" i="1"/>
  <c r="W980" i="1"/>
  <c r="T980" i="1"/>
  <c r="Q980" i="1"/>
  <c r="P980" i="1"/>
  <c r="N980" i="1"/>
  <c r="I980" i="1"/>
  <c r="X979" i="1"/>
  <c r="W979" i="1"/>
  <c r="T979" i="1"/>
  <c r="Q979" i="1"/>
  <c r="P979" i="1"/>
  <c r="N979" i="1"/>
  <c r="I979" i="1"/>
  <c r="X978" i="1"/>
  <c r="W978" i="1"/>
  <c r="T978" i="1"/>
  <c r="Q978" i="1"/>
  <c r="P978" i="1"/>
  <c r="N978" i="1"/>
  <c r="I978" i="1"/>
  <c r="X977" i="1"/>
  <c r="W977" i="1"/>
  <c r="T977" i="1"/>
  <c r="S977" i="1"/>
  <c r="Q977" i="1"/>
  <c r="P977" i="1"/>
  <c r="N977" i="1"/>
  <c r="I977" i="1"/>
  <c r="X976" i="1"/>
  <c r="W976" i="1"/>
  <c r="T976" i="1"/>
  <c r="Q976" i="1"/>
  <c r="P976" i="1"/>
  <c r="N976" i="1"/>
  <c r="I976" i="1"/>
  <c r="X975" i="1"/>
  <c r="W975" i="1"/>
  <c r="T975" i="1"/>
  <c r="Q975" i="1"/>
  <c r="P975" i="1"/>
  <c r="N975" i="1"/>
  <c r="I975" i="1"/>
  <c r="X974" i="1"/>
  <c r="W974" i="1"/>
  <c r="T974" i="1"/>
  <c r="Q974" i="1"/>
  <c r="P974" i="1"/>
  <c r="N974" i="1"/>
  <c r="I974" i="1"/>
  <c r="X973" i="1"/>
  <c r="W973" i="1"/>
  <c r="T973" i="1"/>
  <c r="Q973" i="1"/>
  <c r="P973" i="1"/>
  <c r="N973" i="1"/>
  <c r="I973" i="1"/>
  <c r="X972" i="1"/>
  <c r="W972" i="1"/>
  <c r="T972" i="1"/>
  <c r="Q972" i="1"/>
  <c r="P972" i="1"/>
  <c r="N972" i="1"/>
  <c r="I972" i="1"/>
  <c r="X971" i="1"/>
  <c r="W971" i="1"/>
  <c r="T971" i="1"/>
  <c r="Q971" i="1"/>
  <c r="P971" i="1"/>
  <c r="N971" i="1"/>
  <c r="I971" i="1"/>
  <c r="X970" i="1"/>
  <c r="W970" i="1"/>
  <c r="T970" i="1"/>
  <c r="Q970" i="1"/>
  <c r="P970" i="1"/>
  <c r="N970" i="1"/>
  <c r="I970" i="1"/>
  <c r="X969" i="1"/>
  <c r="W969" i="1"/>
  <c r="T969" i="1"/>
  <c r="Q969" i="1"/>
  <c r="P969" i="1"/>
  <c r="N969" i="1"/>
  <c r="I969" i="1"/>
  <c r="X968" i="1"/>
  <c r="W968" i="1"/>
  <c r="T968" i="1"/>
  <c r="Q968" i="1"/>
  <c r="P968" i="1"/>
  <c r="N968" i="1"/>
  <c r="I968" i="1"/>
  <c r="X967" i="1"/>
  <c r="W967" i="1"/>
  <c r="T967" i="1"/>
  <c r="Q967" i="1"/>
  <c r="P967" i="1"/>
  <c r="N967" i="1"/>
  <c r="I967" i="1"/>
  <c r="X966" i="1"/>
  <c r="W966" i="1"/>
  <c r="T966" i="1"/>
  <c r="Q966" i="1"/>
  <c r="P966" i="1"/>
  <c r="N966" i="1"/>
  <c r="I966" i="1"/>
  <c r="X965" i="1"/>
  <c r="W965" i="1"/>
  <c r="T965" i="1"/>
  <c r="Q965" i="1"/>
  <c r="P965" i="1"/>
  <c r="N965" i="1"/>
  <c r="I965" i="1"/>
  <c r="X964" i="1"/>
  <c r="W964" i="1"/>
  <c r="T964" i="1"/>
  <c r="Q964" i="1"/>
  <c r="P964" i="1"/>
  <c r="N964" i="1"/>
  <c r="I964" i="1"/>
  <c r="X963" i="1"/>
  <c r="W963" i="1"/>
  <c r="T963" i="1"/>
  <c r="Q963" i="1"/>
  <c r="P963" i="1"/>
  <c r="N963" i="1"/>
  <c r="I963" i="1"/>
  <c r="X962" i="1"/>
  <c r="W962" i="1"/>
  <c r="T962" i="1"/>
  <c r="Q962" i="1"/>
  <c r="P962" i="1"/>
  <c r="N962" i="1"/>
  <c r="I962" i="1"/>
  <c r="X961" i="1"/>
  <c r="W961" i="1"/>
  <c r="T961" i="1"/>
  <c r="Q961" i="1"/>
  <c r="P961" i="1"/>
  <c r="N961" i="1"/>
  <c r="I961" i="1"/>
  <c r="X960" i="1"/>
  <c r="W960" i="1"/>
  <c r="T960" i="1"/>
  <c r="Q960" i="1"/>
  <c r="P960" i="1"/>
  <c r="N960" i="1"/>
  <c r="I960" i="1"/>
  <c r="X959" i="1"/>
  <c r="W959" i="1"/>
  <c r="T959" i="1"/>
  <c r="Q959" i="1"/>
  <c r="P959" i="1"/>
  <c r="N959" i="1"/>
  <c r="I959" i="1"/>
  <c r="X958" i="1"/>
  <c r="W958" i="1"/>
  <c r="T958" i="1"/>
  <c r="Q958" i="1"/>
  <c r="P958" i="1"/>
  <c r="N958" i="1"/>
  <c r="I958" i="1"/>
  <c r="X957" i="1"/>
  <c r="W957" i="1"/>
  <c r="T957" i="1"/>
  <c r="Q957" i="1"/>
  <c r="P957" i="1"/>
  <c r="N957" i="1"/>
  <c r="I957" i="1"/>
  <c r="X956" i="1"/>
  <c r="W956" i="1"/>
  <c r="T956" i="1"/>
  <c r="Q956" i="1"/>
  <c r="P956" i="1"/>
  <c r="N956" i="1"/>
  <c r="I956" i="1"/>
  <c r="X955" i="1"/>
  <c r="W955" i="1"/>
  <c r="T955" i="1"/>
  <c r="Q955" i="1"/>
  <c r="P955" i="1"/>
  <c r="N955" i="1"/>
  <c r="I955" i="1"/>
  <c r="X954" i="1"/>
  <c r="W954" i="1"/>
  <c r="T954" i="1"/>
  <c r="Q954" i="1"/>
  <c r="P954" i="1"/>
  <c r="N954" i="1"/>
  <c r="I954" i="1"/>
  <c r="X953" i="1"/>
  <c r="W953" i="1"/>
  <c r="T953" i="1"/>
  <c r="Q953" i="1"/>
  <c r="P953" i="1"/>
  <c r="N953" i="1"/>
  <c r="I953" i="1"/>
  <c r="X952" i="1"/>
  <c r="W952" i="1"/>
  <c r="T952" i="1"/>
  <c r="Q952" i="1"/>
  <c r="P952" i="1"/>
  <c r="N952" i="1"/>
  <c r="I952" i="1"/>
  <c r="X951" i="1"/>
  <c r="W951" i="1"/>
  <c r="T951" i="1"/>
  <c r="Q951" i="1"/>
  <c r="P951" i="1"/>
  <c r="N951" i="1"/>
  <c r="I951" i="1"/>
  <c r="X950" i="1"/>
  <c r="W950" i="1"/>
  <c r="T950" i="1"/>
  <c r="S950" i="1"/>
  <c r="Q950" i="1"/>
  <c r="P950" i="1"/>
  <c r="N950" i="1"/>
  <c r="I950" i="1"/>
  <c r="X949" i="1"/>
  <c r="W949" i="1"/>
  <c r="T949" i="1"/>
  <c r="Q949" i="1"/>
  <c r="P949" i="1"/>
  <c r="N949" i="1"/>
  <c r="I949" i="1"/>
  <c r="X948" i="1"/>
  <c r="W948" i="1"/>
  <c r="T948" i="1"/>
  <c r="Q948" i="1"/>
  <c r="P948" i="1"/>
  <c r="N948" i="1"/>
  <c r="I948" i="1"/>
  <c r="X947" i="1"/>
  <c r="W947" i="1"/>
  <c r="T947" i="1"/>
  <c r="Q947" i="1"/>
  <c r="P947" i="1"/>
  <c r="N947" i="1"/>
  <c r="I947" i="1"/>
  <c r="X946" i="1"/>
  <c r="W946" i="1"/>
  <c r="T946" i="1"/>
  <c r="Q946" i="1"/>
  <c r="P946" i="1"/>
  <c r="N946" i="1"/>
  <c r="I946" i="1"/>
  <c r="X945" i="1"/>
  <c r="W945" i="1"/>
  <c r="T945" i="1"/>
  <c r="Q945" i="1"/>
  <c r="P945" i="1"/>
  <c r="N945" i="1"/>
  <c r="I945" i="1"/>
  <c r="X944" i="1"/>
  <c r="W944" i="1"/>
  <c r="T944" i="1"/>
  <c r="Q944" i="1"/>
  <c r="P944" i="1"/>
  <c r="N944" i="1"/>
  <c r="I944" i="1"/>
  <c r="X943" i="1"/>
  <c r="W943" i="1"/>
  <c r="T943" i="1"/>
  <c r="Q943" i="1"/>
  <c r="P943" i="1"/>
  <c r="N943" i="1"/>
  <c r="I943" i="1"/>
  <c r="X942" i="1"/>
  <c r="W942" i="1"/>
  <c r="T942" i="1"/>
  <c r="Q942" i="1"/>
  <c r="P942" i="1"/>
  <c r="N942" i="1"/>
  <c r="I942" i="1"/>
  <c r="X941" i="1"/>
  <c r="W941" i="1"/>
  <c r="T941" i="1"/>
  <c r="Q941" i="1"/>
  <c r="P941" i="1"/>
  <c r="N941" i="1"/>
  <c r="I941" i="1"/>
  <c r="X940" i="1"/>
  <c r="W940" i="1"/>
  <c r="T940" i="1"/>
  <c r="Q940" i="1"/>
  <c r="P940" i="1"/>
  <c r="N940" i="1"/>
  <c r="I940" i="1"/>
  <c r="X939" i="1"/>
  <c r="W939" i="1"/>
  <c r="T939" i="1"/>
  <c r="Q939" i="1"/>
  <c r="P939" i="1"/>
  <c r="N939" i="1"/>
  <c r="I939" i="1"/>
  <c r="X938" i="1"/>
  <c r="W938" i="1"/>
  <c r="T938" i="1"/>
  <c r="Q938" i="1"/>
  <c r="P938" i="1"/>
  <c r="N938" i="1"/>
  <c r="I938" i="1"/>
  <c r="X937" i="1"/>
  <c r="W937" i="1"/>
  <c r="T937" i="1"/>
  <c r="Q937" i="1"/>
  <c r="P937" i="1"/>
  <c r="N937" i="1"/>
  <c r="I937" i="1"/>
  <c r="X936" i="1"/>
  <c r="W936" i="1"/>
  <c r="T936" i="1"/>
  <c r="Q936" i="1"/>
  <c r="P936" i="1"/>
  <c r="N936" i="1"/>
  <c r="I936" i="1"/>
  <c r="X935" i="1"/>
  <c r="W935" i="1"/>
  <c r="T935" i="1"/>
  <c r="Q935" i="1"/>
  <c r="P935" i="1"/>
  <c r="N935" i="1"/>
  <c r="I935" i="1"/>
  <c r="X934" i="1"/>
  <c r="W934" i="1"/>
  <c r="T934" i="1"/>
  <c r="Q934" i="1"/>
  <c r="P934" i="1"/>
  <c r="N934" i="1"/>
  <c r="I934" i="1"/>
  <c r="X933" i="1"/>
  <c r="W933" i="1"/>
  <c r="T933" i="1"/>
  <c r="Q933" i="1"/>
  <c r="P933" i="1"/>
  <c r="N933" i="1"/>
  <c r="I933" i="1"/>
  <c r="X932" i="1"/>
  <c r="W932" i="1"/>
  <c r="T932" i="1"/>
  <c r="Q932" i="1"/>
  <c r="P932" i="1"/>
  <c r="N932" i="1"/>
  <c r="I932" i="1"/>
  <c r="X931" i="1"/>
  <c r="W931" i="1"/>
  <c r="T931" i="1"/>
  <c r="Q931" i="1"/>
  <c r="P931" i="1"/>
  <c r="N931" i="1"/>
  <c r="I931" i="1"/>
  <c r="X930" i="1"/>
  <c r="W930" i="1"/>
  <c r="T930" i="1"/>
  <c r="Q930" i="1"/>
  <c r="P930" i="1"/>
  <c r="N930" i="1"/>
  <c r="I930" i="1"/>
  <c r="X929" i="1"/>
  <c r="W929" i="1"/>
  <c r="T929" i="1"/>
  <c r="Q929" i="1"/>
  <c r="P929" i="1"/>
  <c r="N929" i="1"/>
  <c r="I929" i="1"/>
  <c r="X928" i="1"/>
  <c r="W928" i="1"/>
  <c r="T928" i="1"/>
  <c r="Q928" i="1"/>
  <c r="P928" i="1"/>
  <c r="N928" i="1"/>
  <c r="I928" i="1"/>
  <c r="X927" i="1"/>
  <c r="W927" i="1"/>
  <c r="T927" i="1"/>
  <c r="Q927" i="1"/>
  <c r="P927" i="1"/>
  <c r="N927" i="1"/>
  <c r="I927" i="1"/>
  <c r="X926" i="1"/>
  <c r="W926" i="1"/>
  <c r="T926" i="1"/>
  <c r="Q926" i="1"/>
  <c r="P926" i="1"/>
  <c r="N926" i="1"/>
  <c r="I926" i="1"/>
  <c r="X925" i="1"/>
  <c r="W925" i="1"/>
  <c r="T925" i="1"/>
  <c r="Q925" i="1"/>
  <c r="P925" i="1"/>
  <c r="N925" i="1"/>
  <c r="I925" i="1"/>
  <c r="X924" i="1"/>
  <c r="W924" i="1"/>
  <c r="T924" i="1"/>
  <c r="Q924" i="1"/>
  <c r="P924" i="1"/>
  <c r="N924" i="1"/>
  <c r="I924" i="1"/>
  <c r="X923" i="1"/>
  <c r="W923" i="1"/>
  <c r="T923" i="1"/>
  <c r="Q923" i="1"/>
  <c r="P923" i="1"/>
  <c r="N923" i="1"/>
  <c r="I923" i="1"/>
  <c r="X922" i="1"/>
  <c r="W922" i="1"/>
  <c r="T922" i="1"/>
  <c r="Q922" i="1"/>
  <c r="P922" i="1"/>
  <c r="N922" i="1"/>
  <c r="I922" i="1"/>
  <c r="X921" i="1"/>
  <c r="W921" i="1"/>
  <c r="T921" i="1"/>
  <c r="Q921" i="1"/>
  <c r="P921" i="1"/>
  <c r="N921" i="1"/>
  <c r="I921" i="1"/>
  <c r="X920" i="1"/>
  <c r="W920" i="1"/>
  <c r="T920" i="1"/>
  <c r="Q920" i="1"/>
  <c r="P920" i="1"/>
  <c r="N920" i="1"/>
  <c r="I920" i="1"/>
  <c r="X919" i="1"/>
  <c r="W919" i="1"/>
  <c r="T919" i="1"/>
  <c r="Q919" i="1"/>
  <c r="P919" i="1"/>
  <c r="N919" i="1"/>
  <c r="I919" i="1"/>
  <c r="X918" i="1"/>
  <c r="W918" i="1"/>
  <c r="T918" i="1"/>
  <c r="Q918" i="1"/>
  <c r="P918" i="1"/>
  <c r="N918" i="1"/>
  <c r="I918" i="1"/>
  <c r="X917" i="1"/>
  <c r="W917" i="1"/>
  <c r="T917" i="1"/>
  <c r="Q917" i="1"/>
  <c r="P917" i="1"/>
  <c r="N917" i="1"/>
  <c r="I917" i="1"/>
  <c r="X916" i="1"/>
  <c r="W916" i="1"/>
  <c r="T916" i="1"/>
  <c r="Q916" i="1"/>
  <c r="P916" i="1"/>
  <c r="N916" i="1"/>
  <c r="I916" i="1"/>
  <c r="X915" i="1"/>
  <c r="W915" i="1"/>
  <c r="T915" i="1"/>
  <c r="Q915" i="1"/>
  <c r="P915" i="1"/>
  <c r="N915" i="1"/>
  <c r="I915" i="1"/>
  <c r="X914" i="1"/>
  <c r="W914" i="1"/>
  <c r="T914" i="1"/>
  <c r="Q914" i="1"/>
  <c r="P914" i="1"/>
  <c r="N914" i="1"/>
  <c r="I914" i="1"/>
  <c r="X913" i="1"/>
  <c r="W913" i="1"/>
  <c r="T913" i="1"/>
  <c r="Q913" i="1"/>
  <c r="P913" i="1"/>
  <c r="N913" i="1"/>
  <c r="I913" i="1"/>
  <c r="X912" i="1"/>
  <c r="W912" i="1"/>
  <c r="T912" i="1"/>
  <c r="Q912" i="1"/>
  <c r="P912" i="1"/>
  <c r="N912" i="1"/>
  <c r="I912" i="1"/>
  <c r="X911" i="1"/>
  <c r="W911" i="1"/>
  <c r="T911" i="1"/>
  <c r="Q911" i="1"/>
  <c r="P911" i="1"/>
  <c r="N911" i="1"/>
  <c r="I911" i="1"/>
  <c r="X910" i="1"/>
  <c r="W910" i="1"/>
  <c r="T910" i="1"/>
  <c r="Q910" i="1"/>
  <c r="P910" i="1"/>
  <c r="N910" i="1"/>
  <c r="I910" i="1"/>
  <c r="X909" i="1"/>
  <c r="W909" i="1"/>
  <c r="T909" i="1"/>
  <c r="Q909" i="1"/>
  <c r="P909" i="1"/>
  <c r="N909" i="1"/>
  <c r="I909" i="1"/>
  <c r="X908" i="1"/>
  <c r="W908" i="1"/>
  <c r="T908" i="1"/>
  <c r="Q908" i="1"/>
  <c r="P908" i="1"/>
  <c r="N908" i="1"/>
  <c r="I908" i="1"/>
  <c r="X907" i="1"/>
  <c r="W907" i="1"/>
  <c r="T907" i="1"/>
  <c r="Q907" i="1"/>
  <c r="P907" i="1"/>
  <c r="N907" i="1"/>
  <c r="I907" i="1"/>
  <c r="X906" i="1"/>
  <c r="W906" i="1"/>
  <c r="T906" i="1"/>
  <c r="Q906" i="1"/>
  <c r="P906" i="1"/>
  <c r="N906" i="1"/>
  <c r="I906" i="1"/>
  <c r="X905" i="1"/>
  <c r="W905" i="1"/>
  <c r="T905" i="1"/>
  <c r="Q905" i="1"/>
  <c r="P905" i="1"/>
  <c r="N905" i="1"/>
  <c r="I905" i="1"/>
  <c r="X904" i="1"/>
  <c r="W904" i="1"/>
  <c r="T904" i="1"/>
  <c r="Q904" i="1"/>
  <c r="P904" i="1"/>
  <c r="N904" i="1"/>
  <c r="I904" i="1"/>
  <c r="X903" i="1"/>
  <c r="W903" i="1"/>
  <c r="T903" i="1"/>
  <c r="Q903" i="1"/>
  <c r="P903" i="1"/>
  <c r="N903" i="1"/>
  <c r="I903" i="1"/>
  <c r="X902" i="1"/>
  <c r="W902" i="1"/>
  <c r="T902" i="1"/>
  <c r="Q902" i="1"/>
  <c r="P902" i="1"/>
  <c r="N902" i="1"/>
  <c r="I902" i="1"/>
  <c r="X901" i="1"/>
  <c r="W901" i="1"/>
  <c r="T901" i="1"/>
  <c r="Q901" i="1"/>
  <c r="P901" i="1"/>
  <c r="N901" i="1"/>
  <c r="I901" i="1"/>
  <c r="X900" i="1"/>
  <c r="W900" i="1"/>
  <c r="T900" i="1"/>
  <c r="Q900" i="1"/>
  <c r="P900" i="1"/>
  <c r="N900" i="1"/>
  <c r="I900" i="1"/>
  <c r="X899" i="1"/>
  <c r="W899" i="1"/>
  <c r="T899" i="1"/>
  <c r="Q899" i="1"/>
  <c r="P899" i="1"/>
  <c r="N899" i="1"/>
  <c r="I899" i="1"/>
  <c r="X898" i="1"/>
  <c r="W898" i="1"/>
  <c r="T898" i="1"/>
  <c r="Q898" i="1"/>
  <c r="P898" i="1"/>
  <c r="N898" i="1"/>
  <c r="I898" i="1"/>
  <c r="X897" i="1"/>
  <c r="W897" i="1"/>
  <c r="T897" i="1"/>
  <c r="Q897" i="1"/>
  <c r="P897" i="1"/>
  <c r="N897" i="1"/>
  <c r="I897" i="1"/>
  <c r="X896" i="1"/>
  <c r="W896" i="1"/>
  <c r="T896" i="1"/>
  <c r="Q896" i="1"/>
  <c r="P896" i="1"/>
  <c r="N896" i="1"/>
  <c r="I896" i="1"/>
  <c r="X895" i="1"/>
  <c r="W895" i="1"/>
  <c r="T895" i="1"/>
  <c r="Q895" i="1"/>
  <c r="P895" i="1"/>
  <c r="N895" i="1"/>
  <c r="I895" i="1"/>
  <c r="X894" i="1"/>
  <c r="W894" i="1"/>
  <c r="T894" i="1"/>
  <c r="Q894" i="1"/>
  <c r="P894" i="1"/>
  <c r="N894" i="1"/>
  <c r="I894" i="1"/>
  <c r="X893" i="1"/>
  <c r="W893" i="1"/>
  <c r="T893" i="1"/>
  <c r="Q893" i="1"/>
  <c r="P893" i="1"/>
  <c r="N893" i="1"/>
  <c r="I893" i="1"/>
  <c r="X892" i="1"/>
  <c r="W892" i="1"/>
  <c r="T892" i="1"/>
  <c r="Q892" i="1"/>
  <c r="P892" i="1"/>
  <c r="N892" i="1"/>
  <c r="I892" i="1"/>
  <c r="X891" i="1"/>
  <c r="W891" i="1"/>
  <c r="T891" i="1"/>
  <c r="Q891" i="1"/>
  <c r="P891" i="1"/>
  <c r="N891" i="1"/>
  <c r="I891" i="1"/>
  <c r="X890" i="1"/>
  <c r="W890" i="1"/>
  <c r="T890" i="1"/>
  <c r="Q890" i="1"/>
  <c r="P890" i="1"/>
  <c r="N890" i="1"/>
  <c r="I890" i="1"/>
  <c r="X889" i="1"/>
  <c r="W889" i="1"/>
  <c r="T889" i="1"/>
  <c r="Q889" i="1"/>
  <c r="P889" i="1"/>
  <c r="N889" i="1"/>
  <c r="I889" i="1"/>
  <c r="X888" i="1"/>
  <c r="W888" i="1"/>
  <c r="T888" i="1"/>
  <c r="Q888" i="1"/>
  <c r="P888" i="1"/>
  <c r="N888" i="1"/>
  <c r="I888" i="1"/>
  <c r="X887" i="1"/>
  <c r="W887" i="1"/>
  <c r="T887" i="1"/>
  <c r="Q887" i="1"/>
  <c r="P887" i="1"/>
  <c r="N887" i="1"/>
  <c r="I887" i="1"/>
  <c r="X886" i="1"/>
  <c r="W886" i="1"/>
  <c r="T886" i="1"/>
  <c r="Q886" i="1"/>
  <c r="P886" i="1"/>
  <c r="N886" i="1"/>
  <c r="I886" i="1"/>
  <c r="X885" i="1"/>
  <c r="W885" i="1"/>
  <c r="T885" i="1"/>
  <c r="Q885" i="1"/>
  <c r="P885" i="1"/>
  <c r="N885" i="1"/>
  <c r="I885" i="1"/>
  <c r="X884" i="1"/>
  <c r="W884" i="1"/>
  <c r="T884" i="1"/>
  <c r="Q884" i="1"/>
  <c r="P884" i="1"/>
  <c r="N884" i="1"/>
  <c r="I884" i="1"/>
  <c r="X883" i="1"/>
  <c r="W883" i="1"/>
  <c r="T883" i="1"/>
  <c r="Q883" i="1"/>
  <c r="P883" i="1"/>
  <c r="N883" i="1"/>
  <c r="I883" i="1"/>
  <c r="X882" i="1"/>
  <c r="W882" i="1"/>
  <c r="T882" i="1"/>
  <c r="Q882" i="1"/>
  <c r="P882" i="1"/>
  <c r="N882" i="1"/>
  <c r="I882" i="1"/>
  <c r="X881" i="1"/>
  <c r="W881" i="1"/>
  <c r="T881" i="1"/>
  <c r="Q881" i="1"/>
  <c r="P881" i="1"/>
  <c r="N881" i="1"/>
  <c r="I881" i="1"/>
  <c r="X880" i="1"/>
  <c r="W880" i="1"/>
  <c r="T880" i="1"/>
  <c r="Q880" i="1"/>
  <c r="P880" i="1"/>
  <c r="N880" i="1"/>
  <c r="I880" i="1"/>
  <c r="X879" i="1"/>
  <c r="W879" i="1"/>
  <c r="T879" i="1"/>
  <c r="Q879" i="1"/>
  <c r="P879" i="1"/>
  <c r="N879" i="1"/>
  <c r="I879" i="1"/>
  <c r="X878" i="1"/>
  <c r="W878" i="1"/>
  <c r="T878" i="1"/>
  <c r="S878" i="1"/>
  <c r="Q878" i="1"/>
  <c r="P878" i="1"/>
  <c r="N878" i="1"/>
  <c r="I878" i="1"/>
  <c r="X877" i="1"/>
  <c r="W877" i="1"/>
  <c r="T877" i="1"/>
  <c r="Q877" i="1"/>
  <c r="P877" i="1"/>
  <c r="N877" i="1"/>
  <c r="I877" i="1"/>
  <c r="X876" i="1"/>
  <c r="W876" i="1"/>
  <c r="T876" i="1"/>
  <c r="Q876" i="1"/>
  <c r="P876" i="1"/>
  <c r="N876" i="1"/>
  <c r="I876" i="1"/>
  <c r="X875" i="1"/>
  <c r="W875" i="1"/>
  <c r="T875" i="1"/>
  <c r="Q875" i="1"/>
  <c r="P875" i="1"/>
  <c r="N875" i="1"/>
  <c r="I875" i="1"/>
  <c r="X874" i="1"/>
  <c r="W874" i="1"/>
  <c r="T874" i="1"/>
  <c r="Q874" i="1"/>
  <c r="P874" i="1"/>
  <c r="N874" i="1"/>
  <c r="I874" i="1"/>
  <c r="X873" i="1"/>
  <c r="W873" i="1"/>
  <c r="T873" i="1"/>
  <c r="Q873" i="1"/>
  <c r="P873" i="1"/>
  <c r="N873" i="1"/>
  <c r="I873" i="1"/>
  <c r="X872" i="1"/>
  <c r="W872" i="1"/>
  <c r="T872" i="1"/>
  <c r="Q872" i="1"/>
  <c r="P872" i="1"/>
  <c r="N872" i="1"/>
  <c r="I872" i="1"/>
  <c r="X871" i="1"/>
  <c r="W871" i="1"/>
  <c r="T871" i="1"/>
  <c r="Q871" i="1"/>
  <c r="P871" i="1"/>
  <c r="N871" i="1"/>
  <c r="I871" i="1"/>
  <c r="X870" i="1"/>
  <c r="W870" i="1"/>
  <c r="T870" i="1"/>
  <c r="Q870" i="1"/>
  <c r="P870" i="1"/>
  <c r="N870" i="1"/>
  <c r="I870" i="1"/>
  <c r="X869" i="1"/>
  <c r="W869" i="1"/>
  <c r="T869" i="1"/>
  <c r="Q869" i="1"/>
  <c r="P869" i="1"/>
  <c r="N869" i="1"/>
  <c r="I869" i="1"/>
  <c r="X868" i="1"/>
  <c r="W868" i="1"/>
  <c r="T868" i="1"/>
  <c r="Q868" i="1"/>
  <c r="P868" i="1"/>
  <c r="N868" i="1"/>
  <c r="I868" i="1"/>
  <c r="X867" i="1"/>
  <c r="W867" i="1"/>
  <c r="T867" i="1"/>
  <c r="Q867" i="1"/>
  <c r="P867" i="1"/>
  <c r="N867" i="1"/>
  <c r="I867" i="1"/>
  <c r="X866" i="1"/>
  <c r="W866" i="1"/>
  <c r="T866" i="1"/>
  <c r="Q866" i="1"/>
  <c r="P866" i="1"/>
  <c r="N866" i="1"/>
  <c r="I866" i="1"/>
  <c r="X865" i="1"/>
  <c r="W865" i="1"/>
  <c r="T865" i="1"/>
  <c r="Q865" i="1"/>
  <c r="P865" i="1"/>
  <c r="N865" i="1"/>
  <c r="I865" i="1"/>
  <c r="X864" i="1"/>
  <c r="W864" i="1"/>
  <c r="T864" i="1"/>
  <c r="Q864" i="1"/>
  <c r="P864" i="1"/>
  <c r="N864" i="1"/>
  <c r="I864" i="1"/>
  <c r="X863" i="1"/>
  <c r="W863" i="1"/>
  <c r="T863" i="1"/>
  <c r="Q863" i="1"/>
  <c r="P863" i="1"/>
  <c r="N863" i="1"/>
  <c r="I863" i="1"/>
  <c r="X862" i="1"/>
  <c r="W862" i="1"/>
  <c r="T862" i="1"/>
  <c r="Q862" i="1"/>
  <c r="P862" i="1"/>
  <c r="N862" i="1"/>
  <c r="I862" i="1"/>
  <c r="X861" i="1"/>
  <c r="W861" i="1"/>
  <c r="T861" i="1"/>
  <c r="Q861" i="1"/>
  <c r="P861" i="1"/>
  <c r="N861" i="1"/>
  <c r="I861" i="1"/>
  <c r="X860" i="1"/>
  <c r="W860" i="1"/>
  <c r="T860" i="1"/>
  <c r="Q860" i="1"/>
  <c r="P860" i="1"/>
  <c r="N860" i="1"/>
  <c r="I860" i="1"/>
  <c r="X859" i="1"/>
  <c r="W859" i="1"/>
  <c r="T859" i="1"/>
  <c r="Q859" i="1"/>
  <c r="P859" i="1"/>
  <c r="N859" i="1"/>
  <c r="I859" i="1"/>
  <c r="X858" i="1"/>
  <c r="W858" i="1"/>
  <c r="T858" i="1"/>
  <c r="Q858" i="1"/>
  <c r="P858" i="1"/>
  <c r="N858" i="1"/>
  <c r="I858" i="1"/>
  <c r="X857" i="1"/>
  <c r="W857" i="1"/>
  <c r="T857" i="1"/>
  <c r="Q857" i="1"/>
  <c r="P857" i="1"/>
  <c r="N857" i="1"/>
  <c r="I857" i="1"/>
  <c r="X856" i="1"/>
  <c r="W856" i="1"/>
  <c r="T856" i="1"/>
  <c r="Q856" i="1"/>
  <c r="P856" i="1"/>
  <c r="N856" i="1"/>
  <c r="I856" i="1"/>
  <c r="X855" i="1"/>
  <c r="W855" i="1"/>
  <c r="T855" i="1"/>
  <c r="Q855" i="1"/>
  <c r="P855" i="1"/>
  <c r="N855" i="1"/>
  <c r="I855" i="1"/>
  <c r="X854" i="1"/>
  <c r="W854" i="1"/>
  <c r="T854" i="1"/>
  <c r="Q854" i="1"/>
  <c r="P854" i="1"/>
  <c r="N854" i="1"/>
  <c r="I854" i="1"/>
  <c r="X853" i="1"/>
  <c r="W853" i="1"/>
  <c r="T853" i="1"/>
  <c r="Q853" i="1"/>
  <c r="P853" i="1"/>
  <c r="N853" i="1"/>
  <c r="I853" i="1"/>
  <c r="X852" i="1"/>
  <c r="W852" i="1"/>
  <c r="T852" i="1"/>
  <c r="Q852" i="1"/>
  <c r="P852" i="1"/>
  <c r="N852" i="1"/>
  <c r="I852" i="1"/>
  <c r="X851" i="1"/>
  <c r="W851" i="1"/>
  <c r="T851" i="1"/>
  <c r="Q851" i="1"/>
  <c r="P851" i="1"/>
  <c r="N851" i="1"/>
  <c r="I851" i="1"/>
  <c r="X850" i="1"/>
  <c r="W850" i="1"/>
  <c r="T850" i="1"/>
  <c r="Q850" i="1"/>
  <c r="P850" i="1"/>
  <c r="N850" i="1"/>
  <c r="I850" i="1"/>
  <c r="X849" i="1"/>
  <c r="W849" i="1"/>
  <c r="T849" i="1"/>
  <c r="Q849" i="1"/>
  <c r="P849" i="1"/>
  <c r="N849" i="1"/>
  <c r="I849" i="1"/>
  <c r="X848" i="1"/>
  <c r="W848" i="1"/>
  <c r="T848" i="1"/>
  <c r="Q848" i="1"/>
  <c r="P848" i="1"/>
  <c r="N848" i="1"/>
  <c r="I848" i="1"/>
  <c r="X847" i="1"/>
  <c r="W847" i="1"/>
  <c r="T847" i="1"/>
  <c r="Q847" i="1"/>
  <c r="P847" i="1"/>
  <c r="N847" i="1"/>
  <c r="I847" i="1"/>
  <c r="X846" i="1"/>
  <c r="W846" i="1"/>
  <c r="T846" i="1"/>
  <c r="Q846" i="1"/>
  <c r="P846" i="1"/>
  <c r="N846" i="1"/>
  <c r="I846" i="1"/>
  <c r="X845" i="1"/>
  <c r="W845" i="1"/>
  <c r="T845" i="1"/>
  <c r="Q845" i="1"/>
  <c r="P845" i="1"/>
  <c r="N845" i="1"/>
  <c r="I845" i="1"/>
  <c r="X844" i="1"/>
  <c r="W844" i="1"/>
  <c r="T844" i="1"/>
  <c r="Q844" i="1"/>
  <c r="P844" i="1"/>
  <c r="N844" i="1"/>
  <c r="I844" i="1"/>
  <c r="X843" i="1"/>
  <c r="W843" i="1"/>
  <c r="T843" i="1"/>
  <c r="Q843" i="1"/>
  <c r="P843" i="1"/>
  <c r="N843" i="1"/>
  <c r="I843" i="1"/>
  <c r="X842" i="1"/>
  <c r="W842" i="1"/>
  <c r="T842" i="1"/>
  <c r="Q842" i="1"/>
  <c r="P842" i="1"/>
  <c r="N842" i="1"/>
  <c r="I842" i="1"/>
  <c r="X841" i="1"/>
  <c r="W841" i="1"/>
  <c r="T841" i="1"/>
  <c r="Q841" i="1"/>
  <c r="P841" i="1"/>
  <c r="N841" i="1"/>
  <c r="I841" i="1"/>
  <c r="X840" i="1"/>
  <c r="W840" i="1"/>
  <c r="T840" i="1"/>
  <c r="Q840" i="1"/>
  <c r="P840" i="1"/>
  <c r="N840" i="1"/>
  <c r="I840" i="1"/>
  <c r="X839" i="1"/>
  <c r="W839" i="1"/>
  <c r="T839" i="1"/>
  <c r="Q839" i="1"/>
  <c r="P839" i="1"/>
  <c r="N839" i="1"/>
  <c r="I839" i="1"/>
  <c r="X838" i="1"/>
  <c r="W838" i="1"/>
  <c r="T838" i="1"/>
  <c r="Q838" i="1"/>
  <c r="P838" i="1"/>
  <c r="N838" i="1"/>
  <c r="I838" i="1"/>
  <c r="X837" i="1"/>
  <c r="W837" i="1"/>
  <c r="T837" i="1"/>
  <c r="Q837" i="1"/>
  <c r="P837" i="1"/>
  <c r="N837" i="1"/>
  <c r="I837" i="1"/>
  <c r="X836" i="1"/>
  <c r="W836" i="1"/>
  <c r="T836" i="1"/>
  <c r="Q836" i="1"/>
  <c r="P836" i="1"/>
  <c r="N836" i="1"/>
  <c r="I836" i="1"/>
  <c r="X835" i="1"/>
  <c r="W835" i="1"/>
  <c r="T835" i="1"/>
  <c r="Q835" i="1"/>
  <c r="P835" i="1"/>
  <c r="N835" i="1"/>
  <c r="I835" i="1"/>
  <c r="X834" i="1"/>
  <c r="W834" i="1"/>
  <c r="T834" i="1"/>
  <c r="Q834" i="1"/>
  <c r="P834" i="1"/>
  <c r="N834" i="1"/>
  <c r="I834" i="1"/>
  <c r="X833" i="1"/>
  <c r="W833" i="1"/>
  <c r="T833" i="1"/>
  <c r="Q833" i="1"/>
  <c r="P833" i="1"/>
  <c r="N833" i="1"/>
  <c r="I833" i="1"/>
  <c r="X832" i="1"/>
  <c r="W832" i="1"/>
  <c r="T832" i="1"/>
  <c r="S832" i="1"/>
  <c r="Q832" i="1"/>
  <c r="P832" i="1"/>
  <c r="N832" i="1"/>
  <c r="I832" i="1"/>
  <c r="X831" i="1"/>
  <c r="W831" i="1"/>
  <c r="T831" i="1"/>
  <c r="Q831" i="1"/>
  <c r="P831" i="1"/>
  <c r="N831" i="1"/>
  <c r="I831" i="1"/>
  <c r="X830" i="1"/>
  <c r="W830" i="1"/>
  <c r="T830" i="1"/>
  <c r="Q830" i="1"/>
  <c r="P830" i="1"/>
  <c r="N830" i="1"/>
  <c r="I830" i="1"/>
  <c r="X829" i="1"/>
  <c r="W829" i="1"/>
  <c r="T829" i="1"/>
  <c r="S829" i="1"/>
  <c r="Q829" i="1"/>
  <c r="P829" i="1"/>
  <c r="N829" i="1"/>
  <c r="I829" i="1"/>
  <c r="X828" i="1"/>
  <c r="W828" i="1"/>
  <c r="T828" i="1"/>
  <c r="Q828" i="1"/>
  <c r="P828" i="1"/>
  <c r="N828" i="1"/>
  <c r="I828" i="1"/>
  <c r="X827" i="1"/>
  <c r="W827" i="1"/>
  <c r="T827" i="1"/>
  <c r="Q827" i="1"/>
  <c r="P827" i="1"/>
  <c r="N827" i="1"/>
  <c r="I827" i="1"/>
  <c r="X826" i="1"/>
  <c r="W826" i="1"/>
  <c r="T826" i="1"/>
  <c r="Q826" i="1"/>
  <c r="P826" i="1"/>
  <c r="N826" i="1"/>
  <c r="I826" i="1"/>
  <c r="X825" i="1"/>
  <c r="W825" i="1"/>
  <c r="T825" i="1"/>
  <c r="Q825" i="1"/>
  <c r="P825" i="1"/>
  <c r="N825" i="1"/>
  <c r="I825" i="1"/>
  <c r="X824" i="1"/>
  <c r="W824" i="1"/>
  <c r="T824" i="1"/>
  <c r="Q824" i="1"/>
  <c r="P824" i="1"/>
  <c r="N824" i="1"/>
  <c r="I824" i="1"/>
  <c r="X823" i="1"/>
  <c r="W823" i="1"/>
  <c r="T823" i="1"/>
  <c r="Q823" i="1"/>
  <c r="P823" i="1"/>
  <c r="N823" i="1"/>
  <c r="I823" i="1"/>
  <c r="X822" i="1"/>
  <c r="W822" i="1"/>
  <c r="T822" i="1"/>
  <c r="Q822" i="1"/>
  <c r="P822" i="1"/>
  <c r="N822" i="1"/>
  <c r="I822" i="1"/>
  <c r="X821" i="1"/>
  <c r="W821" i="1"/>
  <c r="T821" i="1"/>
  <c r="Q821" i="1"/>
  <c r="P821" i="1"/>
  <c r="N821" i="1"/>
  <c r="I821" i="1"/>
  <c r="X820" i="1"/>
  <c r="W820" i="1"/>
  <c r="T820" i="1"/>
  <c r="Q820" i="1"/>
  <c r="P820" i="1"/>
  <c r="N820" i="1"/>
  <c r="I820" i="1"/>
  <c r="X819" i="1"/>
  <c r="W819" i="1"/>
  <c r="T819" i="1"/>
  <c r="S819" i="1"/>
  <c r="Q819" i="1"/>
  <c r="P819" i="1"/>
  <c r="N819" i="1"/>
  <c r="I819" i="1"/>
  <c r="X818" i="1"/>
  <c r="W818" i="1"/>
  <c r="T818" i="1"/>
  <c r="Q818" i="1"/>
  <c r="P818" i="1"/>
  <c r="N818" i="1"/>
  <c r="I818" i="1"/>
  <c r="X817" i="1"/>
  <c r="W817" i="1"/>
  <c r="T817" i="1"/>
  <c r="Q817" i="1"/>
  <c r="P817" i="1"/>
  <c r="N817" i="1"/>
  <c r="I817" i="1"/>
  <c r="X816" i="1"/>
  <c r="W816" i="1"/>
  <c r="T816" i="1"/>
  <c r="Q816" i="1"/>
  <c r="P816" i="1"/>
  <c r="N816" i="1"/>
  <c r="I816" i="1"/>
  <c r="X815" i="1"/>
  <c r="W815" i="1"/>
  <c r="T815" i="1"/>
  <c r="Q815" i="1"/>
  <c r="P815" i="1"/>
  <c r="N815" i="1"/>
  <c r="I815" i="1"/>
  <c r="X814" i="1"/>
  <c r="W814" i="1"/>
  <c r="T814" i="1"/>
  <c r="Q814" i="1"/>
  <c r="P814" i="1"/>
  <c r="N814" i="1"/>
  <c r="I814" i="1"/>
  <c r="X813" i="1"/>
  <c r="W813" i="1"/>
  <c r="T813" i="1"/>
  <c r="Q813" i="1"/>
  <c r="P813" i="1"/>
  <c r="N813" i="1"/>
  <c r="I813" i="1"/>
  <c r="X812" i="1"/>
  <c r="W812" i="1"/>
  <c r="T812" i="1"/>
  <c r="Q812" i="1"/>
  <c r="P812" i="1"/>
  <c r="N812" i="1"/>
  <c r="I812" i="1"/>
  <c r="X811" i="1"/>
  <c r="W811" i="1"/>
  <c r="T811" i="1"/>
  <c r="Q811" i="1"/>
  <c r="P811" i="1"/>
  <c r="N811" i="1"/>
  <c r="I811" i="1"/>
  <c r="X810" i="1"/>
  <c r="W810" i="1"/>
  <c r="T810" i="1"/>
  <c r="Q810" i="1"/>
  <c r="P810" i="1"/>
  <c r="N810" i="1"/>
  <c r="I810" i="1"/>
  <c r="X809" i="1"/>
  <c r="W809" i="1"/>
  <c r="T809" i="1"/>
  <c r="Q809" i="1"/>
  <c r="P809" i="1"/>
  <c r="N809" i="1"/>
  <c r="I809" i="1"/>
  <c r="X808" i="1"/>
  <c r="W808" i="1"/>
  <c r="T808" i="1"/>
  <c r="Q808" i="1"/>
  <c r="P808" i="1"/>
  <c r="N808" i="1"/>
  <c r="I808" i="1"/>
  <c r="X807" i="1"/>
  <c r="W807" i="1"/>
  <c r="T807" i="1"/>
  <c r="Q807" i="1"/>
  <c r="P807" i="1"/>
  <c r="N807" i="1"/>
  <c r="I807" i="1"/>
  <c r="X806" i="1"/>
  <c r="W806" i="1"/>
  <c r="T806" i="1"/>
  <c r="Q806" i="1"/>
  <c r="P806" i="1"/>
  <c r="N806" i="1"/>
  <c r="I806" i="1"/>
  <c r="X805" i="1"/>
  <c r="W805" i="1"/>
  <c r="T805" i="1"/>
  <c r="Q805" i="1"/>
  <c r="P805" i="1"/>
  <c r="N805" i="1"/>
  <c r="I805" i="1"/>
  <c r="X804" i="1"/>
  <c r="W804" i="1"/>
  <c r="T804" i="1"/>
  <c r="Q804" i="1"/>
  <c r="P804" i="1"/>
  <c r="N804" i="1"/>
  <c r="I804" i="1"/>
  <c r="X803" i="1"/>
  <c r="W803" i="1"/>
  <c r="T803" i="1"/>
  <c r="Q803" i="1"/>
  <c r="P803" i="1"/>
  <c r="N803" i="1"/>
  <c r="I803" i="1"/>
  <c r="X802" i="1"/>
  <c r="W802" i="1"/>
  <c r="T802" i="1"/>
  <c r="Q802" i="1"/>
  <c r="P802" i="1"/>
  <c r="N802" i="1"/>
  <c r="I802" i="1"/>
  <c r="X801" i="1"/>
  <c r="W801" i="1"/>
  <c r="T801" i="1"/>
  <c r="Q801" i="1"/>
  <c r="P801" i="1"/>
  <c r="N801" i="1"/>
  <c r="I801" i="1"/>
  <c r="X800" i="1"/>
  <c r="W800" i="1"/>
  <c r="T800" i="1"/>
  <c r="Q800" i="1"/>
  <c r="P800" i="1"/>
  <c r="N800" i="1"/>
  <c r="I800" i="1"/>
  <c r="X799" i="1"/>
  <c r="W799" i="1"/>
  <c r="T799" i="1"/>
  <c r="Q799" i="1"/>
  <c r="P799" i="1"/>
  <c r="N799" i="1"/>
  <c r="I799" i="1"/>
  <c r="X798" i="1"/>
  <c r="W798" i="1"/>
  <c r="T798" i="1"/>
  <c r="Q798" i="1"/>
  <c r="P798" i="1"/>
  <c r="N798" i="1"/>
  <c r="I798" i="1"/>
  <c r="X797" i="1"/>
  <c r="W797" i="1"/>
  <c r="T797" i="1"/>
  <c r="Q797" i="1"/>
  <c r="P797" i="1"/>
  <c r="N797" i="1"/>
  <c r="I797" i="1"/>
  <c r="X796" i="1"/>
  <c r="W796" i="1"/>
  <c r="T796" i="1"/>
  <c r="Q796" i="1"/>
  <c r="P796" i="1"/>
  <c r="N796" i="1"/>
  <c r="I796" i="1"/>
  <c r="X795" i="1"/>
  <c r="W795" i="1"/>
  <c r="T795" i="1"/>
  <c r="Q795" i="1"/>
  <c r="P795" i="1"/>
  <c r="N795" i="1"/>
  <c r="I795" i="1"/>
  <c r="X794" i="1"/>
  <c r="W794" i="1"/>
  <c r="T794" i="1"/>
  <c r="Q794" i="1"/>
  <c r="P794" i="1"/>
  <c r="N794" i="1"/>
  <c r="I794" i="1"/>
  <c r="X793" i="1"/>
  <c r="W793" i="1"/>
  <c r="T793" i="1"/>
  <c r="Q793" i="1"/>
  <c r="P793" i="1"/>
  <c r="N793" i="1"/>
  <c r="I793" i="1"/>
  <c r="X792" i="1"/>
  <c r="W792" i="1"/>
  <c r="T792" i="1"/>
  <c r="Q792" i="1"/>
  <c r="P792" i="1"/>
  <c r="N792" i="1"/>
  <c r="I792" i="1"/>
  <c r="X791" i="1"/>
  <c r="W791" i="1"/>
  <c r="T791" i="1"/>
  <c r="Q791" i="1"/>
  <c r="P791" i="1"/>
  <c r="N791" i="1"/>
  <c r="I791" i="1"/>
  <c r="X790" i="1"/>
  <c r="W790" i="1"/>
  <c r="T790" i="1"/>
  <c r="Q790" i="1"/>
  <c r="P790" i="1"/>
  <c r="N790" i="1"/>
  <c r="I790" i="1"/>
  <c r="X789" i="1"/>
  <c r="W789" i="1"/>
  <c r="T789" i="1"/>
  <c r="Q789" i="1"/>
  <c r="P789" i="1"/>
  <c r="N789" i="1"/>
  <c r="I789" i="1"/>
  <c r="X788" i="1"/>
  <c r="W788" i="1"/>
  <c r="T788" i="1"/>
  <c r="Q788" i="1"/>
  <c r="P788" i="1"/>
  <c r="N788" i="1"/>
  <c r="I788" i="1"/>
  <c r="X787" i="1"/>
  <c r="W787" i="1"/>
  <c r="T787" i="1"/>
  <c r="Q787" i="1"/>
  <c r="P787" i="1"/>
  <c r="N787" i="1"/>
  <c r="I787" i="1"/>
  <c r="X786" i="1"/>
  <c r="W786" i="1"/>
  <c r="T786" i="1"/>
  <c r="Q786" i="1"/>
  <c r="P786" i="1"/>
  <c r="N786" i="1"/>
  <c r="I786" i="1"/>
  <c r="X785" i="1"/>
  <c r="W785" i="1"/>
  <c r="T785" i="1"/>
  <c r="Q785" i="1"/>
  <c r="P785" i="1"/>
  <c r="N785" i="1"/>
  <c r="I785" i="1"/>
  <c r="X784" i="1"/>
  <c r="W784" i="1"/>
  <c r="T784" i="1"/>
  <c r="Q784" i="1"/>
  <c r="P784" i="1"/>
  <c r="N784" i="1"/>
  <c r="I784" i="1"/>
  <c r="X783" i="1"/>
  <c r="W783" i="1"/>
  <c r="T783" i="1"/>
  <c r="Q783" i="1"/>
  <c r="P783" i="1"/>
  <c r="N783" i="1"/>
  <c r="I783" i="1"/>
  <c r="X782" i="1"/>
  <c r="W782" i="1"/>
  <c r="T782" i="1"/>
  <c r="Q782" i="1"/>
  <c r="P782" i="1"/>
  <c r="N782" i="1"/>
  <c r="I782" i="1"/>
  <c r="X781" i="1"/>
  <c r="W781" i="1"/>
  <c r="T781" i="1"/>
  <c r="Q781" i="1"/>
  <c r="P781" i="1"/>
  <c r="N781" i="1"/>
  <c r="I781" i="1"/>
  <c r="X780" i="1"/>
  <c r="W780" i="1"/>
  <c r="T780" i="1"/>
  <c r="Q780" i="1"/>
  <c r="P780" i="1"/>
  <c r="N780" i="1"/>
  <c r="I780" i="1"/>
  <c r="X779" i="1"/>
  <c r="W779" i="1"/>
  <c r="T779" i="1"/>
  <c r="Q779" i="1"/>
  <c r="P779" i="1"/>
  <c r="N779" i="1"/>
  <c r="I779" i="1"/>
  <c r="X778" i="1"/>
  <c r="W778" i="1"/>
  <c r="T778" i="1"/>
  <c r="Q778" i="1"/>
  <c r="P778" i="1"/>
  <c r="N778" i="1"/>
  <c r="I778" i="1"/>
  <c r="X777" i="1"/>
  <c r="W777" i="1"/>
  <c r="T777" i="1"/>
  <c r="Q777" i="1"/>
  <c r="P777" i="1"/>
  <c r="N777" i="1"/>
  <c r="I777" i="1"/>
  <c r="X776" i="1"/>
  <c r="W776" i="1"/>
  <c r="T776" i="1"/>
  <c r="Q776" i="1"/>
  <c r="P776" i="1"/>
  <c r="N776" i="1"/>
  <c r="I776" i="1"/>
  <c r="X775" i="1"/>
  <c r="W775" i="1"/>
  <c r="T775" i="1"/>
  <c r="Q775" i="1"/>
  <c r="P775" i="1"/>
  <c r="N775" i="1"/>
  <c r="I775" i="1"/>
  <c r="X774" i="1"/>
  <c r="W774" i="1"/>
  <c r="T774" i="1"/>
  <c r="Q774" i="1"/>
  <c r="P774" i="1"/>
  <c r="N774" i="1"/>
  <c r="I774" i="1"/>
  <c r="X773" i="1"/>
  <c r="W773" i="1"/>
  <c r="T773" i="1"/>
  <c r="Q773" i="1"/>
  <c r="P773" i="1"/>
  <c r="N773" i="1"/>
  <c r="I773" i="1"/>
  <c r="X772" i="1"/>
  <c r="W772" i="1"/>
  <c r="T772" i="1"/>
  <c r="Q772" i="1"/>
  <c r="P772" i="1"/>
  <c r="N772" i="1"/>
  <c r="I772" i="1"/>
  <c r="X771" i="1"/>
  <c r="W771" i="1"/>
  <c r="T771" i="1"/>
  <c r="Q771" i="1"/>
  <c r="P771" i="1"/>
  <c r="N771" i="1"/>
  <c r="I771" i="1"/>
  <c r="X770" i="1"/>
  <c r="W770" i="1"/>
  <c r="T770" i="1"/>
  <c r="Q770" i="1"/>
  <c r="P770" i="1"/>
  <c r="N770" i="1"/>
  <c r="I770" i="1"/>
  <c r="X769" i="1"/>
  <c r="W769" i="1"/>
  <c r="T769" i="1"/>
  <c r="Q769" i="1"/>
  <c r="P769" i="1"/>
  <c r="N769" i="1"/>
  <c r="I769" i="1"/>
  <c r="X768" i="1"/>
  <c r="W768" i="1"/>
  <c r="T768" i="1"/>
  <c r="S768" i="1"/>
  <c r="Q768" i="1"/>
  <c r="P768" i="1"/>
  <c r="N768" i="1"/>
  <c r="I768" i="1"/>
  <c r="X767" i="1"/>
  <c r="W767" i="1"/>
  <c r="T767" i="1"/>
  <c r="S767" i="1"/>
  <c r="Q767" i="1"/>
  <c r="P767" i="1"/>
  <c r="N767" i="1"/>
  <c r="I767" i="1"/>
  <c r="X766" i="1"/>
  <c r="W766" i="1"/>
  <c r="T766" i="1"/>
  <c r="S766" i="1"/>
  <c r="Q766" i="1"/>
  <c r="P766" i="1"/>
  <c r="N766" i="1"/>
  <c r="I766" i="1"/>
  <c r="X765" i="1"/>
  <c r="W765" i="1"/>
  <c r="T765" i="1"/>
  <c r="S765" i="1"/>
  <c r="Q765" i="1"/>
  <c r="P765" i="1"/>
  <c r="N765" i="1"/>
  <c r="I765" i="1"/>
  <c r="X764" i="1"/>
  <c r="W764" i="1"/>
  <c r="T764" i="1"/>
  <c r="Q764" i="1"/>
  <c r="P764" i="1"/>
  <c r="N764" i="1"/>
  <c r="I764" i="1"/>
  <c r="X763" i="1"/>
  <c r="W763" i="1"/>
  <c r="T763" i="1"/>
  <c r="Q763" i="1"/>
  <c r="P763" i="1"/>
  <c r="N763" i="1"/>
  <c r="I763" i="1"/>
  <c r="X762" i="1"/>
  <c r="W762" i="1"/>
  <c r="T762" i="1"/>
  <c r="Q762" i="1"/>
  <c r="P762" i="1"/>
  <c r="N762" i="1"/>
  <c r="I762" i="1"/>
  <c r="X761" i="1"/>
  <c r="W761" i="1"/>
  <c r="T761" i="1"/>
  <c r="Q761" i="1"/>
  <c r="P761" i="1"/>
  <c r="N761" i="1"/>
  <c r="I761" i="1"/>
  <c r="X760" i="1"/>
  <c r="W760" i="1"/>
  <c r="T760" i="1"/>
  <c r="Q760" i="1"/>
  <c r="P760" i="1"/>
  <c r="N760" i="1"/>
  <c r="I760" i="1"/>
  <c r="X759" i="1"/>
  <c r="W759" i="1"/>
  <c r="T759" i="1"/>
  <c r="Q759" i="1"/>
  <c r="P759" i="1"/>
  <c r="N759" i="1"/>
  <c r="I759" i="1"/>
  <c r="X758" i="1"/>
  <c r="W758" i="1"/>
  <c r="T758" i="1"/>
  <c r="Q758" i="1"/>
  <c r="P758" i="1"/>
  <c r="N758" i="1"/>
  <c r="I758" i="1"/>
  <c r="X757" i="1"/>
  <c r="W757" i="1"/>
  <c r="T757" i="1"/>
  <c r="Q757" i="1"/>
  <c r="P757" i="1"/>
  <c r="N757" i="1"/>
  <c r="I757" i="1"/>
  <c r="X756" i="1"/>
  <c r="W756" i="1"/>
  <c r="T756" i="1"/>
  <c r="Q756" i="1"/>
  <c r="P756" i="1"/>
  <c r="N756" i="1"/>
  <c r="I756" i="1"/>
  <c r="X755" i="1"/>
  <c r="W755" i="1"/>
  <c r="T755" i="1"/>
  <c r="S755" i="1"/>
  <c r="Q755" i="1"/>
  <c r="P755" i="1"/>
  <c r="N755" i="1"/>
  <c r="I755" i="1"/>
  <c r="X754" i="1"/>
  <c r="W754" i="1"/>
  <c r="T754" i="1"/>
  <c r="Q754" i="1"/>
  <c r="P754" i="1"/>
  <c r="N754" i="1"/>
  <c r="I754" i="1"/>
  <c r="X753" i="1"/>
  <c r="W753" i="1"/>
  <c r="T753" i="1"/>
  <c r="Q753" i="1"/>
  <c r="P753" i="1"/>
  <c r="N753" i="1"/>
  <c r="I753" i="1"/>
  <c r="X752" i="1"/>
  <c r="W752" i="1"/>
  <c r="T752" i="1"/>
  <c r="Q752" i="1"/>
  <c r="P752" i="1"/>
  <c r="N752" i="1"/>
  <c r="I752" i="1"/>
  <c r="X751" i="1"/>
  <c r="W751" i="1"/>
  <c r="T751" i="1"/>
  <c r="Q751" i="1"/>
  <c r="P751" i="1"/>
  <c r="N751" i="1"/>
  <c r="I751" i="1"/>
  <c r="X750" i="1"/>
  <c r="W750" i="1"/>
  <c r="T750" i="1"/>
  <c r="Q750" i="1"/>
  <c r="P750" i="1"/>
  <c r="N750" i="1"/>
  <c r="I750" i="1"/>
  <c r="X749" i="1"/>
  <c r="W749" i="1"/>
  <c r="T749" i="1"/>
  <c r="Q749" i="1"/>
  <c r="P749" i="1"/>
  <c r="N749" i="1"/>
  <c r="I749" i="1"/>
  <c r="X748" i="1"/>
  <c r="W748" i="1"/>
  <c r="T748" i="1"/>
  <c r="Q748" i="1"/>
  <c r="P748" i="1"/>
  <c r="N748" i="1"/>
  <c r="I748" i="1"/>
  <c r="X747" i="1"/>
  <c r="W747" i="1"/>
  <c r="T747" i="1"/>
  <c r="Q747" i="1"/>
  <c r="P747" i="1"/>
  <c r="N747" i="1"/>
  <c r="I747" i="1"/>
  <c r="X746" i="1"/>
  <c r="W746" i="1"/>
  <c r="T746" i="1"/>
  <c r="Q746" i="1"/>
  <c r="P746" i="1"/>
  <c r="N746" i="1"/>
  <c r="I746" i="1"/>
  <c r="X745" i="1"/>
  <c r="W745" i="1"/>
  <c r="T745" i="1"/>
  <c r="Q745" i="1"/>
  <c r="P745" i="1"/>
  <c r="N745" i="1"/>
  <c r="I745" i="1"/>
  <c r="X744" i="1"/>
  <c r="W744" i="1"/>
  <c r="T744" i="1"/>
  <c r="S744" i="1"/>
  <c r="Q744" i="1"/>
  <c r="P744" i="1"/>
  <c r="N744" i="1"/>
  <c r="I744" i="1"/>
  <c r="X743" i="1"/>
  <c r="W743" i="1"/>
  <c r="T743" i="1"/>
  <c r="Q743" i="1"/>
  <c r="P743" i="1"/>
  <c r="N743" i="1"/>
  <c r="I743" i="1"/>
  <c r="X742" i="1"/>
  <c r="W742" i="1"/>
  <c r="T742" i="1"/>
  <c r="Q742" i="1"/>
  <c r="P742" i="1"/>
  <c r="N742" i="1"/>
  <c r="I742" i="1"/>
  <c r="X741" i="1"/>
  <c r="W741" i="1"/>
  <c r="T741" i="1"/>
  <c r="Q741" i="1"/>
  <c r="P741" i="1"/>
  <c r="N741" i="1"/>
  <c r="I741" i="1"/>
  <c r="X740" i="1"/>
  <c r="W740" i="1"/>
  <c r="T740" i="1"/>
  <c r="Q740" i="1"/>
  <c r="P740" i="1"/>
  <c r="N740" i="1"/>
  <c r="I740" i="1"/>
  <c r="X739" i="1"/>
  <c r="W739" i="1"/>
  <c r="T739" i="1"/>
  <c r="Q739" i="1"/>
  <c r="P739" i="1"/>
  <c r="N739" i="1"/>
  <c r="I739" i="1"/>
  <c r="X738" i="1"/>
  <c r="W738" i="1"/>
  <c r="T738" i="1"/>
  <c r="Q738" i="1"/>
  <c r="P738" i="1"/>
  <c r="N738" i="1"/>
  <c r="I738" i="1"/>
  <c r="X737" i="1"/>
  <c r="W737" i="1"/>
  <c r="T737" i="1"/>
  <c r="Q737" i="1"/>
  <c r="P737" i="1"/>
  <c r="N737" i="1"/>
  <c r="I737" i="1"/>
  <c r="X736" i="1"/>
  <c r="W736" i="1"/>
  <c r="T736" i="1"/>
  <c r="Q736" i="1"/>
  <c r="P736" i="1"/>
  <c r="N736" i="1"/>
  <c r="I736" i="1"/>
  <c r="X735" i="1"/>
  <c r="W735" i="1"/>
  <c r="T735" i="1"/>
  <c r="Q735" i="1"/>
  <c r="P735" i="1"/>
  <c r="N735" i="1"/>
  <c r="I735" i="1"/>
  <c r="X734" i="1"/>
  <c r="W734" i="1"/>
  <c r="T734" i="1"/>
  <c r="Q734" i="1"/>
  <c r="P734" i="1"/>
  <c r="N734" i="1"/>
  <c r="I734" i="1"/>
  <c r="X733" i="1"/>
  <c r="W733" i="1"/>
  <c r="T733" i="1"/>
  <c r="Q733" i="1"/>
  <c r="P733" i="1"/>
  <c r="N733" i="1"/>
  <c r="I733" i="1"/>
  <c r="X732" i="1"/>
  <c r="W732" i="1"/>
  <c r="T732" i="1"/>
  <c r="Q732" i="1"/>
  <c r="P732" i="1"/>
  <c r="N732" i="1"/>
  <c r="I732" i="1"/>
  <c r="X731" i="1"/>
  <c r="W731" i="1"/>
  <c r="T731" i="1"/>
  <c r="Q731" i="1"/>
  <c r="P731" i="1"/>
  <c r="N731" i="1"/>
  <c r="I731" i="1"/>
  <c r="X730" i="1"/>
  <c r="W730" i="1"/>
  <c r="T730" i="1"/>
  <c r="Q730" i="1"/>
  <c r="P730" i="1"/>
  <c r="N730" i="1"/>
  <c r="I730" i="1"/>
  <c r="X729" i="1"/>
  <c r="W729" i="1"/>
  <c r="T729" i="1"/>
  <c r="Q729" i="1"/>
  <c r="P729" i="1"/>
  <c r="N729" i="1"/>
  <c r="I729" i="1"/>
  <c r="X728" i="1"/>
  <c r="W728" i="1"/>
  <c r="T728" i="1"/>
  <c r="Q728" i="1"/>
  <c r="P728" i="1"/>
  <c r="N728" i="1"/>
  <c r="I728" i="1"/>
  <c r="X727" i="1"/>
  <c r="W727" i="1"/>
  <c r="T727" i="1"/>
  <c r="Q727" i="1"/>
  <c r="P727" i="1"/>
  <c r="N727" i="1"/>
  <c r="I727" i="1"/>
  <c r="X726" i="1"/>
  <c r="W726" i="1"/>
  <c r="T726" i="1"/>
  <c r="Q726" i="1"/>
  <c r="P726" i="1"/>
  <c r="N726" i="1"/>
  <c r="I726" i="1"/>
  <c r="X725" i="1"/>
  <c r="W725" i="1"/>
  <c r="T725" i="1"/>
  <c r="Q725" i="1"/>
  <c r="P725" i="1"/>
  <c r="N725" i="1"/>
  <c r="I725" i="1"/>
  <c r="X724" i="1"/>
  <c r="W724" i="1"/>
  <c r="T724" i="1"/>
  <c r="Q724" i="1"/>
  <c r="P724" i="1"/>
  <c r="N724" i="1"/>
  <c r="I724" i="1"/>
  <c r="X723" i="1"/>
  <c r="W723" i="1"/>
  <c r="T723" i="1"/>
  <c r="Q723" i="1"/>
  <c r="P723" i="1"/>
  <c r="N723" i="1"/>
  <c r="I723" i="1"/>
  <c r="X722" i="1"/>
  <c r="W722" i="1"/>
  <c r="T722" i="1"/>
  <c r="Q722" i="1"/>
  <c r="P722" i="1"/>
  <c r="N722" i="1"/>
  <c r="I722" i="1"/>
  <c r="X721" i="1"/>
  <c r="W721" i="1"/>
  <c r="T721" i="1"/>
  <c r="Q721" i="1"/>
  <c r="P721" i="1"/>
  <c r="N721" i="1"/>
  <c r="I721" i="1"/>
  <c r="X720" i="1"/>
  <c r="W720" i="1"/>
  <c r="T720" i="1"/>
  <c r="Q720" i="1"/>
  <c r="P720" i="1"/>
  <c r="N720" i="1"/>
  <c r="I720" i="1"/>
  <c r="X719" i="1"/>
  <c r="W719" i="1"/>
  <c r="T719" i="1"/>
  <c r="Q719" i="1"/>
  <c r="P719" i="1"/>
  <c r="N719" i="1"/>
  <c r="I719" i="1"/>
  <c r="X718" i="1"/>
  <c r="W718" i="1"/>
  <c r="T718" i="1"/>
  <c r="Q718" i="1"/>
  <c r="P718" i="1"/>
  <c r="N718" i="1"/>
  <c r="I718" i="1"/>
  <c r="X717" i="1"/>
  <c r="W717" i="1"/>
  <c r="T717" i="1"/>
  <c r="Q717" i="1"/>
  <c r="P717" i="1"/>
  <c r="N717" i="1"/>
  <c r="I717" i="1"/>
  <c r="X716" i="1"/>
  <c r="W716" i="1"/>
  <c r="T716" i="1"/>
  <c r="Q716" i="1"/>
  <c r="P716" i="1"/>
  <c r="N716" i="1"/>
  <c r="I716" i="1"/>
  <c r="X715" i="1"/>
  <c r="W715" i="1"/>
  <c r="T715" i="1"/>
  <c r="Q715" i="1"/>
  <c r="P715" i="1"/>
  <c r="N715" i="1"/>
  <c r="I715" i="1"/>
  <c r="X714" i="1"/>
  <c r="W714" i="1"/>
  <c r="T714" i="1"/>
  <c r="Q714" i="1"/>
  <c r="P714" i="1"/>
  <c r="N714" i="1"/>
  <c r="I714" i="1"/>
  <c r="X713" i="1"/>
  <c r="W713" i="1"/>
  <c r="T713" i="1"/>
  <c r="Q713" i="1"/>
  <c r="P713" i="1"/>
  <c r="N713" i="1"/>
  <c r="I713" i="1"/>
  <c r="X712" i="1"/>
  <c r="W712" i="1"/>
  <c r="T712" i="1"/>
  <c r="Q712" i="1"/>
  <c r="P712" i="1"/>
  <c r="N712" i="1"/>
  <c r="I712" i="1"/>
  <c r="X711" i="1"/>
  <c r="W711" i="1"/>
  <c r="T711" i="1"/>
  <c r="S711" i="1"/>
  <c r="Q711" i="1"/>
  <c r="P711" i="1"/>
  <c r="N711" i="1"/>
  <c r="I711" i="1"/>
  <c r="X710" i="1"/>
  <c r="W710" i="1"/>
  <c r="T710" i="1"/>
  <c r="Q710" i="1"/>
  <c r="P710" i="1"/>
  <c r="N710" i="1"/>
  <c r="I710" i="1"/>
  <c r="X709" i="1"/>
  <c r="W709" i="1"/>
  <c r="T709" i="1"/>
  <c r="Q709" i="1"/>
  <c r="P709" i="1"/>
  <c r="N709" i="1"/>
  <c r="I709" i="1"/>
  <c r="X708" i="1"/>
  <c r="W708" i="1"/>
  <c r="T708" i="1"/>
  <c r="Q708" i="1"/>
  <c r="P708" i="1"/>
  <c r="N708" i="1"/>
  <c r="I708" i="1"/>
  <c r="X707" i="1"/>
  <c r="W707" i="1"/>
  <c r="T707" i="1"/>
  <c r="Q707" i="1"/>
  <c r="P707" i="1"/>
  <c r="N707" i="1"/>
  <c r="I707" i="1"/>
  <c r="X706" i="1"/>
  <c r="W706" i="1"/>
  <c r="T706" i="1"/>
  <c r="Q706" i="1"/>
  <c r="P706" i="1"/>
  <c r="N706" i="1"/>
  <c r="I706" i="1"/>
  <c r="X705" i="1"/>
  <c r="W705" i="1"/>
  <c r="T705" i="1"/>
  <c r="S705" i="1"/>
  <c r="Q705" i="1"/>
  <c r="P705" i="1"/>
  <c r="N705" i="1"/>
  <c r="I705" i="1"/>
  <c r="X704" i="1"/>
  <c r="W704" i="1"/>
  <c r="T704" i="1"/>
  <c r="Q704" i="1"/>
  <c r="P704" i="1"/>
  <c r="N704" i="1"/>
  <c r="I704" i="1"/>
  <c r="X703" i="1"/>
  <c r="W703" i="1"/>
  <c r="T703" i="1"/>
  <c r="Q703" i="1"/>
  <c r="P703" i="1"/>
  <c r="N703" i="1"/>
  <c r="I703" i="1"/>
  <c r="X702" i="1"/>
  <c r="W702" i="1"/>
  <c r="T702" i="1"/>
  <c r="Q702" i="1"/>
  <c r="P702" i="1"/>
  <c r="N702" i="1"/>
  <c r="I702" i="1"/>
  <c r="X701" i="1"/>
  <c r="W701" i="1"/>
  <c r="T701" i="1"/>
  <c r="Q701" i="1"/>
  <c r="P701" i="1"/>
  <c r="N701" i="1"/>
  <c r="I701" i="1"/>
  <c r="X700" i="1"/>
  <c r="W700" i="1"/>
  <c r="T700" i="1"/>
  <c r="Q700" i="1"/>
  <c r="P700" i="1"/>
  <c r="N700" i="1"/>
  <c r="I700" i="1"/>
  <c r="X699" i="1"/>
  <c r="W699" i="1"/>
  <c r="T699" i="1"/>
  <c r="Q699" i="1"/>
  <c r="P699" i="1"/>
  <c r="N699" i="1"/>
  <c r="I699" i="1"/>
  <c r="X698" i="1"/>
  <c r="W698" i="1"/>
  <c r="T698" i="1"/>
  <c r="Q698" i="1"/>
  <c r="P698" i="1"/>
  <c r="N698" i="1"/>
  <c r="I698" i="1"/>
  <c r="X697" i="1"/>
  <c r="W697" i="1"/>
  <c r="T697" i="1"/>
  <c r="Q697" i="1"/>
  <c r="P697" i="1"/>
  <c r="N697" i="1"/>
  <c r="I697" i="1"/>
  <c r="X696" i="1"/>
  <c r="W696" i="1"/>
  <c r="T696" i="1"/>
  <c r="Q696" i="1"/>
  <c r="P696" i="1"/>
  <c r="N696" i="1"/>
  <c r="I696" i="1"/>
  <c r="X695" i="1"/>
  <c r="W695" i="1"/>
  <c r="T695" i="1"/>
  <c r="Q695" i="1"/>
  <c r="P695" i="1"/>
  <c r="N695" i="1"/>
  <c r="I695" i="1"/>
  <c r="X694" i="1"/>
  <c r="W694" i="1"/>
  <c r="T694" i="1"/>
  <c r="Q694" i="1"/>
  <c r="P694" i="1"/>
  <c r="N694" i="1"/>
  <c r="I694" i="1"/>
  <c r="X693" i="1"/>
  <c r="W693" i="1"/>
  <c r="T693" i="1"/>
  <c r="Q693" i="1"/>
  <c r="P693" i="1"/>
  <c r="N693" i="1"/>
  <c r="I693" i="1"/>
  <c r="X692" i="1"/>
  <c r="W692" i="1"/>
  <c r="T692" i="1"/>
  <c r="Q692" i="1"/>
  <c r="P692" i="1"/>
  <c r="N692" i="1"/>
  <c r="I692" i="1"/>
  <c r="X691" i="1"/>
  <c r="W691" i="1"/>
  <c r="T691" i="1"/>
  <c r="Q691" i="1"/>
  <c r="P691" i="1"/>
  <c r="N691" i="1"/>
  <c r="I691" i="1"/>
  <c r="X690" i="1"/>
  <c r="W690" i="1"/>
  <c r="T690" i="1"/>
  <c r="Q690" i="1"/>
  <c r="P690" i="1"/>
  <c r="N690" i="1"/>
  <c r="I690" i="1"/>
  <c r="X689" i="1"/>
  <c r="W689" i="1"/>
  <c r="T689" i="1"/>
  <c r="Q689" i="1"/>
  <c r="P689" i="1"/>
  <c r="N689" i="1"/>
  <c r="I689" i="1"/>
  <c r="X688" i="1"/>
  <c r="W688" i="1"/>
  <c r="T688" i="1"/>
  <c r="Q688" i="1"/>
  <c r="P688" i="1"/>
  <c r="N688" i="1"/>
  <c r="I688" i="1"/>
  <c r="X687" i="1"/>
  <c r="W687" i="1"/>
  <c r="T687" i="1"/>
  <c r="Q687" i="1"/>
  <c r="P687" i="1"/>
  <c r="N687" i="1"/>
  <c r="I687" i="1"/>
  <c r="X686" i="1"/>
  <c r="W686" i="1"/>
  <c r="T686" i="1"/>
  <c r="Q686" i="1"/>
  <c r="P686" i="1"/>
  <c r="N686" i="1"/>
  <c r="I686" i="1"/>
  <c r="X685" i="1"/>
  <c r="W685" i="1"/>
  <c r="T685" i="1"/>
  <c r="Q685" i="1"/>
  <c r="P685" i="1"/>
  <c r="N685" i="1"/>
  <c r="I685" i="1"/>
  <c r="X684" i="1"/>
  <c r="W684" i="1"/>
  <c r="T684" i="1"/>
  <c r="Q684" i="1"/>
  <c r="P684" i="1"/>
  <c r="N684" i="1"/>
  <c r="I684" i="1"/>
  <c r="X683" i="1"/>
  <c r="W683" i="1"/>
  <c r="T683" i="1"/>
  <c r="Q683" i="1"/>
  <c r="P683" i="1"/>
  <c r="N683" i="1"/>
  <c r="I683" i="1"/>
  <c r="X682" i="1"/>
  <c r="W682" i="1"/>
  <c r="T682" i="1"/>
  <c r="Q682" i="1"/>
  <c r="P682" i="1"/>
  <c r="N682" i="1"/>
  <c r="I682" i="1"/>
  <c r="X681" i="1"/>
  <c r="W681" i="1"/>
  <c r="T681" i="1"/>
  <c r="Q681" i="1"/>
  <c r="P681" i="1"/>
  <c r="N681" i="1"/>
  <c r="I681" i="1"/>
  <c r="X680" i="1"/>
  <c r="W680" i="1"/>
  <c r="T680" i="1"/>
  <c r="Q680" i="1"/>
  <c r="P680" i="1"/>
  <c r="N680" i="1"/>
  <c r="I680" i="1"/>
  <c r="X679" i="1"/>
  <c r="W679" i="1"/>
  <c r="T679" i="1"/>
  <c r="Q679" i="1"/>
  <c r="P679" i="1"/>
  <c r="N679" i="1"/>
  <c r="I679" i="1"/>
  <c r="X678" i="1"/>
  <c r="W678" i="1"/>
  <c r="T678" i="1"/>
  <c r="Q678" i="1"/>
  <c r="P678" i="1"/>
  <c r="N678" i="1"/>
  <c r="I678" i="1"/>
  <c r="X677" i="1"/>
  <c r="W677" i="1"/>
  <c r="T677" i="1"/>
  <c r="Q677" i="1"/>
  <c r="P677" i="1"/>
  <c r="N677" i="1"/>
  <c r="I677" i="1"/>
  <c r="X676" i="1"/>
  <c r="W676" i="1"/>
  <c r="T676" i="1"/>
  <c r="Q676" i="1"/>
  <c r="P676" i="1"/>
  <c r="N676" i="1"/>
  <c r="I676" i="1"/>
  <c r="X675" i="1"/>
  <c r="W675" i="1"/>
  <c r="T675" i="1"/>
  <c r="Q675" i="1"/>
  <c r="P675" i="1"/>
  <c r="N675" i="1"/>
  <c r="I675" i="1"/>
  <c r="X674" i="1"/>
  <c r="W674" i="1"/>
  <c r="T674" i="1"/>
  <c r="Q674" i="1"/>
  <c r="P674" i="1"/>
  <c r="N674" i="1"/>
  <c r="I674" i="1"/>
  <c r="X673" i="1"/>
  <c r="W673" i="1"/>
  <c r="T673" i="1"/>
  <c r="Q673" i="1"/>
  <c r="P673" i="1"/>
  <c r="N673" i="1"/>
  <c r="I673" i="1"/>
  <c r="X672" i="1"/>
  <c r="W672" i="1"/>
  <c r="T672" i="1"/>
  <c r="Q672" i="1"/>
  <c r="P672" i="1"/>
  <c r="N672" i="1"/>
  <c r="I672" i="1"/>
  <c r="X671" i="1"/>
  <c r="W671" i="1"/>
  <c r="T671" i="1"/>
  <c r="Q671" i="1"/>
  <c r="P671" i="1"/>
  <c r="N671" i="1"/>
  <c r="I671" i="1"/>
  <c r="X670" i="1"/>
  <c r="W670" i="1"/>
  <c r="T670" i="1"/>
  <c r="Q670" i="1"/>
  <c r="P670" i="1"/>
  <c r="N670" i="1"/>
  <c r="I670" i="1"/>
  <c r="X669" i="1"/>
  <c r="W669" i="1"/>
  <c r="T669" i="1"/>
  <c r="Q669" i="1"/>
  <c r="P669" i="1"/>
  <c r="N669" i="1"/>
  <c r="I669" i="1"/>
  <c r="X668" i="1"/>
  <c r="W668" i="1"/>
  <c r="T668" i="1"/>
  <c r="Q668" i="1"/>
  <c r="P668" i="1"/>
  <c r="N668" i="1"/>
  <c r="I668" i="1"/>
  <c r="X667" i="1"/>
  <c r="W667" i="1"/>
  <c r="T667" i="1"/>
  <c r="Q667" i="1"/>
  <c r="P667" i="1"/>
  <c r="N667" i="1"/>
  <c r="I667" i="1"/>
  <c r="X666" i="1"/>
  <c r="W666" i="1"/>
  <c r="T666" i="1"/>
  <c r="Q666" i="1"/>
  <c r="P666" i="1"/>
  <c r="N666" i="1"/>
  <c r="I666" i="1"/>
  <c r="X665" i="1"/>
  <c r="W665" i="1"/>
  <c r="T665" i="1"/>
  <c r="Q665" i="1"/>
  <c r="P665" i="1"/>
  <c r="N665" i="1"/>
  <c r="I665" i="1"/>
  <c r="X664" i="1"/>
  <c r="W664" i="1"/>
  <c r="T664" i="1"/>
  <c r="Q664" i="1"/>
  <c r="P664" i="1"/>
  <c r="N664" i="1"/>
  <c r="I664" i="1"/>
  <c r="X663" i="1"/>
  <c r="W663" i="1"/>
  <c r="T663" i="1"/>
  <c r="Q663" i="1"/>
  <c r="P663" i="1"/>
  <c r="N663" i="1"/>
  <c r="I663" i="1"/>
  <c r="X662" i="1"/>
  <c r="W662" i="1"/>
  <c r="T662" i="1"/>
  <c r="Q662" i="1"/>
  <c r="P662" i="1"/>
  <c r="N662" i="1"/>
  <c r="I662" i="1"/>
  <c r="X661" i="1"/>
  <c r="W661" i="1"/>
  <c r="T661" i="1"/>
  <c r="Q661" i="1"/>
  <c r="P661" i="1"/>
  <c r="N661" i="1"/>
  <c r="I661" i="1"/>
  <c r="X660" i="1"/>
  <c r="W660" i="1"/>
  <c r="T660" i="1"/>
  <c r="Q660" i="1"/>
  <c r="P660" i="1"/>
  <c r="N660" i="1"/>
  <c r="I660" i="1"/>
  <c r="X659" i="1"/>
  <c r="W659" i="1"/>
  <c r="T659" i="1"/>
  <c r="Q659" i="1"/>
  <c r="P659" i="1"/>
  <c r="N659" i="1"/>
  <c r="I659" i="1"/>
  <c r="X658" i="1"/>
  <c r="W658" i="1"/>
  <c r="T658" i="1"/>
  <c r="Q658" i="1"/>
  <c r="P658" i="1"/>
  <c r="N658" i="1"/>
  <c r="I658" i="1"/>
  <c r="X657" i="1"/>
  <c r="W657" i="1"/>
  <c r="T657" i="1"/>
  <c r="Q657" i="1"/>
  <c r="P657" i="1"/>
  <c r="N657" i="1"/>
  <c r="I657" i="1"/>
  <c r="X656" i="1"/>
  <c r="W656" i="1"/>
  <c r="T656" i="1"/>
  <c r="Q656" i="1"/>
  <c r="P656" i="1"/>
  <c r="N656" i="1"/>
  <c r="I656" i="1"/>
  <c r="X655" i="1"/>
  <c r="W655" i="1"/>
  <c r="T655" i="1"/>
  <c r="Q655" i="1"/>
  <c r="P655" i="1"/>
  <c r="N655" i="1"/>
  <c r="I655" i="1"/>
  <c r="X654" i="1"/>
  <c r="W654" i="1"/>
  <c r="T654" i="1"/>
  <c r="Q654" i="1"/>
  <c r="P654" i="1"/>
  <c r="N654" i="1"/>
  <c r="I654" i="1"/>
  <c r="X653" i="1"/>
  <c r="W653" i="1"/>
  <c r="T653" i="1"/>
  <c r="Q653" i="1"/>
  <c r="P653" i="1"/>
  <c r="N653" i="1"/>
  <c r="I653" i="1"/>
  <c r="X652" i="1"/>
  <c r="W652" i="1"/>
  <c r="T652" i="1"/>
  <c r="Q652" i="1"/>
  <c r="P652" i="1"/>
  <c r="N652" i="1"/>
  <c r="I652" i="1"/>
  <c r="X651" i="1"/>
  <c r="W651" i="1"/>
  <c r="T651" i="1"/>
  <c r="Q651" i="1"/>
  <c r="P651" i="1"/>
  <c r="N651" i="1"/>
  <c r="I651" i="1"/>
  <c r="X650" i="1"/>
  <c r="W650" i="1"/>
  <c r="T650" i="1"/>
  <c r="Q650" i="1"/>
  <c r="P650" i="1"/>
  <c r="N650" i="1"/>
  <c r="I650" i="1"/>
  <c r="X649" i="1"/>
  <c r="W649" i="1"/>
  <c r="T649" i="1"/>
  <c r="Q649" i="1"/>
  <c r="P649" i="1"/>
  <c r="N649" i="1"/>
  <c r="I649" i="1"/>
  <c r="X648" i="1"/>
  <c r="W648" i="1"/>
  <c r="T648" i="1"/>
  <c r="Q648" i="1"/>
  <c r="P648" i="1"/>
  <c r="N648" i="1"/>
  <c r="I648" i="1"/>
  <c r="X647" i="1"/>
  <c r="W647" i="1"/>
  <c r="T647" i="1"/>
  <c r="Q647" i="1"/>
  <c r="P647" i="1"/>
  <c r="N647" i="1"/>
  <c r="I647" i="1"/>
  <c r="X646" i="1"/>
  <c r="W646" i="1"/>
  <c r="T646" i="1"/>
  <c r="Q646" i="1"/>
  <c r="P646" i="1"/>
  <c r="N646" i="1"/>
  <c r="I646" i="1"/>
  <c r="X645" i="1"/>
  <c r="W645" i="1"/>
  <c r="T645" i="1"/>
  <c r="Q645" i="1"/>
  <c r="P645" i="1"/>
  <c r="N645" i="1"/>
  <c r="I645" i="1"/>
  <c r="X644" i="1"/>
  <c r="W644" i="1"/>
  <c r="T644" i="1"/>
  <c r="Q644" i="1"/>
  <c r="P644" i="1"/>
  <c r="N644" i="1"/>
  <c r="I644" i="1"/>
  <c r="X643" i="1"/>
  <c r="W643" i="1"/>
  <c r="T643" i="1"/>
  <c r="Q643" i="1"/>
  <c r="P643" i="1"/>
  <c r="N643" i="1"/>
  <c r="I643" i="1"/>
  <c r="X642" i="1"/>
  <c r="W642" i="1"/>
  <c r="T642" i="1"/>
  <c r="Q642" i="1"/>
  <c r="P642" i="1"/>
  <c r="N642" i="1"/>
  <c r="I642" i="1"/>
  <c r="X641" i="1"/>
  <c r="W641" i="1"/>
  <c r="T641" i="1"/>
  <c r="Q641" i="1"/>
  <c r="P641" i="1"/>
  <c r="N641" i="1"/>
  <c r="I641" i="1"/>
  <c r="X640" i="1"/>
  <c r="W640" i="1"/>
  <c r="T640" i="1"/>
  <c r="Q640" i="1"/>
  <c r="P640" i="1"/>
  <c r="N640" i="1"/>
  <c r="I640" i="1"/>
  <c r="X639" i="1"/>
  <c r="W639" i="1"/>
  <c r="T639" i="1"/>
  <c r="S639" i="1"/>
  <c r="Q639" i="1"/>
  <c r="P639" i="1"/>
  <c r="N639" i="1"/>
  <c r="I639" i="1"/>
  <c r="X638" i="1"/>
  <c r="W638" i="1"/>
  <c r="T638" i="1"/>
  <c r="Q638" i="1"/>
  <c r="P638" i="1"/>
  <c r="N638" i="1"/>
  <c r="I638" i="1"/>
  <c r="X637" i="1"/>
  <c r="W637" i="1"/>
  <c r="T637" i="1"/>
  <c r="Q637" i="1"/>
  <c r="P637" i="1"/>
  <c r="N637" i="1"/>
  <c r="I637" i="1"/>
  <c r="X636" i="1"/>
  <c r="W636" i="1"/>
  <c r="T636" i="1"/>
  <c r="Q636" i="1"/>
  <c r="P636" i="1"/>
  <c r="N636" i="1"/>
  <c r="I636" i="1"/>
  <c r="X635" i="1"/>
  <c r="W635" i="1"/>
  <c r="T635" i="1"/>
  <c r="Q635" i="1"/>
  <c r="P635" i="1"/>
  <c r="N635" i="1"/>
  <c r="I635" i="1"/>
  <c r="X634" i="1"/>
  <c r="W634" i="1"/>
  <c r="T634" i="1"/>
  <c r="Q634" i="1"/>
  <c r="P634" i="1"/>
  <c r="N634" i="1"/>
  <c r="I634" i="1"/>
  <c r="X633" i="1"/>
  <c r="W633" i="1"/>
  <c r="T633" i="1"/>
  <c r="Q633" i="1"/>
  <c r="P633" i="1"/>
  <c r="N633" i="1"/>
  <c r="I633" i="1"/>
  <c r="X632" i="1"/>
  <c r="W632" i="1"/>
  <c r="T632" i="1"/>
  <c r="Q632" i="1"/>
  <c r="P632" i="1"/>
  <c r="N632" i="1"/>
  <c r="I632" i="1"/>
  <c r="X631" i="1"/>
  <c r="W631" i="1"/>
  <c r="T631" i="1"/>
  <c r="Q631" i="1"/>
  <c r="P631" i="1"/>
  <c r="N631" i="1"/>
  <c r="I631" i="1"/>
  <c r="X630" i="1"/>
  <c r="W630" i="1"/>
  <c r="T630" i="1"/>
  <c r="Q630" i="1"/>
  <c r="P630" i="1"/>
  <c r="N630" i="1"/>
  <c r="I630" i="1"/>
  <c r="X629" i="1"/>
  <c r="W629" i="1"/>
  <c r="T629" i="1"/>
  <c r="Q629" i="1"/>
  <c r="P629" i="1"/>
  <c r="N629" i="1"/>
  <c r="I629" i="1"/>
  <c r="X628" i="1"/>
  <c r="W628" i="1"/>
  <c r="T628" i="1"/>
  <c r="Q628" i="1"/>
  <c r="P628" i="1"/>
  <c r="N628" i="1"/>
  <c r="I628" i="1"/>
  <c r="X627" i="1"/>
  <c r="W627" i="1"/>
  <c r="T627" i="1"/>
  <c r="Q627" i="1"/>
  <c r="P627" i="1"/>
  <c r="N627" i="1"/>
  <c r="I627" i="1"/>
  <c r="X626" i="1"/>
  <c r="W626" i="1"/>
  <c r="T626" i="1"/>
  <c r="Q626" i="1"/>
  <c r="P626" i="1"/>
  <c r="N626" i="1"/>
  <c r="I626" i="1"/>
  <c r="X625" i="1"/>
  <c r="W625" i="1"/>
  <c r="T625" i="1"/>
  <c r="Q625" i="1"/>
  <c r="P625" i="1"/>
  <c r="N625" i="1"/>
  <c r="I625" i="1"/>
  <c r="X624" i="1"/>
  <c r="W624" i="1"/>
  <c r="T624" i="1"/>
  <c r="Q624" i="1"/>
  <c r="P624" i="1"/>
  <c r="N624" i="1"/>
  <c r="I624" i="1"/>
  <c r="X623" i="1"/>
  <c r="W623" i="1"/>
  <c r="T623" i="1"/>
  <c r="S623" i="1"/>
  <c r="Q623" i="1"/>
  <c r="P623" i="1"/>
  <c r="N623" i="1"/>
  <c r="I623" i="1"/>
  <c r="X622" i="1"/>
  <c r="W622" i="1"/>
  <c r="T622" i="1"/>
  <c r="Q622" i="1"/>
  <c r="P622" i="1"/>
  <c r="N622" i="1"/>
  <c r="I622" i="1"/>
  <c r="X621" i="1"/>
  <c r="W621" i="1"/>
  <c r="T621" i="1"/>
  <c r="Q621" i="1"/>
  <c r="P621" i="1"/>
  <c r="N621" i="1"/>
  <c r="I621" i="1"/>
  <c r="X620" i="1"/>
  <c r="W620" i="1"/>
  <c r="T620" i="1"/>
  <c r="Q620" i="1"/>
  <c r="P620" i="1"/>
  <c r="N620" i="1"/>
  <c r="I620" i="1"/>
  <c r="X619" i="1"/>
  <c r="W619" i="1"/>
  <c r="T619" i="1"/>
  <c r="Q619" i="1"/>
  <c r="P619" i="1"/>
  <c r="N619" i="1"/>
  <c r="I619" i="1"/>
  <c r="X618" i="1"/>
  <c r="W618" i="1"/>
  <c r="T618" i="1"/>
  <c r="Q618" i="1"/>
  <c r="P618" i="1"/>
  <c r="N618" i="1"/>
  <c r="I618" i="1"/>
  <c r="X617" i="1"/>
  <c r="W617" i="1"/>
  <c r="T617" i="1"/>
  <c r="Q617" i="1"/>
  <c r="P617" i="1"/>
  <c r="N617" i="1"/>
  <c r="I617" i="1"/>
  <c r="X616" i="1"/>
  <c r="W616" i="1"/>
  <c r="T616" i="1"/>
  <c r="Q616" i="1"/>
  <c r="P616" i="1"/>
  <c r="N616" i="1"/>
  <c r="I616" i="1"/>
  <c r="X615" i="1"/>
  <c r="W615" i="1"/>
  <c r="T615" i="1"/>
  <c r="Q615" i="1"/>
  <c r="P615" i="1"/>
  <c r="N615" i="1"/>
  <c r="I615" i="1"/>
  <c r="X614" i="1"/>
  <c r="W614" i="1"/>
  <c r="T614" i="1"/>
  <c r="Q614" i="1"/>
  <c r="P614" i="1"/>
  <c r="N614" i="1"/>
  <c r="I614" i="1"/>
  <c r="X613" i="1"/>
  <c r="W613" i="1"/>
  <c r="T613" i="1"/>
  <c r="Q613" i="1"/>
  <c r="P613" i="1"/>
  <c r="N613" i="1"/>
  <c r="I613" i="1"/>
  <c r="X612" i="1"/>
  <c r="W612" i="1"/>
  <c r="T612" i="1"/>
  <c r="Q612" i="1"/>
  <c r="P612" i="1"/>
  <c r="N612" i="1"/>
  <c r="I612" i="1"/>
  <c r="X611" i="1"/>
  <c r="W611" i="1"/>
  <c r="T611" i="1"/>
  <c r="Q611" i="1"/>
  <c r="P611" i="1"/>
  <c r="N611" i="1"/>
  <c r="I611" i="1"/>
  <c r="X610" i="1"/>
  <c r="W610" i="1"/>
  <c r="T610" i="1"/>
  <c r="Q610" i="1"/>
  <c r="P610" i="1"/>
  <c r="N610" i="1"/>
  <c r="I610" i="1"/>
  <c r="X609" i="1"/>
  <c r="W609" i="1"/>
  <c r="T609" i="1"/>
  <c r="S609" i="1"/>
  <c r="Q609" i="1"/>
  <c r="P609" i="1"/>
  <c r="N609" i="1"/>
  <c r="I609" i="1"/>
  <c r="X608" i="1"/>
  <c r="W608" i="1"/>
  <c r="T608" i="1"/>
  <c r="Q608" i="1"/>
  <c r="P608" i="1"/>
  <c r="N608" i="1"/>
  <c r="I608" i="1"/>
  <c r="X607" i="1"/>
  <c r="W607" i="1"/>
  <c r="T607" i="1"/>
  <c r="Q607" i="1"/>
  <c r="P607" i="1"/>
  <c r="N607" i="1"/>
  <c r="I607" i="1"/>
  <c r="X606" i="1"/>
  <c r="W606" i="1"/>
  <c r="T606" i="1"/>
  <c r="Q606" i="1"/>
  <c r="P606" i="1"/>
  <c r="N606" i="1"/>
  <c r="I606" i="1"/>
  <c r="X605" i="1"/>
  <c r="W605" i="1"/>
  <c r="T605" i="1"/>
  <c r="Q605" i="1"/>
  <c r="P605" i="1"/>
  <c r="N605" i="1"/>
  <c r="I605" i="1"/>
  <c r="X604" i="1"/>
  <c r="W604" i="1"/>
  <c r="T604" i="1"/>
  <c r="Q604" i="1"/>
  <c r="P604" i="1"/>
  <c r="N604" i="1"/>
  <c r="I604" i="1"/>
  <c r="X603" i="1"/>
  <c r="W603" i="1"/>
  <c r="T603" i="1"/>
  <c r="Q603" i="1"/>
  <c r="P603" i="1"/>
  <c r="N603" i="1"/>
  <c r="I603" i="1"/>
  <c r="X602" i="1"/>
  <c r="W602" i="1"/>
  <c r="T602" i="1"/>
  <c r="Q602" i="1"/>
  <c r="P602" i="1"/>
  <c r="N602" i="1"/>
  <c r="I602" i="1"/>
  <c r="X601" i="1"/>
  <c r="W601" i="1"/>
  <c r="T601" i="1"/>
  <c r="Q601" i="1"/>
  <c r="P601" i="1"/>
  <c r="N601" i="1"/>
  <c r="I601" i="1"/>
  <c r="X600" i="1"/>
  <c r="W600" i="1"/>
  <c r="T600" i="1"/>
  <c r="Q600" i="1"/>
  <c r="P600" i="1"/>
  <c r="N600" i="1"/>
  <c r="I600" i="1"/>
  <c r="X599" i="1"/>
  <c r="W599" i="1"/>
  <c r="T599" i="1"/>
  <c r="Q599" i="1"/>
  <c r="P599" i="1"/>
  <c r="N599" i="1"/>
  <c r="I599" i="1"/>
  <c r="X598" i="1"/>
  <c r="W598" i="1"/>
  <c r="T598" i="1"/>
  <c r="Q598" i="1"/>
  <c r="P598" i="1"/>
  <c r="N598" i="1"/>
  <c r="I598" i="1"/>
  <c r="X597" i="1"/>
  <c r="W597" i="1"/>
  <c r="T597" i="1"/>
  <c r="Q597" i="1"/>
  <c r="P597" i="1"/>
  <c r="N597" i="1"/>
  <c r="I597" i="1"/>
  <c r="X596" i="1"/>
  <c r="W596" i="1"/>
  <c r="T596" i="1"/>
  <c r="Q596" i="1"/>
  <c r="P596" i="1"/>
  <c r="N596" i="1"/>
  <c r="I596" i="1"/>
  <c r="X595" i="1"/>
  <c r="W595" i="1"/>
  <c r="T595" i="1"/>
  <c r="Q595" i="1"/>
  <c r="P595" i="1"/>
  <c r="N595" i="1"/>
  <c r="I595" i="1"/>
  <c r="X594" i="1"/>
  <c r="W594" i="1"/>
  <c r="T594" i="1"/>
  <c r="Q594" i="1"/>
  <c r="P594" i="1"/>
  <c r="N594" i="1"/>
  <c r="I594" i="1"/>
  <c r="X593" i="1"/>
  <c r="W593" i="1"/>
  <c r="T593" i="1"/>
  <c r="Q593" i="1"/>
  <c r="P593" i="1"/>
  <c r="N593" i="1"/>
  <c r="I593" i="1"/>
  <c r="X592" i="1"/>
  <c r="W592" i="1"/>
  <c r="T592" i="1"/>
  <c r="Q592" i="1"/>
  <c r="P592" i="1"/>
  <c r="N592" i="1"/>
  <c r="I592" i="1"/>
  <c r="X591" i="1"/>
  <c r="W591" i="1"/>
  <c r="T591" i="1"/>
  <c r="Q591" i="1"/>
  <c r="P591" i="1"/>
  <c r="N591" i="1"/>
  <c r="I591" i="1"/>
  <c r="X590" i="1"/>
  <c r="W590" i="1"/>
  <c r="T590" i="1"/>
  <c r="Q590" i="1"/>
  <c r="P590" i="1"/>
  <c r="N590" i="1"/>
  <c r="I590" i="1"/>
  <c r="X589" i="1"/>
  <c r="W589" i="1"/>
  <c r="T589" i="1"/>
  <c r="Q589" i="1"/>
  <c r="P589" i="1"/>
  <c r="N589" i="1"/>
  <c r="I589" i="1"/>
  <c r="X588" i="1"/>
  <c r="W588" i="1"/>
  <c r="T588" i="1"/>
  <c r="Q588" i="1"/>
  <c r="P588" i="1"/>
  <c r="N588" i="1"/>
  <c r="I588" i="1"/>
  <c r="X587" i="1"/>
  <c r="W587" i="1"/>
  <c r="T587" i="1"/>
  <c r="Q587" i="1"/>
  <c r="P587" i="1"/>
  <c r="N587" i="1"/>
  <c r="I587" i="1"/>
  <c r="X586" i="1"/>
  <c r="W586" i="1"/>
  <c r="T586" i="1"/>
  <c r="Q586" i="1"/>
  <c r="P586" i="1"/>
  <c r="N586" i="1"/>
  <c r="I586" i="1"/>
  <c r="X585" i="1"/>
  <c r="W585" i="1"/>
  <c r="T585" i="1"/>
  <c r="Q585" i="1"/>
  <c r="P585" i="1"/>
  <c r="N585" i="1"/>
  <c r="I585" i="1"/>
  <c r="X584" i="1"/>
  <c r="W584" i="1"/>
  <c r="T584" i="1"/>
  <c r="Q584" i="1"/>
  <c r="P584" i="1"/>
  <c r="N584" i="1"/>
  <c r="I584" i="1"/>
  <c r="X583" i="1"/>
  <c r="W583" i="1"/>
  <c r="T583" i="1"/>
  <c r="Q583" i="1"/>
  <c r="P583" i="1"/>
  <c r="N583" i="1"/>
  <c r="I583" i="1"/>
  <c r="X582" i="1"/>
  <c r="W582" i="1"/>
  <c r="T582" i="1"/>
  <c r="Q582" i="1"/>
  <c r="P582" i="1"/>
  <c r="N582" i="1"/>
  <c r="I582" i="1"/>
  <c r="X581" i="1"/>
  <c r="W581" i="1"/>
  <c r="T581" i="1"/>
  <c r="Q581" i="1"/>
  <c r="P581" i="1"/>
  <c r="N581" i="1"/>
  <c r="I581" i="1"/>
  <c r="X580" i="1"/>
  <c r="W580" i="1"/>
  <c r="T580" i="1"/>
  <c r="Q580" i="1"/>
  <c r="P580" i="1"/>
  <c r="N580" i="1"/>
  <c r="I580" i="1"/>
  <c r="X579" i="1"/>
  <c r="W579" i="1"/>
  <c r="T579" i="1"/>
  <c r="Q579" i="1"/>
  <c r="P579" i="1"/>
  <c r="N579" i="1"/>
  <c r="I579" i="1"/>
  <c r="X578" i="1"/>
  <c r="W578" i="1"/>
  <c r="T578" i="1"/>
  <c r="Q578" i="1"/>
  <c r="P578" i="1"/>
  <c r="N578" i="1"/>
  <c r="I578" i="1"/>
  <c r="X577" i="1"/>
  <c r="W577" i="1"/>
  <c r="T577" i="1"/>
  <c r="Q577" i="1"/>
  <c r="P577" i="1"/>
  <c r="N577" i="1"/>
  <c r="I577" i="1"/>
  <c r="X576" i="1"/>
  <c r="W576" i="1"/>
  <c r="T576" i="1"/>
  <c r="Q576" i="1"/>
  <c r="P576" i="1"/>
  <c r="N576" i="1"/>
  <c r="I576" i="1"/>
  <c r="X575" i="1"/>
  <c r="W575" i="1"/>
  <c r="T575" i="1"/>
  <c r="Q575" i="1"/>
  <c r="P575" i="1"/>
  <c r="N575" i="1"/>
  <c r="I575" i="1"/>
  <c r="X574" i="1"/>
  <c r="W574" i="1"/>
  <c r="T574" i="1"/>
  <c r="Q574" i="1"/>
  <c r="P574" i="1"/>
  <c r="N574" i="1"/>
  <c r="I574" i="1"/>
  <c r="X573" i="1"/>
  <c r="W573" i="1"/>
  <c r="T573" i="1"/>
  <c r="Q573" i="1"/>
  <c r="P573" i="1"/>
  <c r="N573" i="1"/>
  <c r="I573" i="1"/>
  <c r="X572" i="1"/>
  <c r="W572" i="1"/>
  <c r="T572" i="1"/>
  <c r="S572" i="1"/>
  <c r="Q572" i="1"/>
  <c r="P572" i="1"/>
  <c r="N572" i="1"/>
  <c r="I572" i="1"/>
  <c r="X571" i="1"/>
  <c r="W571" i="1"/>
  <c r="T571" i="1"/>
  <c r="Q571" i="1"/>
  <c r="P571" i="1"/>
  <c r="N571" i="1"/>
  <c r="I571" i="1"/>
  <c r="X570" i="1"/>
  <c r="W570" i="1"/>
  <c r="T570" i="1"/>
  <c r="Q570" i="1"/>
  <c r="P570" i="1"/>
  <c r="N570" i="1"/>
  <c r="I570" i="1"/>
  <c r="X569" i="1"/>
  <c r="W569" i="1"/>
  <c r="T569" i="1"/>
  <c r="Q569" i="1"/>
  <c r="P569" i="1"/>
  <c r="N569" i="1"/>
  <c r="I569" i="1"/>
  <c r="X568" i="1"/>
  <c r="W568" i="1"/>
  <c r="T568" i="1"/>
  <c r="Q568" i="1"/>
  <c r="P568" i="1"/>
  <c r="N568" i="1"/>
  <c r="I568" i="1"/>
  <c r="X567" i="1"/>
  <c r="W567" i="1"/>
  <c r="T567" i="1"/>
  <c r="S567" i="1"/>
  <c r="Q567" i="1"/>
  <c r="P567" i="1"/>
  <c r="N567" i="1"/>
  <c r="I567" i="1"/>
  <c r="X566" i="1"/>
  <c r="W566" i="1"/>
  <c r="T566" i="1"/>
  <c r="Q566" i="1"/>
  <c r="P566" i="1"/>
  <c r="N566" i="1"/>
  <c r="I566" i="1"/>
  <c r="X565" i="1"/>
  <c r="W565" i="1"/>
  <c r="T565" i="1"/>
  <c r="Q565" i="1"/>
  <c r="P565" i="1"/>
  <c r="N565" i="1"/>
  <c r="I565" i="1"/>
  <c r="X564" i="1"/>
  <c r="W564" i="1"/>
  <c r="T564" i="1"/>
  <c r="Q564" i="1"/>
  <c r="P564" i="1"/>
  <c r="N564" i="1"/>
  <c r="I564" i="1"/>
  <c r="X563" i="1"/>
  <c r="W563" i="1"/>
  <c r="T563" i="1"/>
  <c r="S563" i="1"/>
  <c r="Q563" i="1"/>
  <c r="P563" i="1"/>
  <c r="N563" i="1"/>
  <c r="I563" i="1"/>
  <c r="X562" i="1"/>
  <c r="W562" i="1"/>
  <c r="T562" i="1"/>
  <c r="Q562" i="1"/>
  <c r="P562" i="1"/>
  <c r="N562" i="1"/>
  <c r="I562" i="1"/>
  <c r="X561" i="1"/>
  <c r="W561" i="1"/>
  <c r="T561" i="1"/>
  <c r="Q561" i="1"/>
  <c r="P561" i="1"/>
  <c r="N561" i="1"/>
  <c r="I561" i="1"/>
  <c r="X560" i="1"/>
  <c r="W560" i="1"/>
  <c r="T560" i="1"/>
  <c r="Q560" i="1"/>
  <c r="P560" i="1"/>
  <c r="N560" i="1"/>
  <c r="I560" i="1"/>
  <c r="X559" i="1"/>
  <c r="W559" i="1"/>
  <c r="T559" i="1"/>
  <c r="Q559" i="1"/>
  <c r="P559" i="1"/>
  <c r="N559" i="1"/>
  <c r="I559" i="1"/>
  <c r="X558" i="1"/>
  <c r="W558" i="1"/>
  <c r="T558" i="1"/>
  <c r="Q558" i="1"/>
  <c r="P558" i="1"/>
  <c r="N558" i="1"/>
  <c r="I558" i="1"/>
  <c r="X557" i="1"/>
  <c r="W557" i="1"/>
  <c r="T557" i="1"/>
  <c r="Q557" i="1"/>
  <c r="P557" i="1"/>
  <c r="N557" i="1"/>
  <c r="I557" i="1"/>
  <c r="X556" i="1"/>
  <c r="W556" i="1"/>
  <c r="T556" i="1"/>
  <c r="Q556" i="1"/>
  <c r="P556" i="1"/>
  <c r="N556" i="1"/>
  <c r="I556" i="1"/>
  <c r="X555" i="1"/>
  <c r="W555" i="1"/>
  <c r="T555" i="1"/>
  <c r="S555" i="1"/>
  <c r="Q555" i="1"/>
  <c r="P555" i="1"/>
  <c r="N555" i="1"/>
  <c r="I555" i="1"/>
  <c r="X554" i="1"/>
  <c r="W554" i="1"/>
  <c r="T554" i="1"/>
  <c r="Q554" i="1"/>
  <c r="P554" i="1"/>
  <c r="N554" i="1"/>
  <c r="I554" i="1"/>
  <c r="X553" i="1"/>
  <c r="W553" i="1"/>
  <c r="T553" i="1"/>
  <c r="Q553" i="1"/>
  <c r="P553" i="1"/>
  <c r="N553" i="1"/>
  <c r="I553" i="1"/>
  <c r="X552" i="1"/>
  <c r="W552" i="1"/>
  <c r="T552" i="1"/>
  <c r="Q552" i="1"/>
  <c r="P552" i="1"/>
  <c r="N552" i="1"/>
  <c r="I552" i="1"/>
  <c r="X551" i="1"/>
  <c r="W551" i="1"/>
  <c r="T551" i="1"/>
  <c r="Q551" i="1"/>
  <c r="P551" i="1"/>
  <c r="N551" i="1"/>
  <c r="I551" i="1"/>
  <c r="X550" i="1"/>
  <c r="W550" i="1"/>
  <c r="T550" i="1"/>
  <c r="Q550" i="1"/>
  <c r="P550" i="1"/>
  <c r="N550" i="1"/>
  <c r="I550" i="1"/>
  <c r="X549" i="1"/>
  <c r="W549" i="1"/>
  <c r="T549" i="1"/>
  <c r="Q549" i="1"/>
  <c r="P549" i="1"/>
  <c r="N549" i="1"/>
  <c r="I549" i="1"/>
  <c r="X548" i="1"/>
  <c r="W548" i="1"/>
  <c r="T548" i="1"/>
  <c r="Q548" i="1"/>
  <c r="P548" i="1"/>
  <c r="N548" i="1"/>
  <c r="I548" i="1"/>
  <c r="X547" i="1"/>
  <c r="W547" i="1"/>
  <c r="T547" i="1"/>
  <c r="Q547" i="1"/>
  <c r="P547" i="1"/>
  <c r="N547" i="1"/>
  <c r="I547" i="1"/>
  <c r="X546" i="1"/>
  <c r="W546" i="1"/>
  <c r="T546" i="1"/>
  <c r="Q546" i="1"/>
  <c r="P546" i="1"/>
  <c r="N546" i="1"/>
  <c r="I546" i="1"/>
  <c r="X545" i="1"/>
  <c r="W545" i="1"/>
  <c r="T545" i="1"/>
  <c r="Q545" i="1"/>
  <c r="P545" i="1"/>
  <c r="N545" i="1"/>
  <c r="I545" i="1"/>
  <c r="X544" i="1"/>
  <c r="W544" i="1"/>
  <c r="T544" i="1"/>
  <c r="Q544" i="1"/>
  <c r="P544" i="1"/>
  <c r="N544" i="1"/>
  <c r="I544" i="1"/>
  <c r="X543" i="1"/>
  <c r="W543" i="1"/>
  <c r="T543" i="1"/>
  <c r="Q543" i="1"/>
  <c r="P543" i="1"/>
  <c r="N543" i="1"/>
  <c r="I543" i="1"/>
  <c r="X542" i="1"/>
  <c r="W542" i="1"/>
  <c r="T542" i="1"/>
  <c r="Q542" i="1"/>
  <c r="P542" i="1"/>
  <c r="N542" i="1"/>
  <c r="I542" i="1"/>
  <c r="X541" i="1"/>
  <c r="W541" i="1"/>
  <c r="T541" i="1"/>
  <c r="Q541" i="1"/>
  <c r="P541" i="1"/>
  <c r="N541" i="1"/>
  <c r="I541" i="1"/>
  <c r="X540" i="1"/>
  <c r="W540" i="1"/>
  <c r="T540" i="1"/>
  <c r="Q540" i="1"/>
  <c r="P540" i="1"/>
  <c r="N540" i="1"/>
  <c r="I540" i="1"/>
  <c r="X539" i="1"/>
  <c r="W539" i="1"/>
  <c r="T539" i="1"/>
  <c r="Q539" i="1"/>
  <c r="P539" i="1"/>
  <c r="N539" i="1"/>
  <c r="I539" i="1"/>
  <c r="X538" i="1"/>
  <c r="W538" i="1"/>
  <c r="T538" i="1"/>
  <c r="Q538" i="1"/>
  <c r="P538" i="1"/>
  <c r="N538" i="1"/>
  <c r="I538" i="1"/>
  <c r="X537" i="1"/>
  <c r="W537" i="1"/>
  <c r="T537" i="1"/>
  <c r="Q537" i="1"/>
  <c r="P537" i="1"/>
  <c r="N537" i="1"/>
  <c r="I537" i="1"/>
  <c r="X536" i="1"/>
  <c r="W536" i="1"/>
  <c r="T536" i="1"/>
  <c r="Q536" i="1"/>
  <c r="P536" i="1"/>
  <c r="N536" i="1"/>
  <c r="I536" i="1"/>
  <c r="X535" i="1"/>
  <c r="W535" i="1"/>
  <c r="T535" i="1"/>
  <c r="Q535" i="1"/>
  <c r="P535" i="1"/>
  <c r="N535" i="1"/>
  <c r="I535" i="1"/>
  <c r="X534" i="1"/>
  <c r="W534" i="1"/>
  <c r="T534" i="1"/>
  <c r="Q534" i="1"/>
  <c r="P534" i="1"/>
  <c r="N534" i="1"/>
  <c r="I534" i="1"/>
  <c r="X533" i="1"/>
  <c r="W533" i="1"/>
  <c r="T533" i="1"/>
  <c r="Q533" i="1"/>
  <c r="P533" i="1"/>
  <c r="N533" i="1"/>
  <c r="I533" i="1"/>
  <c r="X532" i="1"/>
  <c r="W532" i="1"/>
  <c r="T532" i="1"/>
  <c r="Q532" i="1"/>
  <c r="P532" i="1"/>
  <c r="N532" i="1"/>
  <c r="I532" i="1"/>
  <c r="X531" i="1"/>
  <c r="W531" i="1"/>
  <c r="T531" i="1"/>
  <c r="Q531" i="1"/>
  <c r="P531" i="1"/>
  <c r="N531" i="1"/>
  <c r="I531" i="1"/>
  <c r="X530" i="1"/>
  <c r="W530" i="1"/>
  <c r="T530" i="1"/>
  <c r="Q530" i="1"/>
  <c r="P530" i="1"/>
  <c r="N530" i="1"/>
  <c r="I530" i="1"/>
  <c r="X529" i="1"/>
  <c r="W529" i="1"/>
  <c r="T529" i="1"/>
  <c r="S529" i="1"/>
  <c r="Q529" i="1"/>
  <c r="P529" i="1"/>
  <c r="N529" i="1"/>
  <c r="I529" i="1"/>
  <c r="X528" i="1"/>
  <c r="W528" i="1"/>
  <c r="T528" i="1"/>
  <c r="Q528" i="1"/>
  <c r="P528" i="1"/>
  <c r="N528" i="1"/>
  <c r="I528" i="1"/>
  <c r="X527" i="1"/>
  <c r="W527" i="1"/>
  <c r="T527" i="1"/>
  <c r="Q527" i="1"/>
  <c r="P527" i="1"/>
  <c r="N527" i="1"/>
  <c r="I527" i="1"/>
  <c r="X526" i="1"/>
  <c r="W526" i="1"/>
  <c r="T526" i="1"/>
  <c r="Q526" i="1"/>
  <c r="P526" i="1"/>
  <c r="N526" i="1"/>
  <c r="I526" i="1"/>
  <c r="X525" i="1"/>
  <c r="W525" i="1"/>
  <c r="T525" i="1"/>
  <c r="S525" i="1"/>
  <c r="Q525" i="1"/>
  <c r="P525" i="1"/>
  <c r="N525" i="1"/>
  <c r="I525" i="1"/>
  <c r="X524" i="1"/>
  <c r="W524" i="1"/>
  <c r="T524" i="1"/>
  <c r="Q524" i="1"/>
  <c r="P524" i="1"/>
  <c r="N524" i="1"/>
  <c r="I524" i="1"/>
  <c r="X523" i="1"/>
  <c r="W523" i="1"/>
  <c r="T523" i="1"/>
  <c r="S523" i="1"/>
  <c r="Q523" i="1"/>
  <c r="P523" i="1"/>
  <c r="N523" i="1"/>
  <c r="I523" i="1"/>
  <c r="X522" i="1"/>
  <c r="W522" i="1"/>
  <c r="T522" i="1"/>
  <c r="Q522" i="1"/>
  <c r="P522" i="1"/>
  <c r="N522" i="1"/>
  <c r="I522" i="1"/>
  <c r="X521" i="1"/>
  <c r="W521" i="1"/>
  <c r="T521" i="1"/>
  <c r="Q521" i="1"/>
  <c r="P521" i="1"/>
  <c r="N521" i="1"/>
  <c r="I521" i="1"/>
  <c r="X520" i="1"/>
  <c r="W520" i="1"/>
  <c r="T520" i="1"/>
  <c r="S520" i="1"/>
  <c r="Q520" i="1"/>
  <c r="P520" i="1"/>
  <c r="N520" i="1"/>
  <c r="I520" i="1"/>
  <c r="X519" i="1"/>
  <c r="W519" i="1"/>
  <c r="T519" i="1"/>
  <c r="Q519" i="1"/>
  <c r="P519" i="1"/>
  <c r="N519" i="1"/>
  <c r="I519" i="1"/>
  <c r="X518" i="1"/>
  <c r="W518" i="1"/>
  <c r="T518" i="1"/>
  <c r="Q518" i="1"/>
  <c r="P518" i="1"/>
  <c r="N518" i="1"/>
  <c r="I518" i="1"/>
  <c r="X517" i="1"/>
  <c r="W517" i="1"/>
  <c r="T517" i="1"/>
  <c r="Q517" i="1"/>
  <c r="P517" i="1"/>
  <c r="N517" i="1"/>
  <c r="I517" i="1"/>
  <c r="X516" i="1"/>
  <c r="W516" i="1"/>
  <c r="T516" i="1"/>
  <c r="Q516" i="1"/>
  <c r="P516" i="1"/>
  <c r="N516" i="1"/>
  <c r="I516" i="1"/>
  <c r="X515" i="1"/>
  <c r="W515" i="1"/>
  <c r="T515" i="1"/>
  <c r="Q515" i="1"/>
  <c r="P515" i="1"/>
  <c r="N515" i="1"/>
  <c r="I515" i="1"/>
  <c r="X514" i="1"/>
  <c r="W514" i="1"/>
  <c r="T514" i="1"/>
  <c r="Q514" i="1"/>
  <c r="P514" i="1"/>
  <c r="N514" i="1"/>
  <c r="I514" i="1"/>
  <c r="X513" i="1"/>
  <c r="W513" i="1"/>
  <c r="T513" i="1"/>
  <c r="Q513" i="1"/>
  <c r="P513" i="1"/>
  <c r="N513" i="1"/>
  <c r="I513" i="1"/>
  <c r="X512" i="1"/>
  <c r="W512" i="1"/>
  <c r="T512" i="1"/>
  <c r="Q512" i="1"/>
  <c r="P512" i="1"/>
  <c r="N512" i="1"/>
  <c r="I512" i="1"/>
  <c r="X511" i="1"/>
  <c r="W511" i="1"/>
  <c r="T511" i="1"/>
  <c r="Q511" i="1"/>
  <c r="P511" i="1"/>
  <c r="N511" i="1"/>
  <c r="I511" i="1"/>
  <c r="X510" i="1"/>
  <c r="W510" i="1"/>
  <c r="T510" i="1"/>
  <c r="Q510" i="1"/>
  <c r="P510" i="1"/>
  <c r="N510" i="1"/>
  <c r="I510" i="1"/>
  <c r="X509" i="1"/>
  <c r="W509" i="1"/>
  <c r="T509" i="1"/>
  <c r="Q509" i="1"/>
  <c r="P509" i="1"/>
  <c r="N509" i="1"/>
  <c r="I509" i="1"/>
  <c r="X508" i="1"/>
  <c r="W508" i="1"/>
  <c r="T508" i="1"/>
  <c r="Q508" i="1"/>
  <c r="P508" i="1"/>
  <c r="N508" i="1"/>
  <c r="I508" i="1"/>
  <c r="X507" i="1"/>
  <c r="W507" i="1"/>
  <c r="T507" i="1"/>
  <c r="Q507" i="1"/>
  <c r="P507" i="1"/>
  <c r="N507" i="1"/>
  <c r="I507" i="1"/>
  <c r="X506" i="1"/>
  <c r="W506" i="1"/>
  <c r="T506" i="1"/>
  <c r="Q506" i="1"/>
  <c r="P506" i="1"/>
  <c r="N506" i="1"/>
  <c r="I506" i="1"/>
  <c r="X505" i="1"/>
  <c r="W505" i="1"/>
  <c r="T505" i="1"/>
  <c r="Q505" i="1"/>
  <c r="P505" i="1"/>
  <c r="N505" i="1"/>
  <c r="I505" i="1"/>
  <c r="X504" i="1"/>
  <c r="W504" i="1"/>
  <c r="T504" i="1"/>
  <c r="Q504" i="1"/>
  <c r="P504" i="1"/>
  <c r="N504" i="1"/>
  <c r="I504" i="1"/>
  <c r="X503" i="1"/>
  <c r="W503" i="1"/>
  <c r="T503" i="1"/>
  <c r="Q503" i="1"/>
  <c r="P503" i="1"/>
  <c r="N503" i="1"/>
  <c r="I503" i="1"/>
  <c r="X502" i="1"/>
  <c r="W502" i="1"/>
  <c r="T502" i="1"/>
  <c r="Q502" i="1"/>
  <c r="P502" i="1"/>
  <c r="N502" i="1"/>
  <c r="I502" i="1"/>
  <c r="X501" i="1"/>
  <c r="W501" i="1"/>
  <c r="T501" i="1"/>
  <c r="S501" i="1"/>
  <c r="Q501" i="1"/>
  <c r="P501" i="1"/>
  <c r="N501" i="1"/>
  <c r="I501" i="1"/>
  <c r="X500" i="1"/>
  <c r="W500" i="1"/>
  <c r="T500" i="1"/>
  <c r="S500" i="1"/>
  <c r="Q500" i="1"/>
  <c r="P500" i="1"/>
  <c r="N500" i="1"/>
  <c r="I500" i="1"/>
  <c r="X499" i="1"/>
  <c r="W499" i="1"/>
  <c r="T499" i="1"/>
  <c r="Q499" i="1"/>
  <c r="P499" i="1"/>
  <c r="N499" i="1"/>
  <c r="I499" i="1"/>
  <c r="X498" i="1"/>
  <c r="W498" i="1"/>
  <c r="T498" i="1"/>
  <c r="Q498" i="1"/>
  <c r="P498" i="1"/>
  <c r="N498" i="1"/>
  <c r="I498" i="1"/>
  <c r="X497" i="1"/>
  <c r="W497" i="1"/>
  <c r="T497" i="1"/>
  <c r="Q497" i="1"/>
  <c r="P497" i="1"/>
  <c r="N497" i="1"/>
  <c r="I497" i="1"/>
  <c r="X496" i="1"/>
  <c r="W496" i="1"/>
  <c r="T496" i="1"/>
  <c r="Q496" i="1"/>
  <c r="P496" i="1"/>
  <c r="N496" i="1"/>
  <c r="I496" i="1"/>
  <c r="X495" i="1"/>
  <c r="W495" i="1"/>
  <c r="T495" i="1"/>
  <c r="Q495" i="1"/>
  <c r="P495" i="1"/>
  <c r="N495" i="1"/>
  <c r="I495" i="1"/>
  <c r="X494" i="1"/>
  <c r="W494" i="1"/>
  <c r="T494" i="1"/>
  <c r="Q494" i="1"/>
  <c r="P494" i="1"/>
  <c r="N494" i="1"/>
  <c r="I494" i="1"/>
  <c r="X493" i="1"/>
  <c r="W493" i="1"/>
  <c r="T493" i="1"/>
  <c r="Q493" i="1"/>
  <c r="P493" i="1"/>
  <c r="N493" i="1"/>
  <c r="I493" i="1"/>
  <c r="X492" i="1"/>
  <c r="W492" i="1"/>
  <c r="T492" i="1"/>
  <c r="S492" i="1"/>
  <c r="Q492" i="1"/>
  <c r="P492" i="1"/>
  <c r="N492" i="1"/>
  <c r="I492" i="1"/>
  <c r="X491" i="1"/>
  <c r="W491" i="1"/>
  <c r="T491" i="1"/>
  <c r="Q491" i="1"/>
  <c r="P491" i="1"/>
  <c r="N491" i="1"/>
  <c r="I491" i="1"/>
  <c r="X490" i="1"/>
  <c r="W490" i="1"/>
  <c r="T490" i="1"/>
  <c r="Q490" i="1"/>
  <c r="P490" i="1"/>
  <c r="N490" i="1"/>
  <c r="I490" i="1"/>
  <c r="X489" i="1"/>
  <c r="W489" i="1"/>
  <c r="T489" i="1"/>
  <c r="Q489" i="1"/>
  <c r="P489" i="1"/>
  <c r="N489" i="1"/>
  <c r="I489" i="1"/>
  <c r="X488" i="1"/>
  <c r="W488" i="1"/>
  <c r="T488" i="1"/>
  <c r="Q488" i="1"/>
  <c r="P488" i="1"/>
  <c r="N488" i="1"/>
  <c r="I488" i="1"/>
  <c r="X487" i="1"/>
  <c r="W487" i="1"/>
  <c r="T487" i="1"/>
  <c r="Q487" i="1"/>
  <c r="P487" i="1"/>
  <c r="N487" i="1"/>
  <c r="I487" i="1"/>
  <c r="X486" i="1"/>
  <c r="W486" i="1"/>
  <c r="T486" i="1"/>
  <c r="Q486" i="1"/>
  <c r="P486" i="1"/>
  <c r="N486" i="1"/>
  <c r="I486" i="1"/>
  <c r="X485" i="1"/>
  <c r="W485" i="1"/>
  <c r="T485" i="1"/>
  <c r="S485" i="1"/>
  <c r="Q485" i="1"/>
  <c r="P485" i="1"/>
  <c r="N485" i="1"/>
  <c r="I485" i="1"/>
  <c r="X484" i="1"/>
  <c r="W484" i="1"/>
  <c r="T484" i="1"/>
  <c r="Q484" i="1"/>
  <c r="P484" i="1"/>
  <c r="N484" i="1"/>
  <c r="I484" i="1"/>
  <c r="X483" i="1"/>
  <c r="W483" i="1"/>
  <c r="T483" i="1"/>
  <c r="Q483" i="1"/>
  <c r="P483" i="1"/>
  <c r="N483" i="1"/>
  <c r="I483" i="1"/>
  <c r="X482" i="1"/>
  <c r="W482" i="1"/>
  <c r="T482" i="1"/>
  <c r="Q482" i="1"/>
  <c r="P482" i="1"/>
  <c r="N482" i="1"/>
  <c r="I482" i="1"/>
  <c r="X481" i="1"/>
  <c r="W481" i="1"/>
  <c r="T481" i="1"/>
  <c r="S481" i="1"/>
  <c r="Q481" i="1"/>
  <c r="P481" i="1"/>
  <c r="N481" i="1"/>
  <c r="I481" i="1"/>
  <c r="X480" i="1"/>
  <c r="W480" i="1"/>
  <c r="T480" i="1"/>
  <c r="Q480" i="1"/>
  <c r="P480" i="1"/>
  <c r="N480" i="1"/>
  <c r="I480" i="1"/>
  <c r="X479" i="1"/>
  <c r="W479" i="1"/>
  <c r="T479" i="1"/>
  <c r="Q479" i="1"/>
  <c r="P479" i="1"/>
  <c r="N479" i="1"/>
  <c r="I479" i="1"/>
  <c r="X478" i="1"/>
  <c r="W478" i="1"/>
  <c r="T478" i="1"/>
  <c r="Q478" i="1"/>
  <c r="P478" i="1"/>
  <c r="N478" i="1"/>
  <c r="I478" i="1"/>
  <c r="X477" i="1"/>
  <c r="W477" i="1"/>
  <c r="T477" i="1"/>
  <c r="Q477" i="1"/>
  <c r="P477" i="1"/>
  <c r="N477" i="1"/>
  <c r="I477" i="1"/>
  <c r="X476" i="1"/>
  <c r="W476" i="1"/>
  <c r="T476" i="1"/>
  <c r="Q476" i="1"/>
  <c r="P476" i="1"/>
  <c r="N476" i="1"/>
  <c r="I476" i="1"/>
  <c r="X475" i="1"/>
  <c r="W475" i="1"/>
  <c r="T475" i="1"/>
  <c r="Q475" i="1"/>
  <c r="P475" i="1"/>
  <c r="N475" i="1"/>
  <c r="I475" i="1"/>
  <c r="X474" i="1"/>
  <c r="W474" i="1"/>
  <c r="T474" i="1"/>
  <c r="Q474" i="1"/>
  <c r="P474" i="1"/>
  <c r="N474" i="1"/>
  <c r="I474" i="1"/>
  <c r="X473" i="1"/>
  <c r="W473" i="1"/>
  <c r="T473" i="1"/>
  <c r="Q473" i="1"/>
  <c r="P473" i="1"/>
  <c r="N473" i="1"/>
  <c r="I473" i="1"/>
  <c r="X472" i="1"/>
  <c r="W472" i="1"/>
  <c r="T472" i="1"/>
  <c r="Q472" i="1"/>
  <c r="P472" i="1"/>
  <c r="N472" i="1"/>
  <c r="I472" i="1"/>
  <c r="X471" i="1"/>
  <c r="W471" i="1"/>
  <c r="T471" i="1"/>
  <c r="Q471" i="1"/>
  <c r="P471" i="1"/>
  <c r="N471" i="1"/>
  <c r="I471" i="1"/>
  <c r="X470" i="1"/>
  <c r="W470" i="1"/>
  <c r="T470" i="1"/>
  <c r="Q470" i="1"/>
  <c r="P470" i="1"/>
  <c r="N470" i="1"/>
  <c r="I470" i="1"/>
  <c r="X469" i="1"/>
  <c r="W469" i="1"/>
  <c r="T469" i="1"/>
  <c r="Q469" i="1"/>
  <c r="P469" i="1"/>
  <c r="N469" i="1"/>
  <c r="I469" i="1"/>
  <c r="X468" i="1"/>
  <c r="W468" i="1"/>
  <c r="T468" i="1"/>
  <c r="Q468" i="1"/>
  <c r="P468" i="1"/>
  <c r="N468" i="1"/>
  <c r="I468" i="1"/>
  <c r="X467" i="1"/>
  <c r="W467" i="1"/>
  <c r="T467" i="1"/>
  <c r="Q467" i="1"/>
  <c r="P467" i="1"/>
  <c r="N467" i="1"/>
  <c r="I467" i="1"/>
  <c r="X466" i="1"/>
  <c r="W466" i="1"/>
  <c r="T466" i="1"/>
  <c r="Q466" i="1"/>
  <c r="P466" i="1"/>
  <c r="N466" i="1"/>
  <c r="I466" i="1"/>
  <c r="X465" i="1"/>
  <c r="W465" i="1"/>
  <c r="T465" i="1"/>
  <c r="Q465" i="1"/>
  <c r="P465" i="1"/>
  <c r="N465" i="1"/>
  <c r="I465" i="1"/>
  <c r="X464" i="1"/>
  <c r="W464" i="1"/>
  <c r="T464" i="1"/>
  <c r="Q464" i="1"/>
  <c r="P464" i="1"/>
  <c r="N464" i="1"/>
  <c r="I464" i="1"/>
  <c r="X463" i="1"/>
  <c r="W463" i="1"/>
  <c r="T463" i="1"/>
  <c r="Q463" i="1"/>
  <c r="P463" i="1"/>
  <c r="N463" i="1"/>
  <c r="I463" i="1"/>
  <c r="X462" i="1"/>
  <c r="W462" i="1"/>
  <c r="T462" i="1"/>
  <c r="Q462" i="1"/>
  <c r="P462" i="1"/>
  <c r="N462" i="1"/>
  <c r="I462" i="1"/>
  <c r="X461" i="1"/>
  <c r="W461" i="1"/>
  <c r="T461" i="1"/>
  <c r="Q461" i="1"/>
  <c r="P461" i="1"/>
  <c r="N461" i="1"/>
  <c r="I461" i="1"/>
  <c r="X460" i="1"/>
  <c r="W460" i="1"/>
  <c r="T460" i="1"/>
  <c r="Q460" i="1"/>
  <c r="P460" i="1"/>
  <c r="N460" i="1"/>
  <c r="I460" i="1"/>
  <c r="X459" i="1"/>
  <c r="W459" i="1"/>
  <c r="T459" i="1"/>
  <c r="Q459" i="1"/>
  <c r="P459" i="1"/>
  <c r="N459" i="1"/>
  <c r="I459" i="1"/>
  <c r="X458" i="1"/>
  <c r="W458" i="1"/>
  <c r="T458" i="1"/>
  <c r="Q458" i="1"/>
  <c r="P458" i="1"/>
  <c r="N458" i="1"/>
  <c r="I458" i="1"/>
  <c r="X457" i="1"/>
  <c r="W457" i="1"/>
  <c r="T457" i="1"/>
  <c r="Q457" i="1"/>
  <c r="P457" i="1"/>
  <c r="N457" i="1"/>
  <c r="I457" i="1"/>
  <c r="X456" i="1"/>
  <c r="W456" i="1"/>
  <c r="T456" i="1"/>
  <c r="Q456" i="1"/>
  <c r="P456" i="1"/>
  <c r="N456" i="1"/>
  <c r="I456" i="1"/>
  <c r="X455" i="1"/>
  <c r="W455" i="1"/>
  <c r="T455" i="1"/>
  <c r="Q455" i="1"/>
  <c r="P455" i="1"/>
  <c r="N455" i="1"/>
  <c r="I455" i="1"/>
  <c r="X454" i="1"/>
  <c r="W454" i="1"/>
  <c r="T454" i="1"/>
  <c r="Q454" i="1"/>
  <c r="P454" i="1"/>
  <c r="N454" i="1"/>
  <c r="I454" i="1"/>
  <c r="X453" i="1"/>
  <c r="W453" i="1"/>
  <c r="T453" i="1"/>
  <c r="Q453" i="1"/>
  <c r="P453" i="1"/>
  <c r="N453" i="1"/>
  <c r="I453" i="1"/>
  <c r="X452" i="1"/>
  <c r="W452" i="1"/>
  <c r="T452" i="1"/>
  <c r="Q452" i="1"/>
  <c r="P452" i="1"/>
  <c r="N452" i="1"/>
  <c r="I452" i="1"/>
  <c r="X451" i="1"/>
  <c r="W451" i="1"/>
  <c r="T451" i="1"/>
  <c r="Q451" i="1"/>
  <c r="P451" i="1"/>
  <c r="N451" i="1"/>
  <c r="I451" i="1"/>
  <c r="X450" i="1"/>
  <c r="W450" i="1"/>
  <c r="T450" i="1"/>
  <c r="Q450" i="1"/>
  <c r="P450" i="1"/>
  <c r="N450" i="1"/>
  <c r="I450" i="1"/>
  <c r="X449" i="1"/>
  <c r="W449" i="1"/>
  <c r="T449" i="1"/>
  <c r="Q449" i="1"/>
  <c r="P449" i="1"/>
  <c r="N449" i="1"/>
  <c r="I449" i="1"/>
  <c r="X448" i="1"/>
  <c r="W448" i="1"/>
  <c r="T448" i="1"/>
  <c r="Q448" i="1"/>
  <c r="P448" i="1"/>
  <c r="N448" i="1"/>
  <c r="I448" i="1"/>
  <c r="X447" i="1"/>
  <c r="W447" i="1"/>
  <c r="T447" i="1"/>
  <c r="Q447" i="1"/>
  <c r="P447" i="1"/>
  <c r="N447" i="1"/>
  <c r="I447" i="1"/>
  <c r="X446" i="1"/>
  <c r="W446" i="1"/>
  <c r="T446" i="1"/>
  <c r="Q446" i="1"/>
  <c r="P446" i="1"/>
  <c r="N446" i="1"/>
  <c r="I446" i="1"/>
  <c r="X445" i="1"/>
  <c r="W445" i="1"/>
  <c r="T445" i="1"/>
  <c r="Q445" i="1"/>
  <c r="P445" i="1"/>
  <c r="N445" i="1"/>
  <c r="I445" i="1"/>
  <c r="X444" i="1"/>
  <c r="W444" i="1"/>
  <c r="T444" i="1"/>
  <c r="S444" i="1"/>
  <c r="Q444" i="1"/>
  <c r="P444" i="1"/>
  <c r="N444" i="1"/>
  <c r="I444" i="1"/>
  <c r="X443" i="1"/>
  <c r="W443" i="1"/>
  <c r="T443" i="1"/>
  <c r="Q443" i="1"/>
  <c r="P443" i="1"/>
  <c r="N443" i="1"/>
  <c r="I443" i="1"/>
  <c r="X442" i="1"/>
  <c r="W442" i="1"/>
  <c r="T442" i="1"/>
  <c r="Q442" i="1"/>
  <c r="P442" i="1"/>
  <c r="N442" i="1"/>
  <c r="I442" i="1"/>
  <c r="X441" i="1"/>
  <c r="W441" i="1"/>
  <c r="T441" i="1"/>
  <c r="Q441" i="1"/>
  <c r="P441" i="1"/>
  <c r="N441" i="1"/>
  <c r="I441" i="1"/>
  <c r="X440" i="1"/>
  <c r="W440" i="1"/>
  <c r="T440" i="1"/>
  <c r="Q440" i="1"/>
  <c r="P440" i="1"/>
  <c r="N440" i="1"/>
  <c r="I440" i="1"/>
  <c r="X439" i="1"/>
  <c r="W439" i="1"/>
  <c r="T439" i="1"/>
  <c r="S439" i="1"/>
  <c r="Q439" i="1"/>
  <c r="P439" i="1"/>
  <c r="N439" i="1"/>
  <c r="I439" i="1"/>
  <c r="X438" i="1"/>
  <c r="W438" i="1"/>
  <c r="T438" i="1"/>
  <c r="S438" i="1"/>
  <c r="Q438" i="1"/>
  <c r="P438" i="1"/>
  <c r="N438" i="1"/>
  <c r="I438" i="1"/>
  <c r="X437" i="1"/>
  <c r="W437" i="1"/>
  <c r="T437" i="1"/>
  <c r="Q437" i="1"/>
  <c r="P437" i="1"/>
  <c r="N437" i="1"/>
  <c r="I437" i="1"/>
  <c r="X436" i="1"/>
  <c r="W436" i="1"/>
  <c r="T436" i="1"/>
  <c r="Q436" i="1"/>
  <c r="P436" i="1"/>
  <c r="N436" i="1"/>
  <c r="I436" i="1"/>
  <c r="X435" i="1"/>
  <c r="W435" i="1"/>
  <c r="T435" i="1"/>
  <c r="Q435" i="1"/>
  <c r="P435" i="1"/>
  <c r="N435" i="1"/>
  <c r="I435" i="1"/>
  <c r="X434" i="1"/>
  <c r="W434" i="1"/>
  <c r="T434" i="1"/>
  <c r="S434" i="1"/>
  <c r="Q434" i="1"/>
  <c r="P434" i="1"/>
  <c r="N434" i="1"/>
  <c r="I434" i="1"/>
  <c r="X433" i="1"/>
  <c r="W433" i="1"/>
  <c r="T433" i="1"/>
  <c r="Q433" i="1"/>
  <c r="P433" i="1"/>
  <c r="N433" i="1"/>
  <c r="I433" i="1"/>
  <c r="X432" i="1"/>
  <c r="W432" i="1"/>
  <c r="T432" i="1"/>
  <c r="Q432" i="1"/>
  <c r="P432" i="1"/>
  <c r="N432" i="1"/>
  <c r="I432" i="1"/>
  <c r="X431" i="1"/>
  <c r="W431" i="1"/>
  <c r="T431" i="1"/>
  <c r="S431" i="1"/>
  <c r="Q431" i="1"/>
  <c r="P431" i="1"/>
  <c r="N431" i="1"/>
  <c r="I431" i="1"/>
  <c r="X430" i="1"/>
  <c r="W430" i="1"/>
  <c r="T430" i="1"/>
  <c r="Q430" i="1"/>
  <c r="P430" i="1"/>
  <c r="N430" i="1"/>
  <c r="I430" i="1"/>
  <c r="X429" i="1"/>
  <c r="W429" i="1"/>
  <c r="T429" i="1"/>
  <c r="Q429" i="1"/>
  <c r="P429" i="1"/>
  <c r="N429" i="1"/>
  <c r="I429" i="1"/>
  <c r="X428" i="1"/>
  <c r="W428" i="1"/>
  <c r="T428" i="1"/>
  <c r="Q428" i="1"/>
  <c r="P428" i="1"/>
  <c r="N428" i="1"/>
  <c r="I428" i="1"/>
  <c r="X427" i="1"/>
  <c r="W427" i="1"/>
  <c r="T427" i="1"/>
  <c r="Q427" i="1"/>
  <c r="P427" i="1"/>
  <c r="N427" i="1"/>
  <c r="I427" i="1"/>
  <c r="X426" i="1"/>
  <c r="W426" i="1"/>
  <c r="T426" i="1"/>
  <c r="Q426" i="1"/>
  <c r="P426" i="1"/>
  <c r="N426" i="1"/>
  <c r="I426" i="1"/>
  <c r="X425" i="1"/>
  <c r="W425" i="1"/>
  <c r="T425" i="1"/>
  <c r="Q425" i="1"/>
  <c r="P425" i="1"/>
  <c r="N425" i="1"/>
  <c r="I425" i="1"/>
  <c r="X424" i="1"/>
  <c r="W424" i="1"/>
  <c r="T424" i="1"/>
  <c r="Q424" i="1"/>
  <c r="P424" i="1"/>
  <c r="N424" i="1"/>
  <c r="I424" i="1"/>
  <c r="X423" i="1"/>
  <c r="W423" i="1"/>
  <c r="T423" i="1"/>
  <c r="Q423" i="1"/>
  <c r="P423" i="1"/>
  <c r="N423" i="1"/>
  <c r="I423" i="1"/>
  <c r="X422" i="1"/>
  <c r="W422" i="1"/>
  <c r="T422" i="1"/>
  <c r="Q422" i="1"/>
  <c r="P422" i="1"/>
  <c r="N422" i="1"/>
  <c r="I422" i="1"/>
  <c r="X421" i="1"/>
  <c r="W421" i="1"/>
  <c r="T421" i="1"/>
  <c r="Q421" i="1"/>
  <c r="P421" i="1"/>
  <c r="N421" i="1"/>
  <c r="I421" i="1"/>
  <c r="X420" i="1"/>
  <c r="W420" i="1"/>
  <c r="T420" i="1"/>
  <c r="Q420" i="1"/>
  <c r="P420" i="1"/>
  <c r="N420" i="1"/>
  <c r="I420" i="1"/>
  <c r="X419" i="1"/>
  <c r="W419" i="1"/>
  <c r="T419" i="1"/>
  <c r="Q419" i="1"/>
  <c r="P419" i="1"/>
  <c r="N419" i="1"/>
  <c r="I419" i="1"/>
  <c r="X418" i="1"/>
  <c r="W418" i="1"/>
  <c r="T418" i="1"/>
  <c r="Q418" i="1"/>
  <c r="P418" i="1"/>
  <c r="N418" i="1"/>
  <c r="I418" i="1"/>
  <c r="X417" i="1"/>
  <c r="W417" i="1"/>
  <c r="T417" i="1"/>
  <c r="S417" i="1"/>
  <c r="Q417" i="1"/>
  <c r="P417" i="1"/>
  <c r="N417" i="1"/>
  <c r="I417" i="1"/>
  <c r="X416" i="1"/>
  <c r="W416" i="1"/>
  <c r="T416" i="1"/>
  <c r="Q416" i="1"/>
  <c r="P416" i="1"/>
  <c r="N416" i="1"/>
  <c r="I416" i="1"/>
  <c r="X415" i="1"/>
  <c r="W415" i="1"/>
  <c r="T415" i="1"/>
  <c r="Q415" i="1"/>
  <c r="P415" i="1"/>
  <c r="N415" i="1"/>
  <c r="I415" i="1"/>
  <c r="X414" i="1"/>
  <c r="W414" i="1"/>
  <c r="T414" i="1"/>
  <c r="Q414" i="1"/>
  <c r="P414" i="1"/>
  <c r="N414" i="1"/>
  <c r="I414" i="1"/>
  <c r="X413" i="1"/>
  <c r="W413" i="1"/>
  <c r="T413" i="1"/>
  <c r="Q413" i="1"/>
  <c r="P413" i="1"/>
  <c r="N413" i="1"/>
  <c r="I413" i="1"/>
  <c r="X412" i="1"/>
  <c r="W412" i="1"/>
  <c r="T412" i="1"/>
  <c r="Q412" i="1"/>
  <c r="P412" i="1"/>
  <c r="N412" i="1"/>
  <c r="I412" i="1"/>
  <c r="X411" i="1"/>
  <c r="W411" i="1"/>
  <c r="T411" i="1"/>
  <c r="Q411" i="1"/>
  <c r="P411" i="1"/>
  <c r="N411" i="1"/>
  <c r="I411" i="1"/>
  <c r="X410" i="1"/>
  <c r="W410" i="1"/>
  <c r="T410" i="1"/>
  <c r="S410" i="1"/>
  <c r="Q410" i="1"/>
  <c r="P410" i="1"/>
  <c r="N410" i="1"/>
  <c r="I410" i="1"/>
  <c r="X409" i="1"/>
  <c r="W409" i="1"/>
  <c r="T409" i="1"/>
  <c r="Q409" i="1"/>
  <c r="P409" i="1"/>
  <c r="N409" i="1"/>
  <c r="I409" i="1"/>
  <c r="X408" i="1"/>
  <c r="W408" i="1"/>
  <c r="T408" i="1"/>
  <c r="Q408" i="1"/>
  <c r="P408" i="1"/>
  <c r="N408" i="1"/>
  <c r="I408" i="1"/>
  <c r="X407" i="1"/>
  <c r="W407" i="1"/>
  <c r="T407" i="1"/>
  <c r="Q407" i="1"/>
  <c r="P407" i="1"/>
  <c r="N407" i="1"/>
  <c r="I407" i="1"/>
  <c r="X406" i="1"/>
  <c r="W406" i="1"/>
  <c r="T406" i="1"/>
  <c r="Q406" i="1"/>
  <c r="P406" i="1"/>
  <c r="N406" i="1"/>
  <c r="I406" i="1"/>
  <c r="X405" i="1"/>
  <c r="W405" i="1"/>
  <c r="T405" i="1"/>
  <c r="S405" i="1"/>
  <c r="Q405" i="1"/>
  <c r="P405" i="1"/>
  <c r="N405" i="1"/>
  <c r="I405" i="1"/>
  <c r="X404" i="1"/>
  <c r="W404" i="1"/>
  <c r="T404" i="1"/>
  <c r="Q404" i="1"/>
  <c r="P404" i="1"/>
  <c r="N404" i="1"/>
  <c r="I404" i="1"/>
  <c r="X403" i="1"/>
  <c r="W403" i="1"/>
  <c r="T403" i="1"/>
  <c r="Q403" i="1"/>
  <c r="P403" i="1"/>
  <c r="N403" i="1"/>
  <c r="I403" i="1"/>
  <c r="X402" i="1"/>
  <c r="W402" i="1"/>
  <c r="T402" i="1"/>
  <c r="Q402" i="1"/>
  <c r="P402" i="1"/>
  <c r="N402" i="1"/>
  <c r="I402" i="1"/>
  <c r="X401" i="1"/>
  <c r="W401" i="1"/>
  <c r="T401" i="1"/>
  <c r="Q401" i="1"/>
  <c r="P401" i="1"/>
  <c r="N401" i="1"/>
  <c r="I401" i="1"/>
  <c r="X400" i="1"/>
  <c r="W400" i="1"/>
  <c r="T400" i="1"/>
  <c r="Q400" i="1"/>
  <c r="P400" i="1"/>
  <c r="N400" i="1"/>
  <c r="I400" i="1"/>
  <c r="X399" i="1"/>
  <c r="W399" i="1"/>
  <c r="T399" i="1"/>
  <c r="Q399" i="1"/>
  <c r="P399" i="1"/>
  <c r="N399" i="1"/>
  <c r="I399" i="1"/>
  <c r="X398" i="1"/>
  <c r="W398" i="1"/>
  <c r="T398" i="1"/>
  <c r="Q398" i="1"/>
  <c r="P398" i="1"/>
  <c r="N398" i="1"/>
  <c r="I398" i="1"/>
  <c r="X397" i="1"/>
  <c r="W397" i="1"/>
  <c r="T397" i="1"/>
  <c r="Q397" i="1"/>
  <c r="P397" i="1"/>
  <c r="N397" i="1"/>
  <c r="I397" i="1"/>
  <c r="X396" i="1"/>
  <c r="W396" i="1"/>
  <c r="T396" i="1"/>
  <c r="Q396" i="1"/>
  <c r="P396" i="1"/>
  <c r="N396" i="1"/>
  <c r="I396" i="1"/>
  <c r="X395" i="1"/>
  <c r="W395" i="1"/>
  <c r="T395" i="1"/>
  <c r="Q395" i="1"/>
  <c r="P395" i="1"/>
  <c r="N395" i="1"/>
  <c r="I395" i="1"/>
  <c r="X394" i="1"/>
  <c r="W394" i="1"/>
  <c r="T394" i="1"/>
  <c r="Q394" i="1"/>
  <c r="P394" i="1"/>
  <c r="N394" i="1"/>
  <c r="I394" i="1"/>
  <c r="X393" i="1"/>
  <c r="W393" i="1"/>
  <c r="T393" i="1"/>
  <c r="Q393" i="1"/>
  <c r="P393" i="1"/>
  <c r="N393" i="1"/>
  <c r="I393" i="1"/>
  <c r="X392" i="1"/>
  <c r="W392" i="1"/>
  <c r="T392" i="1"/>
  <c r="Q392" i="1"/>
  <c r="P392" i="1"/>
  <c r="N392" i="1"/>
  <c r="I392" i="1"/>
  <c r="X391" i="1"/>
  <c r="W391" i="1"/>
  <c r="T391" i="1"/>
  <c r="Q391" i="1"/>
  <c r="P391" i="1"/>
  <c r="N391" i="1"/>
  <c r="I391" i="1"/>
  <c r="X390" i="1"/>
  <c r="W390" i="1"/>
  <c r="T390" i="1"/>
  <c r="Q390" i="1"/>
  <c r="P390" i="1"/>
  <c r="N390" i="1"/>
  <c r="I390" i="1"/>
  <c r="X389" i="1"/>
  <c r="W389" i="1"/>
  <c r="T389" i="1"/>
  <c r="Q389" i="1"/>
  <c r="P389" i="1"/>
  <c r="N389" i="1"/>
  <c r="I389" i="1"/>
  <c r="X388" i="1"/>
  <c r="W388" i="1"/>
  <c r="T388" i="1"/>
  <c r="Q388" i="1"/>
  <c r="P388" i="1"/>
  <c r="N388" i="1"/>
  <c r="I388" i="1"/>
  <c r="X387" i="1"/>
  <c r="W387" i="1"/>
  <c r="T387" i="1"/>
  <c r="Q387" i="1"/>
  <c r="P387" i="1"/>
  <c r="N387" i="1"/>
  <c r="I387" i="1"/>
  <c r="X386" i="1"/>
  <c r="W386" i="1"/>
  <c r="T386" i="1"/>
  <c r="Q386" i="1"/>
  <c r="P386" i="1"/>
  <c r="N386" i="1"/>
  <c r="I386" i="1"/>
  <c r="X385" i="1"/>
  <c r="W385" i="1"/>
  <c r="T385" i="1"/>
  <c r="Q385" i="1"/>
  <c r="P385" i="1"/>
  <c r="N385" i="1"/>
  <c r="I385" i="1"/>
  <c r="X384" i="1"/>
  <c r="W384" i="1"/>
  <c r="T384" i="1"/>
  <c r="Q384" i="1"/>
  <c r="P384" i="1"/>
  <c r="N384" i="1"/>
  <c r="I384" i="1"/>
  <c r="X383" i="1"/>
  <c r="W383" i="1"/>
  <c r="T383" i="1"/>
  <c r="Q383" i="1"/>
  <c r="P383" i="1"/>
  <c r="N383" i="1"/>
  <c r="I383" i="1"/>
  <c r="X382" i="1"/>
  <c r="W382" i="1"/>
  <c r="T382" i="1"/>
  <c r="Q382" i="1"/>
  <c r="P382" i="1"/>
  <c r="N382" i="1"/>
  <c r="I382" i="1"/>
  <c r="X381" i="1"/>
  <c r="W381" i="1"/>
  <c r="T381" i="1"/>
  <c r="Q381" i="1"/>
  <c r="P381" i="1"/>
  <c r="N381" i="1"/>
  <c r="I381" i="1"/>
  <c r="X380" i="1"/>
  <c r="W380" i="1"/>
  <c r="T380" i="1"/>
  <c r="Q380" i="1"/>
  <c r="P380" i="1"/>
  <c r="N380" i="1"/>
  <c r="I380" i="1"/>
  <c r="X379" i="1"/>
  <c r="W379" i="1"/>
  <c r="T379" i="1"/>
  <c r="Q379" i="1"/>
  <c r="P379" i="1"/>
  <c r="N379" i="1"/>
  <c r="I379" i="1"/>
  <c r="X378" i="1"/>
  <c r="W378" i="1"/>
  <c r="T378" i="1"/>
  <c r="Q378" i="1"/>
  <c r="P378" i="1"/>
  <c r="N378" i="1"/>
  <c r="I378" i="1"/>
  <c r="X377" i="1"/>
  <c r="W377" i="1"/>
  <c r="T377" i="1"/>
  <c r="Q377" i="1"/>
  <c r="P377" i="1"/>
  <c r="N377" i="1"/>
  <c r="I377" i="1"/>
  <c r="X376" i="1"/>
  <c r="W376" i="1"/>
  <c r="T376" i="1"/>
  <c r="Q376" i="1"/>
  <c r="P376" i="1"/>
  <c r="N376" i="1"/>
  <c r="I376" i="1"/>
  <c r="X375" i="1"/>
  <c r="W375" i="1"/>
  <c r="T375" i="1"/>
  <c r="Q375" i="1"/>
  <c r="P375" i="1"/>
  <c r="N375" i="1"/>
  <c r="I375" i="1"/>
  <c r="X374" i="1"/>
  <c r="W374" i="1"/>
  <c r="T374" i="1"/>
  <c r="Q374" i="1"/>
  <c r="P374" i="1"/>
  <c r="N374" i="1"/>
  <c r="I374" i="1"/>
  <c r="X373" i="1"/>
  <c r="W373" i="1"/>
  <c r="T373" i="1"/>
  <c r="Q373" i="1"/>
  <c r="P373" i="1"/>
  <c r="N373" i="1"/>
  <c r="I373" i="1"/>
  <c r="X372" i="1"/>
  <c r="W372" i="1"/>
  <c r="T372" i="1"/>
  <c r="Q372" i="1"/>
  <c r="P372" i="1"/>
  <c r="N372" i="1"/>
  <c r="I372" i="1"/>
  <c r="X371" i="1"/>
  <c r="W371" i="1"/>
  <c r="T371" i="1"/>
  <c r="Q371" i="1"/>
  <c r="P371" i="1"/>
  <c r="N371" i="1"/>
  <c r="I371" i="1"/>
  <c r="X370" i="1"/>
  <c r="W370" i="1"/>
  <c r="T370" i="1"/>
  <c r="Q370" i="1"/>
  <c r="P370" i="1"/>
  <c r="N370" i="1"/>
  <c r="I370" i="1"/>
  <c r="X369" i="1"/>
  <c r="W369" i="1"/>
  <c r="T369" i="1"/>
  <c r="S369" i="1"/>
  <c r="Q369" i="1"/>
  <c r="P369" i="1"/>
  <c r="N369" i="1"/>
  <c r="I369" i="1"/>
  <c r="X368" i="1"/>
  <c r="W368" i="1"/>
  <c r="T368" i="1"/>
  <c r="S368" i="1"/>
  <c r="Q368" i="1"/>
  <c r="P368" i="1"/>
  <c r="N368" i="1"/>
  <c r="I368" i="1"/>
  <c r="X367" i="1"/>
  <c r="W367" i="1"/>
  <c r="T367" i="1"/>
  <c r="Q367" i="1"/>
  <c r="P367" i="1"/>
  <c r="N367" i="1"/>
  <c r="I367" i="1"/>
  <c r="X366" i="1"/>
  <c r="W366" i="1"/>
  <c r="T366" i="1"/>
  <c r="Q366" i="1"/>
  <c r="P366" i="1"/>
  <c r="N366" i="1"/>
  <c r="I366" i="1"/>
  <c r="X365" i="1"/>
  <c r="W365" i="1"/>
  <c r="T365" i="1"/>
  <c r="Q365" i="1"/>
  <c r="P365" i="1"/>
  <c r="N365" i="1"/>
  <c r="I365" i="1"/>
  <c r="X364" i="1"/>
  <c r="W364" i="1"/>
  <c r="T364" i="1"/>
  <c r="Q364" i="1"/>
  <c r="P364" i="1"/>
  <c r="N364" i="1"/>
  <c r="I364" i="1"/>
  <c r="X363" i="1"/>
  <c r="W363" i="1"/>
  <c r="T363" i="1"/>
  <c r="Q363" i="1"/>
  <c r="P363" i="1"/>
  <c r="N363" i="1"/>
  <c r="I363" i="1"/>
  <c r="X362" i="1"/>
  <c r="W362" i="1"/>
  <c r="T362" i="1"/>
  <c r="Q362" i="1"/>
  <c r="P362" i="1"/>
  <c r="N362" i="1"/>
  <c r="I362" i="1"/>
  <c r="X361" i="1"/>
  <c r="W361" i="1"/>
  <c r="T361" i="1"/>
  <c r="Q361" i="1"/>
  <c r="P361" i="1"/>
  <c r="N361" i="1"/>
  <c r="I361" i="1"/>
  <c r="X360" i="1"/>
  <c r="W360" i="1"/>
  <c r="T360" i="1"/>
  <c r="Q360" i="1"/>
  <c r="P360" i="1"/>
  <c r="N360" i="1"/>
  <c r="I360" i="1"/>
  <c r="X359" i="1"/>
  <c r="W359" i="1"/>
  <c r="T359" i="1"/>
  <c r="Q359" i="1"/>
  <c r="P359" i="1"/>
  <c r="N359" i="1"/>
  <c r="I359" i="1"/>
  <c r="X358" i="1"/>
  <c r="W358" i="1"/>
  <c r="T358" i="1"/>
  <c r="Q358" i="1"/>
  <c r="P358" i="1"/>
  <c r="N358" i="1"/>
  <c r="I358" i="1"/>
  <c r="X357" i="1"/>
  <c r="W357" i="1"/>
  <c r="T357" i="1"/>
  <c r="Q357" i="1"/>
  <c r="P357" i="1"/>
  <c r="N357" i="1"/>
  <c r="I357" i="1"/>
  <c r="X356" i="1"/>
  <c r="W356" i="1"/>
  <c r="T356" i="1"/>
  <c r="Q356" i="1"/>
  <c r="P356" i="1"/>
  <c r="N356" i="1"/>
  <c r="I356" i="1"/>
  <c r="X355" i="1"/>
  <c r="W355" i="1"/>
  <c r="T355" i="1"/>
  <c r="Q355" i="1"/>
  <c r="P355" i="1"/>
  <c r="N355" i="1"/>
  <c r="I355" i="1"/>
  <c r="X354" i="1"/>
  <c r="W354" i="1"/>
  <c r="T354" i="1"/>
  <c r="Q354" i="1"/>
  <c r="P354" i="1"/>
  <c r="N354" i="1"/>
  <c r="I354" i="1"/>
  <c r="X353" i="1"/>
  <c r="W353" i="1"/>
  <c r="T353" i="1"/>
  <c r="Q353" i="1"/>
  <c r="P353" i="1"/>
  <c r="N353" i="1"/>
  <c r="I353" i="1"/>
  <c r="X352" i="1"/>
  <c r="W352" i="1"/>
  <c r="T352" i="1"/>
  <c r="Q352" i="1"/>
  <c r="P352" i="1"/>
  <c r="N352" i="1"/>
  <c r="I352" i="1"/>
  <c r="X351" i="1"/>
  <c r="W351" i="1"/>
  <c r="T351" i="1"/>
  <c r="Q351" i="1"/>
  <c r="P351" i="1"/>
  <c r="N351" i="1"/>
  <c r="I351" i="1"/>
  <c r="X350" i="1"/>
  <c r="W350" i="1"/>
  <c r="T350" i="1"/>
  <c r="Q350" i="1"/>
  <c r="P350" i="1"/>
  <c r="N350" i="1"/>
  <c r="I350" i="1"/>
  <c r="X349" i="1"/>
  <c r="W349" i="1"/>
  <c r="T349" i="1"/>
  <c r="Q349" i="1"/>
  <c r="P349" i="1"/>
  <c r="N349" i="1"/>
  <c r="I349" i="1"/>
  <c r="X348" i="1"/>
  <c r="W348" i="1"/>
  <c r="T348" i="1"/>
  <c r="Q348" i="1"/>
  <c r="P348" i="1"/>
  <c r="N348" i="1"/>
  <c r="I348" i="1"/>
  <c r="X347" i="1"/>
  <c r="W347" i="1"/>
  <c r="T347" i="1"/>
  <c r="Q347" i="1"/>
  <c r="P347" i="1"/>
  <c r="N347" i="1"/>
  <c r="I347" i="1"/>
  <c r="X346" i="1"/>
  <c r="W346" i="1"/>
  <c r="T346" i="1"/>
  <c r="Q346" i="1"/>
  <c r="P346" i="1"/>
  <c r="N346" i="1"/>
  <c r="I346" i="1"/>
  <c r="X345" i="1"/>
  <c r="W345" i="1"/>
  <c r="T345" i="1"/>
  <c r="Q345" i="1"/>
  <c r="P345" i="1"/>
  <c r="N345" i="1"/>
  <c r="I345" i="1"/>
  <c r="X344" i="1"/>
  <c r="W344" i="1"/>
  <c r="T344" i="1"/>
  <c r="Q344" i="1"/>
  <c r="P344" i="1"/>
  <c r="N344" i="1"/>
  <c r="I344" i="1"/>
  <c r="X343" i="1"/>
  <c r="W343" i="1"/>
  <c r="T343" i="1"/>
  <c r="Q343" i="1"/>
  <c r="P343" i="1"/>
  <c r="N343" i="1"/>
  <c r="I343" i="1"/>
  <c r="X342" i="1"/>
  <c r="W342" i="1"/>
  <c r="T342" i="1"/>
  <c r="Q342" i="1"/>
  <c r="P342" i="1"/>
  <c r="N342" i="1"/>
  <c r="I342" i="1"/>
  <c r="X341" i="1"/>
  <c r="W341" i="1"/>
  <c r="T341" i="1"/>
  <c r="Q341" i="1"/>
  <c r="P341" i="1"/>
  <c r="N341" i="1"/>
  <c r="I341" i="1"/>
  <c r="X340" i="1"/>
  <c r="W340" i="1"/>
  <c r="T340" i="1"/>
  <c r="Q340" i="1"/>
  <c r="P340" i="1"/>
  <c r="N340" i="1"/>
  <c r="I340" i="1"/>
  <c r="X339" i="1"/>
  <c r="W339" i="1"/>
  <c r="T339" i="1"/>
  <c r="Q339" i="1"/>
  <c r="P339" i="1"/>
  <c r="N339" i="1"/>
  <c r="I339" i="1"/>
  <c r="X338" i="1"/>
  <c r="W338" i="1"/>
  <c r="T338" i="1"/>
  <c r="Q338" i="1"/>
  <c r="P338" i="1"/>
  <c r="N338" i="1"/>
  <c r="I338" i="1"/>
  <c r="X337" i="1"/>
  <c r="W337" i="1"/>
  <c r="T337" i="1"/>
  <c r="Q337" i="1"/>
  <c r="P337" i="1"/>
  <c r="N337" i="1"/>
  <c r="I337" i="1"/>
  <c r="X336" i="1"/>
  <c r="W336" i="1"/>
  <c r="T336" i="1"/>
  <c r="Q336" i="1"/>
  <c r="P336" i="1"/>
  <c r="N336" i="1"/>
  <c r="I336" i="1"/>
  <c r="X335" i="1"/>
  <c r="W335" i="1"/>
  <c r="T335" i="1"/>
  <c r="Q335" i="1"/>
  <c r="P335" i="1"/>
  <c r="N335" i="1"/>
  <c r="I335" i="1"/>
  <c r="X334" i="1"/>
  <c r="W334" i="1"/>
  <c r="T334" i="1"/>
  <c r="S334" i="1"/>
  <c r="Q334" i="1"/>
  <c r="P334" i="1"/>
  <c r="N334" i="1"/>
  <c r="I334" i="1"/>
  <c r="X333" i="1"/>
  <c r="W333" i="1"/>
  <c r="T333" i="1"/>
  <c r="Q333" i="1"/>
  <c r="P333" i="1"/>
  <c r="N333" i="1"/>
  <c r="I333" i="1"/>
  <c r="X332" i="1"/>
  <c r="W332" i="1"/>
  <c r="T332" i="1"/>
  <c r="Q332" i="1"/>
  <c r="P332" i="1"/>
  <c r="N332" i="1"/>
  <c r="I332" i="1"/>
  <c r="X331" i="1"/>
  <c r="W331" i="1"/>
  <c r="T331" i="1"/>
  <c r="Q331" i="1"/>
  <c r="P331" i="1"/>
  <c r="N331" i="1"/>
  <c r="I331" i="1"/>
  <c r="X330" i="1"/>
  <c r="W330" i="1"/>
  <c r="T330" i="1"/>
  <c r="Q330" i="1"/>
  <c r="P330" i="1"/>
  <c r="N330" i="1"/>
  <c r="I330" i="1"/>
  <c r="X329" i="1"/>
  <c r="W329" i="1"/>
  <c r="T329" i="1"/>
  <c r="Q329" i="1"/>
  <c r="P329" i="1"/>
  <c r="N329" i="1"/>
  <c r="I329" i="1"/>
  <c r="X328" i="1"/>
  <c r="W328" i="1"/>
  <c r="T328" i="1"/>
  <c r="Q328" i="1"/>
  <c r="P328" i="1"/>
  <c r="N328" i="1"/>
  <c r="I328" i="1"/>
  <c r="X327" i="1"/>
  <c r="W327" i="1"/>
  <c r="T327" i="1"/>
  <c r="Q327" i="1"/>
  <c r="P327" i="1"/>
  <c r="N327" i="1"/>
  <c r="I327" i="1"/>
  <c r="X326" i="1"/>
  <c r="W326" i="1"/>
  <c r="T326" i="1"/>
  <c r="Q326" i="1"/>
  <c r="P326" i="1"/>
  <c r="N326" i="1"/>
  <c r="I326" i="1"/>
  <c r="X325" i="1"/>
  <c r="W325" i="1"/>
  <c r="T325" i="1"/>
  <c r="Q325" i="1"/>
  <c r="P325" i="1"/>
  <c r="N325" i="1"/>
  <c r="I325" i="1"/>
  <c r="X324" i="1"/>
  <c r="W324" i="1"/>
  <c r="T324" i="1"/>
  <c r="Q324" i="1"/>
  <c r="P324" i="1"/>
  <c r="N324" i="1"/>
  <c r="I324" i="1"/>
  <c r="X323" i="1"/>
  <c r="W323" i="1"/>
  <c r="T323" i="1"/>
  <c r="Q323" i="1"/>
  <c r="P323" i="1"/>
  <c r="N323" i="1"/>
  <c r="I323" i="1"/>
  <c r="X322" i="1"/>
  <c r="W322" i="1"/>
  <c r="T322" i="1"/>
  <c r="Q322" i="1"/>
  <c r="P322" i="1"/>
  <c r="N322" i="1"/>
  <c r="I322" i="1"/>
  <c r="X321" i="1"/>
  <c r="W321" i="1"/>
  <c r="T321" i="1"/>
  <c r="Q321" i="1"/>
  <c r="P321" i="1"/>
  <c r="N321" i="1"/>
  <c r="I321" i="1"/>
  <c r="X320" i="1"/>
  <c r="W320" i="1"/>
  <c r="T320" i="1"/>
  <c r="Q320" i="1"/>
  <c r="P320" i="1"/>
  <c r="N320" i="1"/>
  <c r="I320" i="1"/>
  <c r="X319" i="1"/>
  <c r="W319" i="1"/>
  <c r="T319" i="1"/>
  <c r="Q319" i="1"/>
  <c r="P319" i="1"/>
  <c r="N319" i="1"/>
  <c r="I319" i="1"/>
  <c r="X318" i="1"/>
  <c r="W318" i="1"/>
  <c r="T318" i="1"/>
  <c r="Q318" i="1"/>
  <c r="P318" i="1"/>
  <c r="N318" i="1"/>
  <c r="I318" i="1"/>
  <c r="X317" i="1"/>
  <c r="W317" i="1"/>
  <c r="T317" i="1"/>
  <c r="Q317" i="1"/>
  <c r="P317" i="1"/>
  <c r="N317" i="1"/>
  <c r="I317" i="1"/>
  <c r="X316" i="1"/>
  <c r="W316" i="1"/>
  <c r="T316" i="1"/>
  <c r="Q316" i="1"/>
  <c r="P316" i="1"/>
  <c r="N316" i="1"/>
  <c r="I316" i="1"/>
  <c r="X315" i="1"/>
  <c r="W315" i="1"/>
  <c r="T315" i="1"/>
  <c r="Q315" i="1"/>
  <c r="P315" i="1"/>
  <c r="N315" i="1"/>
  <c r="I315" i="1"/>
  <c r="X314" i="1"/>
  <c r="W314" i="1"/>
  <c r="T314" i="1"/>
  <c r="Q314" i="1"/>
  <c r="P314" i="1"/>
  <c r="N314" i="1"/>
  <c r="I314" i="1"/>
  <c r="X313" i="1"/>
  <c r="W313" i="1"/>
  <c r="T313" i="1"/>
  <c r="Q313" i="1"/>
  <c r="P313" i="1"/>
  <c r="N313" i="1"/>
  <c r="I313" i="1"/>
  <c r="X312" i="1"/>
  <c r="W312" i="1"/>
  <c r="T312" i="1"/>
  <c r="Q312" i="1"/>
  <c r="P312" i="1"/>
  <c r="N312" i="1"/>
  <c r="I312" i="1"/>
  <c r="X311" i="1"/>
  <c r="W311" i="1"/>
  <c r="T311" i="1"/>
  <c r="Q311" i="1"/>
  <c r="P311" i="1"/>
  <c r="N311" i="1"/>
  <c r="I311" i="1"/>
  <c r="X310" i="1"/>
  <c r="W310" i="1"/>
  <c r="T310" i="1"/>
  <c r="Q310" i="1"/>
  <c r="P310" i="1"/>
  <c r="N310" i="1"/>
  <c r="I310" i="1"/>
  <c r="X309" i="1"/>
  <c r="W309" i="1"/>
  <c r="T309" i="1"/>
  <c r="Q309" i="1"/>
  <c r="P309" i="1"/>
  <c r="N309" i="1"/>
  <c r="I309" i="1"/>
  <c r="X308" i="1"/>
  <c r="W308" i="1"/>
  <c r="T308" i="1"/>
  <c r="Q308" i="1"/>
  <c r="P308" i="1"/>
  <c r="N308" i="1"/>
  <c r="I308" i="1"/>
  <c r="X307" i="1"/>
  <c r="W307" i="1"/>
  <c r="T307" i="1"/>
  <c r="Q307" i="1"/>
  <c r="P307" i="1"/>
  <c r="N307" i="1"/>
  <c r="I307" i="1"/>
  <c r="X306" i="1"/>
  <c r="W306" i="1"/>
  <c r="T306" i="1"/>
  <c r="Q306" i="1"/>
  <c r="P306" i="1"/>
  <c r="N306" i="1"/>
  <c r="I306" i="1"/>
  <c r="X305" i="1"/>
  <c r="W305" i="1"/>
  <c r="T305" i="1"/>
  <c r="Q305" i="1"/>
  <c r="P305" i="1"/>
  <c r="N305" i="1"/>
  <c r="I305" i="1"/>
  <c r="X304" i="1"/>
  <c r="W304" i="1"/>
  <c r="T304" i="1"/>
  <c r="Q304" i="1"/>
  <c r="P304" i="1"/>
  <c r="N304" i="1"/>
  <c r="I304" i="1"/>
  <c r="X303" i="1"/>
  <c r="W303" i="1"/>
  <c r="T303" i="1"/>
  <c r="Q303" i="1"/>
  <c r="P303" i="1"/>
  <c r="N303" i="1"/>
  <c r="I303" i="1"/>
  <c r="X302" i="1"/>
  <c r="W302" i="1"/>
  <c r="T302" i="1"/>
  <c r="Q302" i="1"/>
  <c r="P302" i="1"/>
  <c r="N302" i="1"/>
  <c r="I302" i="1"/>
  <c r="X301" i="1"/>
  <c r="W301" i="1"/>
  <c r="T301" i="1"/>
  <c r="Q301" i="1"/>
  <c r="P301" i="1"/>
  <c r="N301" i="1"/>
  <c r="I301" i="1"/>
  <c r="X300" i="1"/>
  <c r="W300" i="1"/>
  <c r="T300" i="1"/>
  <c r="Q300" i="1"/>
  <c r="P300" i="1"/>
  <c r="N300" i="1"/>
  <c r="I300" i="1"/>
  <c r="X299" i="1"/>
  <c r="W299" i="1"/>
  <c r="T299" i="1"/>
  <c r="Q299" i="1"/>
  <c r="P299" i="1"/>
  <c r="N299" i="1"/>
  <c r="I299" i="1"/>
  <c r="X298" i="1"/>
  <c r="W298" i="1"/>
  <c r="T298" i="1"/>
  <c r="Q298" i="1"/>
  <c r="P298" i="1"/>
  <c r="N298" i="1"/>
  <c r="I298" i="1"/>
  <c r="X297" i="1"/>
  <c r="W297" i="1"/>
  <c r="T297" i="1"/>
  <c r="Q297" i="1"/>
  <c r="P297" i="1"/>
  <c r="N297" i="1"/>
  <c r="I297" i="1"/>
  <c r="X296" i="1"/>
  <c r="W296" i="1"/>
  <c r="T296" i="1"/>
  <c r="Q296" i="1"/>
  <c r="P296" i="1"/>
  <c r="N296" i="1"/>
  <c r="I296" i="1"/>
  <c r="X295" i="1"/>
  <c r="W295" i="1"/>
  <c r="T295" i="1"/>
  <c r="Q295" i="1"/>
  <c r="P295" i="1"/>
  <c r="N295" i="1"/>
  <c r="I295" i="1"/>
  <c r="X294" i="1"/>
  <c r="W294" i="1"/>
  <c r="T294" i="1"/>
  <c r="Q294" i="1"/>
  <c r="P294" i="1"/>
  <c r="N294" i="1"/>
  <c r="I294" i="1"/>
  <c r="X293" i="1"/>
  <c r="W293" i="1"/>
  <c r="T293" i="1"/>
  <c r="Q293" i="1"/>
  <c r="P293" i="1"/>
  <c r="N293" i="1"/>
  <c r="I293" i="1"/>
  <c r="X292" i="1"/>
  <c r="W292" i="1"/>
  <c r="T292" i="1"/>
  <c r="Q292" i="1"/>
  <c r="P292" i="1"/>
  <c r="N292" i="1"/>
  <c r="I292" i="1"/>
  <c r="X291" i="1"/>
  <c r="W291" i="1"/>
  <c r="T291" i="1"/>
  <c r="Q291" i="1"/>
  <c r="P291" i="1"/>
  <c r="N291" i="1"/>
  <c r="I291" i="1"/>
  <c r="X290" i="1"/>
  <c r="W290" i="1"/>
  <c r="T290" i="1"/>
  <c r="Q290" i="1"/>
  <c r="P290" i="1"/>
  <c r="N290" i="1"/>
  <c r="I290" i="1"/>
  <c r="X289" i="1"/>
  <c r="W289" i="1"/>
  <c r="T289" i="1"/>
  <c r="Q289" i="1"/>
  <c r="P289" i="1"/>
  <c r="N289" i="1"/>
  <c r="I289" i="1"/>
  <c r="X288" i="1"/>
  <c r="W288" i="1"/>
  <c r="T288" i="1"/>
  <c r="Q288" i="1"/>
  <c r="P288" i="1"/>
  <c r="N288" i="1"/>
  <c r="I288" i="1"/>
  <c r="X287" i="1"/>
  <c r="W287" i="1"/>
  <c r="T287" i="1"/>
  <c r="Q287" i="1"/>
  <c r="P287" i="1"/>
  <c r="N287" i="1"/>
  <c r="I287" i="1"/>
  <c r="X286" i="1"/>
  <c r="W286" i="1"/>
  <c r="T286" i="1"/>
  <c r="Q286" i="1"/>
  <c r="P286" i="1"/>
  <c r="N286" i="1"/>
  <c r="I286" i="1"/>
  <c r="X285" i="1"/>
  <c r="W285" i="1"/>
  <c r="T285" i="1"/>
  <c r="Q285" i="1"/>
  <c r="P285" i="1"/>
  <c r="N285" i="1"/>
  <c r="I285" i="1"/>
  <c r="X284" i="1"/>
  <c r="W284" i="1"/>
  <c r="T284" i="1"/>
  <c r="Q284" i="1"/>
  <c r="P284" i="1"/>
  <c r="N284" i="1"/>
  <c r="I284" i="1"/>
  <c r="X283" i="1"/>
  <c r="W283" i="1"/>
  <c r="T283" i="1"/>
  <c r="Q283" i="1"/>
  <c r="P283" i="1"/>
  <c r="N283" i="1"/>
  <c r="I283" i="1"/>
  <c r="X282" i="1"/>
  <c r="W282" i="1"/>
  <c r="T282" i="1"/>
  <c r="Q282" i="1"/>
  <c r="P282" i="1"/>
  <c r="N282" i="1"/>
  <c r="I282" i="1"/>
  <c r="X281" i="1"/>
  <c r="W281" i="1"/>
  <c r="T281" i="1"/>
  <c r="Q281" i="1"/>
  <c r="P281" i="1"/>
  <c r="N281" i="1"/>
  <c r="I281" i="1"/>
  <c r="X280" i="1"/>
  <c r="W280" i="1"/>
  <c r="T280" i="1"/>
  <c r="Q280" i="1"/>
  <c r="P280" i="1"/>
  <c r="N280" i="1"/>
  <c r="I280" i="1"/>
  <c r="X279" i="1"/>
  <c r="W279" i="1"/>
  <c r="T279" i="1"/>
  <c r="Q279" i="1"/>
  <c r="P279" i="1"/>
  <c r="N279" i="1"/>
  <c r="I279" i="1"/>
  <c r="X278" i="1"/>
  <c r="W278" i="1"/>
  <c r="T278" i="1"/>
  <c r="Q278" i="1"/>
  <c r="P278" i="1"/>
  <c r="N278" i="1"/>
  <c r="I278" i="1"/>
  <c r="X277" i="1"/>
  <c r="W277" i="1"/>
  <c r="T277" i="1"/>
  <c r="Q277" i="1"/>
  <c r="P277" i="1"/>
  <c r="N277" i="1"/>
  <c r="I277" i="1"/>
  <c r="X276" i="1"/>
  <c r="W276" i="1"/>
  <c r="T276" i="1"/>
  <c r="Q276" i="1"/>
  <c r="P276" i="1"/>
  <c r="N276" i="1"/>
  <c r="I276" i="1"/>
  <c r="X275" i="1"/>
  <c r="W275" i="1"/>
  <c r="T275" i="1"/>
  <c r="Q275" i="1"/>
  <c r="P275" i="1"/>
  <c r="N275" i="1"/>
  <c r="I275" i="1"/>
  <c r="X274" i="1"/>
  <c r="W274" i="1"/>
  <c r="T274" i="1"/>
  <c r="Q274" i="1"/>
  <c r="P274" i="1"/>
  <c r="N274" i="1"/>
  <c r="I274" i="1"/>
  <c r="X273" i="1"/>
  <c r="W273" i="1"/>
  <c r="T273" i="1"/>
  <c r="Q273" i="1"/>
  <c r="P273" i="1"/>
  <c r="N273" i="1"/>
  <c r="I273" i="1"/>
  <c r="X272" i="1"/>
  <c r="W272" i="1"/>
  <c r="T272" i="1"/>
  <c r="Q272" i="1"/>
  <c r="P272" i="1"/>
  <c r="N272" i="1"/>
  <c r="I272" i="1"/>
  <c r="X271" i="1"/>
  <c r="W271" i="1"/>
  <c r="T271" i="1"/>
  <c r="Q271" i="1"/>
  <c r="P271" i="1"/>
  <c r="N271" i="1"/>
  <c r="I271" i="1"/>
  <c r="X270" i="1"/>
  <c r="W270" i="1"/>
  <c r="T270" i="1"/>
  <c r="Q270" i="1"/>
  <c r="P270" i="1"/>
  <c r="N270" i="1"/>
  <c r="I270" i="1"/>
  <c r="X269" i="1"/>
  <c r="W269" i="1"/>
  <c r="T269" i="1"/>
  <c r="Q269" i="1"/>
  <c r="P269" i="1"/>
  <c r="N269" i="1"/>
  <c r="I269" i="1"/>
  <c r="X268" i="1"/>
  <c r="W268" i="1"/>
  <c r="T268" i="1"/>
  <c r="Q268" i="1"/>
  <c r="P268" i="1"/>
  <c r="N268" i="1"/>
  <c r="I268" i="1"/>
  <c r="X267" i="1"/>
  <c r="W267" i="1"/>
  <c r="T267" i="1"/>
  <c r="Q267" i="1"/>
  <c r="P267" i="1"/>
  <c r="N267" i="1"/>
  <c r="I267" i="1"/>
  <c r="X266" i="1"/>
  <c r="W266" i="1"/>
  <c r="T266" i="1"/>
  <c r="Q266" i="1"/>
  <c r="P266" i="1"/>
  <c r="N266" i="1"/>
  <c r="I266" i="1"/>
  <c r="X265" i="1"/>
  <c r="W265" i="1"/>
  <c r="T265" i="1"/>
  <c r="Q265" i="1"/>
  <c r="P265" i="1"/>
  <c r="N265" i="1"/>
  <c r="I265" i="1"/>
  <c r="X264" i="1"/>
  <c r="W264" i="1"/>
  <c r="T264" i="1"/>
  <c r="Q264" i="1"/>
  <c r="P264" i="1"/>
  <c r="N264" i="1"/>
  <c r="I264" i="1"/>
  <c r="X263" i="1"/>
  <c r="W263" i="1"/>
  <c r="T263" i="1"/>
  <c r="Q263" i="1"/>
  <c r="P263" i="1"/>
  <c r="N263" i="1"/>
  <c r="I263" i="1"/>
  <c r="X262" i="1"/>
  <c r="W262" i="1"/>
  <c r="T262" i="1"/>
  <c r="Q262" i="1"/>
  <c r="P262" i="1"/>
  <c r="N262" i="1"/>
  <c r="I262" i="1"/>
  <c r="X261" i="1"/>
  <c r="W261" i="1"/>
  <c r="T261" i="1"/>
  <c r="Q261" i="1"/>
  <c r="P261" i="1"/>
  <c r="N261" i="1"/>
  <c r="I261" i="1"/>
  <c r="X260" i="1"/>
  <c r="W260" i="1"/>
  <c r="T260" i="1"/>
  <c r="Q260" i="1"/>
  <c r="P260" i="1"/>
  <c r="N260" i="1"/>
  <c r="I260" i="1"/>
  <c r="X259" i="1"/>
  <c r="W259" i="1"/>
  <c r="T259" i="1"/>
  <c r="Q259" i="1"/>
  <c r="P259" i="1"/>
  <c r="N259" i="1"/>
  <c r="I259" i="1"/>
  <c r="X258" i="1"/>
  <c r="W258" i="1"/>
  <c r="T258" i="1"/>
  <c r="Q258" i="1"/>
  <c r="P258" i="1"/>
  <c r="N258" i="1"/>
  <c r="I258" i="1"/>
  <c r="X257" i="1"/>
  <c r="W257" i="1"/>
  <c r="T257" i="1"/>
  <c r="Q257" i="1"/>
  <c r="P257" i="1"/>
  <c r="N257" i="1"/>
  <c r="I257" i="1"/>
  <c r="X256" i="1"/>
  <c r="W256" i="1"/>
  <c r="T256" i="1"/>
  <c r="Q256" i="1"/>
  <c r="P256" i="1"/>
  <c r="N256" i="1"/>
  <c r="I256" i="1"/>
  <c r="X255" i="1"/>
  <c r="W255" i="1"/>
  <c r="T255" i="1"/>
  <c r="Q255" i="1"/>
  <c r="P255" i="1"/>
  <c r="N255" i="1"/>
  <c r="I255" i="1"/>
  <c r="X254" i="1"/>
  <c r="W254" i="1"/>
  <c r="T254" i="1"/>
  <c r="Q254" i="1"/>
  <c r="P254" i="1"/>
  <c r="N254" i="1"/>
  <c r="I254" i="1"/>
  <c r="X253" i="1"/>
  <c r="W253" i="1"/>
  <c r="T253" i="1"/>
  <c r="Q253" i="1"/>
  <c r="P253" i="1"/>
  <c r="N253" i="1"/>
  <c r="I253" i="1"/>
  <c r="X252" i="1"/>
  <c r="W252" i="1"/>
  <c r="T252" i="1"/>
  <c r="Q252" i="1"/>
  <c r="P252" i="1"/>
  <c r="N252" i="1"/>
  <c r="I252" i="1"/>
  <c r="X251" i="1"/>
  <c r="W251" i="1"/>
  <c r="T251" i="1"/>
  <c r="Q251" i="1"/>
  <c r="P251" i="1"/>
  <c r="N251" i="1"/>
  <c r="I251" i="1"/>
  <c r="X250" i="1"/>
  <c r="W250" i="1"/>
  <c r="T250" i="1"/>
  <c r="Q250" i="1"/>
  <c r="P250" i="1"/>
  <c r="N250" i="1"/>
  <c r="I250" i="1"/>
  <c r="X249" i="1"/>
  <c r="W249" i="1"/>
  <c r="T249" i="1"/>
  <c r="Q249" i="1"/>
  <c r="P249" i="1"/>
  <c r="N249" i="1"/>
  <c r="I249" i="1"/>
  <c r="X248" i="1"/>
  <c r="W248" i="1"/>
  <c r="T248" i="1"/>
  <c r="Q248" i="1"/>
  <c r="P248" i="1"/>
  <c r="N248" i="1"/>
  <c r="I248" i="1"/>
  <c r="X247" i="1"/>
  <c r="W247" i="1"/>
  <c r="T247" i="1"/>
  <c r="Q247" i="1"/>
  <c r="P247" i="1"/>
  <c r="N247" i="1"/>
  <c r="I247" i="1"/>
  <c r="X246" i="1"/>
  <c r="W246" i="1"/>
  <c r="T246" i="1"/>
  <c r="Q246" i="1"/>
  <c r="P246" i="1"/>
  <c r="N246" i="1"/>
  <c r="I246" i="1"/>
  <c r="X245" i="1"/>
  <c r="W245" i="1"/>
  <c r="T245" i="1"/>
  <c r="Q245" i="1"/>
  <c r="P245" i="1"/>
  <c r="N245" i="1"/>
  <c r="I245" i="1"/>
  <c r="X244" i="1"/>
  <c r="W244" i="1"/>
  <c r="T244" i="1"/>
  <c r="Q244" i="1"/>
  <c r="P244" i="1"/>
  <c r="N244" i="1"/>
  <c r="I244" i="1"/>
  <c r="X243" i="1"/>
  <c r="W243" i="1"/>
  <c r="T243" i="1"/>
  <c r="Q243" i="1"/>
  <c r="P243" i="1"/>
  <c r="N243" i="1"/>
  <c r="I243" i="1"/>
  <c r="X242" i="1"/>
  <c r="W242" i="1"/>
  <c r="T242" i="1"/>
  <c r="Q242" i="1"/>
  <c r="P242" i="1"/>
  <c r="N242" i="1"/>
  <c r="I242" i="1"/>
  <c r="X241" i="1"/>
  <c r="W241" i="1"/>
  <c r="T241" i="1"/>
  <c r="Q241" i="1"/>
  <c r="P241" i="1"/>
  <c r="N241" i="1"/>
  <c r="I241" i="1"/>
  <c r="X240" i="1"/>
  <c r="W240" i="1"/>
  <c r="T240" i="1"/>
  <c r="Q240" i="1"/>
  <c r="P240" i="1"/>
  <c r="N240" i="1"/>
  <c r="I240" i="1"/>
  <c r="X239" i="1"/>
  <c r="W239" i="1"/>
  <c r="T239" i="1"/>
  <c r="Q239" i="1"/>
  <c r="P239" i="1"/>
  <c r="N239" i="1"/>
  <c r="I239" i="1"/>
  <c r="X238" i="1"/>
  <c r="W238" i="1"/>
  <c r="T238" i="1"/>
  <c r="Q238" i="1"/>
  <c r="P238" i="1"/>
  <c r="N238" i="1"/>
  <c r="I238" i="1"/>
  <c r="X237" i="1"/>
  <c r="W237" i="1"/>
  <c r="T237" i="1"/>
  <c r="Q237" i="1"/>
  <c r="P237" i="1"/>
  <c r="N237" i="1"/>
  <c r="I237" i="1"/>
  <c r="X236" i="1"/>
  <c r="W236" i="1"/>
  <c r="T236" i="1"/>
  <c r="Q236" i="1"/>
  <c r="P236" i="1"/>
  <c r="N236" i="1"/>
  <c r="I236" i="1"/>
  <c r="X235" i="1"/>
  <c r="W235" i="1"/>
  <c r="T235" i="1"/>
  <c r="Q235" i="1"/>
  <c r="P235" i="1"/>
  <c r="N235" i="1"/>
  <c r="I235" i="1"/>
  <c r="X234" i="1"/>
  <c r="W234" i="1"/>
  <c r="T234" i="1"/>
  <c r="Q234" i="1"/>
  <c r="P234" i="1"/>
  <c r="N234" i="1"/>
  <c r="I234" i="1"/>
  <c r="X233" i="1"/>
  <c r="W233" i="1"/>
  <c r="T233" i="1"/>
  <c r="Q233" i="1"/>
  <c r="P233" i="1"/>
  <c r="N233" i="1"/>
  <c r="I233" i="1"/>
  <c r="X232" i="1"/>
  <c r="W232" i="1"/>
  <c r="T232" i="1"/>
  <c r="Q232" i="1"/>
  <c r="P232" i="1"/>
  <c r="N232" i="1"/>
  <c r="I232" i="1"/>
  <c r="X231" i="1"/>
  <c r="W231" i="1"/>
  <c r="T231" i="1"/>
  <c r="Q231" i="1"/>
  <c r="P231" i="1"/>
  <c r="N231" i="1"/>
  <c r="I231" i="1"/>
  <c r="X230" i="1"/>
  <c r="W230" i="1"/>
  <c r="T230" i="1"/>
  <c r="Q230" i="1"/>
  <c r="P230" i="1"/>
  <c r="N230" i="1"/>
  <c r="I230" i="1"/>
  <c r="X229" i="1"/>
  <c r="W229" i="1"/>
  <c r="T229" i="1"/>
  <c r="Q229" i="1"/>
  <c r="P229" i="1"/>
  <c r="N229" i="1"/>
  <c r="I229" i="1"/>
  <c r="X228" i="1"/>
  <c r="W228" i="1"/>
  <c r="T228" i="1"/>
  <c r="Q228" i="1"/>
  <c r="P228" i="1"/>
  <c r="N228" i="1"/>
  <c r="I228" i="1"/>
  <c r="X227" i="1"/>
  <c r="W227" i="1"/>
  <c r="T227" i="1"/>
  <c r="Q227" i="1"/>
  <c r="P227" i="1"/>
  <c r="N227" i="1"/>
  <c r="I227" i="1"/>
  <c r="X226" i="1"/>
  <c r="W226" i="1"/>
  <c r="T226" i="1"/>
  <c r="Q226" i="1"/>
  <c r="P226" i="1"/>
  <c r="N226" i="1"/>
  <c r="I226" i="1"/>
  <c r="X225" i="1"/>
  <c r="W225" i="1"/>
  <c r="T225" i="1"/>
  <c r="Q225" i="1"/>
  <c r="P225" i="1"/>
  <c r="N225" i="1"/>
  <c r="I225" i="1"/>
  <c r="X224" i="1"/>
  <c r="W224" i="1"/>
  <c r="T224" i="1"/>
  <c r="Q224" i="1"/>
  <c r="P224" i="1"/>
  <c r="N224" i="1"/>
  <c r="I224" i="1"/>
  <c r="X223" i="1"/>
  <c r="W223" i="1"/>
  <c r="T223" i="1"/>
  <c r="Q223" i="1"/>
  <c r="P223" i="1"/>
  <c r="N223" i="1"/>
  <c r="I223" i="1"/>
  <c r="X222" i="1"/>
  <c r="W222" i="1"/>
  <c r="T222" i="1"/>
  <c r="Q222" i="1"/>
  <c r="P222" i="1"/>
  <c r="N222" i="1"/>
  <c r="I222" i="1"/>
  <c r="X221" i="1"/>
  <c r="W221" i="1"/>
  <c r="T221" i="1"/>
  <c r="Q221" i="1"/>
  <c r="P221" i="1"/>
  <c r="N221" i="1"/>
  <c r="I221" i="1"/>
  <c r="X220" i="1"/>
  <c r="W220" i="1"/>
  <c r="T220" i="1"/>
  <c r="Q220" i="1"/>
  <c r="P220" i="1"/>
  <c r="N220" i="1"/>
  <c r="I220" i="1"/>
  <c r="X219" i="1"/>
  <c r="W219" i="1"/>
  <c r="T219" i="1"/>
  <c r="Q219" i="1"/>
  <c r="P219" i="1"/>
  <c r="N219" i="1"/>
  <c r="I219" i="1"/>
  <c r="X218" i="1"/>
  <c r="W218" i="1"/>
  <c r="T218" i="1"/>
  <c r="Q218" i="1"/>
  <c r="P218" i="1"/>
  <c r="N218" i="1"/>
  <c r="I218" i="1"/>
  <c r="X217" i="1"/>
  <c r="W217" i="1"/>
  <c r="T217" i="1"/>
  <c r="Q217" i="1"/>
  <c r="P217" i="1"/>
  <c r="N217" i="1"/>
  <c r="I217" i="1"/>
  <c r="X216" i="1"/>
  <c r="W216" i="1"/>
  <c r="T216" i="1"/>
  <c r="Q216" i="1"/>
  <c r="P216" i="1"/>
  <c r="N216" i="1"/>
  <c r="I216" i="1"/>
  <c r="X215" i="1"/>
  <c r="W215" i="1"/>
  <c r="T215" i="1"/>
  <c r="Q215" i="1"/>
  <c r="P215" i="1"/>
  <c r="N215" i="1"/>
  <c r="I215" i="1"/>
  <c r="X214" i="1"/>
  <c r="W214" i="1"/>
  <c r="T214" i="1"/>
  <c r="Q214" i="1"/>
  <c r="P214" i="1"/>
  <c r="N214" i="1"/>
  <c r="I214" i="1"/>
  <c r="X213" i="1"/>
  <c r="W213" i="1"/>
  <c r="T213" i="1"/>
  <c r="Q213" i="1"/>
  <c r="P213" i="1"/>
  <c r="N213" i="1"/>
  <c r="I213" i="1"/>
  <c r="X212" i="1"/>
  <c r="W212" i="1"/>
  <c r="T212" i="1"/>
  <c r="Q212" i="1"/>
  <c r="P212" i="1"/>
  <c r="N212" i="1"/>
  <c r="I212" i="1"/>
  <c r="X211" i="1"/>
  <c r="W211" i="1"/>
  <c r="T211" i="1"/>
  <c r="Q211" i="1"/>
  <c r="P211" i="1"/>
  <c r="N211" i="1"/>
  <c r="I211" i="1"/>
  <c r="X210" i="1"/>
  <c r="W210" i="1"/>
  <c r="T210" i="1"/>
  <c r="Q210" i="1"/>
  <c r="P210" i="1"/>
  <c r="N210" i="1"/>
  <c r="I210" i="1"/>
  <c r="X209" i="1"/>
  <c r="W209" i="1"/>
  <c r="T209" i="1"/>
  <c r="Q209" i="1"/>
  <c r="P209" i="1"/>
  <c r="N209" i="1"/>
  <c r="I209" i="1"/>
  <c r="X208" i="1"/>
  <c r="W208" i="1"/>
  <c r="T208" i="1"/>
  <c r="Q208" i="1"/>
  <c r="P208" i="1"/>
  <c r="N208" i="1"/>
  <c r="I208" i="1"/>
  <c r="X207" i="1"/>
  <c r="W207" i="1"/>
  <c r="T207" i="1"/>
  <c r="Q207" i="1"/>
  <c r="P207" i="1"/>
  <c r="N207" i="1"/>
  <c r="I207" i="1"/>
  <c r="X206" i="1"/>
  <c r="W206" i="1"/>
  <c r="T206" i="1"/>
  <c r="Q206" i="1"/>
  <c r="P206" i="1"/>
  <c r="N206" i="1"/>
  <c r="I206" i="1"/>
  <c r="X205" i="1"/>
  <c r="W205" i="1"/>
  <c r="T205" i="1"/>
  <c r="Q205" i="1"/>
  <c r="P205" i="1"/>
  <c r="N205" i="1"/>
  <c r="I205" i="1"/>
  <c r="X204" i="1"/>
  <c r="W204" i="1"/>
  <c r="T204" i="1"/>
  <c r="Q204" i="1"/>
  <c r="P204" i="1"/>
  <c r="N204" i="1"/>
  <c r="I204" i="1"/>
  <c r="X203" i="1"/>
  <c r="W203" i="1"/>
  <c r="T203" i="1"/>
  <c r="Q203" i="1"/>
  <c r="P203" i="1"/>
  <c r="N203" i="1"/>
  <c r="I203" i="1"/>
  <c r="X202" i="1"/>
  <c r="W202" i="1"/>
  <c r="T202" i="1"/>
  <c r="Q202" i="1"/>
  <c r="P202" i="1"/>
  <c r="N202" i="1"/>
  <c r="I202" i="1"/>
  <c r="X201" i="1"/>
  <c r="W201" i="1"/>
  <c r="T201" i="1"/>
  <c r="Q201" i="1"/>
  <c r="P201" i="1"/>
  <c r="N201" i="1"/>
  <c r="I201" i="1"/>
  <c r="X200" i="1"/>
  <c r="W200" i="1"/>
  <c r="T200" i="1"/>
  <c r="Q200" i="1"/>
  <c r="P200" i="1"/>
  <c r="N200" i="1"/>
  <c r="I200" i="1"/>
  <c r="X199" i="1"/>
  <c r="W199" i="1"/>
  <c r="T199" i="1"/>
  <c r="Q199" i="1"/>
  <c r="P199" i="1"/>
  <c r="N199" i="1"/>
  <c r="I199" i="1"/>
  <c r="X198" i="1"/>
  <c r="W198" i="1"/>
  <c r="T198" i="1"/>
  <c r="Q198" i="1"/>
  <c r="P198" i="1"/>
  <c r="N198" i="1"/>
  <c r="I198" i="1"/>
  <c r="X197" i="1"/>
  <c r="W197" i="1"/>
  <c r="T197" i="1"/>
  <c r="Q197" i="1"/>
  <c r="P197" i="1"/>
  <c r="N197" i="1"/>
  <c r="I197" i="1"/>
  <c r="X196" i="1"/>
  <c r="W196" i="1"/>
  <c r="T196" i="1"/>
  <c r="Q196" i="1"/>
  <c r="P196" i="1"/>
  <c r="N196" i="1"/>
  <c r="I196" i="1"/>
  <c r="X195" i="1"/>
  <c r="W195" i="1"/>
  <c r="T195" i="1"/>
  <c r="Q195" i="1"/>
  <c r="P195" i="1"/>
  <c r="N195" i="1"/>
  <c r="I195" i="1"/>
  <c r="X194" i="1"/>
  <c r="W194" i="1"/>
  <c r="T194" i="1"/>
  <c r="Q194" i="1"/>
  <c r="P194" i="1"/>
  <c r="N194" i="1"/>
  <c r="I194" i="1"/>
  <c r="X193" i="1"/>
  <c r="W193" i="1"/>
  <c r="T193" i="1"/>
  <c r="Q193" i="1"/>
  <c r="P193" i="1"/>
  <c r="N193" i="1"/>
  <c r="I193" i="1"/>
  <c r="X192" i="1"/>
  <c r="W192" i="1"/>
  <c r="T192" i="1"/>
  <c r="Q192" i="1"/>
  <c r="P192" i="1"/>
  <c r="N192" i="1"/>
  <c r="I192" i="1"/>
  <c r="X191" i="1"/>
  <c r="W191" i="1"/>
  <c r="T191" i="1"/>
  <c r="Q191" i="1"/>
  <c r="P191" i="1"/>
  <c r="N191" i="1"/>
  <c r="I191" i="1"/>
  <c r="X190" i="1"/>
  <c r="W190" i="1"/>
  <c r="T190" i="1"/>
  <c r="Q190" i="1"/>
  <c r="P190" i="1"/>
  <c r="N190" i="1"/>
  <c r="I190" i="1"/>
  <c r="X189" i="1"/>
  <c r="W189" i="1"/>
  <c r="T189" i="1"/>
  <c r="Q189" i="1"/>
  <c r="P189" i="1"/>
  <c r="N189" i="1"/>
  <c r="I189" i="1"/>
  <c r="X188" i="1"/>
  <c r="W188" i="1"/>
  <c r="T188" i="1"/>
  <c r="Q188" i="1"/>
  <c r="P188" i="1"/>
  <c r="N188" i="1"/>
  <c r="I188" i="1"/>
  <c r="X187" i="1"/>
  <c r="W187" i="1"/>
  <c r="T187" i="1"/>
  <c r="Q187" i="1"/>
  <c r="P187" i="1"/>
  <c r="N187" i="1"/>
  <c r="I187" i="1"/>
  <c r="X186" i="1"/>
  <c r="W186" i="1"/>
  <c r="T186" i="1"/>
  <c r="Q186" i="1"/>
  <c r="P186" i="1"/>
  <c r="N186" i="1"/>
  <c r="I186" i="1"/>
  <c r="X185" i="1"/>
  <c r="W185" i="1"/>
  <c r="T185" i="1"/>
  <c r="Q185" i="1"/>
  <c r="P185" i="1"/>
  <c r="N185" i="1"/>
  <c r="I185" i="1"/>
  <c r="X184" i="1"/>
  <c r="W184" i="1"/>
  <c r="T184" i="1"/>
  <c r="Q184" i="1"/>
  <c r="P184" i="1"/>
  <c r="N184" i="1"/>
  <c r="I184" i="1"/>
  <c r="X183" i="1"/>
  <c r="W183" i="1"/>
  <c r="T183" i="1"/>
  <c r="Q183" i="1"/>
  <c r="P183" i="1"/>
  <c r="N183" i="1"/>
  <c r="I183" i="1"/>
  <c r="X182" i="1"/>
  <c r="W182" i="1"/>
  <c r="T182" i="1"/>
  <c r="Q182" i="1"/>
  <c r="P182" i="1"/>
  <c r="N182" i="1"/>
  <c r="I182" i="1"/>
  <c r="X181" i="1"/>
  <c r="W181" i="1"/>
  <c r="T181" i="1"/>
  <c r="Q181" i="1"/>
  <c r="P181" i="1"/>
  <c r="N181" i="1"/>
  <c r="I181" i="1"/>
  <c r="X180" i="1"/>
  <c r="W180" i="1"/>
  <c r="T180" i="1"/>
  <c r="Q180" i="1"/>
  <c r="P180" i="1"/>
  <c r="N180" i="1"/>
  <c r="I180" i="1"/>
  <c r="X179" i="1"/>
  <c r="W179" i="1"/>
  <c r="T179" i="1"/>
  <c r="Q179" i="1"/>
  <c r="P179" i="1"/>
  <c r="N179" i="1"/>
  <c r="I179" i="1"/>
  <c r="X178" i="1"/>
  <c r="W178" i="1"/>
  <c r="T178" i="1"/>
  <c r="Q178" i="1"/>
  <c r="P178" i="1"/>
  <c r="N178" i="1"/>
  <c r="I178" i="1"/>
  <c r="X177" i="1"/>
  <c r="W177" i="1"/>
  <c r="T177" i="1"/>
  <c r="Q177" i="1"/>
  <c r="P177" i="1"/>
  <c r="N177" i="1"/>
  <c r="I177" i="1"/>
  <c r="X176" i="1"/>
  <c r="W176" i="1"/>
  <c r="T176" i="1"/>
  <c r="Q176" i="1"/>
  <c r="P176" i="1"/>
  <c r="N176" i="1"/>
  <c r="I176" i="1"/>
  <c r="X175" i="1"/>
  <c r="W175" i="1"/>
  <c r="T175" i="1"/>
  <c r="Q175" i="1"/>
  <c r="P175" i="1"/>
  <c r="N175" i="1"/>
  <c r="I175" i="1"/>
  <c r="X174" i="1"/>
  <c r="W174" i="1"/>
  <c r="T174" i="1"/>
  <c r="Q174" i="1"/>
  <c r="P174" i="1"/>
  <c r="N174" i="1"/>
  <c r="I174" i="1"/>
  <c r="X173" i="1"/>
  <c r="W173" i="1"/>
  <c r="T173" i="1"/>
  <c r="Q173" i="1"/>
  <c r="P173" i="1"/>
  <c r="N173" i="1"/>
  <c r="I173" i="1"/>
  <c r="X172" i="1"/>
  <c r="W172" i="1"/>
  <c r="T172" i="1"/>
  <c r="Q172" i="1"/>
  <c r="P172" i="1"/>
  <c r="N172" i="1"/>
  <c r="I172" i="1"/>
  <c r="X171" i="1"/>
  <c r="W171" i="1"/>
  <c r="T171" i="1"/>
  <c r="Q171" i="1"/>
  <c r="P171" i="1"/>
  <c r="N171" i="1"/>
  <c r="I171" i="1"/>
  <c r="X170" i="1"/>
  <c r="W170" i="1"/>
  <c r="T170" i="1"/>
  <c r="Q170" i="1"/>
  <c r="P170" i="1"/>
  <c r="N170" i="1"/>
  <c r="I170" i="1"/>
  <c r="X169" i="1"/>
  <c r="W169" i="1"/>
  <c r="T169" i="1"/>
  <c r="Q169" i="1"/>
  <c r="P169" i="1"/>
  <c r="N169" i="1"/>
  <c r="I169" i="1"/>
  <c r="X168" i="1"/>
  <c r="W168" i="1"/>
  <c r="T168" i="1"/>
  <c r="Q168" i="1"/>
  <c r="P168" i="1"/>
  <c r="N168" i="1"/>
  <c r="I168" i="1"/>
  <c r="X167" i="1"/>
  <c r="W167" i="1"/>
  <c r="T167" i="1"/>
  <c r="Q167" i="1"/>
  <c r="P167" i="1"/>
  <c r="N167" i="1"/>
  <c r="I167" i="1"/>
  <c r="X166" i="1"/>
  <c r="W166" i="1"/>
  <c r="T166" i="1"/>
  <c r="Q166" i="1"/>
  <c r="P166" i="1"/>
  <c r="N166" i="1"/>
  <c r="I166" i="1"/>
  <c r="X165" i="1"/>
  <c r="W165" i="1"/>
  <c r="T165" i="1"/>
  <c r="Q165" i="1"/>
  <c r="P165" i="1"/>
  <c r="N165" i="1"/>
  <c r="I165" i="1"/>
  <c r="X164" i="1"/>
  <c r="W164" i="1"/>
  <c r="T164" i="1"/>
  <c r="Q164" i="1"/>
  <c r="P164" i="1"/>
  <c r="N164" i="1"/>
  <c r="I164" i="1"/>
  <c r="X163" i="1"/>
  <c r="W163" i="1"/>
  <c r="T163" i="1"/>
  <c r="Q163" i="1"/>
  <c r="P163" i="1"/>
  <c r="N163" i="1"/>
  <c r="I163" i="1"/>
  <c r="X162" i="1"/>
  <c r="W162" i="1"/>
  <c r="T162" i="1"/>
  <c r="Q162" i="1"/>
  <c r="P162" i="1"/>
  <c r="N162" i="1"/>
  <c r="I162" i="1"/>
  <c r="X161" i="1"/>
  <c r="W161" i="1"/>
  <c r="T161" i="1"/>
  <c r="Q161" i="1"/>
  <c r="P161" i="1"/>
  <c r="N161" i="1"/>
  <c r="I161" i="1"/>
  <c r="X160" i="1"/>
  <c r="W160" i="1"/>
  <c r="T160" i="1"/>
  <c r="Q160" i="1"/>
  <c r="P160" i="1"/>
  <c r="N160" i="1"/>
  <c r="I160" i="1"/>
  <c r="X159" i="1"/>
  <c r="W159" i="1"/>
  <c r="T159" i="1"/>
  <c r="Q159" i="1"/>
  <c r="P159" i="1"/>
  <c r="N159" i="1"/>
  <c r="I159" i="1"/>
  <c r="X158" i="1"/>
  <c r="W158" i="1"/>
  <c r="T158" i="1"/>
  <c r="Q158" i="1"/>
  <c r="P158" i="1"/>
  <c r="N158" i="1"/>
  <c r="I158" i="1"/>
  <c r="X157" i="1"/>
  <c r="W157" i="1"/>
  <c r="T157" i="1"/>
  <c r="Q157" i="1"/>
  <c r="P157" i="1"/>
  <c r="N157" i="1"/>
  <c r="I157" i="1"/>
  <c r="X156" i="1"/>
  <c r="W156" i="1"/>
  <c r="T156" i="1"/>
  <c r="Q156" i="1"/>
  <c r="P156" i="1"/>
  <c r="N156" i="1"/>
  <c r="I156" i="1"/>
  <c r="X155" i="1"/>
  <c r="W155" i="1"/>
  <c r="T155" i="1"/>
  <c r="Q155" i="1"/>
  <c r="P155" i="1"/>
  <c r="N155" i="1"/>
  <c r="I155" i="1"/>
  <c r="X154" i="1"/>
  <c r="W154" i="1"/>
  <c r="T154" i="1"/>
  <c r="Q154" i="1"/>
  <c r="P154" i="1"/>
  <c r="N154" i="1"/>
  <c r="I154" i="1"/>
  <c r="X153" i="1"/>
  <c r="W153" i="1"/>
  <c r="T153" i="1"/>
  <c r="Q153" i="1"/>
  <c r="P153" i="1"/>
  <c r="N153" i="1"/>
  <c r="I153" i="1"/>
  <c r="X152" i="1"/>
  <c r="W152" i="1"/>
  <c r="T152" i="1"/>
  <c r="Q152" i="1"/>
  <c r="P152" i="1"/>
  <c r="N152" i="1"/>
  <c r="I152" i="1"/>
  <c r="X151" i="1"/>
  <c r="W151" i="1"/>
  <c r="T151" i="1"/>
  <c r="Q151" i="1"/>
  <c r="P151" i="1"/>
  <c r="N151" i="1"/>
  <c r="I151" i="1"/>
  <c r="X150" i="1"/>
  <c r="W150" i="1"/>
  <c r="T150" i="1"/>
  <c r="Q150" i="1"/>
  <c r="P150" i="1"/>
  <c r="N150" i="1"/>
  <c r="I150" i="1"/>
  <c r="X149" i="1"/>
  <c r="W149" i="1"/>
  <c r="T149" i="1"/>
  <c r="Q149" i="1"/>
  <c r="P149" i="1"/>
  <c r="N149" i="1"/>
  <c r="I149" i="1"/>
  <c r="X148" i="1"/>
  <c r="W148" i="1"/>
  <c r="T148" i="1"/>
  <c r="Q148" i="1"/>
  <c r="P148" i="1"/>
  <c r="N148" i="1"/>
  <c r="I148" i="1"/>
  <c r="X147" i="1"/>
  <c r="W147" i="1"/>
  <c r="T147" i="1"/>
  <c r="Q147" i="1"/>
  <c r="P147" i="1"/>
  <c r="N147" i="1"/>
  <c r="I147" i="1"/>
  <c r="X146" i="1"/>
  <c r="W146" i="1"/>
  <c r="T146" i="1"/>
  <c r="Q146" i="1"/>
  <c r="P146" i="1"/>
  <c r="N146" i="1"/>
  <c r="I146" i="1"/>
  <c r="X145" i="1"/>
  <c r="W145" i="1"/>
  <c r="T145" i="1"/>
  <c r="Q145" i="1"/>
  <c r="P145" i="1"/>
  <c r="N145" i="1"/>
  <c r="I145" i="1"/>
  <c r="X144" i="1"/>
  <c r="W144" i="1"/>
  <c r="T144" i="1"/>
  <c r="Q144" i="1"/>
  <c r="P144" i="1"/>
  <c r="N144" i="1"/>
  <c r="I144" i="1"/>
  <c r="X143" i="1"/>
  <c r="W143" i="1"/>
  <c r="T143" i="1"/>
  <c r="Q143" i="1"/>
  <c r="P143" i="1"/>
  <c r="N143" i="1"/>
  <c r="I143" i="1"/>
  <c r="X142" i="1"/>
  <c r="W142" i="1"/>
  <c r="T142" i="1"/>
  <c r="Q142" i="1"/>
  <c r="P142" i="1"/>
  <c r="N142" i="1"/>
  <c r="I142" i="1"/>
  <c r="X141" i="1"/>
  <c r="W141" i="1"/>
  <c r="T141" i="1"/>
  <c r="Q141" i="1"/>
  <c r="P141" i="1"/>
  <c r="N141" i="1"/>
  <c r="I141" i="1"/>
  <c r="X140" i="1"/>
  <c r="W140" i="1"/>
  <c r="T140" i="1"/>
  <c r="Q140" i="1"/>
  <c r="P140" i="1"/>
  <c r="N140" i="1"/>
  <c r="I140" i="1"/>
  <c r="X139" i="1"/>
  <c r="W139" i="1"/>
  <c r="T139" i="1"/>
  <c r="Q139" i="1"/>
  <c r="P139" i="1"/>
  <c r="N139" i="1"/>
  <c r="I139" i="1"/>
  <c r="X138" i="1"/>
  <c r="W138" i="1"/>
  <c r="T138" i="1"/>
  <c r="Q138" i="1"/>
  <c r="P138" i="1"/>
  <c r="N138" i="1"/>
  <c r="I138" i="1"/>
  <c r="X137" i="1"/>
  <c r="W137" i="1"/>
  <c r="T137" i="1"/>
  <c r="Q137" i="1"/>
  <c r="P137" i="1"/>
  <c r="N137" i="1"/>
  <c r="I137" i="1"/>
  <c r="X136" i="1"/>
  <c r="W136" i="1"/>
  <c r="T136" i="1"/>
  <c r="Q136" i="1"/>
  <c r="P136" i="1"/>
  <c r="N136" i="1"/>
  <c r="I136" i="1"/>
  <c r="X135" i="1"/>
  <c r="W135" i="1"/>
  <c r="T135" i="1"/>
  <c r="Q135" i="1"/>
  <c r="P135" i="1"/>
  <c r="N135" i="1"/>
  <c r="I135" i="1"/>
  <c r="X134" i="1"/>
  <c r="W134" i="1"/>
  <c r="T134" i="1"/>
  <c r="Q134" i="1"/>
  <c r="P134" i="1"/>
  <c r="N134" i="1"/>
  <c r="I134" i="1"/>
  <c r="X133" i="1"/>
  <c r="W133" i="1"/>
  <c r="T133" i="1"/>
  <c r="Q133" i="1"/>
  <c r="P133" i="1"/>
  <c r="N133" i="1"/>
  <c r="I133" i="1"/>
  <c r="X132" i="1"/>
  <c r="W132" i="1"/>
  <c r="T132" i="1"/>
  <c r="Q132" i="1"/>
  <c r="P132" i="1"/>
  <c r="N132" i="1"/>
  <c r="I132" i="1"/>
  <c r="X131" i="1"/>
  <c r="W131" i="1"/>
  <c r="T131" i="1"/>
  <c r="Q131" i="1"/>
  <c r="P131" i="1"/>
  <c r="N131" i="1"/>
  <c r="I131" i="1"/>
  <c r="X130" i="1"/>
  <c r="W130" i="1"/>
  <c r="T130" i="1"/>
  <c r="Q130" i="1"/>
  <c r="P130" i="1"/>
  <c r="N130" i="1"/>
  <c r="I130" i="1"/>
  <c r="X129" i="1"/>
  <c r="W129" i="1"/>
  <c r="T129" i="1"/>
  <c r="Q129" i="1"/>
  <c r="P129" i="1"/>
  <c r="N129" i="1"/>
  <c r="I129" i="1"/>
  <c r="X128" i="1"/>
  <c r="W128" i="1"/>
  <c r="T128" i="1"/>
  <c r="Q128" i="1"/>
  <c r="P128" i="1"/>
  <c r="N128" i="1"/>
  <c r="I128" i="1"/>
  <c r="X127" i="1"/>
  <c r="W127" i="1"/>
  <c r="T127" i="1"/>
  <c r="Q127" i="1"/>
  <c r="P127" i="1"/>
  <c r="N127" i="1"/>
  <c r="I127" i="1"/>
  <c r="X126" i="1"/>
  <c r="W126" i="1"/>
  <c r="T126" i="1"/>
  <c r="Q126" i="1"/>
  <c r="P126" i="1"/>
  <c r="N126" i="1"/>
  <c r="I126" i="1"/>
  <c r="X125" i="1"/>
  <c r="W125" i="1"/>
  <c r="T125" i="1"/>
  <c r="Q125" i="1"/>
  <c r="P125" i="1"/>
  <c r="N125" i="1"/>
  <c r="I125" i="1"/>
  <c r="X124" i="1"/>
  <c r="W124" i="1"/>
  <c r="T124" i="1"/>
  <c r="Q124" i="1"/>
  <c r="P124" i="1"/>
  <c r="N124" i="1"/>
  <c r="I124" i="1"/>
  <c r="X123" i="1"/>
  <c r="W123" i="1"/>
  <c r="T123" i="1"/>
  <c r="Q123" i="1"/>
  <c r="P123" i="1"/>
  <c r="N123" i="1"/>
  <c r="I123" i="1"/>
  <c r="X122" i="1"/>
  <c r="W122" i="1"/>
  <c r="T122" i="1"/>
  <c r="Q122" i="1"/>
  <c r="P122" i="1"/>
  <c r="N122" i="1"/>
  <c r="I122" i="1"/>
  <c r="X121" i="1"/>
  <c r="W121" i="1"/>
  <c r="T121" i="1"/>
  <c r="Q121" i="1"/>
  <c r="P121" i="1"/>
  <c r="N121" i="1"/>
  <c r="I121" i="1"/>
  <c r="X120" i="1"/>
  <c r="W120" i="1"/>
  <c r="T120" i="1"/>
  <c r="Q120" i="1"/>
  <c r="P120" i="1"/>
  <c r="N120" i="1"/>
  <c r="I120" i="1"/>
  <c r="X119" i="1"/>
  <c r="W119" i="1"/>
  <c r="T119" i="1"/>
  <c r="Q119" i="1"/>
  <c r="P119" i="1"/>
  <c r="N119" i="1"/>
  <c r="I119" i="1"/>
  <c r="X118" i="1"/>
  <c r="W118" i="1"/>
  <c r="T118" i="1"/>
  <c r="Q118" i="1"/>
  <c r="P118" i="1"/>
  <c r="N118" i="1"/>
  <c r="I118" i="1"/>
  <c r="X117" i="1"/>
  <c r="W117" i="1"/>
  <c r="T117" i="1"/>
  <c r="Q117" i="1"/>
  <c r="P117" i="1"/>
  <c r="N117" i="1"/>
  <c r="I117" i="1"/>
  <c r="X116" i="1"/>
  <c r="W116" i="1"/>
  <c r="T116" i="1"/>
  <c r="Q116" i="1"/>
  <c r="P116" i="1"/>
  <c r="N116" i="1"/>
  <c r="I116" i="1"/>
  <c r="X115" i="1"/>
  <c r="W115" i="1"/>
  <c r="T115" i="1"/>
  <c r="Q115" i="1"/>
  <c r="P115" i="1"/>
  <c r="N115" i="1"/>
  <c r="I115" i="1"/>
  <c r="X114" i="1"/>
  <c r="W114" i="1"/>
  <c r="T114" i="1"/>
  <c r="Q114" i="1"/>
  <c r="P114" i="1"/>
  <c r="N114" i="1"/>
  <c r="I114" i="1"/>
  <c r="X113" i="1"/>
  <c r="W113" i="1"/>
  <c r="T113" i="1"/>
  <c r="Q113" i="1"/>
  <c r="P113" i="1"/>
  <c r="N113" i="1"/>
  <c r="I113" i="1"/>
  <c r="X112" i="1"/>
  <c r="W112" i="1"/>
  <c r="T112" i="1"/>
  <c r="Q112" i="1"/>
  <c r="P112" i="1"/>
  <c r="N112" i="1"/>
  <c r="I112" i="1"/>
  <c r="X111" i="1"/>
  <c r="W111" i="1"/>
  <c r="T111" i="1"/>
  <c r="Q111" i="1"/>
  <c r="P111" i="1"/>
  <c r="N111" i="1"/>
  <c r="I111" i="1"/>
  <c r="X110" i="1"/>
  <c r="W110" i="1"/>
  <c r="T110" i="1"/>
  <c r="Q110" i="1"/>
  <c r="P110" i="1"/>
  <c r="N110" i="1"/>
  <c r="I110" i="1"/>
  <c r="X109" i="1"/>
  <c r="W109" i="1"/>
  <c r="T109" i="1"/>
  <c r="Q109" i="1"/>
  <c r="P109" i="1"/>
  <c r="N109" i="1"/>
  <c r="I109" i="1"/>
  <c r="X108" i="1"/>
  <c r="W108" i="1"/>
  <c r="T108" i="1"/>
  <c r="Q108" i="1"/>
  <c r="P108" i="1"/>
  <c r="N108" i="1"/>
  <c r="I108" i="1"/>
  <c r="X107" i="1"/>
  <c r="W107" i="1"/>
  <c r="T107" i="1"/>
  <c r="Q107" i="1"/>
  <c r="P107" i="1"/>
  <c r="N107" i="1"/>
  <c r="I107" i="1"/>
  <c r="X106" i="1"/>
  <c r="W106" i="1"/>
  <c r="T106" i="1"/>
  <c r="Q106" i="1"/>
  <c r="P106" i="1"/>
  <c r="N106" i="1"/>
  <c r="I106" i="1"/>
  <c r="X105" i="1"/>
  <c r="W105" i="1"/>
  <c r="T105" i="1"/>
  <c r="Q105" i="1"/>
  <c r="P105" i="1"/>
  <c r="N105" i="1"/>
  <c r="I105" i="1"/>
  <c r="X104" i="1"/>
  <c r="W104" i="1"/>
  <c r="T104" i="1"/>
  <c r="Q104" i="1"/>
  <c r="P104" i="1"/>
  <c r="N104" i="1"/>
  <c r="I104" i="1"/>
  <c r="X103" i="1"/>
  <c r="W103" i="1"/>
  <c r="T103" i="1"/>
  <c r="Q103" i="1"/>
  <c r="P103" i="1"/>
  <c r="N103" i="1"/>
  <c r="I103" i="1"/>
  <c r="X102" i="1"/>
  <c r="W102" i="1"/>
  <c r="T102" i="1"/>
  <c r="Q102" i="1"/>
  <c r="P102" i="1"/>
  <c r="N102" i="1"/>
  <c r="I102" i="1"/>
  <c r="X101" i="1"/>
  <c r="W101" i="1"/>
  <c r="T101" i="1"/>
  <c r="Q101" i="1"/>
  <c r="P101" i="1"/>
  <c r="N101" i="1"/>
  <c r="I101" i="1"/>
  <c r="X100" i="1"/>
  <c r="W100" i="1"/>
  <c r="T100" i="1"/>
  <c r="Q100" i="1"/>
  <c r="P100" i="1"/>
  <c r="N100" i="1"/>
  <c r="I100" i="1"/>
  <c r="X99" i="1"/>
  <c r="W99" i="1"/>
  <c r="T99" i="1"/>
  <c r="Q99" i="1"/>
  <c r="P99" i="1"/>
  <c r="N99" i="1"/>
  <c r="I99" i="1"/>
  <c r="X98" i="1"/>
  <c r="W98" i="1"/>
  <c r="T98" i="1"/>
  <c r="Q98" i="1"/>
  <c r="P98" i="1"/>
  <c r="N98" i="1"/>
  <c r="I98" i="1"/>
  <c r="X97" i="1"/>
  <c r="W97" i="1"/>
  <c r="T97" i="1"/>
  <c r="Q97" i="1"/>
  <c r="P97" i="1"/>
  <c r="N97" i="1"/>
  <c r="I97" i="1"/>
  <c r="X96" i="1"/>
  <c r="W96" i="1"/>
  <c r="T96" i="1"/>
  <c r="Q96" i="1"/>
  <c r="P96" i="1"/>
  <c r="N96" i="1"/>
  <c r="I96" i="1"/>
  <c r="X95" i="1"/>
  <c r="W95" i="1"/>
  <c r="T95" i="1"/>
  <c r="Q95" i="1"/>
  <c r="P95" i="1"/>
  <c r="N95" i="1"/>
  <c r="I95" i="1"/>
  <c r="X94" i="1"/>
  <c r="W94" i="1"/>
  <c r="T94" i="1"/>
  <c r="Q94" i="1"/>
  <c r="P94" i="1"/>
  <c r="N94" i="1"/>
  <c r="I94" i="1"/>
  <c r="X93" i="1"/>
  <c r="W93" i="1"/>
  <c r="T93" i="1"/>
  <c r="Q93" i="1"/>
  <c r="P93" i="1"/>
  <c r="N93" i="1"/>
  <c r="I93" i="1"/>
  <c r="X92" i="1"/>
  <c r="W92" i="1"/>
  <c r="T92" i="1"/>
  <c r="Q92" i="1"/>
  <c r="P92" i="1"/>
  <c r="N92" i="1"/>
  <c r="I92" i="1"/>
  <c r="X91" i="1"/>
  <c r="W91" i="1"/>
  <c r="T91" i="1"/>
  <c r="Q91" i="1"/>
  <c r="P91" i="1"/>
  <c r="N91" i="1"/>
  <c r="I91" i="1"/>
  <c r="X90" i="1"/>
  <c r="W90" i="1"/>
  <c r="T90" i="1"/>
  <c r="Q90" i="1"/>
  <c r="P90" i="1"/>
  <c r="N90" i="1"/>
  <c r="I90" i="1"/>
  <c r="X89" i="1"/>
  <c r="W89" i="1"/>
  <c r="T89" i="1"/>
  <c r="Q89" i="1"/>
  <c r="P89" i="1"/>
  <c r="N89" i="1"/>
  <c r="I89" i="1"/>
  <c r="X88" i="1"/>
  <c r="W88" i="1"/>
  <c r="T88" i="1"/>
  <c r="Q88" i="1"/>
  <c r="P88" i="1"/>
  <c r="N88" i="1"/>
  <c r="I88" i="1"/>
  <c r="X87" i="1"/>
  <c r="W87" i="1"/>
  <c r="T87" i="1"/>
  <c r="Q87" i="1"/>
  <c r="P87" i="1"/>
  <c r="N87" i="1"/>
  <c r="I87" i="1"/>
  <c r="X86" i="1"/>
  <c r="W86" i="1"/>
  <c r="T86" i="1"/>
  <c r="Q86" i="1"/>
  <c r="P86" i="1"/>
  <c r="N86" i="1"/>
  <c r="I86" i="1"/>
  <c r="X85" i="1"/>
  <c r="W85" i="1"/>
  <c r="T85" i="1"/>
  <c r="Q85" i="1"/>
  <c r="P85" i="1"/>
  <c r="N85" i="1"/>
  <c r="I85" i="1"/>
  <c r="X84" i="1"/>
  <c r="W84" i="1"/>
  <c r="T84" i="1"/>
  <c r="Q84" i="1"/>
  <c r="P84" i="1"/>
  <c r="N84" i="1"/>
  <c r="I84" i="1"/>
  <c r="X83" i="1"/>
  <c r="W83" i="1"/>
  <c r="T83" i="1"/>
  <c r="Q83" i="1"/>
  <c r="P83" i="1"/>
  <c r="N83" i="1"/>
  <c r="I83" i="1"/>
  <c r="X82" i="1"/>
  <c r="W82" i="1"/>
  <c r="T82" i="1"/>
  <c r="Q82" i="1"/>
  <c r="P82" i="1"/>
  <c r="N82" i="1"/>
  <c r="I82" i="1"/>
  <c r="X81" i="1"/>
  <c r="W81" i="1"/>
  <c r="T81" i="1"/>
  <c r="Q81" i="1"/>
  <c r="P81" i="1"/>
  <c r="N81" i="1"/>
  <c r="I81" i="1"/>
  <c r="X80" i="1"/>
  <c r="W80" i="1"/>
  <c r="T80" i="1"/>
  <c r="Q80" i="1"/>
  <c r="P80" i="1"/>
  <c r="N80" i="1"/>
  <c r="I80" i="1"/>
  <c r="X79" i="1"/>
  <c r="W79" i="1"/>
  <c r="T79" i="1"/>
  <c r="Q79" i="1"/>
  <c r="P79" i="1"/>
  <c r="N79" i="1"/>
  <c r="I79" i="1"/>
  <c r="X78" i="1"/>
  <c r="W78" i="1"/>
  <c r="T78" i="1"/>
  <c r="Q78" i="1"/>
  <c r="P78" i="1"/>
  <c r="N78" i="1"/>
  <c r="I78" i="1"/>
  <c r="X77" i="1"/>
  <c r="W77" i="1"/>
  <c r="T77" i="1"/>
  <c r="Q77" i="1"/>
  <c r="P77" i="1"/>
  <c r="N77" i="1"/>
  <c r="I77" i="1"/>
  <c r="X76" i="1"/>
  <c r="W76" i="1"/>
  <c r="T76" i="1"/>
  <c r="Q76" i="1"/>
  <c r="P76" i="1"/>
  <c r="N76" i="1"/>
  <c r="I76" i="1"/>
  <c r="X75" i="1"/>
  <c r="W75" i="1"/>
  <c r="T75" i="1"/>
  <c r="Q75" i="1"/>
  <c r="P75" i="1"/>
  <c r="N75" i="1"/>
  <c r="I75" i="1"/>
  <c r="X74" i="1"/>
  <c r="W74" i="1"/>
  <c r="T74" i="1"/>
  <c r="Q74" i="1"/>
  <c r="P74" i="1"/>
  <c r="N74" i="1"/>
  <c r="I74" i="1"/>
  <c r="X73" i="1"/>
  <c r="W73" i="1"/>
  <c r="T73" i="1"/>
  <c r="Q73" i="1"/>
  <c r="P73" i="1"/>
  <c r="N73" i="1"/>
  <c r="I73" i="1"/>
  <c r="X72" i="1"/>
  <c r="W72" i="1"/>
  <c r="T72" i="1"/>
  <c r="Q72" i="1"/>
  <c r="P72" i="1"/>
  <c r="N72" i="1"/>
  <c r="I72" i="1"/>
  <c r="X71" i="1"/>
  <c r="W71" i="1"/>
  <c r="T71" i="1"/>
  <c r="Q71" i="1"/>
  <c r="P71" i="1"/>
  <c r="N71" i="1"/>
  <c r="I71" i="1"/>
  <c r="X70" i="1"/>
  <c r="W70" i="1"/>
  <c r="T70" i="1"/>
  <c r="Q70" i="1"/>
  <c r="P70" i="1"/>
  <c r="N70" i="1"/>
  <c r="I70" i="1"/>
  <c r="X69" i="1"/>
  <c r="W69" i="1"/>
  <c r="T69" i="1"/>
  <c r="Q69" i="1"/>
  <c r="P69" i="1"/>
  <c r="N69" i="1"/>
  <c r="I69" i="1"/>
  <c r="X68" i="1"/>
  <c r="W68" i="1"/>
  <c r="T68" i="1"/>
  <c r="Q68" i="1"/>
  <c r="P68" i="1"/>
  <c r="N68" i="1"/>
  <c r="I68" i="1"/>
  <c r="X67" i="1"/>
  <c r="W67" i="1"/>
  <c r="T67" i="1"/>
  <c r="Q67" i="1"/>
  <c r="P67" i="1"/>
  <c r="N67" i="1"/>
  <c r="I67" i="1"/>
  <c r="X66" i="1"/>
  <c r="W66" i="1"/>
  <c r="T66" i="1"/>
  <c r="Q66" i="1"/>
  <c r="P66" i="1"/>
  <c r="N66" i="1"/>
  <c r="I66" i="1"/>
  <c r="X65" i="1"/>
  <c r="W65" i="1"/>
  <c r="T65" i="1"/>
  <c r="Q65" i="1"/>
  <c r="P65" i="1"/>
  <c r="N65" i="1"/>
  <c r="I65" i="1"/>
  <c r="X64" i="1"/>
  <c r="W64" i="1"/>
  <c r="T64" i="1"/>
  <c r="Q64" i="1"/>
  <c r="P64" i="1"/>
  <c r="N64" i="1"/>
  <c r="I64" i="1"/>
  <c r="X63" i="1"/>
  <c r="W63" i="1"/>
  <c r="T63" i="1"/>
  <c r="Q63" i="1"/>
  <c r="P63" i="1"/>
  <c r="N63" i="1"/>
  <c r="I63" i="1"/>
  <c r="X62" i="1"/>
  <c r="W62" i="1"/>
  <c r="T62" i="1"/>
  <c r="Q62" i="1"/>
  <c r="P62" i="1"/>
  <c r="N62" i="1"/>
  <c r="I62" i="1"/>
  <c r="X61" i="1"/>
  <c r="W61" i="1"/>
  <c r="T61" i="1"/>
  <c r="Q61" i="1"/>
  <c r="P61" i="1"/>
  <c r="N61" i="1"/>
  <c r="I61" i="1"/>
  <c r="X60" i="1"/>
  <c r="W60" i="1"/>
  <c r="T60" i="1"/>
  <c r="Q60" i="1"/>
  <c r="P60" i="1"/>
  <c r="N60" i="1"/>
  <c r="I60" i="1"/>
  <c r="X59" i="1"/>
  <c r="W59" i="1"/>
  <c r="T59" i="1"/>
  <c r="Q59" i="1"/>
  <c r="P59" i="1"/>
  <c r="N59" i="1"/>
  <c r="I59" i="1"/>
  <c r="X58" i="1"/>
  <c r="W58" i="1"/>
  <c r="T58" i="1"/>
  <c r="Q58" i="1"/>
  <c r="P58" i="1"/>
  <c r="N58" i="1"/>
  <c r="I58" i="1"/>
  <c r="X57" i="1"/>
  <c r="W57" i="1"/>
  <c r="T57" i="1"/>
  <c r="Q57" i="1"/>
  <c r="P57" i="1"/>
  <c r="N57" i="1"/>
  <c r="I57" i="1"/>
  <c r="X56" i="1"/>
  <c r="W56" i="1"/>
  <c r="T56" i="1"/>
  <c r="Q56" i="1"/>
  <c r="P56" i="1"/>
  <c r="N56" i="1"/>
  <c r="I56" i="1"/>
  <c r="X55" i="1"/>
  <c r="W55" i="1"/>
  <c r="T55" i="1"/>
  <c r="Q55" i="1"/>
  <c r="P55" i="1"/>
  <c r="N55" i="1"/>
  <c r="I55" i="1"/>
  <c r="X54" i="1"/>
  <c r="W54" i="1"/>
  <c r="T54" i="1"/>
  <c r="Q54" i="1"/>
  <c r="P54" i="1"/>
  <c r="N54" i="1"/>
  <c r="I54" i="1"/>
  <c r="X53" i="1"/>
  <c r="W53" i="1"/>
  <c r="T53" i="1"/>
  <c r="Q53" i="1"/>
  <c r="P53" i="1"/>
  <c r="N53" i="1"/>
  <c r="I53" i="1"/>
  <c r="X52" i="1"/>
  <c r="W52" i="1"/>
  <c r="T52" i="1"/>
  <c r="Q52" i="1"/>
  <c r="P52" i="1"/>
  <c r="N52" i="1"/>
  <c r="I52" i="1"/>
  <c r="X51" i="1"/>
  <c r="W51" i="1"/>
  <c r="T51" i="1"/>
  <c r="Q51" i="1"/>
  <c r="P51" i="1"/>
  <c r="N51" i="1"/>
  <c r="I51" i="1"/>
  <c r="X50" i="1"/>
  <c r="W50" i="1"/>
  <c r="T50" i="1"/>
  <c r="Q50" i="1"/>
  <c r="P50" i="1"/>
  <c r="N50" i="1"/>
  <c r="I50" i="1"/>
  <c r="X49" i="1"/>
  <c r="W49" i="1"/>
  <c r="T49" i="1"/>
  <c r="Q49" i="1"/>
  <c r="P49" i="1"/>
  <c r="N49" i="1"/>
  <c r="I49" i="1"/>
  <c r="X48" i="1"/>
  <c r="W48" i="1"/>
  <c r="T48" i="1"/>
  <c r="Q48" i="1"/>
  <c r="P48" i="1"/>
  <c r="N48" i="1"/>
  <c r="I48" i="1"/>
  <c r="X47" i="1"/>
  <c r="W47" i="1"/>
  <c r="T47" i="1"/>
  <c r="Q47" i="1"/>
  <c r="P47" i="1"/>
  <c r="N47" i="1"/>
  <c r="I47" i="1"/>
  <c r="X46" i="1"/>
  <c r="W46" i="1"/>
  <c r="T46" i="1"/>
  <c r="Q46" i="1"/>
  <c r="P46" i="1"/>
  <c r="N46" i="1"/>
  <c r="I46" i="1"/>
  <c r="X45" i="1"/>
  <c r="W45" i="1"/>
  <c r="T45" i="1"/>
  <c r="Q45" i="1"/>
  <c r="P45" i="1"/>
  <c r="N45" i="1"/>
  <c r="I45" i="1"/>
  <c r="X44" i="1"/>
  <c r="W44" i="1"/>
  <c r="T44" i="1"/>
  <c r="Q44" i="1"/>
  <c r="P44" i="1"/>
  <c r="N44" i="1"/>
  <c r="I44" i="1"/>
  <c r="X43" i="1"/>
  <c r="W43" i="1"/>
  <c r="T43" i="1"/>
  <c r="Q43" i="1"/>
  <c r="P43" i="1"/>
  <c r="N43" i="1"/>
  <c r="I43" i="1"/>
  <c r="X42" i="1"/>
  <c r="W42" i="1"/>
  <c r="T42" i="1"/>
  <c r="Q42" i="1"/>
  <c r="P42" i="1"/>
  <c r="N42" i="1"/>
  <c r="I42" i="1"/>
  <c r="X41" i="1"/>
  <c r="W41" i="1"/>
  <c r="T41" i="1"/>
  <c r="Q41" i="1"/>
  <c r="P41" i="1"/>
  <c r="N41" i="1"/>
  <c r="I41" i="1"/>
  <c r="X40" i="1"/>
  <c r="W40" i="1"/>
  <c r="T40" i="1"/>
  <c r="Q40" i="1"/>
  <c r="P40" i="1"/>
  <c r="N40" i="1"/>
  <c r="I40" i="1"/>
  <c r="X39" i="1"/>
  <c r="W39" i="1"/>
  <c r="T39" i="1"/>
  <c r="Q39" i="1"/>
  <c r="P39" i="1"/>
  <c r="N39" i="1"/>
  <c r="I39" i="1"/>
  <c r="X38" i="1"/>
  <c r="W38" i="1"/>
  <c r="T38" i="1"/>
  <c r="Q38" i="1"/>
  <c r="P38" i="1"/>
  <c r="N38" i="1"/>
  <c r="I38" i="1"/>
  <c r="X37" i="1"/>
  <c r="W37" i="1"/>
  <c r="T37" i="1"/>
  <c r="Q37" i="1"/>
  <c r="P37" i="1"/>
  <c r="N37" i="1"/>
  <c r="I37" i="1"/>
  <c r="X36" i="1"/>
  <c r="W36" i="1"/>
  <c r="T36" i="1"/>
  <c r="Q36" i="1"/>
  <c r="P36" i="1"/>
  <c r="N36" i="1"/>
  <c r="I36" i="1"/>
  <c r="X35" i="1"/>
  <c r="W35" i="1"/>
  <c r="T35" i="1"/>
  <c r="Q35" i="1"/>
  <c r="P35" i="1"/>
  <c r="N35" i="1"/>
  <c r="I35" i="1"/>
  <c r="X34" i="1"/>
  <c r="W34" i="1"/>
  <c r="T34" i="1"/>
  <c r="Q34" i="1"/>
  <c r="P34" i="1"/>
  <c r="N34" i="1"/>
  <c r="I34" i="1"/>
  <c r="X33" i="1"/>
  <c r="W33" i="1"/>
  <c r="T33" i="1"/>
  <c r="Q33" i="1"/>
  <c r="P33" i="1"/>
  <c r="N33" i="1"/>
  <c r="I33" i="1"/>
  <c r="X32" i="1"/>
  <c r="W32" i="1"/>
  <c r="T32" i="1"/>
  <c r="Q32" i="1"/>
  <c r="P32" i="1"/>
  <c r="N32" i="1"/>
  <c r="I32" i="1"/>
  <c r="X31" i="1"/>
  <c r="W31" i="1"/>
  <c r="T31" i="1"/>
  <c r="Q31" i="1"/>
  <c r="P31" i="1"/>
  <c r="N31" i="1"/>
  <c r="I31" i="1"/>
  <c r="X30" i="1"/>
  <c r="W30" i="1"/>
  <c r="T30" i="1"/>
  <c r="Q30" i="1"/>
  <c r="P30" i="1"/>
  <c r="N30" i="1"/>
  <c r="I30" i="1"/>
  <c r="X29" i="1"/>
  <c r="W29" i="1"/>
  <c r="T29" i="1"/>
  <c r="Q29" i="1"/>
  <c r="P29" i="1"/>
  <c r="N29" i="1"/>
  <c r="I29" i="1"/>
  <c r="X28" i="1"/>
  <c r="W28" i="1"/>
  <c r="T28" i="1"/>
  <c r="Q28" i="1"/>
  <c r="P28" i="1"/>
  <c r="N28" i="1"/>
  <c r="I28" i="1"/>
  <c r="X27" i="1"/>
  <c r="W27" i="1"/>
  <c r="T27" i="1"/>
  <c r="Q27" i="1"/>
  <c r="P27" i="1"/>
  <c r="N27" i="1"/>
  <c r="I27" i="1"/>
  <c r="X26" i="1"/>
  <c r="W26" i="1"/>
  <c r="T26" i="1"/>
  <c r="Q26" i="1"/>
  <c r="P26" i="1"/>
  <c r="N26" i="1"/>
  <c r="I26" i="1"/>
  <c r="X25" i="1"/>
  <c r="W25" i="1"/>
  <c r="T25" i="1"/>
  <c r="Q25" i="1"/>
  <c r="P25" i="1"/>
  <c r="N25" i="1"/>
  <c r="I25" i="1"/>
  <c r="X24" i="1"/>
  <c r="W24" i="1"/>
  <c r="T24" i="1"/>
  <c r="Q24" i="1"/>
  <c r="P24" i="1"/>
  <c r="N24" i="1"/>
  <c r="I24" i="1"/>
  <c r="X23" i="1"/>
  <c r="W23" i="1"/>
  <c r="T23" i="1"/>
  <c r="Q23" i="1"/>
  <c r="P23" i="1"/>
  <c r="N23" i="1"/>
  <c r="I23" i="1"/>
  <c r="X22" i="1"/>
  <c r="W22" i="1"/>
  <c r="T22" i="1"/>
  <c r="Q22" i="1"/>
  <c r="P22" i="1"/>
  <c r="N22" i="1"/>
  <c r="I22" i="1"/>
  <c r="X21" i="1"/>
  <c r="W21" i="1"/>
  <c r="T21" i="1"/>
  <c r="Q21" i="1"/>
  <c r="P21" i="1"/>
  <c r="N21" i="1"/>
  <c r="I21" i="1"/>
  <c r="X20" i="1"/>
  <c r="W20" i="1"/>
  <c r="T20" i="1"/>
  <c r="Q20" i="1"/>
  <c r="P20" i="1"/>
  <c r="N20" i="1"/>
  <c r="I20" i="1"/>
  <c r="X19" i="1"/>
  <c r="W19" i="1"/>
  <c r="T19" i="1"/>
  <c r="Q19" i="1"/>
  <c r="P19" i="1"/>
  <c r="N19" i="1"/>
  <c r="I19" i="1"/>
  <c r="X18" i="1"/>
  <c r="W18" i="1"/>
  <c r="T18" i="1"/>
  <c r="Q18" i="1"/>
  <c r="P18" i="1"/>
  <c r="N18" i="1"/>
  <c r="I18" i="1"/>
  <c r="X17" i="1"/>
  <c r="W17" i="1"/>
  <c r="T17" i="1"/>
  <c r="Q17" i="1"/>
  <c r="P17" i="1"/>
  <c r="N17" i="1"/>
  <c r="I17" i="1"/>
  <c r="X16" i="1"/>
  <c r="W16" i="1"/>
  <c r="T16" i="1"/>
  <c r="Q16" i="1"/>
  <c r="P16" i="1"/>
  <c r="N16" i="1"/>
  <c r="I16" i="1"/>
  <c r="X15" i="1"/>
  <c r="W15" i="1"/>
  <c r="T15" i="1"/>
  <c r="Q15" i="1"/>
  <c r="P15" i="1"/>
  <c r="N15" i="1"/>
  <c r="I15" i="1"/>
  <c r="X14" i="1"/>
  <c r="W14" i="1"/>
  <c r="T14" i="1"/>
  <c r="Q14" i="1"/>
  <c r="P14" i="1"/>
  <c r="N14" i="1"/>
  <c r="I14" i="1"/>
  <c r="X13" i="1"/>
  <c r="W13" i="1"/>
  <c r="T13" i="1"/>
  <c r="Q13" i="1"/>
  <c r="P13" i="1"/>
  <c r="N13" i="1"/>
  <c r="I13" i="1"/>
  <c r="X12" i="1"/>
  <c r="W12" i="1"/>
  <c r="T12" i="1"/>
  <c r="Q12" i="1"/>
  <c r="P12" i="1"/>
  <c r="N12" i="1"/>
  <c r="I12" i="1"/>
  <c r="X11" i="1"/>
  <c r="W11" i="1"/>
  <c r="T11" i="1"/>
  <c r="Q11" i="1"/>
  <c r="P11" i="1"/>
  <c r="N11" i="1"/>
  <c r="I11" i="1"/>
  <c r="X10" i="1"/>
  <c r="W10" i="1"/>
  <c r="T10" i="1"/>
  <c r="Q10" i="1"/>
  <c r="P10" i="1"/>
  <c r="N10" i="1"/>
  <c r="I10" i="1"/>
  <c r="X9" i="1"/>
  <c r="W9" i="1"/>
  <c r="T9" i="1"/>
  <c r="Q9" i="1"/>
  <c r="P9" i="1"/>
  <c r="N9" i="1"/>
  <c r="I9" i="1"/>
  <c r="X8" i="1"/>
  <c r="W8" i="1"/>
  <c r="T8" i="1"/>
  <c r="Q8" i="1"/>
  <c r="P8" i="1"/>
  <c r="N8" i="1"/>
  <c r="I8" i="1"/>
  <c r="X7" i="1"/>
  <c r="W7" i="1"/>
  <c r="T7" i="1"/>
  <c r="Q7" i="1"/>
  <c r="P7" i="1"/>
  <c r="N7" i="1"/>
  <c r="I7" i="1"/>
  <c r="X6" i="1"/>
  <c r="W6" i="1"/>
  <c r="T6" i="1"/>
  <c r="Q6" i="1"/>
  <c r="P6" i="1"/>
  <c r="N6" i="1"/>
  <c r="I6" i="1"/>
  <c r="X5" i="1"/>
  <c r="W5" i="1"/>
  <c r="T5" i="1"/>
  <c r="Q5" i="1"/>
  <c r="P5" i="1"/>
  <c r="N5" i="1"/>
  <c r="I5" i="1"/>
  <c r="X4" i="1"/>
  <c r="W4" i="1"/>
  <c r="T4" i="1"/>
  <c r="Q4" i="1"/>
  <c r="P4" i="1"/>
  <c r="N4" i="1"/>
  <c r="I4" i="1"/>
  <c r="C4" i="1"/>
  <c r="X3" i="1"/>
  <c r="W3" i="1"/>
  <c r="T3" i="1"/>
  <c r="Q3" i="1"/>
  <c r="P3" i="1"/>
  <c r="N3" i="1"/>
  <c r="I3" i="1"/>
  <c r="X2" i="1"/>
  <c r="W2" i="1"/>
  <c r="T2" i="1"/>
  <c r="Q2" i="1"/>
  <c r="P2" i="1"/>
  <c r="N2" i="1"/>
  <c r="I2" i="1"/>
  <c r="R9" i="1" l="1"/>
  <c r="R21" i="1"/>
  <c r="R25" i="1"/>
  <c r="R57" i="1"/>
  <c r="R81" i="1"/>
  <c r="R93" i="1"/>
  <c r="R109" i="1"/>
  <c r="R113" i="1"/>
  <c r="R137" i="1"/>
  <c r="R149" i="1"/>
  <c r="R165" i="1"/>
  <c r="R193" i="1"/>
  <c r="R213" i="1"/>
  <c r="R249" i="1"/>
  <c r="R285" i="1"/>
  <c r="R293" i="1"/>
  <c r="R358" i="1"/>
  <c r="R366" i="1"/>
  <c r="R372" i="1"/>
  <c r="R380" i="1"/>
  <c r="R388" i="1"/>
  <c r="R396" i="1"/>
  <c r="R437" i="1"/>
  <c r="R448" i="1"/>
  <c r="R456" i="1"/>
  <c r="R464" i="1"/>
  <c r="R472" i="1"/>
  <c r="R476" i="1"/>
  <c r="R499" i="1"/>
  <c r="R522" i="1"/>
  <c r="R533" i="1"/>
  <c r="R541" i="1"/>
  <c r="R549" i="1"/>
  <c r="R553" i="1"/>
  <c r="R558" i="1"/>
  <c r="R562" i="1"/>
  <c r="R567" i="1"/>
  <c r="R568" i="1"/>
  <c r="R572" i="1"/>
  <c r="R573" i="1"/>
  <c r="R577" i="1"/>
  <c r="R581" i="1"/>
  <c r="R585" i="1"/>
  <c r="R589" i="1"/>
  <c r="R593" i="1"/>
  <c r="R597" i="1"/>
  <c r="R601" i="1"/>
  <c r="R605" i="1"/>
  <c r="R609" i="1"/>
  <c r="R610" i="1"/>
  <c r="R614" i="1"/>
  <c r="R618" i="1"/>
  <c r="R622" i="1"/>
  <c r="R627" i="1"/>
  <c r="R631" i="1"/>
  <c r="R635" i="1"/>
  <c r="R639" i="1"/>
  <c r="R640" i="1"/>
  <c r="R644" i="1"/>
  <c r="R648" i="1"/>
  <c r="R652" i="1"/>
  <c r="R656" i="1"/>
  <c r="R660" i="1"/>
  <c r="R664" i="1"/>
  <c r="R668" i="1"/>
  <c r="R672" i="1"/>
  <c r="R676" i="1"/>
  <c r="R680" i="1"/>
  <c r="R684" i="1"/>
  <c r="R688" i="1"/>
  <c r="R692" i="1"/>
  <c r="R696" i="1"/>
  <c r="R700" i="1"/>
  <c r="R704" i="1"/>
  <c r="R709" i="1"/>
  <c r="R714" i="1"/>
  <c r="R718" i="1"/>
  <c r="R722" i="1"/>
  <c r="R726" i="1"/>
  <c r="R730" i="1"/>
  <c r="R734" i="1"/>
  <c r="R738" i="1"/>
  <c r="R742" i="1"/>
  <c r="R747" i="1"/>
  <c r="R751" i="1"/>
  <c r="R755" i="1"/>
  <c r="R756" i="1"/>
  <c r="R760" i="1"/>
  <c r="R764" i="1"/>
  <c r="R772" i="1"/>
  <c r="R776" i="1"/>
  <c r="R780" i="1"/>
  <c r="R784" i="1"/>
  <c r="R788" i="1"/>
  <c r="R792" i="1"/>
  <c r="R796" i="1"/>
  <c r="R800" i="1"/>
  <c r="R804" i="1"/>
  <c r="R808" i="1"/>
  <c r="R812" i="1"/>
  <c r="R816" i="1"/>
  <c r="R821" i="1"/>
  <c r="R825" i="1"/>
  <c r="R829" i="1"/>
  <c r="R830" i="1"/>
  <c r="R835" i="1"/>
  <c r="R839" i="1"/>
  <c r="R843" i="1"/>
  <c r="R847" i="1"/>
  <c r="R851" i="1"/>
  <c r="R855" i="1"/>
  <c r="R859" i="1"/>
  <c r="R863" i="1"/>
  <c r="R867" i="1"/>
  <c r="R871" i="1"/>
  <c r="R875" i="1"/>
  <c r="R880" i="1"/>
  <c r="R884" i="1"/>
  <c r="R888" i="1"/>
  <c r="R892" i="1"/>
  <c r="R896" i="1"/>
  <c r="R900" i="1"/>
  <c r="R904" i="1"/>
  <c r="R908" i="1"/>
  <c r="R912" i="1"/>
  <c r="R916" i="1"/>
  <c r="R920" i="1"/>
  <c r="R924" i="1"/>
  <c r="R928" i="1"/>
  <c r="R932" i="1"/>
  <c r="R936" i="1"/>
  <c r="R940" i="1"/>
  <c r="R944" i="1"/>
  <c r="R948" i="1"/>
  <c r="R953" i="1"/>
  <c r="R957" i="1"/>
  <c r="R961" i="1"/>
  <c r="R965" i="1"/>
  <c r="R969" i="1"/>
  <c r="R973" i="1"/>
  <c r="R977" i="1"/>
  <c r="R978" i="1"/>
  <c r="R982" i="1"/>
  <c r="R986" i="1"/>
  <c r="R990" i="1"/>
  <c r="R994" i="1"/>
  <c r="R998" i="1"/>
  <c r="R5" i="1"/>
  <c r="R17" i="1"/>
  <c r="R33" i="1"/>
  <c r="R45" i="1"/>
  <c r="R53" i="1"/>
  <c r="R65" i="1"/>
  <c r="R73" i="1"/>
  <c r="R89" i="1"/>
  <c r="R97" i="1"/>
  <c r="R105" i="1"/>
  <c r="R121" i="1"/>
  <c r="R129" i="1"/>
  <c r="R145" i="1"/>
  <c r="R157" i="1"/>
  <c r="R181" i="1"/>
  <c r="R201" i="1"/>
  <c r="R217" i="1"/>
  <c r="R229" i="1"/>
  <c r="R241" i="1"/>
  <c r="R261" i="1"/>
  <c r="R277" i="1"/>
  <c r="R297" i="1"/>
  <c r="R317" i="1"/>
  <c r="R325" i="1"/>
  <c r="R342" i="1"/>
  <c r="R350" i="1"/>
  <c r="R392" i="1"/>
  <c r="R404" i="1"/>
  <c r="R419" i="1"/>
  <c r="R432" i="1"/>
  <c r="R452" i="1"/>
  <c r="R468" i="1"/>
  <c r="R486" i="1"/>
  <c r="R505" i="1"/>
  <c r="R513" i="1"/>
  <c r="R528" i="1"/>
  <c r="R4" i="1"/>
  <c r="R20" i="1"/>
  <c r="R24" i="1"/>
  <c r="R36" i="1"/>
  <c r="R64" i="1"/>
  <c r="R68" i="1"/>
  <c r="R76" i="1"/>
  <c r="R80" i="1"/>
  <c r="R84" i="1"/>
  <c r="R88" i="1"/>
  <c r="R92" i="1"/>
  <c r="R96" i="1"/>
  <c r="R100" i="1"/>
  <c r="R104" i="1"/>
  <c r="R108" i="1"/>
  <c r="R112" i="1"/>
  <c r="R116" i="1"/>
  <c r="R120" i="1"/>
  <c r="R124" i="1"/>
  <c r="R128" i="1"/>
  <c r="R132" i="1"/>
  <c r="R136" i="1"/>
  <c r="R140" i="1"/>
  <c r="R144" i="1"/>
  <c r="R148" i="1"/>
  <c r="R152" i="1"/>
  <c r="R156" i="1"/>
  <c r="R160" i="1"/>
  <c r="R164" i="1"/>
  <c r="R168" i="1"/>
  <c r="R172" i="1"/>
  <c r="R176" i="1"/>
  <c r="R180" i="1"/>
  <c r="R184" i="1"/>
  <c r="R188" i="1"/>
  <c r="R192" i="1"/>
  <c r="R196" i="1"/>
  <c r="R200" i="1"/>
  <c r="R204" i="1"/>
  <c r="R208" i="1"/>
  <c r="R212" i="1"/>
  <c r="R216" i="1"/>
  <c r="R220" i="1"/>
  <c r="R224" i="1"/>
  <c r="R228" i="1"/>
  <c r="R232" i="1"/>
  <c r="R236" i="1"/>
  <c r="R240" i="1"/>
  <c r="R244" i="1"/>
  <c r="R248" i="1"/>
  <c r="R252" i="1"/>
  <c r="R256" i="1"/>
  <c r="R260" i="1"/>
  <c r="R264" i="1"/>
  <c r="R268" i="1"/>
  <c r="R272" i="1"/>
  <c r="R276" i="1"/>
  <c r="R280" i="1"/>
  <c r="R284" i="1"/>
  <c r="R288" i="1"/>
  <c r="R292" i="1"/>
  <c r="R296" i="1"/>
  <c r="R300" i="1"/>
  <c r="R304" i="1"/>
  <c r="R308" i="1"/>
  <c r="R312" i="1"/>
  <c r="R316" i="1"/>
  <c r="R320" i="1"/>
  <c r="R324" i="1"/>
  <c r="R328" i="1"/>
  <c r="R332" i="1"/>
  <c r="R337" i="1"/>
  <c r="R341" i="1"/>
  <c r="R345" i="1"/>
  <c r="R349" i="1"/>
  <c r="R353" i="1"/>
  <c r="R357" i="1"/>
  <c r="R361" i="1"/>
  <c r="R365" i="1"/>
  <c r="R371" i="1"/>
  <c r="R375" i="1"/>
  <c r="R379" i="1"/>
  <c r="R383" i="1"/>
  <c r="R387" i="1"/>
  <c r="R391" i="1"/>
  <c r="R395" i="1"/>
  <c r="R399" i="1"/>
  <c r="R403" i="1"/>
  <c r="R408" i="1"/>
  <c r="R413" i="1"/>
  <c r="R417" i="1"/>
  <c r="R418" i="1"/>
  <c r="R422" i="1"/>
  <c r="R426" i="1"/>
  <c r="R430" i="1"/>
  <c r="R436" i="1"/>
  <c r="R442" i="1"/>
  <c r="R447" i="1"/>
  <c r="R451" i="1"/>
  <c r="R455" i="1"/>
  <c r="R459" i="1"/>
  <c r="R463" i="1"/>
  <c r="R467" i="1"/>
  <c r="R471" i="1"/>
  <c r="R475" i="1"/>
  <c r="R479" i="1"/>
  <c r="R484" i="1"/>
  <c r="R489" i="1"/>
  <c r="R494" i="1"/>
  <c r="R498" i="1"/>
  <c r="R504" i="1"/>
  <c r="R508" i="1"/>
  <c r="R512" i="1"/>
  <c r="R516" i="1"/>
  <c r="R520" i="1"/>
  <c r="R521" i="1"/>
  <c r="R527" i="1"/>
  <c r="R532" i="1"/>
  <c r="R536" i="1"/>
  <c r="R540" i="1"/>
  <c r="R544" i="1"/>
  <c r="R548" i="1"/>
  <c r="R552" i="1"/>
  <c r="R557" i="1"/>
  <c r="R561" i="1"/>
  <c r="R566" i="1"/>
  <c r="R571" i="1"/>
  <c r="R576" i="1"/>
  <c r="R580" i="1"/>
  <c r="R584" i="1"/>
  <c r="R588" i="1"/>
  <c r="R592" i="1"/>
  <c r="R596" i="1"/>
  <c r="R600" i="1"/>
  <c r="R604" i="1"/>
  <c r="R608" i="1"/>
  <c r="R613" i="1"/>
  <c r="R617" i="1"/>
  <c r="R621" i="1"/>
  <c r="R626" i="1"/>
  <c r="R630" i="1"/>
  <c r="R634" i="1"/>
  <c r="R638" i="1"/>
  <c r="R643" i="1"/>
  <c r="R647" i="1"/>
  <c r="R651" i="1"/>
  <c r="R655" i="1"/>
  <c r="R659" i="1"/>
  <c r="R663" i="1"/>
  <c r="R667" i="1"/>
  <c r="R671" i="1"/>
  <c r="R675" i="1"/>
  <c r="R679" i="1"/>
  <c r="R683" i="1"/>
  <c r="R687" i="1"/>
  <c r="R691" i="1"/>
  <c r="R695" i="1"/>
  <c r="R699" i="1"/>
  <c r="R703" i="1"/>
  <c r="R708" i="1"/>
  <c r="R713" i="1"/>
  <c r="R717" i="1"/>
  <c r="R721" i="1"/>
  <c r="R725" i="1"/>
  <c r="R729" i="1"/>
  <c r="R733" i="1"/>
  <c r="R737" i="1"/>
  <c r="R741" i="1"/>
  <c r="R746" i="1"/>
  <c r="R750" i="1"/>
  <c r="R754" i="1"/>
  <c r="R759" i="1"/>
  <c r="R763" i="1"/>
  <c r="R771" i="1"/>
  <c r="R775" i="1"/>
  <c r="R779" i="1"/>
  <c r="R783" i="1"/>
  <c r="R787" i="1"/>
  <c r="R791" i="1"/>
  <c r="R795" i="1"/>
  <c r="R799" i="1"/>
  <c r="R803" i="1"/>
  <c r="R807" i="1"/>
  <c r="R811" i="1"/>
  <c r="R815" i="1"/>
  <c r="R819" i="1"/>
  <c r="R820" i="1"/>
  <c r="R824" i="1"/>
  <c r="R828" i="1"/>
  <c r="R834" i="1"/>
  <c r="R838" i="1"/>
  <c r="R842" i="1"/>
  <c r="R846" i="1"/>
  <c r="R850" i="1"/>
  <c r="R854" i="1"/>
  <c r="R858" i="1"/>
  <c r="R862" i="1"/>
  <c r="R866" i="1"/>
  <c r="R870" i="1"/>
  <c r="R874" i="1"/>
  <c r="R878" i="1"/>
  <c r="R879" i="1"/>
  <c r="R883" i="1"/>
  <c r="R887" i="1"/>
  <c r="R891" i="1"/>
  <c r="R895" i="1"/>
  <c r="R899" i="1"/>
  <c r="R903" i="1"/>
  <c r="R907" i="1"/>
  <c r="R911" i="1"/>
  <c r="R915" i="1"/>
  <c r="R919" i="1"/>
  <c r="R923" i="1"/>
  <c r="R927" i="1"/>
  <c r="R931" i="1"/>
  <c r="R935" i="1"/>
  <c r="R939" i="1"/>
  <c r="R943" i="1"/>
  <c r="R947" i="1"/>
  <c r="R952" i="1"/>
  <c r="R956" i="1"/>
  <c r="R960" i="1"/>
  <c r="R964" i="1"/>
  <c r="R968" i="1"/>
  <c r="R972" i="1"/>
  <c r="R976" i="1"/>
  <c r="R981" i="1"/>
  <c r="R985" i="1"/>
  <c r="R989" i="1"/>
  <c r="R993" i="1"/>
  <c r="R997" i="1"/>
  <c r="R1001" i="1"/>
  <c r="R13" i="1"/>
  <c r="R29" i="1"/>
  <c r="R37" i="1"/>
  <c r="R77" i="1"/>
  <c r="R85" i="1"/>
  <c r="R125" i="1"/>
  <c r="R141" i="1"/>
  <c r="R153" i="1"/>
  <c r="R161" i="1"/>
  <c r="R169" i="1"/>
  <c r="R177" i="1"/>
  <c r="R185" i="1"/>
  <c r="R205" i="1"/>
  <c r="R225" i="1"/>
  <c r="R233" i="1"/>
  <c r="R253" i="1"/>
  <c r="R269" i="1"/>
  <c r="R289" i="1"/>
  <c r="R301" i="1"/>
  <c r="R309" i="1"/>
  <c r="R321" i="1"/>
  <c r="R329" i="1"/>
  <c r="R384" i="1"/>
  <c r="R414" i="1"/>
  <c r="R427" i="1"/>
  <c r="R460" i="1"/>
  <c r="R485" i="1"/>
  <c r="R537" i="1"/>
  <c r="R545" i="1"/>
  <c r="R8" i="1"/>
  <c r="R16" i="1"/>
  <c r="R32" i="1"/>
  <c r="R44" i="1"/>
  <c r="R48" i="1"/>
  <c r="R60" i="1"/>
  <c r="R2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39" i="1"/>
  <c r="R243" i="1"/>
  <c r="R247" i="1"/>
  <c r="R251" i="1"/>
  <c r="R255" i="1"/>
  <c r="R259" i="1"/>
  <c r="R263" i="1"/>
  <c r="R267" i="1"/>
  <c r="R271" i="1"/>
  <c r="R275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36" i="1"/>
  <c r="R340" i="1"/>
  <c r="R344" i="1"/>
  <c r="R348" i="1"/>
  <c r="R352" i="1"/>
  <c r="R356" i="1"/>
  <c r="R360" i="1"/>
  <c r="R364" i="1"/>
  <c r="R368" i="1"/>
  <c r="R369" i="1"/>
  <c r="R370" i="1"/>
  <c r="R374" i="1"/>
  <c r="R378" i="1"/>
  <c r="R382" i="1"/>
  <c r="R386" i="1"/>
  <c r="R390" i="1"/>
  <c r="R394" i="1"/>
  <c r="R398" i="1"/>
  <c r="R402" i="1"/>
  <c r="R407" i="1"/>
  <c r="R412" i="1"/>
  <c r="R416" i="1"/>
  <c r="R421" i="1"/>
  <c r="R425" i="1"/>
  <c r="R429" i="1"/>
  <c r="R434" i="1"/>
  <c r="R435" i="1"/>
  <c r="R441" i="1"/>
  <c r="R446" i="1"/>
  <c r="R450" i="1"/>
  <c r="R454" i="1"/>
  <c r="R458" i="1"/>
  <c r="R462" i="1"/>
  <c r="R466" i="1"/>
  <c r="R470" i="1"/>
  <c r="R474" i="1"/>
  <c r="R478" i="1"/>
  <c r="R483" i="1"/>
  <c r="R488" i="1"/>
  <c r="R492" i="1"/>
  <c r="R493" i="1"/>
  <c r="R497" i="1"/>
  <c r="R503" i="1"/>
  <c r="R507" i="1"/>
  <c r="R511" i="1"/>
  <c r="R515" i="1"/>
  <c r="R519" i="1"/>
  <c r="R525" i="1"/>
  <c r="R526" i="1"/>
  <c r="R531" i="1"/>
  <c r="R535" i="1"/>
  <c r="R539" i="1"/>
  <c r="R543" i="1"/>
  <c r="R547" i="1"/>
  <c r="R551" i="1"/>
  <c r="R555" i="1"/>
  <c r="R556" i="1"/>
  <c r="R560" i="1"/>
  <c r="R565" i="1"/>
  <c r="R570" i="1"/>
  <c r="R575" i="1"/>
  <c r="R579" i="1"/>
  <c r="R583" i="1"/>
  <c r="R587" i="1"/>
  <c r="R591" i="1"/>
  <c r="R595" i="1"/>
  <c r="R599" i="1"/>
  <c r="R603" i="1"/>
  <c r="R607" i="1"/>
  <c r="R612" i="1"/>
  <c r="R616" i="1"/>
  <c r="R620" i="1"/>
  <c r="R625" i="1"/>
  <c r="R629" i="1"/>
  <c r="R633" i="1"/>
  <c r="R637" i="1"/>
  <c r="R642" i="1"/>
  <c r="R646" i="1"/>
  <c r="R650" i="1"/>
  <c r="R654" i="1"/>
  <c r="R658" i="1"/>
  <c r="R662" i="1"/>
  <c r="R666" i="1"/>
  <c r="R670" i="1"/>
  <c r="R674" i="1"/>
  <c r="R678" i="1"/>
  <c r="R682" i="1"/>
  <c r="R686" i="1"/>
  <c r="R690" i="1"/>
  <c r="R694" i="1"/>
  <c r="R698" i="1"/>
  <c r="R702" i="1"/>
  <c r="R707" i="1"/>
  <c r="R711" i="1"/>
  <c r="R712" i="1"/>
  <c r="R716" i="1"/>
  <c r="R720" i="1"/>
  <c r="R724" i="1"/>
  <c r="R728" i="1"/>
  <c r="R732" i="1"/>
  <c r="R736" i="1"/>
  <c r="R740" i="1"/>
  <c r="R744" i="1"/>
  <c r="R745" i="1"/>
  <c r="R749" i="1"/>
  <c r="R753" i="1"/>
  <c r="R758" i="1"/>
  <c r="R762" i="1"/>
  <c r="R770" i="1"/>
  <c r="R774" i="1"/>
  <c r="R778" i="1"/>
  <c r="R782" i="1"/>
  <c r="R786" i="1"/>
  <c r="R790" i="1"/>
  <c r="R794" i="1"/>
  <c r="R798" i="1"/>
  <c r="R802" i="1"/>
  <c r="R806" i="1"/>
  <c r="R810" i="1"/>
  <c r="R814" i="1"/>
  <c r="R818" i="1"/>
  <c r="R823" i="1"/>
  <c r="R827" i="1"/>
  <c r="R832" i="1"/>
  <c r="R833" i="1"/>
  <c r="R837" i="1"/>
  <c r="R841" i="1"/>
  <c r="R845" i="1"/>
  <c r="R849" i="1"/>
  <c r="R853" i="1"/>
  <c r="R857" i="1"/>
  <c r="R861" i="1"/>
  <c r="R865" i="1"/>
  <c r="R869" i="1"/>
  <c r="R873" i="1"/>
  <c r="R877" i="1"/>
  <c r="R882" i="1"/>
  <c r="R886" i="1"/>
  <c r="R890" i="1"/>
  <c r="R894" i="1"/>
  <c r="R898" i="1"/>
  <c r="R902" i="1"/>
  <c r="R906" i="1"/>
  <c r="R910" i="1"/>
  <c r="R914" i="1"/>
  <c r="R918" i="1"/>
  <c r="R922" i="1"/>
  <c r="R926" i="1"/>
  <c r="R930" i="1"/>
  <c r="R934" i="1"/>
  <c r="R938" i="1"/>
  <c r="R942" i="1"/>
  <c r="R946" i="1"/>
  <c r="R950" i="1"/>
  <c r="R951" i="1"/>
  <c r="R955" i="1"/>
  <c r="R959" i="1"/>
  <c r="R963" i="1"/>
  <c r="R967" i="1"/>
  <c r="R971" i="1"/>
  <c r="R975" i="1"/>
  <c r="R980" i="1"/>
  <c r="R984" i="1"/>
  <c r="R988" i="1"/>
  <c r="R992" i="1"/>
  <c r="R996" i="1"/>
  <c r="R1000" i="1"/>
  <c r="R41" i="1"/>
  <c r="R49" i="1"/>
  <c r="R61" i="1"/>
  <c r="R69" i="1"/>
  <c r="R101" i="1"/>
  <c r="R117" i="1"/>
  <c r="R133" i="1"/>
  <c r="R173" i="1"/>
  <c r="R189" i="1"/>
  <c r="R197" i="1"/>
  <c r="R209" i="1"/>
  <c r="R221" i="1"/>
  <c r="R237" i="1"/>
  <c r="R245" i="1"/>
  <c r="R257" i="1"/>
  <c r="R265" i="1"/>
  <c r="R273" i="1"/>
  <c r="R281" i="1"/>
  <c r="R305" i="1"/>
  <c r="R313" i="1"/>
  <c r="R333" i="1"/>
  <c r="R338" i="1"/>
  <c r="R346" i="1"/>
  <c r="R354" i="1"/>
  <c r="R362" i="1"/>
  <c r="R376" i="1"/>
  <c r="R400" i="1"/>
  <c r="R409" i="1"/>
  <c r="R423" i="1"/>
  <c r="R431" i="1"/>
  <c r="R443" i="1"/>
  <c r="R480" i="1"/>
  <c r="R490" i="1"/>
  <c r="R495" i="1"/>
  <c r="R509" i="1"/>
  <c r="R517" i="1"/>
  <c r="R3" i="1"/>
  <c r="R12" i="1"/>
  <c r="R28" i="1"/>
  <c r="R40" i="1"/>
  <c r="R52" i="1"/>
  <c r="R56" i="1"/>
  <c r="R72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2" i="1"/>
  <c r="R246" i="1"/>
  <c r="R250" i="1"/>
  <c r="R254" i="1"/>
  <c r="R258" i="1"/>
  <c r="R262" i="1"/>
  <c r="R266" i="1"/>
  <c r="R270" i="1"/>
  <c r="R274" i="1"/>
  <c r="R278" i="1"/>
  <c r="R282" i="1"/>
  <c r="R286" i="1"/>
  <c r="R290" i="1"/>
  <c r="R294" i="1"/>
  <c r="R298" i="1"/>
  <c r="R302" i="1"/>
  <c r="R306" i="1"/>
  <c r="R310" i="1"/>
  <c r="R314" i="1"/>
  <c r="R318" i="1"/>
  <c r="R322" i="1"/>
  <c r="R326" i="1"/>
  <c r="R330" i="1"/>
  <c r="R334" i="1"/>
  <c r="R335" i="1"/>
  <c r="R339" i="1"/>
  <c r="R343" i="1"/>
  <c r="R347" i="1"/>
  <c r="R351" i="1"/>
  <c r="R355" i="1"/>
  <c r="R359" i="1"/>
  <c r="R363" i="1"/>
  <c r="R367" i="1"/>
  <c r="R373" i="1"/>
  <c r="R377" i="1"/>
  <c r="R381" i="1"/>
  <c r="R385" i="1"/>
  <c r="R389" i="1"/>
  <c r="R393" i="1"/>
  <c r="R397" i="1"/>
  <c r="R401" i="1"/>
  <c r="R405" i="1"/>
  <c r="R406" i="1"/>
  <c r="R410" i="1"/>
  <c r="R411" i="1"/>
  <c r="R415" i="1"/>
  <c r="R420" i="1"/>
  <c r="R424" i="1"/>
  <c r="R428" i="1"/>
  <c r="R433" i="1"/>
  <c r="R438" i="1"/>
  <c r="R439" i="1"/>
  <c r="R440" i="1"/>
  <c r="R444" i="1"/>
  <c r="R445" i="1"/>
  <c r="R449" i="1"/>
  <c r="R453" i="1"/>
  <c r="R457" i="1"/>
  <c r="R461" i="1"/>
  <c r="R465" i="1"/>
  <c r="R469" i="1"/>
  <c r="R473" i="1"/>
  <c r="R477" i="1"/>
  <c r="R481" i="1"/>
  <c r="R482" i="1"/>
  <c r="R487" i="1"/>
  <c r="R491" i="1"/>
  <c r="R496" i="1"/>
  <c r="R500" i="1"/>
  <c r="R501" i="1"/>
  <c r="R502" i="1"/>
  <c r="R506" i="1"/>
  <c r="R510" i="1"/>
  <c r="R514" i="1"/>
  <c r="R518" i="1"/>
  <c r="R523" i="1"/>
  <c r="R524" i="1"/>
  <c r="R529" i="1"/>
  <c r="R530" i="1"/>
  <c r="R534" i="1"/>
  <c r="R538" i="1"/>
  <c r="R542" i="1"/>
  <c r="R546" i="1"/>
  <c r="R550" i="1"/>
  <c r="R554" i="1"/>
  <c r="R559" i="1"/>
  <c r="R563" i="1"/>
  <c r="R564" i="1"/>
  <c r="R569" i="1"/>
  <c r="R574" i="1"/>
  <c r="R578" i="1"/>
  <c r="R582" i="1"/>
  <c r="R586" i="1"/>
  <c r="R590" i="1"/>
  <c r="R594" i="1"/>
  <c r="R598" i="1"/>
  <c r="R602" i="1"/>
  <c r="R606" i="1"/>
  <c r="R611" i="1"/>
  <c r="R615" i="1"/>
  <c r="R619" i="1"/>
  <c r="R623" i="1"/>
  <c r="R624" i="1"/>
  <c r="R628" i="1"/>
  <c r="R632" i="1"/>
  <c r="R636" i="1"/>
  <c r="R641" i="1"/>
  <c r="R645" i="1"/>
  <c r="R649" i="1"/>
  <c r="R653" i="1"/>
  <c r="R657" i="1"/>
  <c r="R661" i="1"/>
  <c r="R665" i="1"/>
  <c r="R669" i="1"/>
  <c r="R673" i="1"/>
  <c r="R677" i="1"/>
  <c r="R681" i="1"/>
  <c r="R685" i="1"/>
  <c r="R689" i="1"/>
  <c r="R693" i="1"/>
  <c r="R697" i="1"/>
  <c r="R701" i="1"/>
  <c r="R705" i="1"/>
  <c r="R706" i="1"/>
  <c r="R710" i="1"/>
  <c r="R715" i="1"/>
  <c r="R719" i="1"/>
  <c r="R723" i="1"/>
  <c r="R727" i="1"/>
  <c r="R731" i="1"/>
  <c r="R735" i="1"/>
  <c r="R739" i="1"/>
  <c r="R743" i="1"/>
  <c r="R748" i="1"/>
  <c r="R752" i="1"/>
  <c r="R757" i="1"/>
  <c r="R761" i="1"/>
  <c r="R765" i="1"/>
  <c r="R766" i="1"/>
  <c r="R767" i="1"/>
  <c r="R768" i="1"/>
  <c r="R769" i="1"/>
  <c r="R773" i="1"/>
  <c r="R777" i="1"/>
  <c r="R781" i="1"/>
  <c r="R785" i="1"/>
  <c r="R789" i="1"/>
  <c r="R793" i="1"/>
  <c r="R797" i="1"/>
  <c r="R801" i="1"/>
  <c r="R805" i="1"/>
  <c r="R809" i="1"/>
  <c r="R813" i="1"/>
  <c r="R817" i="1"/>
  <c r="R822" i="1"/>
  <c r="R826" i="1"/>
  <c r="R831" i="1"/>
  <c r="R836" i="1"/>
  <c r="R840" i="1"/>
  <c r="R844" i="1"/>
  <c r="R848" i="1"/>
  <c r="R852" i="1"/>
  <c r="R856" i="1"/>
  <c r="R860" i="1"/>
  <c r="R864" i="1"/>
  <c r="R868" i="1"/>
  <c r="R872" i="1"/>
  <c r="R876" i="1"/>
  <c r="R881" i="1"/>
  <c r="R885" i="1"/>
  <c r="R889" i="1"/>
  <c r="R893" i="1"/>
  <c r="R897" i="1"/>
  <c r="R901" i="1"/>
  <c r="R905" i="1"/>
  <c r="R909" i="1"/>
  <c r="R913" i="1"/>
  <c r="R917" i="1"/>
  <c r="R921" i="1"/>
  <c r="R925" i="1"/>
  <c r="R929" i="1"/>
  <c r="R933" i="1"/>
  <c r="R937" i="1"/>
  <c r="R941" i="1"/>
  <c r="R945" i="1"/>
  <c r="R949" i="1"/>
  <c r="R954" i="1"/>
  <c r="R958" i="1"/>
  <c r="R962" i="1"/>
  <c r="R966" i="1"/>
  <c r="R970" i="1"/>
  <c r="R974" i="1"/>
  <c r="R979" i="1"/>
  <c r="R983" i="1"/>
  <c r="R987" i="1"/>
  <c r="R991" i="1"/>
  <c r="R995" i="1"/>
  <c r="R999" i="1"/>
  <c r="S812" i="1"/>
  <c r="S191" i="1"/>
  <c r="U874" i="1"/>
  <c r="V711" i="1"/>
  <c r="V744" i="1"/>
  <c r="U123" i="1"/>
  <c r="U308" i="1"/>
  <c r="S395" i="1"/>
  <c r="V395" i="1" s="1"/>
  <c r="U422" i="1"/>
  <c r="U430" i="1"/>
  <c r="U442" i="1"/>
  <c r="U463" i="1"/>
  <c r="U479" i="1"/>
  <c r="U609" i="1"/>
  <c r="U654" i="1"/>
  <c r="S684" i="1"/>
  <c r="V684" i="1" s="1"/>
  <c r="U750" i="1"/>
  <c r="U819" i="1"/>
  <c r="S998" i="1"/>
  <c r="V998" i="1" s="1"/>
  <c r="U122" i="1"/>
  <c r="U162" i="1"/>
  <c r="S275" i="1"/>
  <c r="V275" i="1" s="1"/>
  <c r="S307" i="1"/>
  <c r="S331" i="1"/>
  <c r="V331" i="1" s="1"/>
  <c r="U462" i="1"/>
  <c r="U470" i="1"/>
  <c r="U478" i="1"/>
  <c r="U543" i="1"/>
  <c r="U964" i="1"/>
  <c r="S7" i="1"/>
  <c r="V7" i="1" s="1"/>
  <c r="U260" i="1"/>
  <c r="S363" i="1"/>
  <c r="V363" i="1" s="1"/>
  <c r="U487" i="1"/>
  <c r="U542" i="1"/>
  <c r="S652" i="1"/>
  <c r="V652" i="1" s="1"/>
  <c r="U682" i="1"/>
  <c r="U686" i="1"/>
  <c r="U690" i="1"/>
  <c r="U853" i="1"/>
  <c r="U865" i="1"/>
  <c r="U950" i="1"/>
  <c r="S259" i="1"/>
  <c r="V259" i="1" s="1"/>
  <c r="U431" i="1"/>
  <c r="U443" i="1"/>
  <c r="U486" i="1"/>
  <c r="U685" i="1"/>
  <c r="U733" i="1"/>
  <c r="U848" i="1"/>
  <c r="U2" i="1"/>
  <c r="U102" i="1"/>
  <c r="U166" i="1"/>
  <c r="U170" i="1"/>
  <c r="U174" i="1"/>
  <c r="U178" i="1"/>
  <c r="U182" i="1"/>
  <c r="U186" i="1"/>
  <c r="U190" i="1"/>
  <c r="U199" i="1"/>
  <c r="U218" i="1"/>
  <c r="U223" i="1"/>
  <c r="U244" i="1"/>
  <c r="U248" i="1"/>
  <c r="U252" i="1"/>
  <c r="U256" i="1"/>
  <c r="S267" i="1"/>
  <c r="V267" i="1" s="1"/>
  <c r="S311" i="1"/>
  <c r="V311" i="1" s="1"/>
  <c r="S315" i="1"/>
  <c r="V315" i="1" s="1"/>
  <c r="S319" i="1"/>
  <c r="V319" i="1" s="1"/>
  <c r="S323" i="1"/>
  <c r="S327" i="1"/>
  <c r="V327" i="1" s="1"/>
  <c r="U405" i="1"/>
  <c r="U410" i="1"/>
  <c r="U415" i="1"/>
  <c r="U426" i="1"/>
  <c r="U438" i="1"/>
  <c r="U439" i="1"/>
  <c r="U447" i="1"/>
  <c r="U459" i="1"/>
  <c r="U466" i="1"/>
  <c r="U483" i="1"/>
  <c r="U490" i="1"/>
  <c r="U522" i="1"/>
  <c r="U554" i="1"/>
  <c r="U559" i="1"/>
  <c r="U571" i="1"/>
  <c r="U572" i="1"/>
  <c r="U603" i="1"/>
  <c r="U608" i="1"/>
  <c r="U612" i="1"/>
  <c r="U616" i="1"/>
  <c r="U630" i="1"/>
  <c r="U638" i="1"/>
  <c r="S643" i="1"/>
  <c r="V643" i="1" s="1"/>
  <c r="S647" i="1"/>
  <c r="U658" i="1"/>
  <c r="S675" i="1"/>
  <c r="S687" i="1"/>
  <c r="V687" i="1" s="1"/>
  <c r="U693" i="1"/>
  <c r="S715" i="1"/>
  <c r="V715" i="1" s="1"/>
  <c r="S720" i="1"/>
  <c r="V720" i="1" s="1"/>
  <c r="U721" i="1"/>
  <c r="U722" i="1"/>
  <c r="U726" i="1"/>
  <c r="S739" i="1"/>
  <c r="V739" i="1" s="1"/>
  <c r="U744" i="1"/>
  <c r="S751" i="1"/>
  <c r="V751" i="1" s="1"/>
  <c r="U758" i="1"/>
  <c r="U778" i="1"/>
  <c r="S825" i="1"/>
  <c r="V825" i="1" s="1"/>
  <c r="U836" i="1"/>
  <c r="U854" i="1"/>
  <c r="U862" i="1"/>
  <c r="U869" i="1"/>
  <c r="S870" i="1"/>
  <c r="U877" i="1"/>
  <c r="U878" i="1"/>
  <c r="U931" i="1"/>
  <c r="S933" i="1"/>
  <c r="U951" i="1"/>
  <c r="U955" i="1"/>
  <c r="U968" i="1"/>
  <c r="U972" i="1"/>
  <c r="U976" i="1"/>
  <c r="S993" i="1"/>
  <c r="V993" i="1" s="1"/>
  <c r="S32" i="1"/>
  <c r="V32" i="1" s="1"/>
  <c r="U62" i="1"/>
  <c r="U66" i="1"/>
  <c r="U74" i="1"/>
  <c r="U78" i="1"/>
  <c r="U82" i="1"/>
  <c r="U90" i="1"/>
  <c r="U106" i="1"/>
  <c r="U110" i="1"/>
  <c r="S15" i="1"/>
  <c r="V15" i="1" s="1"/>
  <c r="U27" i="1"/>
  <c r="U43" i="1"/>
  <c r="U135" i="1"/>
  <c r="U143" i="1"/>
  <c r="U151" i="1"/>
  <c r="U159" i="1"/>
  <c r="U194" i="1"/>
  <c r="U198" i="1"/>
  <c r="U222" i="1"/>
  <c r="S223" i="1"/>
  <c r="V223" i="1" s="1"/>
  <c r="U227" i="1"/>
  <c r="U239" i="1"/>
  <c r="U243" i="1"/>
  <c r="U247" i="1"/>
  <c r="U251" i="1"/>
  <c r="U255" i="1"/>
  <c r="S271" i="1"/>
  <c r="V271" i="1" s="1"/>
  <c r="U304" i="1"/>
  <c r="S371" i="1"/>
  <c r="V371" i="1" s="1"/>
  <c r="S375" i="1"/>
  <c r="S379" i="1"/>
  <c r="V379" i="1" s="1"/>
  <c r="S383" i="1"/>
  <c r="S387" i="1"/>
  <c r="V387" i="1" s="1"/>
  <c r="S391" i="1"/>
  <c r="V434" i="1"/>
  <c r="S437" i="1"/>
  <c r="V437" i="1" s="1"/>
  <c r="U446" i="1"/>
  <c r="U450" i="1"/>
  <c r="U454" i="1"/>
  <c r="U458" i="1"/>
  <c r="S459" i="1"/>
  <c r="V459" i="1" s="1"/>
  <c r="U475" i="1"/>
  <c r="U481" i="1"/>
  <c r="U482" i="1"/>
  <c r="U494" i="1"/>
  <c r="U498" i="1"/>
  <c r="V501" i="1"/>
  <c r="U520" i="1"/>
  <c r="V529" i="1"/>
  <c r="U558" i="1"/>
  <c r="U562" i="1"/>
  <c r="U570" i="1"/>
  <c r="S571" i="1"/>
  <c r="V571" i="1" s="1"/>
  <c r="U606" i="1"/>
  <c r="S608" i="1"/>
  <c r="V608" i="1" s="1"/>
  <c r="S610" i="1"/>
  <c r="U619" i="1"/>
  <c r="U633" i="1"/>
  <c r="U637" i="1"/>
  <c r="S655" i="1"/>
  <c r="V655" i="1" s="1"/>
  <c r="U661" i="1"/>
  <c r="U669" i="1"/>
  <c r="S683" i="1"/>
  <c r="V683" i="1" s="1"/>
  <c r="S691" i="1"/>
  <c r="V691" i="1" s="1"/>
  <c r="S696" i="1"/>
  <c r="V696" i="1" s="1"/>
  <c r="S700" i="1"/>
  <c r="V700" i="1" s="1"/>
  <c r="U709" i="1"/>
  <c r="U755" i="1"/>
  <c r="S763" i="1"/>
  <c r="V763" i="1" s="1"/>
  <c r="U812" i="1"/>
  <c r="S817" i="1"/>
  <c r="V817" i="1" s="1"/>
  <c r="U824" i="1"/>
  <c r="U829" i="1"/>
  <c r="U835" i="1"/>
  <c r="U839" i="1"/>
  <c r="S862" i="1"/>
  <c r="V862" i="1" s="1"/>
  <c r="S869" i="1"/>
  <c r="V869" i="1" s="1"/>
  <c r="S877" i="1"/>
  <c r="V877" i="1" s="1"/>
  <c r="V878" i="1"/>
  <c r="S883" i="1"/>
  <c r="V883" i="1" s="1"/>
  <c r="S925" i="1"/>
  <c r="S931" i="1"/>
  <c r="V931" i="1" s="1"/>
  <c r="U944" i="1"/>
  <c r="U948" i="1"/>
  <c r="S20" i="1"/>
  <c r="S24" i="1"/>
  <c r="V24" i="1" s="1"/>
  <c r="U94" i="1"/>
  <c r="U114" i="1"/>
  <c r="U118" i="1"/>
  <c r="U19" i="1"/>
  <c r="U23" i="1"/>
  <c r="U31" i="1"/>
  <c r="U38" i="1"/>
  <c r="U42" i="1"/>
  <c r="U46" i="1"/>
  <c r="U50" i="1"/>
  <c r="U54" i="1"/>
  <c r="U126" i="1"/>
  <c r="U130" i="1"/>
  <c r="U134" i="1"/>
  <c r="U138" i="1"/>
  <c r="U142" i="1"/>
  <c r="U146" i="1"/>
  <c r="U150" i="1"/>
  <c r="U154" i="1"/>
  <c r="U158" i="1"/>
  <c r="U207" i="1"/>
  <c r="U215" i="1"/>
  <c r="U226" i="1"/>
  <c r="U230" i="1"/>
  <c r="U234" i="1"/>
  <c r="U238" i="1"/>
  <c r="S258" i="1"/>
  <c r="V258" i="1" s="1"/>
  <c r="S279" i="1"/>
  <c r="V279" i="1" s="1"/>
  <c r="S283" i="1"/>
  <c r="V283" i="1" s="1"/>
  <c r="S287" i="1"/>
  <c r="V287" i="1" s="1"/>
  <c r="S291" i="1"/>
  <c r="V291" i="1" s="1"/>
  <c r="S295" i="1"/>
  <c r="V295" i="1" s="1"/>
  <c r="S299" i="1"/>
  <c r="V299" i="1" s="1"/>
  <c r="S303" i="1"/>
  <c r="V303" i="1" s="1"/>
  <c r="U334" i="1"/>
  <c r="S335" i="1"/>
  <c r="V335" i="1" s="1"/>
  <c r="S339" i="1"/>
  <c r="V339" i="1" s="1"/>
  <c r="S343" i="1"/>
  <c r="V343" i="1" s="1"/>
  <c r="S347" i="1"/>
  <c r="V347" i="1" s="1"/>
  <c r="S351" i="1"/>
  <c r="V351" i="1" s="1"/>
  <c r="S355" i="1"/>
  <c r="V355" i="1" s="1"/>
  <c r="S359" i="1"/>
  <c r="V359" i="1" s="1"/>
  <c r="U368" i="1"/>
  <c r="U369" i="1"/>
  <c r="S399" i="1"/>
  <c r="S403" i="1"/>
  <c r="V403" i="1" s="1"/>
  <c r="U417" i="1"/>
  <c r="U436" i="1"/>
  <c r="U444" i="1"/>
  <c r="U474" i="1"/>
  <c r="U485" i="1"/>
  <c r="U492" i="1"/>
  <c r="U511" i="1"/>
  <c r="U515" i="1"/>
  <c r="U525" i="1"/>
  <c r="U526" i="1"/>
  <c r="U539" i="1"/>
  <c r="U575" i="1"/>
  <c r="U579" i="1"/>
  <c r="S614" i="1"/>
  <c r="U645" i="1"/>
  <c r="S651" i="1"/>
  <c r="V651" i="1" s="1"/>
  <c r="S668" i="1"/>
  <c r="V668" i="1" s="1"/>
  <c r="U677" i="1"/>
  <c r="S695" i="1"/>
  <c r="V695" i="1" s="1"/>
  <c r="S699" i="1"/>
  <c r="V699" i="1" s="1"/>
  <c r="S703" i="1"/>
  <c r="V703" i="1" s="1"/>
  <c r="S708" i="1"/>
  <c r="V708" i="1" s="1"/>
  <c r="U713" i="1"/>
  <c r="U717" i="1"/>
  <c r="U737" i="1"/>
  <c r="S793" i="1"/>
  <c r="V793" i="1" s="1"/>
  <c r="U827" i="1"/>
  <c r="U856" i="1"/>
  <c r="U866" i="1"/>
  <c r="S874" i="1"/>
  <c r="S875" i="1"/>
  <c r="U881" i="1"/>
  <c r="S915" i="1"/>
  <c r="V915" i="1" s="1"/>
  <c r="U935" i="1"/>
  <c r="U939" i="1"/>
  <c r="S953" i="1"/>
  <c r="V953" i="1" s="1"/>
  <c r="S957" i="1"/>
  <c r="V957" i="1" s="1"/>
  <c r="U995" i="1"/>
  <c r="S28" i="1"/>
  <c r="V28" i="1" s="1"/>
  <c r="U70" i="1"/>
  <c r="U86" i="1"/>
  <c r="S11" i="1"/>
  <c r="V11" i="1" s="1"/>
  <c r="U58" i="1"/>
  <c r="U59" i="1"/>
  <c r="U75" i="1"/>
  <c r="U91" i="1"/>
  <c r="U107" i="1"/>
  <c r="U167" i="1"/>
  <c r="U175" i="1"/>
  <c r="U183" i="1"/>
  <c r="U191" i="1"/>
  <c r="U206" i="1"/>
  <c r="U210" i="1"/>
  <c r="U214" i="1"/>
  <c r="U241" i="1"/>
  <c r="S245" i="1"/>
  <c r="V245" i="1" s="1"/>
  <c r="S249" i="1"/>
  <c r="V249" i="1" s="1"/>
  <c r="S253" i="1"/>
  <c r="V253" i="1" s="1"/>
  <c r="S257" i="1"/>
  <c r="V257" i="1" s="1"/>
  <c r="S263" i="1"/>
  <c r="V334" i="1"/>
  <c r="S367" i="1"/>
  <c r="V367" i="1" s="1"/>
  <c r="U427" i="1"/>
  <c r="U434" i="1"/>
  <c r="U435" i="1"/>
  <c r="V444" i="1"/>
  <c r="V492" i="1"/>
  <c r="U500" i="1"/>
  <c r="U501" i="1"/>
  <c r="U502" i="1"/>
  <c r="U506" i="1"/>
  <c r="U510" i="1"/>
  <c r="U514" i="1"/>
  <c r="U518" i="1"/>
  <c r="U523" i="1"/>
  <c r="U529" i="1"/>
  <c r="U534" i="1"/>
  <c r="U538" i="1"/>
  <c r="S539" i="1"/>
  <c r="V539" i="1" s="1"/>
  <c r="U555" i="1"/>
  <c r="U566" i="1"/>
  <c r="U567" i="1"/>
  <c r="U574" i="1"/>
  <c r="U587" i="1"/>
  <c r="U595" i="1"/>
  <c r="U600" i="1"/>
  <c r="U604" i="1"/>
  <c r="S613" i="1"/>
  <c r="V613" i="1" s="1"/>
  <c r="U627" i="1"/>
  <c r="S631" i="1"/>
  <c r="V631" i="1" s="1"/>
  <c r="U639" i="1"/>
  <c r="U649" i="1"/>
  <c r="U650" i="1"/>
  <c r="S659" i="1"/>
  <c r="V659" i="1" s="1"/>
  <c r="S667" i="1"/>
  <c r="V667" i="1" s="1"/>
  <c r="S671" i="1"/>
  <c r="V671" i="1" s="1"/>
  <c r="S676" i="1"/>
  <c r="V676" i="1" s="1"/>
  <c r="S680" i="1"/>
  <c r="V680" i="1" s="1"/>
  <c r="U711" i="1"/>
  <c r="S723" i="1"/>
  <c r="V723" i="1" s="1"/>
  <c r="S728" i="1"/>
  <c r="V728" i="1" s="1"/>
  <c r="U729" i="1"/>
  <c r="S736" i="1"/>
  <c r="V736" i="1" s="1"/>
  <c r="S759" i="1"/>
  <c r="V759" i="1" s="1"/>
  <c r="U765" i="1"/>
  <c r="U766" i="1"/>
  <c r="U767" i="1"/>
  <c r="S779" i="1"/>
  <c r="V779" i="1" s="1"/>
  <c r="U792" i="1"/>
  <c r="S801" i="1"/>
  <c r="V801" i="1" s="1"/>
  <c r="U815" i="1"/>
  <c r="U832" i="1"/>
  <c r="S837" i="1"/>
  <c r="V837" i="1" s="1"/>
  <c r="S845" i="1"/>
  <c r="V845" i="1" s="1"/>
  <c r="U850" i="1"/>
  <c r="S871" i="1"/>
  <c r="V871" i="1" s="1"/>
  <c r="U873" i="1"/>
  <c r="U885" i="1"/>
  <c r="U919" i="1"/>
  <c r="U923" i="1"/>
  <c r="U952" i="1"/>
  <c r="U956" i="1"/>
  <c r="U960" i="1"/>
  <c r="U977" i="1"/>
  <c r="S978" i="1"/>
  <c r="V978" i="1" s="1"/>
  <c r="S982" i="1"/>
  <c r="V982" i="1" s="1"/>
  <c r="S986" i="1"/>
  <c r="V986" i="1" s="1"/>
  <c r="S990" i="1"/>
  <c r="V990" i="1" s="1"/>
  <c r="U662" i="1"/>
  <c r="S662" i="1"/>
  <c r="V662" i="1" s="1"/>
  <c r="U253" i="1"/>
  <c r="V368" i="1"/>
  <c r="V399" i="1"/>
  <c r="V438" i="1"/>
  <c r="V439" i="1"/>
  <c r="V563" i="1"/>
  <c r="V572" i="1"/>
  <c r="U825" i="1"/>
  <c r="U883" i="1"/>
  <c r="U953" i="1"/>
  <c r="V20" i="1"/>
  <c r="V307" i="1"/>
  <c r="V610" i="1"/>
  <c r="S690" i="1"/>
  <c r="V690" i="1" s="1"/>
  <c r="V705" i="1"/>
  <c r="S792" i="1"/>
  <c r="V829" i="1"/>
  <c r="S939" i="1"/>
  <c r="V939" i="1" s="1"/>
  <c r="V950" i="1"/>
  <c r="U957" i="1"/>
  <c r="U245" i="1"/>
  <c r="S304" i="1"/>
  <c r="V304" i="1" s="1"/>
  <c r="V323" i="1"/>
  <c r="V383" i="1"/>
  <c r="V410" i="1"/>
  <c r="S638" i="1"/>
  <c r="V638" i="1" s="1"/>
  <c r="V639" i="1"/>
  <c r="V647" i="1"/>
  <c r="S650" i="1"/>
  <c r="V650" i="1" s="1"/>
  <c r="S654" i="1"/>
  <c r="V654" i="1" s="1"/>
  <c r="S682" i="1"/>
  <c r="V682" i="1" s="1"/>
  <c r="S686" i="1"/>
  <c r="V686" i="1" s="1"/>
  <c r="S815" i="1"/>
  <c r="V815" i="1" s="1"/>
  <c r="S850" i="1"/>
  <c r="V850" i="1" s="1"/>
  <c r="S923" i="1"/>
  <c r="V923" i="1" s="1"/>
  <c r="U646" i="1"/>
  <c r="S646" i="1"/>
  <c r="U674" i="1"/>
  <c r="S674" i="1"/>
  <c r="V674" i="1" s="1"/>
  <c r="U697" i="1"/>
  <c r="S697" i="1"/>
  <c r="V697" i="1" s="1"/>
  <c r="U714" i="1"/>
  <c r="S714" i="1"/>
  <c r="V714" i="1" s="1"/>
  <c r="U718" i="1"/>
  <c r="S718" i="1"/>
  <c r="V718" i="1" s="1"/>
  <c r="U725" i="1"/>
  <c r="S725" i="1"/>
  <c r="V725" i="1" s="1"/>
  <c r="U773" i="1"/>
  <c r="U804" i="1"/>
  <c r="S804" i="1"/>
  <c r="V804" i="1" s="1"/>
  <c r="U816" i="1"/>
  <c r="S816" i="1"/>
  <c r="V816" i="1" s="1"/>
  <c r="U847" i="1"/>
  <c r="S847" i="1"/>
  <c r="V847" i="1" s="1"/>
  <c r="S891" i="1"/>
  <c r="V891" i="1" s="1"/>
  <c r="U891" i="1"/>
  <c r="S895" i="1"/>
  <c r="V895" i="1" s="1"/>
  <c r="U895" i="1"/>
  <c r="S899" i="1"/>
  <c r="V899" i="1" s="1"/>
  <c r="U899" i="1"/>
  <c r="U927" i="1"/>
  <c r="S927" i="1"/>
  <c r="V927" i="1" s="1"/>
  <c r="S945" i="1"/>
  <c r="V945" i="1" s="1"/>
  <c r="S159" i="1"/>
  <c r="V159" i="1" s="1"/>
  <c r="V375" i="1"/>
  <c r="V405" i="1"/>
  <c r="V431" i="1"/>
  <c r="V500" i="1"/>
  <c r="V523" i="1"/>
  <c r="V525" i="1"/>
  <c r="V567" i="1"/>
  <c r="V614" i="1"/>
  <c r="U642" i="1"/>
  <c r="S642" i="1"/>
  <c r="V642" i="1" s="1"/>
  <c r="U673" i="1"/>
  <c r="S673" i="1"/>
  <c r="V673" i="1" s="1"/>
  <c r="S743" i="1"/>
  <c r="V743" i="1" s="1"/>
  <c r="U749" i="1"/>
  <c r="S749" i="1"/>
  <c r="V749" i="1" s="1"/>
  <c r="U757" i="1"/>
  <c r="S757" i="1"/>
  <c r="V757" i="1" s="1"/>
  <c r="S778" i="1"/>
  <c r="V778" i="1" s="1"/>
  <c r="U784" i="1"/>
  <c r="S784" i="1"/>
  <c r="V784" i="1" s="1"/>
  <c r="U807" i="1"/>
  <c r="S807" i="1"/>
  <c r="V807" i="1" s="1"/>
  <c r="S836" i="1"/>
  <c r="V836" i="1" s="1"/>
  <c r="U852" i="1"/>
  <c r="S852" i="1"/>
  <c r="V852" i="1" s="1"/>
  <c r="V191" i="1"/>
  <c r="S660" i="1"/>
  <c r="V660" i="1" s="1"/>
  <c r="U660" i="1"/>
  <c r="S707" i="1"/>
  <c r="V707" i="1" s="1"/>
  <c r="U707" i="1"/>
  <c r="S771" i="1"/>
  <c r="V771" i="1" s="1"/>
  <c r="U771" i="1"/>
  <c r="U795" i="1"/>
  <c r="S795" i="1"/>
  <c r="V795" i="1" s="1"/>
  <c r="U893" i="1"/>
  <c r="S893" i="1"/>
  <c r="V893" i="1" s="1"/>
  <c r="U901" i="1"/>
  <c r="S901" i="1"/>
  <c r="V901" i="1" s="1"/>
  <c r="U943" i="1"/>
  <c r="S943" i="1"/>
  <c r="V943" i="1" s="1"/>
  <c r="V263" i="1"/>
  <c r="V369" i="1"/>
  <c r="V391" i="1"/>
  <c r="V520" i="1"/>
  <c r="V555" i="1"/>
  <c r="V623" i="1"/>
  <c r="S644" i="1"/>
  <c r="V644" i="1" s="1"/>
  <c r="U644" i="1"/>
  <c r="U666" i="1"/>
  <c r="S666" i="1"/>
  <c r="V666" i="1" s="1"/>
  <c r="U670" i="1"/>
  <c r="S670" i="1"/>
  <c r="V670" i="1" s="1"/>
  <c r="U689" i="1"/>
  <c r="S689" i="1"/>
  <c r="V689" i="1" s="1"/>
  <c r="U710" i="1"/>
  <c r="S710" i="1"/>
  <c r="V710" i="1" s="1"/>
  <c r="S747" i="1"/>
  <c r="V747" i="1" s="1"/>
  <c r="U747" i="1"/>
  <c r="U770" i="1"/>
  <c r="S770" i="1"/>
  <c r="V770" i="1" s="1"/>
  <c r="S781" i="1"/>
  <c r="V781" i="1" s="1"/>
  <c r="U782" i="1"/>
  <c r="S782" i="1"/>
  <c r="V782" i="1" s="1"/>
  <c r="U805" i="1"/>
  <c r="S827" i="1"/>
  <c r="V827" i="1" s="1"/>
  <c r="S839" i="1"/>
  <c r="V839" i="1" s="1"/>
  <c r="U844" i="1"/>
  <c r="S844" i="1"/>
  <c r="V844" i="1" s="1"/>
  <c r="V875" i="1"/>
  <c r="U715" i="1"/>
  <c r="U719" i="1"/>
  <c r="S722" i="1"/>
  <c r="V722" i="1" s="1"/>
  <c r="S726" i="1"/>
  <c r="V726" i="1" s="1"/>
  <c r="S750" i="1"/>
  <c r="V750" i="1" s="1"/>
  <c r="S758" i="1"/>
  <c r="V758" i="1" s="1"/>
  <c r="S761" i="1"/>
  <c r="V761" i="1" s="1"/>
  <c r="V765" i="1"/>
  <c r="V766" i="1"/>
  <c r="V767" i="1"/>
  <c r="S824" i="1"/>
  <c r="V824" i="1" s="1"/>
  <c r="S835" i="1"/>
  <c r="V835" i="1" s="1"/>
  <c r="S853" i="1"/>
  <c r="V853" i="1" s="1"/>
  <c r="S854" i="1"/>
  <c r="V854" i="1" s="1"/>
  <c r="S856" i="1"/>
  <c r="V856" i="1" s="1"/>
  <c r="S865" i="1"/>
  <c r="V865" i="1" s="1"/>
  <c r="S866" i="1"/>
  <c r="V866" i="1" s="1"/>
  <c r="S868" i="1"/>
  <c r="V868" i="1" s="1"/>
  <c r="V870" i="1"/>
  <c r="S873" i="1"/>
  <c r="S919" i="1"/>
  <c r="V919" i="1" s="1"/>
  <c r="V933" i="1"/>
  <c r="S935" i="1"/>
  <c r="V935" i="1" s="1"/>
  <c r="S991" i="1"/>
  <c r="V991" i="1" s="1"/>
  <c r="V675" i="1"/>
  <c r="U695" i="1"/>
  <c r="V755" i="1"/>
  <c r="V768" i="1"/>
  <c r="V819" i="1"/>
  <c r="V925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U641" i="1"/>
  <c r="S641" i="1"/>
  <c r="V641" i="1" s="1"/>
  <c r="V609" i="1"/>
  <c r="U632" i="1"/>
  <c r="U647" i="1"/>
  <c r="S679" i="1"/>
  <c r="V679" i="1" s="1"/>
  <c r="U679" i="1"/>
  <c r="S735" i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S809" i="1"/>
  <c r="V809" i="1" s="1"/>
  <c r="U809" i="1"/>
  <c r="U820" i="1"/>
  <c r="S820" i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S645" i="1"/>
  <c r="V645" i="1" s="1"/>
  <c r="U651" i="1"/>
  <c r="S661" i="1"/>
  <c r="V661" i="1" s="1"/>
  <c r="U667" i="1"/>
  <c r="S677" i="1"/>
  <c r="V677" i="1" s="1"/>
  <c r="U680" i="1"/>
  <c r="U683" i="1"/>
  <c r="S693" i="1"/>
  <c r="V693" i="1" s="1"/>
  <c r="U696" i="1"/>
  <c r="U699" i="1"/>
  <c r="S709" i="1"/>
  <c r="V709" i="1" s="1"/>
  <c r="S721" i="1"/>
  <c r="V721" i="1" s="1"/>
  <c r="U727" i="1"/>
  <c r="V730" i="1"/>
  <c r="V735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V634" i="1"/>
  <c r="U643" i="1"/>
  <c r="V646" i="1"/>
  <c r="S653" i="1"/>
  <c r="V653" i="1" s="1"/>
  <c r="U659" i="1"/>
  <c r="S669" i="1"/>
  <c r="V669" i="1" s="1"/>
  <c r="U675" i="1"/>
  <c r="V678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V796" i="1"/>
  <c r="U798" i="1"/>
  <c r="S798" i="1"/>
  <c r="V798" i="1" s="1"/>
  <c r="U801" i="1"/>
  <c r="V812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V792" i="1"/>
  <c r="U794" i="1"/>
  <c r="S794" i="1"/>
  <c r="V794" i="1" s="1"/>
  <c r="V808" i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V820" i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V873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  <c r="S848" i="1" l="1"/>
  <c r="V848" i="1" s="1"/>
  <c r="S805" i="1"/>
  <c r="V805" i="1" s="1"/>
  <c r="S897" i="1"/>
  <c r="V897" i="1" s="1"/>
  <c r="S889" i="1"/>
  <c r="V889" i="1" s="1"/>
  <c r="U743" i="1"/>
  <c r="U761" i="1"/>
  <c r="U578" i="1"/>
  <c r="U530" i="1"/>
  <c r="U979" i="1"/>
  <c r="U781" i="1"/>
  <c r="S719" i="1"/>
  <c r="V719" i="1" s="1"/>
  <c r="U563" i="1"/>
  <c r="U98" i="1"/>
  <c r="U202" i="1"/>
  <c r="U897" i="1"/>
  <c r="U889" i="1"/>
  <c r="U945" i="1"/>
  <c r="S773" i="1"/>
  <c r="V773" i="1" s="1"/>
  <c r="S727" i="1"/>
  <c r="V727" i="1" s="1"/>
  <c r="U657" i="1"/>
  <c r="S970" i="1"/>
  <c r="V970" i="1" s="1"/>
  <c r="S632" i="1"/>
  <c r="V632" i="1" s="1"/>
  <c r="U546" i="1"/>
  <c r="U665" i="1"/>
  <c r="S974" i="1"/>
  <c r="V974" i="1" s="1"/>
  <c r="S941" i="1"/>
  <c r="V941" i="1" s="1"/>
  <c r="U991" i="1"/>
  <c r="S966" i="1"/>
  <c r="V966" i="1" s="1"/>
  <c r="S917" i="1"/>
  <c r="V917" i="1" s="1"/>
  <c r="U876" i="1"/>
  <c r="U701" i="1"/>
  <c r="U623" i="1"/>
  <c r="U550" i="1"/>
  <c r="U653" i="1"/>
  <c r="S885" i="1"/>
  <c r="V885" i="1" s="1"/>
  <c r="S921" i="1"/>
  <c r="V921" i="1" s="1"/>
  <c r="S937" i="1"/>
  <c r="V937" i="1" s="1"/>
  <c r="U768" i="1"/>
  <c r="U868" i="1"/>
  <c r="S657" i="1"/>
  <c r="V657" i="1" s="1"/>
  <c r="S962" i="1"/>
  <c r="V962" i="1" s="1"/>
  <c r="S929" i="1"/>
  <c r="V929" i="1" s="1"/>
  <c r="U793" i="1"/>
  <c r="S881" i="1"/>
  <c r="V881" i="1" s="1"/>
  <c r="U705" i="1"/>
</calcChain>
</file>

<file path=xl/sharedStrings.xml><?xml version="1.0" encoding="utf-8"?>
<sst xmlns="http://schemas.openxmlformats.org/spreadsheetml/2006/main" count="5344" uniqueCount="1061">
  <si>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</si>
  <si>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</si>
  <si>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</si>
  <si>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</si>
  <si>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</si>
  <si>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</si>
  <si>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</si>
  <si>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</si>
  <si>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</si>
  <si>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</si>
  <si>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</si>
  <si>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</si>
  <si>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</si>
  <si>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</si>
  <si>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</si>
  <si>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</si>
  <si>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</si>
  <si>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</si>
  <si>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</si>
  <si>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</si>
  <si>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</si>
  <si>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</si>
  <si>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</si>
  <si>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</si>
  <si>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</si>
  <si>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</si>
  <si>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</si>
  <si>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</si>
  <si>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</si>
  <si>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</si>
  <si>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</si>
  <si>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</si>
  <si>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</si>
  <si>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</si>
  <si>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</si>
  <si>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</si>
  <si>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</si>
  <si>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</si>
  <si>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</si>
  <si>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</si>
  <si>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</si>
  <si>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</si>
  <si>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</si>
  <si>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</si>
  <si>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</si>
  <si>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</si>
  <si>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</si>
  <si>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</si>
  <si>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</si>
  <si>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</si>
  <si>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</si>
  <si>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</si>
  <si>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</si>
  <si>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</si>
  <si>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</si>
  <si>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</si>
  <si>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</si>
  <si>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</si>
  <si>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</si>
  <si>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</si>
  <si>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</si>
  <si>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</si>
  <si>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</si>
  <si>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</si>
  <si>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</si>
  <si>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</si>
  <si>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</si>
  <si>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</si>
  <si>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</si>
  <si>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</si>
  <si>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</si>
  <si>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</si>
  <si>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</si>
  <si>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</si>
  <si>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</si>
  <si>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</si>
  <si>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</si>
  <si>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</si>
  <si>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</si>
  <si>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</si>
  <si>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</si>
  <si>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</si>
  <si>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</si>
  <si>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</si>
  <si>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</si>
  <si>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</si>
  <si>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</si>
  <si>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</si>
  <si>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</si>
  <si>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</si>
  <si>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</si>
  <si>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</si>
  <si>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</si>
  <si>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</si>
  <si>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</si>
  <si>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</si>
  <si>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</si>
  <si>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</si>
  <si>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</si>
  <si>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</si>
  <si>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</si>
  <si>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</si>
  <si>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</si>
  <si>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</si>
  <si>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</si>
  <si>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</si>
  <si>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</si>
  <si>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</si>
  <si>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</si>
  <si>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</si>
  <si>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</si>
  <si>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</si>
  <si>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</si>
  <si>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</si>
  <si>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</si>
  <si>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</si>
  <si>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</si>
  <si>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</si>
  <si>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</si>
  <si>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</si>
  <si>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</si>
  <si>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</si>
  <si>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</si>
  <si>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</si>
  <si>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</si>
  <si>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</si>
  <si>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</si>
  <si>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</si>
  <si>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</si>
  <si>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</si>
  <si>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</si>
  <si>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</si>
  <si>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</si>
  <si>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</si>
  <si>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</si>
  <si>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</si>
  <si>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</si>
  <si>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</si>
  <si>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</si>
  <si>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</si>
  <si>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</si>
  <si>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</si>
  <si>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</si>
  <si>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</si>
  <si>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</si>
  <si>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</si>
  <si>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</si>
  <si>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</si>
  <si>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</si>
  <si>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</si>
  <si>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</si>
  <si>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</si>
  <si>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</si>
  <si>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</si>
  <si>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</si>
  <si>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</si>
  <si>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</si>
  <si>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</si>
  <si>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</si>
  <si>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</si>
  <si>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</si>
  <si>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</si>
  <si>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</si>
  <si>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</si>
  <si>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</si>
  <si>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</si>
  <si>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</si>
  <si>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</si>
  <si>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</si>
  <si>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</si>
  <si>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</si>
  <si>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</si>
  <si>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</si>
  <si>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</si>
  <si>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</si>
  <si>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</si>
  <si>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</si>
  <si>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</si>
  <si>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</si>
  <si>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</si>
  <si>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</si>
  <si>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</si>
  <si>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</si>
  <si>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</si>
  <si>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</si>
  <si>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</si>
  <si>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</si>
  <si>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</si>
  <si>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</si>
  <si>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</si>
  <si>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</si>
  <si>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</si>
  <si>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</si>
  <si>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</si>
  <si>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</si>
  <si>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</si>
  <si>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</si>
  <si>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</si>
  <si>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</si>
  <si>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</si>
  <si>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</si>
  <si>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</si>
  <si>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</si>
  <si>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</si>
  <si>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</si>
  <si>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</si>
  <si>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</si>
  <si>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</si>
  <si>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</si>
  <si>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</si>
  <si>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</si>
  <si>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</si>
  <si>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</si>
  <si>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</si>
  <si>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</si>
  <si>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</si>
  <si>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</si>
  <si>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</si>
  <si>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</si>
  <si>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</si>
  <si>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</si>
  <si>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</si>
  <si>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</si>
  <si>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</si>
  <si>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</si>
  <si>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</si>
  <si>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</si>
  <si>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</si>
  <si>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</si>
  <si>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</si>
  <si>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</si>
  <si>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</si>
  <si>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</si>
  <si>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</si>
  <si>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</si>
  <si>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</si>
  <si>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</si>
  <si>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</si>
  <si>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</si>
  <si>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</si>
  <si>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</si>
  <si>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</si>
  <si>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</si>
  <si>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</si>
  <si>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</si>
  <si>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</si>
  <si>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</si>
  <si>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</si>
  <si>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</si>
  <si>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</si>
  <si>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</si>
  <si>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</si>
  <si>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</si>
  <si>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</si>
  <si>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</si>
  <si>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</si>
  <si>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</si>
  <si>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</si>
  <si>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</si>
  <si>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</si>
  <si>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</si>
  <si>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</si>
  <si>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</si>
  <si>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</si>
  <si>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</si>
  <si>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</si>
  <si>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</si>
  <si>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</si>
  <si>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</si>
  <si>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</si>
  <si>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</si>
  <si>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</si>
  <si>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</si>
  <si>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</si>
  <si>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</si>
  <si>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</si>
  <si>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</si>
  <si>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</si>
  <si>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</si>
  <si>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</si>
  <si>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</si>
  <si>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</si>
  <si>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</si>
  <si>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</si>
  <si>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</si>
  <si>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</si>
  <si>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</si>
  <si>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</si>
  <si>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</si>
  <si>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</si>
  <si>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</si>
  <si>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</si>
  <si>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</si>
  <si>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</si>
  <si>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</si>
  <si>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</si>
  <si>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</si>
  <si>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</si>
  <si>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</si>
  <si>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</si>
  <si>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</si>
  <si>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</si>
  <si>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</si>
  <si>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</si>
  <si>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</si>
  <si>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</si>
  <si>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</si>
  <si>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</si>
  <si>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</si>
  <si>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</si>
  <si>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</si>
  <si>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</si>
  <si>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</si>
  <si>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</si>
  <si>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</si>
  <si>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</si>
  <si>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</si>
  <si>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</si>
  <si>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</si>
  <si>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</si>
  <si>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</si>
  <si>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</si>
  <si>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</si>
  <si>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</si>
  <si>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</si>
  <si>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</si>
  <si>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</si>
  <si>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</si>
  <si>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</si>
  <si>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</si>
  <si>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</si>
  <si>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</si>
  <si>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</si>
  <si>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</si>
  <si>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</si>
  <si>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</si>
  <si>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</si>
  <si>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</si>
  <si>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</si>
  <si>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</si>
  <si>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</si>
  <si>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</si>
  <si>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</si>
  <si>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</si>
  <si>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</si>
  <si>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</si>
  <si>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</si>
  <si>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</si>
  <si>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</si>
  <si>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</si>
  <si>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</si>
  <si>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</si>
  <si>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</si>
  <si>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</si>
  <si>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</si>
  <si>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</si>
  <si>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</si>
  <si>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</si>
  <si>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</si>
  <si>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</si>
  <si>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</si>
  <si>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</si>
  <si>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</si>
  <si>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</si>
  <si>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</si>
  <si>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</si>
  <si>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</si>
  <si>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</si>
  <si>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</si>
  <si>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</si>
  <si>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</si>
  <si>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</si>
  <si>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</si>
  <si>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</si>
  <si>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</si>
  <si>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</si>
  <si>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</si>
  <si>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</si>
  <si>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</si>
  <si>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</si>
  <si>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</si>
  <si>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</si>
  <si>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</si>
  <si>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</si>
  <si>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</si>
  <si>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</si>
  <si>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</si>
  <si>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</si>
  <si>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</si>
  <si>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</si>
  <si>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</si>
  <si>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</si>
  <si>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</si>
  <si>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</si>
  <si>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</si>
  <si>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</si>
  <si>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</si>
  <si>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</si>
  <si>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</si>
  <si>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</si>
  <si>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</si>
  <si>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</si>
  <si>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</si>
  <si>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</si>
  <si>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</si>
  <si>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</si>
  <si>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</si>
  <si>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</si>
  <si>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</si>
  <si>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</si>
  <si>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</si>
  <si>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</si>
  <si>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</si>
  <si>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</si>
  <si>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</si>
  <si>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</si>
  <si>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</si>
  <si>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</si>
  <si>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</si>
  <si>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</si>
  <si>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</si>
  <si>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</si>
  <si>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</si>
  <si>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</si>
  <si>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</si>
  <si>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</si>
  <si>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</si>
  <si>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</si>
  <si>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</si>
  <si>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</si>
  <si>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</si>
  <si>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</si>
  <si>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</si>
  <si>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</si>
  <si>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</si>
  <si>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</si>
  <si>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</si>
  <si>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</si>
  <si>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</si>
  <si>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</si>
  <si>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</si>
  <si>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</si>
  <si>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</si>
  <si>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</si>
  <si>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</si>
  <si>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</si>
  <si>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</si>
  <si>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</si>
  <si>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</si>
  <si>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</si>
  <si>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</si>
  <si>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</si>
  <si>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</si>
  <si>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</si>
  <si>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</si>
  <si>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</si>
  <si>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</si>
  <si>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</si>
  <si>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</si>
  <si>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</si>
  <si>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</si>
  <si>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</si>
  <si>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</si>
  <si>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</si>
  <si>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</si>
  <si>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</si>
  <si>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</si>
  <si>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</si>
  <si>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</si>
  <si>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</si>
  <si>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</si>
  <si>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</si>
  <si>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</si>
  <si>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</si>
  <si>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</si>
  <si>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</si>
  <si>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</si>
  <si>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</si>
  <si>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</si>
  <si>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</si>
  <si>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</si>
  <si>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</si>
  <si>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</si>
  <si>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</si>
  <si>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</si>
  <si>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</si>
  <si>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</si>
  <si>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</si>
  <si>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</si>
  <si>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</si>
  <si>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</si>
  <si>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</si>
  <si>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</si>
  <si>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</si>
  <si>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</si>
  <si>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</si>
  <si>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</si>
  <si>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</si>
  <si>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</si>
  <si>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</si>
  <si>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</si>
  <si>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</si>
  <si>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</si>
  <si>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</si>
  <si>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</si>
  <si>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</si>
  <si>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</si>
  <si>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</si>
  <si>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</si>
  <si>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</si>
  <si>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</si>
  <si>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</si>
  <si>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</si>
  <si>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</si>
  <si>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</si>
  <si>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</si>
  <si>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</si>
  <si>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</si>
  <si>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</si>
  <si>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</si>
  <si>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</si>
  <si>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</si>
  <si>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</si>
  <si>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</si>
  <si>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</si>
  <si>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</si>
  <si>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</si>
  <si>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</si>
  <si>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</si>
  <si>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</si>
  <si>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</si>
  <si>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</si>
  <si>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</si>
  <si>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</si>
  <si>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</si>
  <si>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</si>
  <si>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</si>
  <si>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</si>
  <si>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</si>
  <si>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</si>
  <si>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</si>
  <si>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</si>
  <si>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</si>
  <si>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</si>
  <si>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</si>
  <si>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</si>
  <si>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</si>
  <si>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</si>
  <si>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</si>
  <si>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</si>
  <si>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</si>
  <si>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</si>
  <si>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</si>
  <si>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</si>
  <si>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</si>
  <si>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</si>
  <si>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</si>
  <si>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</si>
  <si>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</si>
  <si>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</si>
  <si>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</si>
  <si>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</si>
  <si>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</si>
  <si>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</si>
  <si>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</si>
  <si>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</si>
  <si>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</si>
  <si>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</si>
  <si>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</si>
  <si>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</si>
  <si>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</si>
  <si>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</si>
  <si>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</si>
  <si>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</si>
  <si>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</si>
  <si>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</si>
  <si>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</si>
  <si>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</si>
  <si>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</si>
  <si>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</si>
  <si>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</si>
  <si>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</si>
  <si>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</si>
  <si>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</si>
  <si>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</si>
  <si>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</si>
  <si>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</si>
  <si>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</si>
  <si>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</si>
  <si>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</si>
  <si>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</si>
  <si>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</si>
  <si>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</si>
  <si>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</si>
  <si>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</si>
  <si>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</si>
  <si>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</si>
  <si>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</si>
  <si>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</si>
  <si>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</si>
  <si>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</si>
  <si>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</si>
  <si>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</si>
  <si>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</si>
  <si>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</si>
  <si>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</si>
  <si>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</si>
  <si>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</si>
  <si>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</si>
  <si>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</si>
  <si>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</si>
  <si>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</si>
  <si>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</si>
  <si>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</si>
  <si>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</si>
  <si>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</si>
  <si>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</si>
  <si>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</si>
  <si>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</si>
  <si>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</si>
  <si>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</si>
  <si>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</si>
  <si>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</si>
  <si>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</si>
  <si>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</si>
  <si>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</si>
  <si>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</si>
  <si>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</si>
  <si>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</si>
  <si>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</si>
  <si>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</si>
  <si>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</si>
  <si>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</si>
  <si>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</si>
  <si>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</si>
  <si>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</si>
  <si>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</si>
  <si>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</si>
  <si>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</si>
  <si>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</si>
  <si>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</si>
  <si>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</si>
  <si>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</si>
  <si>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</si>
  <si>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</si>
  <si>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</si>
  <si>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</si>
  <si>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</si>
  <si>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</si>
  <si>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</si>
  <si>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</si>
  <si>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</si>
  <si>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</si>
  <si>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</si>
  <si>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</si>
  <si>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</si>
  <si>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</si>
  <si>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</si>
  <si>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</si>
  <si>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</si>
  <si>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</si>
  <si>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</si>
  <si>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</si>
  <si>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</si>
  <si>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</si>
  <si>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</si>
  <si>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</si>
  <si>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</si>
  <si>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</si>
  <si>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</si>
  <si>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</si>
  <si>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</si>
  <si>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</si>
  <si>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</si>
  <si>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</si>
  <si>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</si>
  <si>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</si>
  <si>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</si>
  <si>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</si>
  <si>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</si>
  <si>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</si>
  <si>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</si>
  <si>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</si>
  <si>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</si>
  <si>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</si>
  <si>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</si>
  <si>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</si>
  <si>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</si>
  <si>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</si>
  <si>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</si>
  <si>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</si>
  <si>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</si>
  <si>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</si>
  <si>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</si>
  <si>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</si>
  <si>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</si>
  <si>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</si>
  <si>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</si>
  <si>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</si>
  <si>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</si>
  <si>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</si>
  <si>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</si>
  <si>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</si>
  <si>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</si>
  <si>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</si>
  <si>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</si>
  <si>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</si>
  <si>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</si>
  <si>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</si>
  <si>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</si>
  <si>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</si>
  <si>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</si>
  <si>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</si>
  <si>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</si>
  <si>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</si>
  <si>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</si>
  <si>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</si>
  <si>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</si>
  <si>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</si>
  <si>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</si>
  <si>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</si>
  <si>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</si>
  <si>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</si>
  <si>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</si>
  <si>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</si>
  <si>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</si>
  <si>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</si>
  <si>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</si>
  <si>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</si>
  <si>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</si>
  <si>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</si>
  <si>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</si>
  <si>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</si>
  <si>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</si>
  <si>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</si>
  <si>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</si>
  <si>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</si>
  <si>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</si>
  <si>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</si>
  <si>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</si>
  <si>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</si>
  <si>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</si>
  <si>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</si>
  <si>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</si>
  <si>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</si>
  <si>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</si>
  <si>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</si>
  <si>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</si>
  <si>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</si>
  <si>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</si>
  <si>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</si>
  <si>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</si>
  <si>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</si>
  <si>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</si>
  <si>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</si>
  <si>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</si>
  <si>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</si>
  <si>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</si>
  <si>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</si>
  <si>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</si>
  <si>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</si>
  <si>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</si>
  <si>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</si>
  <si>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</si>
  <si>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</si>
  <si>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</si>
  <si>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</si>
  <si>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</si>
  <si>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</si>
  <si>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</si>
  <si>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</si>
  <si>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</si>
  <si>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</si>
  <si>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</si>
  <si>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</si>
  <si>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</si>
  <si>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</si>
  <si>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</si>
  <si>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</si>
  <si>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</si>
  <si>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</si>
  <si>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</si>
  <si>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</si>
  <si>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</si>
  <si>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</si>
  <si>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</si>
  <si>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</si>
  <si>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</si>
  <si>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</si>
  <si>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</si>
  <si>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</si>
  <si>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</si>
  <si>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</si>
  <si>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</si>
  <si>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</si>
  <si>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</si>
  <si>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</si>
  <si>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</si>
  <si>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</si>
  <si>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</si>
  <si>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</si>
  <si>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</si>
  <si>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</si>
  <si>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</si>
  <si>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</si>
  <si>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</si>
  <si>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</si>
  <si>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</si>
  <si>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</si>
  <si>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</si>
  <si>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</si>
  <si>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</si>
  <si>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</si>
  <si>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</si>
  <si>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</si>
  <si>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</si>
  <si>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</si>
  <si>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</si>
  <si>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</si>
  <si>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</si>
  <si>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</si>
  <si>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</si>
  <si>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</si>
  <si>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</si>
  <si>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</si>
  <si>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</si>
  <si>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</si>
  <si>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</si>
  <si>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</si>
  <si>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</si>
  <si>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</si>
  <si>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</si>
  <si>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</si>
  <si>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</si>
  <si>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</si>
  <si>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</si>
  <si>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</si>
  <si>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</si>
  <si>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</si>
  <si>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</si>
  <si>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</si>
  <si>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</si>
  <si>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</si>
  <si>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</si>
  <si>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</si>
  <si>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</si>
  <si>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</si>
  <si>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</si>
  <si>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</si>
  <si>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</si>
  <si>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</si>
  <si>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</si>
  <si>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</si>
  <si>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</si>
  <si>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</si>
  <si>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</si>
  <si>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</si>
  <si>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</si>
  <si>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</si>
  <si>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</si>
  <si>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</si>
  <si>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</si>
  <si>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</si>
  <si>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</si>
  <si>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</si>
  <si>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</si>
  <si>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</si>
  <si>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</si>
  <si>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</si>
  <si>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</si>
  <si>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</si>
  <si>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</si>
  <si>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</si>
  <si>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</si>
  <si>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</si>
  <si>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</si>
  <si>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</si>
  <si>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</si>
  <si>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</si>
  <si>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</si>
  <si>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</si>
  <si>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</si>
  <si>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</si>
  <si>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</si>
  <si>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</si>
  <si>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</si>
  <si>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</si>
  <si>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</si>
  <si>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</si>
  <si>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</si>
  <si>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</si>
  <si>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</si>
  <si>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</si>
  <si>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</si>
  <si>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</si>
  <si>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</si>
  <si>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</si>
  <si>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</si>
  <si>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</si>
  <si>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</si>
  <si>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</si>
  <si>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</si>
  <si>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</si>
  <si>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</si>
  <si>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</si>
  <si>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</si>
  <si>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</si>
  <si>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</si>
  <si>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</si>
  <si>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</si>
  <si>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</si>
  <si>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</si>
  <si>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</si>
  <si>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</si>
  <si>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</si>
  <si>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</si>
  <si>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</si>
  <si>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</si>
  <si>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</si>
  <si>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</si>
  <si>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</si>
  <si>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</si>
  <si>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</si>
  <si>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</si>
  <si>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</si>
  <si>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</si>
  <si>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</si>
  <si>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</si>
  <si>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</si>
  <si>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</si>
  <si>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</si>
  <si>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</si>
  <si>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</si>
  <si>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</si>
  <si>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</si>
  <si>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</si>
  <si>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</si>
  <si>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</si>
  <si>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</si>
  <si>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</si>
  <si>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</si>
  <si>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</si>
  <si>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</si>
  <si>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</si>
  <si>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</si>
  <si>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</si>
  <si>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</si>
  <si>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</si>
  <si>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</si>
  <si>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</si>
  <si>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</si>
  <si>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</si>
  <si>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</si>
  <si>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</si>
  <si>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</si>
  <si>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</si>
  <si>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</si>
  <si>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</si>
  <si>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</si>
  <si>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</si>
  <si>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</si>
  <si>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</si>
  <si>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</si>
  <si>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</si>
  <si>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</si>
  <si>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</si>
  <si>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</si>
  <si>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</si>
  <si>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</si>
  <si>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</si>
  <si>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</si>
  <si>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</si>
  <si>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</si>
  <si>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</si>
  <si>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</si>
  <si>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</si>
  <si>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</si>
  <si>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</si>
  <si>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</si>
  <si>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</si>
  <si>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</si>
  <si>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</si>
  <si>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</si>
  <si>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</si>
  <si>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</si>
  <si>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</si>
  <si>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</si>
  <si>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</si>
  <si>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</si>
  <si>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</si>
  <si>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</si>
  <si>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</si>
  <si>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</si>
  <si>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</si>
  <si>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</si>
  <si>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</si>
  <si>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</si>
  <si>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</si>
  <si>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</si>
  <si>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</si>
  <si>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</si>
  <si>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</si>
  <si>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</si>
  <si>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</si>
  <si>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</si>
  <si>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</si>
  <si>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</si>
  <si>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</si>
  <si>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</si>
  <si>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</si>
  <si>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</si>
  <si>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</si>
  <si>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</si>
  <si>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</si>
  <si>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</si>
  <si>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</si>
  <si>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</si>
  <si>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</si>
  <si>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</si>
  <si>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</si>
  <si>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</si>
  <si>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</si>
  <si>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</si>
  <si>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</si>
  <si>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</si>
  <si>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</si>
  <si>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</si>
  <si>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</si>
  <si>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</si>
  <si>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</si>
  <si>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</si>
  <si>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</si>
  <si>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</si>
  <si>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</si>
  <si>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</si>
  <si>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</si>
  <si>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</si>
  <si>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</si>
  <si>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</si>
  <si>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</si>
  <si>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</si>
  <si>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</si>
  <si>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</si>
  <si>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</si>
  <si>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</si>
  <si>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</si>
  <si>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</si>
  <si>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</si>
  <si>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</si>
  <si>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</si>
  <si>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Grand Total</t>
  </si>
  <si>
    <t>Count of services done by technicians</t>
  </si>
  <si>
    <t>Technicians</t>
  </si>
  <si>
    <t>Technician/Sercice</t>
  </si>
  <si>
    <t>Sum of TotalCost</t>
  </si>
  <si>
    <t>Revenue across services</t>
  </si>
  <si>
    <t>Techs(1,2,3)</t>
  </si>
  <si>
    <t>LabrCostperHr</t>
  </si>
  <si>
    <t>Totalcost2</t>
  </si>
  <si>
    <t>TechnicianNames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</si>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</sst>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7" borderId="0" xfId="0" applyFill="1"/>
    <xf numFmtId="0" fontId="0" fillId="7" borderId="0" xfId="0" applyNumberFormat="1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2" fontId="0" fillId="0" borderId="0" xfId="0" applyNumberFormat="1" applyAlignment="1">
      <alignment horizontal="left" vertical="top"/>
    </xf>
    <xf numFmtId="0" fontId="2" fillId="0" borderId="0" xfId="0" applyFont="1" applyAlignment="1">
      <alignment horizontal="right"/>
    </xf>
    <xf numFmtId="0" fontId="0" fillId="6" borderId="0" xfId="0" applyFill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5" borderId="0" xfId="0" applyFill="1" applyAlignment="1">
      <alignment horizontal="left"/>
    </xf>
    <xf numFmtId="43" fontId="0" fillId="5" borderId="0" xfId="0" applyNumberFormat="1" applyFill="1"/>
    <xf numFmtId="165" fontId="0" fillId="6" borderId="0" xfId="0" applyNumberFormat="1" applyFill="1"/>
  </cellXfs>
  <cellStyles count="2">
    <cellStyle name="Comma" xfId="1" builtinId="3"/>
    <cellStyle name="Normal" xfId="0" builtinId="0"/>
  </cellStyles>
  <dxfs count="59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00B0F0"/>
        </patternFill>
      </fill>
    </dxf>
    <dxf>
      <numFmt numFmtId="165" formatCode="&quot;$&quot;#,##0.00"/>
      <fill>
        <patternFill>
          <fgColor indexed="64"/>
          <bgColor rgb="FF00B0F0"/>
        </patternFill>
      </fill>
    </dxf>
    <dxf>
      <fill>
        <patternFill patternType="solid">
          <fgColor indexed="64"/>
          <bgColor rgb="FF92D050"/>
        </patternFill>
      </fill>
    </dxf>
    <dxf>
      <numFmt numFmtId="35" formatCode="_ * #,##0.00_ ;_ * \-#,##0.00_ ;_ * &quot;-&quot;??_ ;_ @_ 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225.405917708333" createdVersion="4" refreshedVersion="4" minRefreshableVersion="3" recordCount="1000">
  <cacheSource type="worksheet">
    <worksheetSource name="WorkOrders2"/>
  </cacheSource>
  <cacheFields count="24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 count="7">
        <s v="Khan"/>
        <s v="Lopez"/>
        <n v="0"/>
        <s v="Cartier"/>
        <s v="Burton"/>
        <s v="Michner"/>
        <s v="Ling"/>
      </sharedItems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TechRate" numFmtId="0">
      <sharedItems containsSemiMixedTypes="0" containsString="0" containsNumber="1" containsInteger="1" minValue="80" maxValue="195"/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/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225.44493553241" createdVersion="4" refreshedVersion="4" minRefreshableVersion="3" recordCount="1006">
  <cacheSource type="worksheet">
    <worksheetSource ref="A1:X1048576" sheet="WorkOrderswithAdditionalColumn"/>
  </cacheSource>
  <cacheFields count="24">
    <cacheField name="WO" numFmtId="49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49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Blank="1"/>
    </cacheField>
    <cacheField name="WtyLbr" numFmtId="0">
      <sharedItems containsBlank="1"/>
    </cacheField>
    <cacheField name="WtyParts" numFmtId="0">
      <sharedItems containsBlank="1" containsMixedTypes="1" containsNumber="1" containsInteger="1" minValue="94" maxValue="1000"/>
    </cacheField>
    <cacheField name="LbrHrs" numFmtId="0">
      <sharedItems containsString="0" containsBlank="1" containsNumber="1" minValue="0.25" maxValue="360"/>
    </cacheField>
    <cacheField name="PartsCost" numFmtId="165">
      <sharedItems containsString="0" containsBlank="1" containsNumber="1" minValue="0.45600000000000002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Wait" numFmtId="0">
      <sharedItems containsBlank="1" containsMixedTypes="1" containsNumber="1" containsInteger="1" minValue="0" maxValue="164"/>
    </cacheField>
    <cacheField name="LbrRate" numFmtId="0">
      <sharedItems containsString="0" containsBlank="1" containsNumber="1" containsInteger="1" minValue="80" maxValue="195"/>
    </cacheField>
    <cacheField name="LbrCost" numFmtId="0">
      <sharedItems containsString="0" containsBlank="1" containsNumber="1" minValue="0" maxValue="1190"/>
    </cacheField>
    <cacheField name="LbrFee" numFmtId="0">
      <sharedItems containsString="0" containsBlank="1" containsNumber="1" minValue="0" maxValue="1190"/>
    </cacheField>
    <cacheField name="PartsFee" numFmtId="0">
      <sharedItems containsString="0" containsBlank="1" containsNumber="1" minValue="0" maxValue="4946"/>
    </cacheField>
    <cacheField name="TotalCost" numFmtId="0">
      <sharedItems containsString="0" containsBlank="1" containsNumber="1" minValue="7.5" maxValue="6101"/>
    </cacheField>
    <cacheField name="TotalFee" numFmtId="0">
      <sharedItems containsString="0" containsBlank="1" containsNumber="1" minValue="0" maxValue="6101"/>
    </cacheField>
    <cacheField name="ReqDay" numFmtId="0">
      <sharedItems containsBlank="1"/>
    </cacheField>
    <cacheField name="Work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A00100"/>
    <s v="North"/>
    <x v="0"/>
    <x v="0"/>
    <m/>
    <d v="2020-09-01T00:00:00"/>
    <d v="2020-09-15T00:00:00"/>
    <n v="2"/>
    <n v="140"/>
    <m/>
    <m/>
    <n v="0.5"/>
    <n v="360"/>
    <n v="360"/>
    <s v="Account"/>
    <n v="14"/>
    <n v="140"/>
    <n v="70"/>
    <n v="70"/>
    <n v="360"/>
    <n v="430"/>
    <n v="430"/>
    <s v="Tue"/>
    <s v="Tue"/>
  </r>
  <r>
    <s v="A00101"/>
    <s v="South"/>
    <x v="1"/>
    <x v="1"/>
    <m/>
    <d v="2020-09-01T00:00:00"/>
    <d v="2020-09-04T00:00:00"/>
    <n v="1"/>
    <n v="80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s v="A00102"/>
    <s v="Central"/>
    <x v="2"/>
    <x v="2"/>
    <m/>
    <d v="2020-09-01T00:00:00"/>
    <d v="2020-09-17T00:00:00"/>
    <n v="1"/>
    <n v="80"/>
    <m/>
    <m/>
    <n v="0.25"/>
    <n v="120"/>
    <n v="120"/>
    <s v="P.O."/>
    <n v="16"/>
    <n v="80"/>
    <n v="20"/>
    <n v="20"/>
    <n v="120"/>
    <n v="140"/>
    <n v="140"/>
    <s v="Tue"/>
    <s v="Thu"/>
  </r>
  <r>
    <s v="A00103"/>
    <s v="South"/>
    <x v="1"/>
    <x v="2"/>
    <m/>
    <d v="2020-09-01T00:00:00"/>
    <d v="2020-09-17T00:00:00"/>
    <n v="1"/>
    <n v="80"/>
    <m/>
    <m/>
    <n v="0.25"/>
    <n v="16.25"/>
    <n v="16.25"/>
    <s v="Account"/>
    <n v="16"/>
    <n v="80"/>
    <n v="20"/>
    <n v="20"/>
    <n v="16.25"/>
    <n v="36.25"/>
    <n v="36.25"/>
    <s v="Tue"/>
    <s v="Thu"/>
  </r>
  <r>
    <s v="A00104"/>
    <s v="Northwest"/>
    <x v="3"/>
    <x v="2"/>
    <s v="Yes"/>
    <d v="2020-09-01T00:00:00"/>
    <d v="2020-09-17T00:00:00"/>
    <n v="1"/>
    <n v="80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s v="A00105"/>
    <s v="South"/>
    <x v="1"/>
    <x v="0"/>
    <m/>
    <d v="2020-09-01T00:00:00"/>
    <d v="2020-09-15T00:00:00"/>
    <n v="1"/>
    <n v="80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s v="A00106"/>
    <s v="Central"/>
    <x v="3"/>
    <x v="0"/>
    <m/>
    <d v="2020-09-02T00:00:00"/>
    <d v="2020-09-16T00:00:00"/>
    <n v="2"/>
    <n v="140"/>
    <m/>
    <m/>
    <n v="0.25"/>
    <n v="29.13"/>
    <n v="29.13"/>
    <s v="Account"/>
    <n v="14"/>
    <n v="140"/>
    <n v="35"/>
    <n v="35"/>
    <n v="29.13"/>
    <n v="64.13"/>
    <n v="64.13"/>
    <s v="Wed"/>
    <s v="Wed"/>
  </r>
  <r>
    <s v="A00107"/>
    <s v="South"/>
    <x v="1"/>
    <x v="1"/>
    <m/>
    <d v="2020-09-02T00:00:00"/>
    <d v="2020-10-02T00:00:00"/>
    <n v="1"/>
    <n v="80"/>
    <m/>
    <m/>
    <n v="0.75"/>
    <n v="35.1"/>
    <n v="35.1"/>
    <s v="Account"/>
    <n v="30"/>
    <n v="80"/>
    <n v="60"/>
    <n v="60"/>
    <n v="35.1"/>
    <n v="95.1"/>
    <n v="95.1"/>
    <s v="Wed"/>
    <s v="Fri"/>
  </r>
  <r>
    <s v="A00108"/>
    <s v="Northwest"/>
    <x v="4"/>
    <x v="2"/>
    <m/>
    <d v="2020-09-02T00:00:00"/>
    <d v="2020-10-01T00:00:00"/>
    <n v="1"/>
    <n v="80"/>
    <m/>
    <m/>
    <n v="0.25"/>
    <n v="76.7"/>
    <n v="76.7"/>
    <s v="C.O.D."/>
    <n v="29"/>
    <n v="80"/>
    <n v="20"/>
    <n v="20"/>
    <n v="76.7"/>
    <n v="96.7"/>
    <n v="96.7"/>
    <s v="Wed"/>
    <s v="Thu"/>
  </r>
  <r>
    <s v="A00109"/>
    <s v="Central"/>
    <x v="0"/>
    <x v="3"/>
    <s v="Yes"/>
    <d v="2020-09-02T00:00:00"/>
    <d v="2020-10-06T00:00:00"/>
    <n v="1"/>
    <n v="80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s v="A00110"/>
    <s v="West"/>
    <x v="4"/>
    <x v="1"/>
    <m/>
    <d v="2020-09-02T00:00:00"/>
    <d v="2020-12-08T00:00:00"/>
    <n v="2"/>
    <n v="140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s v="A00111"/>
    <s v="South"/>
    <x v="1"/>
    <x v="2"/>
    <s v="Yes"/>
    <d v="2020-09-03T00:00:00"/>
    <d v="2020-09-23T00:00:00"/>
    <n v="1"/>
    <n v="80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s v="A00112"/>
    <s v="West"/>
    <x v="4"/>
    <x v="0"/>
    <m/>
    <d v="2020-09-04T00:00:00"/>
    <d v="2020-09-30T00:00:00"/>
    <n v="1"/>
    <n v="80"/>
    <m/>
    <m/>
    <n v="0.5"/>
    <n v="150"/>
    <n v="150"/>
    <s v="P.O."/>
    <n v="26"/>
    <n v="80"/>
    <n v="40"/>
    <n v="40"/>
    <n v="150"/>
    <n v="190"/>
    <n v="190"/>
    <s v="Fri"/>
    <s v="Wed"/>
  </r>
  <r>
    <s v="A00113"/>
    <s v="Central"/>
    <x v="5"/>
    <x v="0"/>
    <m/>
    <d v="2020-09-04T00:00:00"/>
    <d v="2020-10-24T00:00:00"/>
    <n v="2"/>
    <n v="140"/>
    <m/>
    <m/>
    <n v="1.5"/>
    <n v="275"/>
    <n v="275"/>
    <s v="C.O.D."/>
    <n v="50"/>
    <n v="140"/>
    <n v="210"/>
    <n v="210"/>
    <n v="275"/>
    <n v="485"/>
    <n v="485"/>
    <s v="Fri"/>
    <s v="Sat"/>
  </r>
  <r>
    <s v="A00114"/>
    <s v="Northwest"/>
    <x v="0"/>
    <x v="1"/>
    <s v="Yes"/>
    <d v="2020-09-04T00:00:00"/>
    <d v="2020-11-10T00:00:00"/>
    <n v="1"/>
    <n v="80"/>
    <m/>
    <m/>
    <n v="0.75"/>
    <n v="938"/>
    <n v="938"/>
    <s v="C.O.D."/>
    <n v="67"/>
    <n v="80"/>
    <n v="60"/>
    <n v="60"/>
    <n v="938"/>
    <n v="998"/>
    <n v="998"/>
    <s v="Fri"/>
    <s v="Tue"/>
  </r>
  <r>
    <s v="A00115"/>
    <s v="South"/>
    <x v="1"/>
    <x v="0"/>
    <m/>
    <d v="2020-09-05T00:00:00"/>
    <d v="2020-09-21T00:00:00"/>
    <n v="1"/>
    <n v="80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s v="A00116"/>
    <s v="West"/>
    <x v="4"/>
    <x v="0"/>
    <m/>
    <d v="2020-09-05T00:00:00"/>
    <d v="2020-09-22T00:00:00"/>
    <n v="1"/>
    <n v="80"/>
    <m/>
    <m/>
    <n v="1.5"/>
    <n v="48"/>
    <n v="48"/>
    <s v="C.O.D."/>
    <n v="17"/>
    <n v="80"/>
    <n v="120"/>
    <n v="120"/>
    <n v="48"/>
    <n v="168"/>
    <n v="168"/>
    <s v="Sat"/>
    <s v="Tue"/>
  </r>
  <r>
    <s v="A00117"/>
    <s v="Northwest"/>
    <x v="4"/>
    <x v="0"/>
    <m/>
    <d v="2020-09-07T00:00:00"/>
    <d v="2020-09-10T00:00:00"/>
    <n v="2"/>
    <n v="140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s v="A00118"/>
    <s v="Northwest"/>
    <x v="3"/>
    <x v="1"/>
    <m/>
    <d v="2020-09-08T00:00:00"/>
    <d v="2020-09-15T00:00:00"/>
    <n v="2"/>
    <n v="140"/>
    <m/>
    <m/>
    <n v="0.5"/>
    <n v="240"/>
    <n v="240"/>
    <s v="Account"/>
    <n v="7"/>
    <n v="140"/>
    <n v="70"/>
    <n v="70"/>
    <n v="240"/>
    <n v="310"/>
    <n v="310"/>
    <s v="Tue"/>
    <s v="Tue"/>
  </r>
  <r>
    <s v="A00119"/>
    <s v="Southeast"/>
    <x v="0"/>
    <x v="1"/>
    <m/>
    <d v="2020-09-08T00:00:00"/>
    <d v="2020-09-17T00:00:00"/>
    <n v="2"/>
    <n v="140"/>
    <m/>
    <m/>
    <n v="0.5"/>
    <n v="120"/>
    <n v="120"/>
    <s v="Account"/>
    <n v="9"/>
    <n v="140"/>
    <n v="70"/>
    <n v="70"/>
    <n v="120"/>
    <n v="190"/>
    <n v="190"/>
    <s v="Tue"/>
    <s v="Thu"/>
  </r>
  <r>
    <s v="A00120"/>
    <s v="Central"/>
    <x v="3"/>
    <x v="3"/>
    <m/>
    <d v="2020-09-08T00:00:00"/>
    <d v="2020-09-21T00:00:00"/>
    <n v="1"/>
    <n v="80"/>
    <m/>
    <m/>
    <n v="1.75"/>
    <n v="475"/>
    <n v="475"/>
    <s v="Account"/>
    <n v="13"/>
    <n v="80"/>
    <n v="140"/>
    <n v="140"/>
    <n v="475"/>
    <n v="615"/>
    <n v="615"/>
    <s v="Tue"/>
    <s v="Mon"/>
  </r>
  <r>
    <s v="A00121"/>
    <s v="Southeast"/>
    <x v="0"/>
    <x v="1"/>
    <m/>
    <d v="2020-09-08T00:00:00"/>
    <d v="2020-09-22T00:00:00"/>
    <n v="1"/>
    <n v="80"/>
    <m/>
    <m/>
    <n v="1.75"/>
    <n v="341"/>
    <n v="341"/>
    <s v="C.O.D."/>
    <n v="14"/>
    <n v="80"/>
    <n v="140"/>
    <n v="140"/>
    <n v="341"/>
    <n v="481"/>
    <n v="481"/>
    <s v="Tue"/>
    <s v="Tue"/>
  </r>
  <r>
    <s v="A00122"/>
    <s v="Northwest"/>
    <x v="0"/>
    <x v="0"/>
    <m/>
    <d v="2020-09-08T00:00:00"/>
    <d v="2020-10-28T00:00:00"/>
    <n v="1"/>
    <n v="80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s v="A00123"/>
    <s v="South"/>
    <x v="1"/>
    <x v="1"/>
    <m/>
    <d v="2020-09-08T00:00:00"/>
    <d v="2020-11-17T00:00:00"/>
    <n v="1"/>
    <n v="80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s v="A00124"/>
    <s v="Northwest"/>
    <x v="5"/>
    <x v="1"/>
    <s v="Yes"/>
    <d v="2020-09-09T00:00:00"/>
    <d v="2020-09-24T00:00:00"/>
    <n v="2"/>
    <n v="140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s v="A00125"/>
    <s v="South"/>
    <x v="1"/>
    <x v="0"/>
    <m/>
    <d v="2020-09-09T00:00:00"/>
    <d v="2020-09-29T00:00:00"/>
    <n v="1"/>
    <n v="80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s v="A00126"/>
    <s v="Northwest"/>
    <x v="4"/>
    <x v="2"/>
    <s v="Yes"/>
    <d v="2020-09-09T00:00:00"/>
    <d v="2020-09-29T00:00:00"/>
    <n v="1"/>
    <n v="80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s v="A00127"/>
    <s v="South"/>
    <x v="1"/>
    <x v="2"/>
    <m/>
    <d v="2020-09-09T00:00:00"/>
    <d v="2020-09-29T00:00:00"/>
    <n v="1"/>
    <n v="80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s v="A00128"/>
    <s v="West"/>
    <x v="0"/>
    <x v="0"/>
    <m/>
    <d v="2020-09-10T00:00:00"/>
    <d v="2020-09-28T00:00:00"/>
    <n v="1"/>
    <n v="80"/>
    <m/>
    <m/>
    <n v="0.5"/>
    <n v="120"/>
    <n v="120"/>
    <s v="P.O."/>
    <n v="18"/>
    <n v="80"/>
    <n v="40"/>
    <n v="40"/>
    <n v="120"/>
    <n v="160"/>
    <n v="160"/>
    <s v="Thu"/>
    <s v="Mon"/>
  </r>
  <r>
    <s v="A00129"/>
    <s v="Northwest"/>
    <x v="5"/>
    <x v="2"/>
    <m/>
    <d v="2020-09-11T00:00:00"/>
    <d v="2020-09-14T00:00:00"/>
    <n v="1"/>
    <n v="80"/>
    <m/>
    <m/>
    <n v="0.25"/>
    <n v="120"/>
    <n v="120"/>
    <s v="Account"/>
    <n v="3"/>
    <n v="80"/>
    <n v="20"/>
    <n v="20"/>
    <n v="120"/>
    <n v="140"/>
    <n v="140"/>
    <s v="Fri"/>
    <s v="Mon"/>
  </r>
  <r>
    <s v="A00130"/>
    <s v="Southwest"/>
    <x v="3"/>
    <x v="1"/>
    <m/>
    <d v="2020-09-11T00:00:00"/>
    <d v="2020-09-15T00:00:00"/>
    <n v="2"/>
    <n v="140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s v="A00131"/>
    <s v="Northwest"/>
    <x v="0"/>
    <x v="0"/>
    <m/>
    <d v="2020-09-11T00:00:00"/>
    <d v="2020-09-23T00:00:00"/>
    <n v="2"/>
    <n v="140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s v="A00132"/>
    <s v="Northwest"/>
    <x v="0"/>
    <x v="1"/>
    <m/>
    <d v="2020-09-11T00:00:00"/>
    <d v="2020-09-26T00:00:00"/>
    <n v="2"/>
    <n v="140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s v="A00133"/>
    <s v="West"/>
    <x v="0"/>
    <x v="0"/>
    <m/>
    <d v="2020-09-11T00:00:00"/>
    <d v="2020-10-06T00:00:00"/>
    <n v="1"/>
    <n v="80"/>
    <m/>
    <m/>
    <n v="0.25"/>
    <n v="21.33"/>
    <n v="21.33"/>
    <s v="Account"/>
    <n v="25"/>
    <n v="80"/>
    <n v="20"/>
    <n v="20"/>
    <n v="21.33"/>
    <n v="41.33"/>
    <n v="41.33"/>
    <s v="Fri"/>
    <s v="Tue"/>
  </r>
  <r>
    <s v="A00134"/>
    <s v="West"/>
    <x v="0"/>
    <x v="1"/>
    <m/>
    <d v="2020-09-12T00:00:00"/>
    <d v="2020-09-28T00:00:00"/>
    <n v="1"/>
    <n v="80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s v="A00135"/>
    <s v="Northwest"/>
    <x v="0"/>
    <x v="0"/>
    <m/>
    <d v="2020-09-14T00:00:00"/>
    <d v="2020-09-24T00:00:00"/>
    <n v="2"/>
    <n v="140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s v="A00136"/>
    <s v="West"/>
    <x v="0"/>
    <x v="1"/>
    <m/>
    <d v="2020-09-14T00:00:00"/>
    <d v="2020-09-28T00:00:00"/>
    <n v="1"/>
    <n v="80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s v="A00137"/>
    <s v="Southeast"/>
    <x v="3"/>
    <x v="0"/>
    <s v="Yes"/>
    <d v="2020-09-14T00:00:00"/>
    <d v="2020-10-05T00:00:00"/>
    <n v="1"/>
    <n v="80"/>
    <m/>
    <m/>
    <n v="0.5"/>
    <n v="395.28"/>
    <n v="395.28"/>
    <s v="P.O."/>
    <n v="21"/>
    <n v="80"/>
    <n v="40"/>
    <n v="40"/>
    <n v="395.28"/>
    <n v="435.28"/>
    <n v="435.28"/>
    <s v="Mon"/>
    <s v="Mon"/>
  </r>
  <r>
    <s v="A00138"/>
    <s v="Northwest"/>
    <x v="5"/>
    <x v="2"/>
    <s v="Yes"/>
    <d v="2020-09-14T00:00:00"/>
    <d v="2020-10-07T00:00:00"/>
    <n v="1"/>
    <n v="80"/>
    <m/>
    <m/>
    <n v="0.25"/>
    <n v="36"/>
    <n v="36"/>
    <s v="Account"/>
    <n v="23"/>
    <n v="80"/>
    <n v="20"/>
    <n v="20"/>
    <n v="36"/>
    <n v="56"/>
    <n v="56"/>
    <s v="Mon"/>
    <s v="Wed"/>
  </r>
  <r>
    <s v="A00139"/>
    <s v="South"/>
    <x v="1"/>
    <x v="0"/>
    <m/>
    <d v="2020-09-14T00:00:00"/>
    <d v="2020-11-23T00:00:00"/>
    <n v="1"/>
    <n v="80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s v="A00140"/>
    <s v="Northwest"/>
    <x v="5"/>
    <x v="1"/>
    <m/>
    <d v="2020-09-15T00:00:00"/>
    <d v="2020-10-07T00:00:00"/>
    <n v="2"/>
    <n v="140"/>
    <m/>
    <m/>
    <n v="0.5"/>
    <n v="42.66"/>
    <n v="42.66"/>
    <s v="Account"/>
    <n v="22"/>
    <n v="140"/>
    <n v="70"/>
    <n v="70"/>
    <n v="42.66"/>
    <n v="112.66"/>
    <n v="112.66"/>
    <s v="Tue"/>
    <s v="Wed"/>
  </r>
  <r>
    <s v="A00141"/>
    <s v="West"/>
    <x v="0"/>
    <x v="1"/>
    <m/>
    <d v="2020-09-16T00:00:00"/>
    <d v="2020-09-28T00:00:00"/>
    <n v="1"/>
    <n v="80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s v="A00142"/>
    <s v="Northwest"/>
    <x v="0"/>
    <x v="0"/>
    <s v="Yes"/>
    <d v="2020-09-16T00:00:00"/>
    <d v="2020-09-28T00:00:00"/>
    <n v="1"/>
    <n v="80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s v="A00143"/>
    <s v="Northwest"/>
    <x v="4"/>
    <x v="0"/>
    <m/>
    <d v="2020-09-16T00:00:00"/>
    <d v="2020-10-01T00:00:00"/>
    <n v="2"/>
    <n v="140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s v="A00144"/>
    <s v="Southeast"/>
    <x v="4"/>
    <x v="0"/>
    <m/>
    <d v="2020-09-16T00:00:00"/>
    <d v="2020-10-05T00:00:00"/>
    <n v="2"/>
    <n v="140"/>
    <m/>
    <m/>
    <n v="0.5"/>
    <n v="144"/>
    <n v="144"/>
    <s v="C.O.D."/>
    <n v="19"/>
    <n v="140"/>
    <n v="70"/>
    <n v="70"/>
    <n v="144"/>
    <n v="214"/>
    <n v="214"/>
    <s v="Wed"/>
    <s v="Mon"/>
  </r>
  <r>
    <s v="A00145"/>
    <s v="Southeast"/>
    <x v="4"/>
    <x v="2"/>
    <m/>
    <d v="2020-09-17T00:00:00"/>
    <d v="2020-10-06T00:00:00"/>
    <n v="1"/>
    <n v="80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s v="A00146"/>
    <s v="Northwest"/>
    <x v="5"/>
    <x v="1"/>
    <m/>
    <d v="2020-09-17T00:00:00"/>
    <d v="2020-10-12T00:00:00"/>
    <n v="2"/>
    <n v="140"/>
    <m/>
    <m/>
    <n v="1"/>
    <n v="36"/>
    <n v="36"/>
    <s v="Account"/>
    <n v="25"/>
    <n v="140"/>
    <n v="140"/>
    <n v="140"/>
    <n v="36"/>
    <n v="176"/>
    <n v="176"/>
    <s v="Thu"/>
    <s v="Mon"/>
  </r>
  <r>
    <s v="A00147"/>
    <s v="Central"/>
    <x v="3"/>
    <x v="0"/>
    <m/>
    <d v="2020-09-17T00:00:00"/>
    <d v="2020-10-12T00:00:00"/>
    <n v="2"/>
    <n v="140"/>
    <m/>
    <m/>
    <n v="0.75"/>
    <n v="40"/>
    <n v="40"/>
    <s v="C.O.D."/>
    <n v="25"/>
    <n v="140"/>
    <n v="105"/>
    <n v="105"/>
    <n v="40"/>
    <n v="145"/>
    <n v="145"/>
    <s v="Thu"/>
    <s v="Mon"/>
  </r>
  <r>
    <s v="A00148"/>
    <s v="South"/>
    <x v="1"/>
    <x v="0"/>
    <m/>
    <d v="2020-09-17T00:00:00"/>
    <d v="2020-11-17T00:00:00"/>
    <n v="1"/>
    <n v="80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s v="A00149"/>
    <s v="West"/>
    <x v="0"/>
    <x v="1"/>
    <m/>
    <d v="2020-09-21T00:00:00"/>
    <d v="2020-09-28T00:00:00"/>
    <n v="1"/>
    <n v="80"/>
    <m/>
    <m/>
    <n v="0.5"/>
    <n v="30"/>
    <n v="30"/>
    <s v="C.O.D."/>
    <n v="7"/>
    <n v="80"/>
    <n v="40"/>
    <n v="40"/>
    <n v="30"/>
    <n v="70"/>
    <n v="70"/>
    <s v="Mon"/>
    <s v="Mon"/>
  </r>
  <r>
    <s v="A00150"/>
    <s v="Southeast"/>
    <x v="5"/>
    <x v="2"/>
    <m/>
    <d v="2020-09-21T00:00:00"/>
    <d v="2020-10-19T00:00:00"/>
    <n v="1"/>
    <n v="80"/>
    <m/>
    <m/>
    <n v="0.25"/>
    <n v="144"/>
    <n v="144"/>
    <s v="P.O."/>
    <n v="28"/>
    <n v="80"/>
    <n v="20"/>
    <n v="20"/>
    <n v="144"/>
    <n v="164"/>
    <n v="164"/>
    <s v="Mon"/>
    <s v="Mon"/>
  </r>
  <r>
    <s v="A00151"/>
    <s v="West"/>
    <x v="0"/>
    <x v="1"/>
    <s v="Yes"/>
    <d v="2020-09-21T00:00:00"/>
    <d v="2020-11-04T00:00:00"/>
    <n v="1"/>
    <n v="80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s v="A00152"/>
    <s v="West"/>
    <x v="5"/>
    <x v="0"/>
    <m/>
    <d v="2020-09-21T00:00:00"/>
    <d v="2020-11-25T00:00:00"/>
    <n v="1"/>
    <n v="80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s v="A00153"/>
    <s v="South"/>
    <x v="1"/>
    <x v="2"/>
    <m/>
    <d v="2020-09-22T00:00:00"/>
    <d v="2020-10-01T00:00:00"/>
    <n v="1"/>
    <n v="80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s v="A00154"/>
    <s v="West"/>
    <x v="0"/>
    <x v="3"/>
    <m/>
    <d v="2020-09-23T00:00:00"/>
    <d v="2020-10-07T00:00:00"/>
    <n v="1"/>
    <n v="80"/>
    <m/>
    <m/>
    <n v="1"/>
    <n v="200"/>
    <n v="200"/>
    <s v="C.O.D."/>
    <n v="14"/>
    <n v="80"/>
    <n v="80"/>
    <n v="80"/>
    <n v="200"/>
    <n v="280"/>
    <n v="280"/>
    <s v="Wed"/>
    <s v="Wed"/>
  </r>
  <r>
    <s v="A00155"/>
    <s v="Southeast"/>
    <x v="4"/>
    <x v="3"/>
    <m/>
    <d v="2020-09-23T00:00:00"/>
    <d v="2020-10-15T00:00:00"/>
    <n v="1"/>
    <n v="80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s v="A00156"/>
    <s v="Central"/>
    <x v="3"/>
    <x v="1"/>
    <m/>
    <d v="2020-09-23T00:00:00"/>
    <d v="2020-10-24T00:00:00"/>
    <n v="1"/>
    <n v="80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s v="A00157"/>
    <s v="Southeast"/>
    <x v="0"/>
    <x v="0"/>
    <m/>
    <d v="2020-09-23T00:00:00"/>
    <d v="2020-10-28T00:00:00"/>
    <n v="2"/>
    <n v="140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s v="A00158"/>
    <s v="Central"/>
    <x v="5"/>
    <x v="0"/>
    <m/>
    <d v="2020-09-24T00:00:00"/>
    <d v="2020-10-05T00:00:00"/>
    <n v="2"/>
    <n v="140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s v="A00159"/>
    <s v="Northwest"/>
    <x v="0"/>
    <x v="2"/>
    <m/>
    <d v="2020-09-24T00:00:00"/>
    <d v="2020-10-15T00:00:00"/>
    <n v="1"/>
    <n v="80"/>
    <m/>
    <m/>
    <n v="0.25"/>
    <n v="160"/>
    <n v="160"/>
    <s v="Account"/>
    <n v="21"/>
    <n v="80"/>
    <n v="20"/>
    <n v="20"/>
    <n v="160"/>
    <n v="180"/>
    <n v="180"/>
    <s v="Thu"/>
    <s v="Thu"/>
  </r>
  <r>
    <s v="A00160"/>
    <s v="Northwest"/>
    <x v="4"/>
    <x v="1"/>
    <m/>
    <d v="2020-09-24T00:00:00"/>
    <d v="2020-11-05T00:00:00"/>
    <n v="2"/>
    <n v="140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s v="A00161"/>
    <s v="North"/>
    <x v="3"/>
    <x v="0"/>
    <m/>
    <d v="2020-09-24T00:00:00"/>
    <d v="2020-11-17T00:00:00"/>
    <n v="2"/>
    <n v="140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s v="A00162"/>
    <s v="Southwest"/>
    <x v="4"/>
    <x v="1"/>
    <m/>
    <d v="2020-09-28T00:00:00"/>
    <d v="2020-09-30T00:00:00"/>
    <n v="2"/>
    <n v="140"/>
    <m/>
    <m/>
    <n v="0.5"/>
    <n v="202.86"/>
    <n v="202.86"/>
    <s v="Account"/>
    <n v="2"/>
    <n v="140"/>
    <n v="70"/>
    <n v="70"/>
    <n v="202.86"/>
    <n v="272.86"/>
    <n v="272.86"/>
    <s v="Mon"/>
    <s v="Wed"/>
  </r>
  <r>
    <s v="A00163"/>
    <s v="South"/>
    <x v="1"/>
    <x v="0"/>
    <m/>
    <d v="2020-09-28T00:00:00"/>
    <d v="2020-10-07T00:00:00"/>
    <n v="1"/>
    <n v="80"/>
    <m/>
    <m/>
    <n v="0.5"/>
    <n v="10.53"/>
    <n v="10.53"/>
    <s v="P.O."/>
    <n v="9"/>
    <n v="80"/>
    <n v="40"/>
    <n v="40"/>
    <n v="10.53"/>
    <n v="50.53"/>
    <n v="50.53"/>
    <s v="Mon"/>
    <s v="Wed"/>
  </r>
  <r>
    <s v="A00164"/>
    <s v="Central"/>
    <x v="5"/>
    <x v="1"/>
    <m/>
    <d v="2020-09-28T00:00:00"/>
    <d v="2020-10-27T00:00:00"/>
    <n v="2"/>
    <n v="140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s v="A00165"/>
    <s v="South"/>
    <x v="0"/>
    <x v="0"/>
    <m/>
    <d v="2020-09-29T00:00:00"/>
    <d v="2020-10-08T00:00:00"/>
    <n v="2"/>
    <n v="140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s v="A00166"/>
    <s v="Northwest"/>
    <x v="5"/>
    <x v="2"/>
    <m/>
    <d v="2020-09-29T00:00:00"/>
    <d v="2020-10-21T00:00:00"/>
    <n v="2"/>
    <n v="140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s v="A00167"/>
    <s v="West"/>
    <x v="1"/>
    <x v="0"/>
    <m/>
    <d v="2020-09-29T00:00:00"/>
    <d v="2020-10-19T00:00:00"/>
    <n v="1"/>
    <n v="80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s v="A00168"/>
    <s v="West"/>
    <x v="0"/>
    <x v="1"/>
    <m/>
    <d v="2020-09-29T00:00:00"/>
    <d v="2020-10-27T00:00:00"/>
    <n v="1"/>
    <n v="80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s v="A00169"/>
    <s v="Central"/>
    <x v="4"/>
    <x v="3"/>
    <m/>
    <d v="2020-09-29T00:00:00"/>
    <d v="2020-11-24T00:00:00"/>
    <n v="1"/>
    <n v="80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s v="A00170"/>
    <s v="West"/>
    <x v="0"/>
    <x v="0"/>
    <m/>
    <d v="2020-09-29T00:00:00"/>
    <d v="2020-12-02T00:00:00"/>
    <n v="1"/>
    <n v="80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s v="A00171"/>
    <s v="Northwest"/>
    <x v="0"/>
    <x v="2"/>
    <s v="Yes"/>
    <d v="2020-09-30T00:00:00"/>
    <d v="2020-10-07T00:00:00"/>
    <n v="1"/>
    <n v="80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s v="A00172"/>
    <s v="Central"/>
    <x v="3"/>
    <x v="1"/>
    <m/>
    <d v="2020-09-30T00:00:00"/>
    <d v="2020-10-19T00:00:00"/>
    <n v="1"/>
    <n v="80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s v="A00173"/>
    <s v="Northwest"/>
    <x v="3"/>
    <x v="3"/>
    <m/>
    <d v="2020-09-30T00:00:00"/>
    <d v="2020-11-18T00:00:00"/>
    <n v="2"/>
    <n v="140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s v="A00174"/>
    <s v="Northwest"/>
    <x v="0"/>
    <x v="0"/>
    <m/>
    <d v="2020-10-01T00:00:00"/>
    <d v="2020-10-26T00:00:00"/>
    <n v="1"/>
    <n v="80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s v="A00175"/>
    <s v="South"/>
    <x v="1"/>
    <x v="0"/>
    <m/>
    <d v="2020-10-05T00:00:00"/>
    <d v="2020-10-13T00:00:00"/>
    <n v="1"/>
    <n v="80"/>
    <m/>
    <m/>
    <n v="0.25"/>
    <n v="19.5"/>
    <n v="19.5"/>
    <s v="Account"/>
    <n v="8"/>
    <n v="80"/>
    <n v="20"/>
    <n v="20"/>
    <n v="19.5"/>
    <n v="39.5"/>
    <n v="39.5"/>
    <s v="Mon"/>
    <s v="Tue"/>
  </r>
  <r>
    <s v="A00176"/>
    <s v="South"/>
    <x v="1"/>
    <x v="2"/>
    <m/>
    <d v="2020-10-05T00:00:00"/>
    <d v="2020-10-13T00:00:00"/>
    <n v="1"/>
    <n v="80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s v="A00177"/>
    <s v="West"/>
    <x v="4"/>
    <x v="0"/>
    <m/>
    <d v="2020-10-05T00:00:00"/>
    <d v="2020-10-13T00:00:00"/>
    <n v="1"/>
    <n v="80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s v="A00178"/>
    <s v="Central"/>
    <x v="3"/>
    <x v="0"/>
    <m/>
    <d v="2020-10-05T00:00:00"/>
    <d v="2020-10-24T00:00:00"/>
    <n v="1"/>
    <n v="80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s v="A00179"/>
    <s v="South"/>
    <x v="1"/>
    <x v="1"/>
    <m/>
    <d v="2020-10-05T00:00:00"/>
    <d v="2020-10-19T00:00:00"/>
    <n v="1"/>
    <n v="80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s v="A00180"/>
    <s v="West"/>
    <x v="1"/>
    <x v="0"/>
    <m/>
    <d v="2020-10-06T00:00:00"/>
    <d v="2020-10-19T00:00:00"/>
    <n v="1"/>
    <n v="80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s v="A00181"/>
    <s v="Northwest"/>
    <x v="0"/>
    <x v="0"/>
    <m/>
    <d v="2020-10-06T00:00:00"/>
    <d v="2020-10-23T00:00:00"/>
    <n v="2"/>
    <n v="140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s v="A00182"/>
    <s v="Central"/>
    <x v="4"/>
    <x v="2"/>
    <m/>
    <d v="2020-10-06T00:00:00"/>
    <d v="2020-10-26T00:00:00"/>
    <n v="1"/>
    <n v="80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s v="A00183"/>
    <s v="Northwest"/>
    <x v="0"/>
    <x v="0"/>
    <m/>
    <d v="2020-10-07T00:00:00"/>
    <d v="2020-10-19T00:00:00"/>
    <n v="2"/>
    <n v="140"/>
    <m/>
    <s v="Yes"/>
    <n v="0.25"/>
    <n v="33"/>
    <n v="0"/>
    <s v="C.O.D."/>
    <n v="12"/>
    <n v="140"/>
    <n v="35"/>
    <n v="35"/>
    <n v="0"/>
    <n v="68"/>
    <n v="35"/>
    <s v="Wed"/>
    <s v="Mon"/>
  </r>
  <r>
    <s v="A00184"/>
    <s v="Northwest"/>
    <x v="0"/>
    <x v="0"/>
    <m/>
    <d v="2020-10-07T00:00:00"/>
    <d v="2020-10-19T00:00:00"/>
    <n v="2"/>
    <n v="140"/>
    <m/>
    <m/>
    <n v="0.5"/>
    <n v="154.5"/>
    <n v="154.5"/>
    <s v="C.O.D."/>
    <n v="12"/>
    <n v="140"/>
    <n v="70"/>
    <n v="70"/>
    <n v="154.5"/>
    <n v="224.5"/>
    <n v="224.5"/>
    <s v="Wed"/>
    <s v="Mon"/>
  </r>
  <r>
    <s v="A00185"/>
    <s v="South"/>
    <x v="1"/>
    <x v="3"/>
    <m/>
    <d v="2020-10-07T00:00:00"/>
    <d v="2020-10-20T00:00:00"/>
    <n v="1"/>
    <n v="80"/>
    <m/>
    <m/>
    <n v="1"/>
    <n v="48.75"/>
    <n v="48.75"/>
    <s v="Account"/>
    <n v="13"/>
    <n v="80"/>
    <n v="80"/>
    <n v="80"/>
    <n v="48.75"/>
    <n v="128.75"/>
    <n v="128.75"/>
    <s v="Wed"/>
    <s v="Tue"/>
  </r>
  <r>
    <s v="A00186"/>
    <s v="South"/>
    <x v="1"/>
    <x v="2"/>
    <m/>
    <d v="2020-10-08T00:00:00"/>
    <d v="2020-10-20T00:00:00"/>
    <n v="1"/>
    <n v="80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s v="A00187"/>
    <s v="Northwest"/>
    <x v="0"/>
    <x v="1"/>
    <m/>
    <d v="2020-10-08T00:00:00"/>
    <d v="2020-11-07T00:00:00"/>
    <n v="1"/>
    <n v="80"/>
    <m/>
    <m/>
    <n v="0.75"/>
    <n v="117"/>
    <n v="117"/>
    <s v="C.O.D."/>
    <n v="30"/>
    <n v="80"/>
    <n v="60"/>
    <n v="60"/>
    <n v="117"/>
    <n v="177"/>
    <n v="177"/>
    <s v="Thu"/>
    <s v="Sat"/>
  </r>
  <r>
    <s v="A00188"/>
    <s v="Northwest"/>
    <x v="3"/>
    <x v="3"/>
    <m/>
    <d v="2020-10-08T00:00:00"/>
    <d v="2020-11-10T00:00:00"/>
    <n v="2"/>
    <n v="140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s v="A00189"/>
    <s v="West"/>
    <x v="0"/>
    <x v="1"/>
    <m/>
    <d v="2020-10-08T00:00:00"/>
    <d v="2020-11-18T00:00:00"/>
    <n v="1"/>
    <n v="80"/>
    <m/>
    <m/>
    <n v="0.5"/>
    <n v="21.33"/>
    <n v="21.33"/>
    <s v="P.O."/>
    <n v="41"/>
    <n v="80"/>
    <n v="40"/>
    <n v="40"/>
    <n v="21.33"/>
    <n v="61.33"/>
    <n v="61.33"/>
    <s v="Thu"/>
    <s v="Wed"/>
  </r>
  <r>
    <s v="A00190"/>
    <s v="Southeast"/>
    <x v="5"/>
    <x v="1"/>
    <m/>
    <d v="2020-10-08T00:00:00"/>
    <d v="2020-11-30T00:00:00"/>
    <n v="1"/>
    <n v="80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s v="A00191"/>
    <s v="Northeast"/>
    <x v="5"/>
    <x v="3"/>
    <m/>
    <d v="2020-10-08T00:00:00"/>
    <d v="2020-12-01T00:00:00"/>
    <n v="2"/>
    <n v="140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s v="A00192"/>
    <s v="Central"/>
    <x v="4"/>
    <x v="0"/>
    <m/>
    <d v="2020-10-12T00:00:00"/>
    <d v="2020-10-26T00:00:00"/>
    <n v="2"/>
    <n v="140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s v="A00193"/>
    <s v="West"/>
    <x v="0"/>
    <x v="1"/>
    <m/>
    <d v="2020-10-12T00:00:00"/>
    <d v="2020-11-04T00:00:00"/>
    <n v="1"/>
    <n v="80"/>
    <m/>
    <m/>
    <n v="0.5"/>
    <n v="144"/>
    <n v="144"/>
    <s v="P.O."/>
    <n v="23"/>
    <n v="80"/>
    <n v="40"/>
    <n v="40"/>
    <n v="144"/>
    <n v="184"/>
    <n v="184"/>
    <s v="Mon"/>
    <s v="Wed"/>
  </r>
  <r>
    <s v="A00194"/>
    <s v="Central"/>
    <x v="5"/>
    <x v="0"/>
    <m/>
    <d v="2020-10-12T00:00:00"/>
    <d v="2020-11-05T00:00:00"/>
    <n v="2"/>
    <n v="140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s v="A00195"/>
    <s v="South"/>
    <x v="5"/>
    <x v="1"/>
    <m/>
    <d v="2020-10-12T00:00:00"/>
    <d v="2020-11-18T00:00:00"/>
    <n v="1"/>
    <n v="80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s v="A00196"/>
    <s v="Northwest"/>
    <x v="5"/>
    <x v="0"/>
    <s v="Yes"/>
    <d v="2020-10-12T00:00:00"/>
    <d v="2020-11-19T00:00:00"/>
    <n v="1"/>
    <n v="80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s v="A00197"/>
    <s v="Southeast"/>
    <x v="5"/>
    <x v="0"/>
    <s v="Yes"/>
    <d v="2020-10-13T00:00:00"/>
    <d v="2020-10-27T00:00:00"/>
    <n v="1"/>
    <n v="80"/>
    <m/>
    <m/>
    <n v="0.5"/>
    <n v="11.06"/>
    <n v="11.06"/>
    <s v="P.O."/>
    <n v="14"/>
    <n v="80"/>
    <n v="40"/>
    <n v="40"/>
    <n v="11.06"/>
    <n v="51.06"/>
    <n v="51.06"/>
    <s v="Tue"/>
    <s v="Tue"/>
  </r>
  <r>
    <s v="A00198"/>
    <s v="West"/>
    <x v="0"/>
    <x v="3"/>
    <m/>
    <d v="2020-10-13T00:00:00"/>
    <d v="2020-10-27T00:00:00"/>
    <n v="1"/>
    <n v="80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s v="A00199"/>
    <s v="Northwest"/>
    <x v="0"/>
    <x v="0"/>
    <m/>
    <d v="2020-10-14T00:00:00"/>
    <d v="2020-10-19T00:00:00"/>
    <n v="2"/>
    <n v="140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s v="A00200"/>
    <s v="Southwest"/>
    <x v="5"/>
    <x v="2"/>
    <m/>
    <d v="2020-10-14T00:00:00"/>
    <d v="2020-10-27T00:00:00"/>
    <n v="1"/>
    <n v="80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s v="A00201"/>
    <s v="West"/>
    <x v="0"/>
    <x v="0"/>
    <m/>
    <d v="2020-10-14T00:00:00"/>
    <d v="2020-10-27T00:00:00"/>
    <n v="1"/>
    <n v="80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s v="A00202"/>
    <s v="Central"/>
    <x v="4"/>
    <x v="3"/>
    <m/>
    <d v="2020-10-14T00:00:00"/>
    <d v="2020-11-03T00:00:00"/>
    <n v="2"/>
    <n v="140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s v="A00203"/>
    <s v="West"/>
    <x v="5"/>
    <x v="1"/>
    <m/>
    <d v="2020-10-14T00:00:00"/>
    <d v="2020-11-10T00:00:00"/>
    <n v="1"/>
    <n v="80"/>
    <m/>
    <m/>
    <n v="0.5"/>
    <n v="3.12"/>
    <n v="3.12"/>
    <s v="C.O.D."/>
    <n v="27"/>
    <n v="80"/>
    <n v="40"/>
    <n v="40"/>
    <n v="3.12"/>
    <n v="43.12"/>
    <n v="43.12"/>
    <s v="Wed"/>
    <s v="Tue"/>
  </r>
  <r>
    <s v="A00204"/>
    <s v="Central"/>
    <x v="5"/>
    <x v="0"/>
    <m/>
    <d v="2020-10-15T00:00:00"/>
    <d v="2020-10-22T00:00:00"/>
    <n v="1"/>
    <n v="80"/>
    <m/>
    <m/>
    <n v="0.75"/>
    <n v="163.26"/>
    <n v="163.26"/>
    <s v="Account"/>
    <n v="7"/>
    <n v="80"/>
    <n v="60"/>
    <n v="60"/>
    <n v="163.26"/>
    <n v="223.26"/>
    <n v="223.26"/>
    <s v="Thu"/>
    <s v="Thu"/>
  </r>
  <r>
    <s v="A00205"/>
    <s v="South"/>
    <x v="1"/>
    <x v="2"/>
    <m/>
    <d v="2020-10-15T00:00:00"/>
    <d v="2020-10-28T00:00:00"/>
    <n v="1"/>
    <n v="80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s v="A00206"/>
    <s v="West"/>
    <x v="5"/>
    <x v="2"/>
    <m/>
    <d v="2020-10-15T00:00:00"/>
    <d v="2020-11-10T00:00:00"/>
    <n v="1"/>
    <n v="80"/>
    <m/>
    <m/>
    <n v="0.25"/>
    <n v="30"/>
    <n v="30"/>
    <s v="P.O."/>
    <n v="26"/>
    <n v="80"/>
    <n v="20"/>
    <n v="20"/>
    <n v="30"/>
    <n v="50"/>
    <n v="50"/>
    <s v="Thu"/>
    <s v="Tue"/>
  </r>
  <r>
    <s v="A00207"/>
    <s v="West"/>
    <x v="5"/>
    <x v="1"/>
    <m/>
    <d v="2020-10-15T00:00:00"/>
    <d v="2020-11-10T00:00:00"/>
    <n v="1"/>
    <n v="80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s v="A00208"/>
    <s v="Northwest"/>
    <x v="4"/>
    <x v="1"/>
    <m/>
    <d v="2020-10-19T00:00:00"/>
    <d v="2020-11-05T00:00:00"/>
    <n v="2"/>
    <n v="140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s v="A00209"/>
    <s v="West"/>
    <x v="5"/>
    <x v="1"/>
    <m/>
    <d v="2020-10-19T00:00:00"/>
    <d v="2020-11-25T00:00:00"/>
    <n v="1"/>
    <n v="80"/>
    <m/>
    <m/>
    <n v="1"/>
    <n v="120"/>
    <n v="120"/>
    <s v="P.O."/>
    <n v="37"/>
    <n v="80"/>
    <n v="80"/>
    <n v="80"/>
    <n v="120"/>
    <n v="200"/>
    <n v="200"/>
    <s v="Mon"/>
    <s v="Wed"/>
  </r>
  <r>
    <s v="A00210"/>
    <s v="Northwest"/>
    <x v="0"/>
    <x v="0"/>
    <m/>
    <d v="2020-10-20T00:00:00"/>
    <d v="2020-10-30T00:00:00"/>
    <n v="1"/>
    <n v="80"/>
    <m/>
    <m/>
    <n v="0.25"/>
    <n v="30"/>
    <n v="30"/>
    <s v="Account"/>
    <n v="10"/>
    <n v="80"/>
    <n v="20"/>
    <n v="20"/>
    <n v="30"/>
    <n v="50"/>
    <n v="50"/>
    <s v="Tue"/>
    <s v="Fri"/>
  </r>
  <r>
    <s v="A00211"/>
    <s v="Central"/>
    <x v="3"/>
    <x v="2"/>
    <m/>
    <d v="2020-10-20T00:00:00"/>
    <d v="2020-11-24T00:00:00"/>
    <n v="1"/>
    <n v="80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s v="A00212"/>
    <s v="Central"/>
    <x v="4"/>
    <x v="0"/>
    <m/>
    <d v="2020-10-21T00:00:00"/>
    <d v="2020-11-06T00:00:00"/>
    <n v="1"/>
    <n v="80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s v="A00213"/>
    <s v="Northwest"/>
    <x v="5"/>
    <x v="0"/>
    <s v="Yes"/>
    <d v="2020-10-21T00:00:00"/>
    <d v="2020-11-05T00:00:00"/>
    <n v="2"/>
    <n v="140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s v="A00214"/>
    <s v="Northwest"/>
    <x v="3"/>
    <x v="0"/>
    <s v="Yes"/>
    <d v="2020-10-21T00:00:00"/>
    <d v="2020-11-10T00:00:00"/>
    <n v="2"/>
    <n v="140"/>
    <m/>
    <m/>
    <n v="0.25"/>
    <n v="33"/>
    <n v="33"/>
    <s v="Account"/>
    <n v="20"/>
    <n v="140"/>
    <n v="35"/>
    <n v="35"/>
    <n v="33"/>
    <n v="68"/>
    <n v="68"/>
    <s v="Wed"/>
    <s v="Tue"/>
  </r>
  <r>
    <s v="A00215"/>
    <s v="West"/>
    <x v="5"/>
    <x v="0"/>
    <m/>
    <d v="2020-10-21T00:00:00"/>
    <d v="2020-11-10T00:00:00"/>
    <n v="1"/>
    <n v="80"/>
    <m/>
    <m/>
    <n v="0.75"/>
    <n v="126"/>
    <n v="126"/>
    <s v="P.O."/>
    <n v="20"/>
    <n v="80"/>
    <n v="60"/>
    <n v="60"/>
    <n v="126"/>
    <n v="186"/>
    <n v="186"/>
    <s v="Wed"/>
    <s v="Tue"/>
  </r>
  <r>
    <s v="A00216"/>
    <s v="Central"/>
    <x v="5"/>
    <x v="4"/>
    <m/>
    <d v="2020-10-21T00:00:00"/>
    <d v="2021-01-25T00:00:00"/>
    <n v="2"/>
    <n v="140"/>
    <m/>
    <m/>
    <n v="8.25"/>
    <n v="4946"/>
    <n v="4946"/>
    <s v="Account"/>
    <n v="96"/>
    <n v="140"/>
    <n v="1155"/>
    <n v="1155"/>
    <n v="4946"/>
    <n v="6101"/>
    <n v="6101"/>
    <s v="Wed"/>
    <s v="Mon"/>
  </r>
  <r>
    <s v="A00217"/>
    <s v="Southeast"/>
    <x v="5"/>
    <x v="1"/>
    <s v="Yes"/>
    <d v="2020-10-22T00:00:00"/>
    <d v="2020-10-29T00:00:00"/>
    <n v="1"/>
    <n v="80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s v="A00218"/>
    <s v="Central"/>
    <x v="4"/>
    <x v="0"/>
    <m/>
    <d v="2020-10-24T00:00:00"/>
    <d v="2020-11-06T00:00:00"/>
    <n v="2"/>
    <n v="140"/>
    <m/>
    <m/>
    <n v="0.25"/>
    <n v="25"/>
    <n v="25"/>
    <s v="Account"/>
    <n v="13"/>
    <n v="140"/>
    <n v="35"/>
    <n v="35"/>
    <n v="25"/>
    <n v="60"/>
    <n v="60"/>
    <s v="Sat"/>
    <s v="Fri"/>
  </r>
  <r>
    <s v="A00219"/>
    <s v="West"/>
    <x v="0"/>
    <x v="0"/>
    <m/>
    <d v="2020-10-24T00:00:00"/>
    <d v="2020-11-24T00:00:00"/>
    <n v="1"/>
    <n v="80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s v="A00220"/>
    <s v="West"/>
    <x v="4"/>
    <x v="1"/>
    <m/>
    <d v="2020-10-24T00:00:00"/>
    <d v="2020-12-14T00:00:00"/>
    <n v="2"/>
    <n v="140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s v="A00221"/>
    <s v="West"/>
    <x v="0"/>
    <x v="0"/>
    <m/>
    <d v="2020-10-26T00:00:00"/>
    <d v="2020-10-27T00:00:00"/>
    <n v="1"/>
    <n v="80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s v="A00222"/>
    <s v="Southeast"/>
    <x v="0"/>
    <x v="3"/>
    <m/>
    <d v="2020-10-26T00:00:00"/>
    <d v="2020-11-17T00:00:00"/>
    <n v="2"/>
    <n v="140"/>
    <m/>
    <m/>
    <n v="1"/>
    <n v="25"/>
    <n v="25"/>
    <s v="C.O.D."/>
    <n v="22"/>
    <n v="140"/>
    <n v="140"/>
    <n v="140"/>
    <n v="25"/>
    <n v="165"/>
    <n v="165"/>
    <s v="Mon"/>
    <s v="Tue"/>
  </r>
  <r>
    <s v="A00223"/>
    <s v="South"/>
    <x v="1"/>
    <x v="0"/>
    <m/>
    <d v="2020-10-27T00:00:00"/>
    <d v="2020-11-17T00:00:00"/>
    <n v="1"/>
    <n v="80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s v="A00224"/>
    <s v="West"/>
    <x v="0"/>
    <x v="1"/>
    <m/>
    <d v="2020-10-27T00:00:00"/>
    <d v="2020-12-16T00:00:00"/>
    <n v="1"/>
    <n v="80"/>
    <m/>
    <m/>
    <n v="0.5"/>
    <n v="172.02"/>
    <n v="172.02"/>
    <s v="P.O."/>
    <n v="50"/>
    <n v="80"/>
    <n v="40"/>
    <n v="40"/>
    <n v="172.02"/>
    <n v="212.02"/>
    <n v="212.02"/>
    <s v="Tue"/>
    <s v="Wed"/>
  </r>
  <r>
    <s v="A00225"/>
    <s v="South"/>
    <x v="1"/>
    <x v="0"/>
    <m/>
    <d v="2020-10-27T00:00:00"/>
    <d v="2021-01-16T00:00:00"/>
    <n v="1"/>
    <n v="80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s v="A00226"/>
    <s v="South"/>
    <x v="1"/>
    <x v="1"/>
    <m/>
    <d v="2020-10-28T00:00:00"/>
    <d v="2020-11-30T00:00:00"/>
    <n v="1"/>
    <n v="80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s v="A00227"/>
    <s v="South"/>
    <x v="1"/>
    <x v="4"/>
    <m/>
    <d v="2020-10-28T00:00:00"/>
    <d v="2020-12-01T00:00:00"/>
    <n v="3"/>
    <n v="195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s v="A00228"/>
    <s v="Northwest"/>
    <x v="0"/>
    <x v="2"/>
    <m/>
    <d v="2020-10-29T00:00:00"/>
    <d v="2020-11-06T00:00:00"/>
    <n v="1"/>
    <n v="80"/>
    <m/>
    <m/>
    <n v="0.25"/>
    <n v="240"/>
    <n v="240"/>
    <s v="Account"/>
    <n v="8"/>
    <n v="80"/>
    <n v="20"/>
    <n v="20"/>
    <n v="240"/>
    <n v="260"/>
    <n v="260"/>
    <s v="Thu"/>
    <s v="Fri"/>
  </r>
  <r>
    <s v="A00229"/>
    <s v="Northwest"/>
    <x v="3"/>
    <x v="2"/>
    <m/>
    <d v="2020-10-29T00:00:00"/>
    <d v="2020-11-18T00:00:00"/>
    <n v="1"/>
    <n v="80"/>
    <m/>
    <m/>
    <n v="0.25"/>
    <n v="27"/>
    <n v="27"/>
    <s v="C.O.D."/>
    <n v="20"/>
    <n v="80"/>
    <n v="20"/>
    <n v="20"/>
    <n v="27"/>
    <n v="47"/>
    <n v="47"/>
    <s v="Thu"/>
    <s v="Wed"/>
  </r>
  <r>
    <s v="A00230"/>
    <s v="West"/>
    <x v="0"/>
    <x v="1"/>
    <m/>
    <d v="2020-11-02T00:00:00"/>
    <d v="2020-11-04T00:00:00"/>
    <n v="2"/>
    <n v="140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s v="A00231"/>
    <s v="West"/>
    <x v="5"/>
    <x v="0"/>
    <m/>
    <d v="2020-11-02T00:00:00"/>
    <d v="2020-11-25T00:00:00"/>
    <n v="1"/>
    <n v="80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s v="A00232"/>
    <s v="North"/>
    <x v="5"/>
    <x v="1"/>
    <m/>
    <d v="2020-11-02T00:00:00"/>
    <d v="2020-12-07T00:00:00"/>
    <n v="2"/>
    <n v="140"/>
    <m/>
    <m/>
    <n v="0.75"/>
    <n v="5.71"/>
    <n v="5.71"/>
    <s v="Account"/>
    <n v="35"/>
    <n v="140"/>
    <n v="105"/>
    <n v="105"/>
    <n v="5.71"/>
    <n v="110.71"/>
    <n v="110.71"/>
    <s v="Mon"/>
    <s v="Mon"/>
  </r>
  <r>
    <s v="A00233"/>
    <s v="Central"/>
    <x v="5"/>
    <x v="1"/>
    <m/>
    <d v="2020-11-02T00:00:00"/>
    <d v="2021-01-11T00:00:00"/>
    <n v="2"/>
    <n v="140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s v="A00234"/>
    <s v="Southeast"/>
    <x v="3"/>
    <x v="1"/>
    <m/>
    <d v="2020-11-02T00:00:00"/>
    <d v="2021-04-15T00:00:00"/>
    <n v="2"/>
    <n v="140"/>
    <m/>
    <m/>
    <n v="1.75"/>
    <n v="8.25"/>
    <n v="8.25"/>
    <s v="Account"/>
    <n v="164"/>
    <n v="140"/>
    <n v="245"/>
    <n v="245"/>
    <n v="8.25"/>
    <n v="253.25"/>
    <n v="253.25"/>
    <s v="Mon"/>
    <s v="Thu"/>
  </r>
  <r>
    <s v="A00235"/>
    <s v="Southeast"/>
    <x v="0"/>
    <x v="1"/>
    <m/>
    <d v="2020-11-03T00:00:00"/>
    <d v="2020-11-30T00:00:00"/>
    <n v="1"/>
    <n v="80"/>
    <m/>
    <m/>
    <n v="0.5"/>
    <n v="15.63"/>
    <n v="15.63"/>
    <s v="Account"/>
    <n v="27"/>
    <n v="80"/>
    <n v="40"/>
    <n v="40"/>
    <n v="15.63"/>
    <n v="55.63"/>
    <n v="55.63"/>
    <s v="Tue"/>
    <s v="Mon"/>
  </r>
  <r>
    <s v="A00236"/>
    <s v="Central"/>
    <x v="5"/>
    <x v="1"/>
    <m/>
    <d v="2020-11-03T00:00:00"/>
    <d v="2020-12-02T00:00:00"/>
    <n v="1"/>
    <n v="80"/>
    <m/>
    <m/>
    <n v="0.5"/>
    <n v="15.63"/>
    <n v="15.63"/>
    <s v="Account"/>
    <n v="29"/>
    <n v="80"/>
    <n v="40"/>
    <n v="40"/>
    <n v="15.63"/>
    <n v="55.63"/>
    <n v="55.63"/>
    <s v="Tue"/>
    <s v="Wed"/>
  </r>
  <r>
    <s v="A00237"/>
    <s v="Southeast"/>
    <x v="4"/>
    <x v="0"/>
    <m/>
    <d v="2020-11-03T00:00:00"/>
    <d v="2020-12-08T00:00:00"/>
    <n v="1"/>
    <n v="80"/>
    <m/>
    <m/>
    <n v="0.75"/>
    <n v="28.5"/>
    <n v="28.5"/>
    <s v="C.O.D."/>
    <n v="35"/>
    <n v="80"/>
    <n v="60"/>
    <n v="60"/>
    <n v="28.5"/>
    <n v="88.5"/>
    <n v="88.5"/>
    <s v="Tue"/>
    <s v="Tue"/>
  </r>
  <r>
    <s v="A00238"/>
    <s v="West"/>
    <x v="0"/>
    <x v="1"/>
    <m/>
    <d v="2020-11-04T00:00:00"/>
    <d v="2020-11-09T00:00:00"/>
    <n v="1"/>
    <n v="80"/>
    <m/>
    <m/>
    <n v="0.5"/>
    <n v="748.44"/>
    <n v="748.44"/>
    <s v="Account"/>
    <n v="5"/>
    <n v="80"/>
    <n v="40"/>
    <n v="40"/>
    <n v="748.44"/>
    <n v="788.44"/>
    <n v="788.44"/>
    <s v="Wed"/>
    <s v="Mon"/>
  </r>
  <r>
    <s v="A00239"/>
    <s v="West"/>
    <x v="5"/>
    <x v="4"/>
    <m/>
    <d v="2020-11-04T00:00:00"/>
    <d v="2020-11-17T00:00:00"/>
    <n v="1"/>
    <n v="80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s v="A00240"/>
    <s v="North"/>
    <x v="3"/>
    <x v="2"/>
    <m/>
    <d v="2020-11-04T00:00:00"/>
    <d v="2020-11-17T00:00:00"/>
    <n v="1"/>
    <n v="80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s v="A00241"/>
    <s v="Central"/>
    <x v="3"/>
    <x v="1"/>
    <m/>
    <d v="2020-11-04T00:00:00"/>
    <d v="2020-11-24T00:00:00"/>
    <n v="2"/>
    <n v="140"/>
    <m/>
    <m/>
    <n v="0.5"/>
    <n v="279.31"/>
    <n v="279.31"/>
    <s v="Account"/>
    <n v="20"/>
    <n v="140"/>
    <n v="70"/>
    <n v="70"/>
    <n v="279.31"/>
    <n v="349.31"/>
    <n v="349.31"/>
    <s v="Wed"/>
    <s v="Tue"/>
  </r>
  <r>
    <s v="A00242"/>
    <s v="West"/>
    <x v="0"/>
    <x v="0"/>
    <m/>
    <d v="2020-11-04T00:00:00"/>
    <d v="2020-12-02T00:00:00"/>
    <n v="1"/>
    <n v="80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s v="A00243"/>
    <s v="Central"/>
    <x v="3"/>
    <x v="1"/>
    <m/>
    <d v="2020-11-05T00:00:00"/>
    <d v="2020-11-18T00:00:00"/>
    <n v="1"/>
    <n v="80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s v="A00244"/>
    <s v="West"/>
    <x v="5"/>
    <x v="1"/>
    <m/>
    <d v="2020-11-05T00:00:00"/>
    <d v="2020-11-25T00:00:00"/>
    <n v="1"/>
    <n v="80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s v="A00245"/>
    <s v="Northwest"/>
    <x v="4"/>
    <x v="0"/>
    <m/>
    <d v="2020-11-07T00:00:00"/>
    <d v="2020-12-09T00:00:00"/>
    <n v="2"/>
    <n v="140"/>
    <m/>
    <m/>
    <n v="0.75"/>
    <n v="62.13"/>
    <n v="62.13"/>
    <s v="Account"/>
    <n v="32"/>
    <n v="140"/>
    <n v="105"/>
    <n v="105"/>
    <n v="62.13"/>
    <n v="167.13"/>
    <n v="167.13"/>
    <s v="Sat"/>
    <s v="Wed"/>
  </r>
  <r>
    <s v="A00246"/>
    <s v="South"/>
    <x v="1"/>
    <x v="4"/>
    <m/>
    <d v="2020-11-09T00:00:00"/>
    <d v="2020-11-26T00:00:00"/>
    <n v="1"/>
    <n v="80"/>
    <m/>
    <m/>
    <n v="7"/>
    <n v="3396.25"/>
    <n v="3396.25"/>
    <s v="P.O."/>
    <n v="17"/>
    <n v="80"/>
    <n v="560"/>
    <n v="560"/>
    <n v="3396.25"/>
    <n v="3956.25"/>
    <n v="3956.25"/>
    <s v="Mon"/>
    <s v="Thu"/>
  </r>
  <r>
    <s v="A00247"/>
    <s v="East"/>
    <x v="6"/>
    <x v="1"/>
    <m/>
    <d v="2020-11-09T00:00:00"/>
    <d v="2021-03-03T00:00:00"/>
    <n v="2"/>
    <n v="140"/>
    <m/>
    <m/>
    <n v="0.5"/>
    <n v="22"/>
    <n v="22"/>
    <s v="Account"/>
    <n v="114"/>
    <n v="140"/>
    <n v="70"/>
    <n v="70"/>
    <n v="22"/>
    <n v="92"/>
    <n v="92"/>
    <s v="Mon"/>
    <s v="Wed"/>
  </r>
  <r>
    <s v="A00248"/>
    <s v="West"/>
    <x v="0"/>
    <x v="1"/>
    <m/>
    <d v="2020-11-10T00:00:00"/>
    <d v="2020-12-09T00:00:00"/>
    <n v="1"/>
    <n v="80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s v="A00249"/>
    <s v="South"/>
    <x v="1"/>
    <x v="0"/>
    <m/>
    <d v="2020-11-11T00:00:00"/>
    <d v="2020-11-25T00:00:00"/>
    <n v="1"/>
    <n v="80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s v="A00250"/>
    <s v="Southeast"/>
    <x v="3"/>
    <x v="1"/>
    <m/>
    <d v="2020-11-11T00:00:00"/>
    <d v="2020-12-03T00:00:00"/>
    <n v="2"/>
    <n v="140"/>
    <m/>
    <m/>
    <n v="0.75"/>
    <n v="182.7"/>
    <n v="182.7"/>
    <s v="C.O.D."/>
    <n v="22"/>
    <n v="140"/>
    <n v="105"/>
    <n v="105"/>
    <n v="182.7"/>
    <n v="287.7"/>
    <n v="287.7"/>
    <s v="Wed"/>
    <s v="Thu"/>
  </r>
  <r>
    <s v="A00251"/>
    <s v="Southeast"/>
    <x v="0"/>
    <x v="1"/>
    <m/>
    <d v="2020-11-11T00:00:00"/>
    <d v="2020-11-30T00:00:00"/>
    <n v="1"/>
    <n v="80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s v="A00252"/>
    <s v="Central"/>
    <x v="3"/>
    <x v="1"/>
    <s v="Yes"/>
    <d v="2020-11-11T00:00:00"/>
    <d v="2020-12-01T00:00:00"/>
    <n v="2"/>
    <n v="140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s v="A00253"/>
    <s v="Northwest"/>
    <x v="3"/>
    <x v="1"/>
    <m/>
    <d v="2020-11-12T00:00:00"/>
    <d v="2020-11-19T00:00:00"/>
    <n v="2"/>
    <n v="140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s v="A00254"/>
    <s v="West"/>
    <x v="0"/>
    <x v="0"/>
    <m/>
    <d v="2020-11-12T00:00:00"/>
    <d v="2020-11-26T00:00:00"/>
    <n v="1"/>
    <n v="80"/>
    <m/>
    <m/>
    <n v="0.5"/>
    <n v="12"/>
    <n v="12"/>
    <s v="Account"/>
    <n v="14"/>
    <n v="80"/>
    <n v="40"/>
    <n v="40"/>
    <n v="12"/>
    <n v="52"/>
    <n v="52"/>
    <s v="Thu"/>
    <s v="Thu"/>
  </r>
  <r>
    <s v="A00255"/>
    <s v="Southeast"/>
    <x v="0"/>
    <x v="1"/>
    <m/>
    <d v="2020-11-13T00:00:00"/>
    <d v="2020-11-24T00:00:00"/>
    <n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256"/>
    <s v="South"/>
    <x v="1"/>
    <x v="4"/>
    <m/>
    <d v="2020-11-14T00:00:00"/>
    <d v="2020-12-05T00:00:00"/>
    <n v="1"/>
    <n v="80"/>
    <m/>
    <m/>
    <n v="1.75"/>
    <n v="183.95"/>
    <n v="183.95"/>
    <s v="P.O."/>
    <n v="21"/>
    <n v="80"/>
    <n v="140"/>
    <n v="140"/>
    <n v="183.95"/>
    <n v="323.95"/>
    <n v="323.95"/>
    <s v="Sat"/>
    <s v="Sat"/>
  </r>
  <r>
    <s v="A00257"/>
    <s v="West"/>
    <x v="0"/>
    <x v="0"/>
    <s v="Yes"/>
    <d v="2020-11-14T00:00:00"/>
    <d v="2020-12-02T00:00:00"/>
    <n v="1"/>
    <n v="80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s v="A00258"/>
    <s v="West"/>
    <x v="0"/>
    <x v="0"/>
    <m/>
    <d v="2020-11-16T00:00:00"/>
    <d v="2020-12-02T00:00:00"/>
    <n v="1"/>
    <n v="80"/>
    <m/>
    <m/>
    <n v="0.5"/>
    <n v="13.42"/>
    <n v="13.42"/>
    <s v="C.O.D."/>
    <n v="16"/>
    <n v="80"/>
    <n v="40"/>
    <n v="40"/>
    <n v="13.42"/>
    <n v="53.42"/>
    <n v="53.42"/>
    <s v="Mon"/>
    <s v="Wed"/>
  </r>
  <r>
    <s v="A00259"/>
    <s v="West"/>
    <x v="0"/>
    <x v="4"/>
    <m/>
    <d v="2020-11-16T00:00:00"/>
    <d v="2020-12-03T00:00:00"/>
    <n v="1"/>
    <n v="80"/>
    <m/>
    <m/>
    <n v="1"/>
    <n v="324"/>
    <n v="324"/>
    <s v="P.O."/>
    <n v="17"/>
    <n v="80"/>
    <n v="80"/>
    <n v="80"/>
    <n v="324"/>
    <n v="404"/>
    <n v="404"/>
    <s v="Mon"/>
    <s v="Thu"/>
  </r>
  <r>
    <s v="A00260"/>
    <s v="Southeast"/>
    <x v="0"/>
    <x v="1"/>
    <m/>
    <d v="2020-11-17T00:00:00"/>
    <d v="2020-12-09T00:00:00"/>
    <n v="2"/>
    <n v="140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s v="A00261"/>
    <s v="Central"/>
    <x v="0"/>
    <x v="0"/>
    <s v="Yes"/>
    <d v="2020-11-17T00:00:00"/>
    <d v="2020-12-15T00:00:00"/>
    <n v="2"/>
    <n v="140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s v="A00262"/>
    <s v="Southeast"/>
    <x v="4"/>
    <x v="0"/>
    <m/>
    <d v="2020-11-18T00:00:00"/>
    <d v="2020-11-30T00:00:00"/>
    <n v="2"/>
    <n v="140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s v="A00263"/>
    <s v="Southeast"/>
    <x v="0"/>
    <x v="0"/>
    <m/>
    <d v="2020-11-18T00:00:00"/>
    <d v="2020-11-30T00:00:00"/>
    <n v="1"/>
    <n v="80"/>
    <m/>
    <m/>
    <n v="0.5"/>
    <n v="14.88"/>
    <n v="14.88"/>
    <s v="Account"/>
    <n v="12"/>
    <n v="80"/>
    <n v="40"/>
    <n v="40"/>
    <n v="14.88"/>
    <n v="54.88"/>
    <n v="54.88"/>
    <s v="Wed"/>
    <s v="Mon"/>
  </r>
  <r>
    <s v="A00264"/>
    <s v="South"/>
    <x v="1"/>
    <x v="0"/>
    <m/>
    <d v="2020-11-19T00:00:00"/>
    <d v="2020-11-30T00:00:00"/>
    <n v="1"/>
    <n v="80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s v="A00265"/>
    <s v="Northwest"/>
    <x v="4"/>
    <x v="0"/>
    <m/>
    <d v="2020-11-19T00:00:00"/>
    <d v="2020-12-03T00:00:00"/>
    <n v="2"/>
    <n v="140"/>
    <m/>
    <m/>
    <n v="0.25"/>
    <n v="21.33"/>
    <n v="21.33"/>
    <s v="Account"/>
    <n v="14"/>
    <n v="140"/>
    <n v="35"/>
    <n v="35"/>
    <n v="21.33"/>
    <n v="56.33"/>
    <n v="56.33"/>
    <s v="Thu"/>
    <s v="Thu"/>
  </r>
  <r>
    <s v="A00266"/>
    <s v="Central"/>
    <x v="0"/>
    <x v="0"/>
    <m/>
    <d v="2020-11-19T00:00:00"/>
    <d v="2020-12-03T00:00:00"/>
    <n v="1"/>
    <n v="80"/>
    <m/>
    <m/>
    <n v="0.25"/>
    <n v="120"/>
    <n v="120"/>
    <s v="P.O."/>
    <n v="14"/>
    <n v="80"/>
    <n v="20"/>
    <n v="20"/>
    <n v="120"/>
    <n v="140"/>
    <n v="140"/>
    <s v="Thu"/>
    <s v="Thu"/>
  </r>
  <r>
    <s v="A00267"/>
    <s v="Northwest"/>
    <x v="5"/>
    <x v="1"/>
    <m/>
    <d v="2020-11-19T00:00:00"/>
    <d v="2020-12-17T00:00:00"/>
    <n v="2"/>
    <n v="140"/>
    <m/>
    <m/>
    <n v="0.5"/>
    <n v="1579.4"/>
    <n v="1579.4"/>
    <s v="Account"/>
    <n v="28"/>
    <n v="140"/>
    <n v="70"/>
    <n v="70"/>
    <n v="1579.4"/>
    <n v="1649.4"/>
    <n v="1649.4"/>
    <s v="Thu"/>
    <s v="Thu"/>
  </r>
  <r>
    <s v="A00268"/>
    <s v="South"/>
    <x v="0"/>
    <x v="1"/>
    <m/>
    <d v="2020-11-21T00:00:00"/>
    <d v="2020-11-30T00:00:00"/>
    <n v="2"/>
    <n v="140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s v="A00269"/>
    <s v="Central"/>
    <x v="4"/>
    <x v="1"/>
    <m/>
    <d v="2020-11-23T00:00:00"/>
    <d v="2020-12-07T00:00:00"/>
    <n v="1"/>
    <n v="80"/>
    <m/>
    <m/>
    <n v="0.75"/>
    <n v="20"/>
    <n v="20"/>
    <s v="Account"/>
    <n v="14"/>
    <n v="80"/>
    <n v="60"/>
    <n v="60"/>
    <n v="20"/>
    <n v="80"/>
    <n v="80"/>
    <s v="Mon"/>
    <s v="Mon"/>
  </r>
  <r>
    <s v="A00270"/>
    <s v="Northwest"/>
    <x v="0"/>
    <x v="4"/>
    <m/>
    <d v="2020-11-23T00:00:00"/>
    <d v="2021-01-05T00:00:00"/>
    <n v="1"/>
    <n v="80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s v="A00271"/>
    <s v="Southeast"/>
    <x v="5"/>
    <x v="0"/>
    <m/>
    <d v="2020-11-23T00:00:00"/>
    <d v="2021-01-07T00:00:00"/>
    <n v="1"/>
    <n v="80"/>
    <m/>
    <m/>
    <n v="0.25"/>
    <n v="156"/>
    <n v="156"/>
    <s v="Account"/>
    <n v="45"/>
    <n v="80"/>
    <n v="20"/>
    <n v="20"/>
    <n v="156"/>
    <n v="176"/>
    <n v="176"/>
    <s v="Mon"/>
    <s v="Thu"/>
  </r>
  <r>
    <s v="A00272"/>
    <s v="South"/>
    <x v="1"/>
    <x v="0"/>
    <m/>
    <d v="2020-11-23T00:00:00"/>
    <d v="2021-01-16T00:00:00"/>
    <n v="1"/>
    <n v="80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s v="A00273"/>
    <s v="East"/>
    <x v="6"/>
    <x v="1"/>
    <m/>
    <d v="2020-11-23T00:00:00"/>
    <d v="2021-02-09T00:00:00"/>
    <n v="2"/>
    <n v="140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s v="A00274"/>
    <s v="Northwest"/>
    <x v="0"/>
    <x v="2"/>
    <s v="Yes"/>
    <d v="2020-11-24T00:00:00"/>
    <d v="2020-11-26T00:00:00"/>
    <n v="1"/>
    <n v="80"/>
    <m/>
    <m/>
    <n v="0.25"/>
    <n v="21.33"/>
    <n v="21.33"/>
    <s v="Account"/>
    <n v="2"/>
    <n v="80"/>
    <n v="20"/>
    <n v="20"/>
    <n v="21.33"/>
    <n v="41.33"/>
    <n v="41.33"/>
    <s v="Tue"/>
    <s v="Thu"/>
  </r>
  <r>
    <s v="A00275"/>
    <s v="Southeast"/>
    <x v="0"/>
    <x v="1"/>
    <m/>
    <d v="2020-11-24T00:00:00"/>
    <d v="2020-12-03T00:00:00"/>
    <n v="1"/>
    <n v="80"/>
    <m/>
    <m/>
    <n v="0.5"/>
    <n v="34.08"/>
    <n v="34.08"/>
    <s v="P.O."/>
    <n v="9"/>
    <n v="80"/>
    <n v="40"/>
    <n v="40"/>
    <n v="34.08"/>
    <n v="74.08"/>
    <n v="74.08"/>
    <s v="Tue"/>
    <s v="Thu"/>
  </r>
  <r>
    <s v="A00276"/>
    <s v="Northwest"/>
    <x v="5"/>
    <x v="1"/>
    <m/>
    <d v="2020-11-24T00:00:00"/>
    <d v="2020-12-03T00:00:00"/>
    <n v="2"/>
    <n v="140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s v="A00277"/>
    <s v="Northwest"/>
    <x v="0"/>
    <x v="3"/>
    <m/>
    <d v="2020-11-24T00:00:00"/>
    <d v="2020-12-07T00:00:00"/>
    <n v="1"/>
    <n v="80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s v="A00278"/>
    <s v="Central"/>
    <x v="3"/>
    <x v="1"/>
    <m/>
    <d v="2020-11-24T00:00:00"/>
    <d v="2021-02-18T00:00:00"/>
    <n v="1"/>
    <n v="80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s v="A00279"/>
    <s v="Southeast"/>
    <x v="0"/>
    <x v="0"/>
    <s v="Yes"/>
    <d v="2020-11-25T00:00:00"/>
    <d v="2020-12-07T00:00:00"/>
    <n v="1"/>
    <n v="80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s v="A00280"/>
    <s v="West"/>
    <x v="0"/>
    <x v="0"/>
    <m/>
    <d v="2020-11-25T00:00:00"/>
    <d v="2021-01-04T00:00:00"/>
    <n v="1"/>
    <n v="80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s v="A00281"/>
    <s v="West"/>
    <x v="0"/>
    <x v="0"/>
    <m/>
    <d v="2020-11-25T00:00:00"/>
    <d v="2021-01-04T00:00:00"/>
    <n v="1"/>
    <n v="80"/>
    <m/>
    <m/>
    <n v="0.75"/>
    <n v="94.26"/>
    <n v="94.26"/>
    <s v="P.O."/>
    <n v="40"/>
    <n v="80"/>
    <n v="60"/>
    <n v="60"/>
    <n v="94.26"/>
    <n v="154.26"/>
    <n v="154.26"/>
    <s v="Wed"/>
    <s v="Mon"/>
  </r>
  <r>
    <s v="A00282"/>
    <s v="West"/>
    <x v="0"/>
    <x v="0"/>
    <m/>
    <d v="2020-11-25T00:00:00"/>
    <d v="2021-01-04T00:00:00"/>
    <n v="1"/>
    <n v="80"/>
    <m/>
    <m/>
    <n v="0.25"/>
    <n v="120"/>
    <n v="120"/>
    <s v="C.O.D."/>
    <n v="40"/>
    <n v="80"/>
    <n v="20"/>
    <n v="20"/>
    <n v="120"/>
    <n v="140"/>
    <n v="140"/>
    <s v="Wed"/>
    <s v="Mon"/>
  </r>
  <r>
    <s v="A00283"/>
    <s v="West"/>
    <x v="0"/>
    <x v="2"/>
    <m/>
    <d v="2020-11-26T00:00:00"/>
    <d v="2020-12-02T00:00:00"/>
    <n v="1"/>
    <n v="80"/>
    <m/>
    <m/>
    <n v="0.25"/>
    <n v="120"/>
    <n v="120"/>
    <s v="Account"/>
    <n v="6"/>
    <n v="80"/>
    <n v="20"/>
    <n v="20"/>
    <n v="120"/>
    <n v="140"/>
    <n v="140"/>
    <s v="Thu"/>
    <s v="Wed"/>
  </r>
  <r>
    <s v="A00284"/>
    <s v="Northwest"/>
    <x v="4"/>
    <x v="2"/>
    <s v="Yes"/>
    <d v="2020-11-26T00:00:00"/>
    <d v="2020-12-03T00:00:00"/>
    <n v="1"/>
    <n v="80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s v="A00285"/>
    <s v="Southeast"/>
    <x v="4"/>
    <x v="0"/>
    <m/>
    <d v="2020-11-26T00:00:00"/>
    <d v="2020-12-10T00:00:00"/>
    <n v="1"/>
    <n v="80"/>
    <m/>
    <m/>
    <n v="0.5"/>
    <n v="33"/>
    <n v="33"/>
    <s v="C.O.D."/>
    <n v="14"/>
    <n v="80"/>
    <n v="40"/>
    <n v="40"/>
    <n v="33"/>
    <n v="73"/>
    <n v="73"/>
    <s v="Thu"/>
    <s v="Thu"/>
  </r>
  <r>
    <s v="A00286"/>
    <s v="Northwest"/>
    <x v="5"/>
    <x v="0"/>
    <m/>
    <d v="2020-11-26T00:00:00"/>
    <d v="2021-01-11T00:00:00"/>
    <n v="1"/>
    <n v="80"/>
    <m/>
    <m/>
    <n v="0.25"/>
    <n v="21.33"/>
    <n v="21.33"/>
    <s v="C.O.D."/>
    <n v="46"/>
    <n v="80"/>
    <n v="20"/>
    <n v="20"/>
    <n v="21.33"/>
    <n v="41.33"/>
    <n v="41.33"/>
    <s v="Thu"/>
    <s v="Mon"/>
  </r>
  <r>
    <s v="A00287"/>
    <s v="Northwest"/>
    <x v="3"/>
    <x v="2"/>
    <s v="Yes"/>
    <d v="2020-11-26T00:00:00"/>
    <d v="2021-02-17T00:00:00"/>
    <n v="1"/>
    <n v="80"/>
    <m/>
    <m/>
    <n v="0.25"/>
    <n v="37.26"/>
    <n v="37.26"/>
    <s v="Account"/>
    <n v="83"/>
    <n v="80"/>
    <n v="20"/>
    <n v="20"/>
    <n v="37.26"/>
    <n v="57.26"/>
    <n v="57.26"/>
    <s v="Thu"/>
    <s v="Wed"/>
  </r>
  <r>
    <s v="A00288"/>
    <s v="Southeast"/>
    <x v="0"/>
    <x v="1"/>
    <m/>
    <d v="2020-11-27T00:00:00"/>
    <d v="2020-12-22T00:00:00"/>
    <n v="1"/>
    <n v="80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s v="A00289"/>
    <s v="Central"/>
    <x v="0"/>
    <x v="2"/>
    <s v="Yes"/>
    <d v="2020-11-30T00:00:00"/>
    <d v="2020-12-08T00:00:00"/>
    <n v="1"/>
    <n v="80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s v="A00290"/>
    <s v="Southeast"/>
    <x v="0"/>
    <x v="2"/>
    <m/>
    <d v="2020-11-30T00:00:00"/>
    <d v="2020-12-08T00:00:00"/>
    <n v="1"/>
    <n v="80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s v="A00291"/>
    <s v="Northeast"/>
    <x v="5"/>
    <x v="3"/>
    <m/>
    <d v="2020-11-30T00:00:00"/>
    <d v="2020-12-08T00:00:00"/>
    <n v="2"/>
    <n v="140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s v="A00292"/>
    <s v="Northeast"/>
    <x v="4"/>
    <x v="3"/>
    <m/>
    <d v="2020-11-30T00:00:00"/>
    <d v="2020-12-17T00:00:00"/>
    <n v="2"/>
    <n v="140"/>
    <m/>
    <m/>
    <n v="3"/>
    <n v="111"/>
    <n v="111"/>
    <s v="C.O.D."/>
    <n v="17"/>
    <n v="140"/>
    <n v="420"/>
    <n v="420"/>
    <n v="111"/>
    <n v="531"/>
    <n v="531"/>
    <s v="Mon"/>
    <s v="Thu"/>
  </r>
  <r>
    <s v="A00293"/>
    <s v="West"/>
    <x v="0"/>
    <x v="0"/>
    <m/>
    <d v="2020-11-30T00:00:00"/>
    <d v="2021-01-04T00:00:00"/>
    <n v="1"/>
    <n v="80"/>
    <m/>
    <m/>
    <n v="0.25"/>
    <n v="21.21"/>
    <n v="21.21"/>
    <s v="P.O."/>
    <n v="35"/>
    <n v="80"/>
    <n v="20"/>
    <n v="20"/>
    <n v="21.21"/>
    <n v="41.21"/>
    <n v="41.21"/>
    <s v="Mon"/>
    <s v="Mon"/>
  </r>
  <r>
    <s v="A00294"/>
    <s v="Northeast"/>
    <x v="6"/>
    <x v="0"/>
    <m/>
    <d v="2020-11-30T00:00:00"/>
    <d v="2021-02-25T00:00:00"/>
    <n v="2"/>
    <n v="140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s v="A00295"/>
    <s v="Southeast"/>
    <x v="4"/>
    <x v="0"/>
    <m/>
    <d v="2020-12-01T00:00:00"/>
    <d v="2021-01-11T00:00:00"/>
    <n v="1"/>
    <n v="80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s v="A00296"/>
    <s v="North"/>
    <x v="6"/>
    <x v="1"/>
    <m/>
    <d v="2020-12-01T00:00:00"/>
    <d v="2021-05-04T00:00:00"/>
    <n v="2"/>
    <n v="140"/>
    <m/>
    <m/>
    <n v="0.5"/>
    <n v="242.07"/>
    <n v="242.07"/>
    <s v="C.O.D."/>
    <n v="154"/>
    <n v="140"/>
    <n v="70"/>
    <n v="70"/>
    <n v="242.07"/>
    <n v="312.07"/>
    <n v="312.07"/>
    <s v="Tue"/>
    <s v="Tue"/>
  </r>
  <r>
    <s v="A00297"/>
    <s v="Northwest"/>
    <x v="0"/>
    <x v="0"/>
    <m/>
    <d v="2020-12-02T00:00:00"/>
    <d v="2020-12-17T00:00:00"/>
    <n v="1"/>
    <n v="80"/>
    <m/>
    <m/>
    <n v="0.5"/>
    <n v="30"/>
    <n v="30"/>
    <s v="C.O.D."/>
    <n v="15"/>
    <n v="80"/>
    <n v="40"/>
    <n v="40"/>
    <n v="30"/>
    <n v="70"/>
    <n v="70"/>
    <s v="Wed"/>
    <s v="Thu"/>
  </r>
  <r>
    <s v="A00298"/>
    <s v="Northwest"/>
    <x v="0"/>
    <x v="0"/>
    <s v="Yes"/>
    <d v="2020-12-02T00:00:00"/>
    <d v="2020-12-15T00:00:00"/>
    <n v="1"/>
    <n v="80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s v="A00299"/>
    <s v="Northwest"/>
    <x v="3"/>
    <x v="2"/>
    <s v="Yes"/>
    <d v="2020-12-02T00:00:00"/>
    <d v="2020-12-17T00:00:00"/>
    <n v="1"/>
    <n v="80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s v="A00300"/>
    <s v="Southeast"/>
    <x v="5"/>
    <x v="2"/>
    <m/>
    <d v="2020-12-02T00:00:00"/>
    <d v="2021-01-07T00:00:00"/>
    <n v="1"/>
    <n v="80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s v="A00301"/>
    <s v="Northwest"/>
    <x v="3"/>
    <x v="1"/>
    <s v="Yes"/>
    <d v="2020-12-02T00:00:00"/>
    <d v="2021-01-27T00:00:00"/>
    <n v="1"/>
    <n v="80"/>
    <m/>
    <m/>
    <n v="0.75"/>
    <n v="42.66"/>
    <n v="42.66"/>
    <s v="Account"/>
    <n v="56"/>
    <n v="80"/>
    <n v="60"/>
    <n v="60"/>
    <n v="42.66"/>
    <n v="102.66"/>
    <n v="102.66"/>
    <s v="Wed"/>
    <s v="Wed"/>
  </r>
  <r>
    <s v="A00302"/>
    <s v="North"/>
    <x v="6"/>
    <x v="1"/>
    <m/>
    <d v="2020-12-02T00:00:00"/>
    <d v="2021-02-15T00:00:00"/>
    <n v="2"/>
    <n v="140"/>
    <m/>
    <m/>
    <n v="1"/>
    <n v="226"/>
    <n v="226"/>
    <s v="Account"/>
    <n v="75"/>
    <n v="140"/>
    <n v="140"/>
    <n v="140"/>
    <n v="226"/>
    <n v="366"/>
    <n v="366"/>
    <s v="Wed"/>
    <s v="Mon"/>
  </r>
  <r>
    <s v="A00303"/>
    <s v="South"/>
    <x v="5"/>
    <x v="0"/>
    <m/>
    <d v="2020-12-03T00:00:00"/>
    <d v="2021-01-06T00:00:00"/>
    <n v="2"/>
    <n v="140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s v="A00304"/>
    <s v="Northwest"/>
    <x v="4"/>
    <x v="2"/>
    <s v="Yes"/>
    <d v="2020-12-03T00:00:00"/>
    <d v="2021-01-25T00:00:00"/>
    <n v="1"/>
    <n v="80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s v="A00305"/>
    <s v="South"/>
    <x v="1"/>
    <x v="0"/>
    <m/>
    <d v="2020-12-05T00:00:00"/>
    <d v="2020-12-23T00:00:00"/>
    <n v="1"/>
    <n v="80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s v="A00306"/>
    <s v="South"/>
    <x v="1"/>
    <x v="2"/>
    <m/>
    <d v="2020-12-05T00:00:00"/>
    <d v="2021-01-06T00:00:00"/>
    <n v="1"/>
    <n v="80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s v="A00307"/>
    <s v="West"/>
    <x v="4"/>
    <x v="4"/>
    <m/>
    <d v="2020-12-07T00:00:00"/>
    <d v="2021-01-05T00:00:00"/>
    <n v="2"/>
    <n v="140"/>
    <m/>
    <m/>
    <n v="1"/>
    <n v="51.45"/>
    <n v="51.45"/>
    <s v="P.O."/>
    <n v="29"/>
    <n v="140"/>
    <n v="140"/>
    <n v="140"/>
    <n v="51.45"/>
    <n v="191.45"/>
    <n v="191.45"/>
    <s v="Mon"/>
    <s v="Tue"/>
  </r>
  <r>
    <s v="A00308"/>
    <s v="South"/>
    <x v="1"/>
    <x v="2"/>
    <m/>
    <d v="2020-12-07T00:00:00"/>
    <d v="2021-01-07T00:00:00"/>
    <n v="1"/>
    <n v="80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s v="A00309"/>
    <s v="Northwest"/>
    <x v="5"/>
    <x v="1"/>
    <m/>
    <d v="2020-12-07T00:00:00"/>
    <d v="2021-01-11T00:00:00"/>
    <n v="1"/>
    <n v="80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s v="A00310"/>
    <s v="North"/>
    <x v="0"/>
    <x v="1"/>
    <m/>
    <d v="2020-12-07T00:00:00"/>
    <d v="2021-01-12T00:00:00"/>
    <n v="2"/>
    <n v="140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s v="A00311"/>
    <s v="Central"/>
    <x v="0"/>
    <x v="1"/>
    <m/>
    <d v="2020-12-08T00:00:00"/>
    <d v="2020-12-15T00:00:00"/>
    <n v="2"/>
    <n v="140"/>
    <m/>
    <m/>
    <n v="3"/>
    <n v="21.33"/>
    <n v="21.33"/>
    <s v="Account"/>
    <n v="7"/>
    <n v="140"/>
    <n v="420"/>
    <n v="420"/>
    <n v="21.33"/>
    <n v="441.33"/>
    <n v="441.33"/>
    <s v="Tue"/>
    <s v="Tue"/>
  </r>
  <r>
    <s v="A00312"/>
    <s v="West"/>
    <x v="3"/>
    <x v="1"/>
    <m/>
    <d v="2020-12-08T00:00:00"/>
    <d v="2020-12-16T00:00:00"/>
    <n v="2"/>
    <n v="140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s v="A00313"/>
    <s v="Northwest"/>
    <x v="3"/>
    <x v="1"/>
    <s v="Yes"/>
    <d v="2020-12-08T00:00:00"/>
    <d v="2021-02-12T00:00:00"/>
    <n v="2"/>
    <n v="140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s v="A00314"/>
    <s v="South"/>
    <x v="1"/>
    <x v="4"/>
    <m/>
    <d v="2020-12-09T00:00:00"/>
    <d v="2020-12-17T00:00:00"/>
    <n v="1"/>
    <n v="80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s v="A00315"/>
    <s v="Northwest"/>
    <x v="3"/>
    <x v="2"/>
    <m/>
    <d v="2020-12-09T00:00:00"/>
    <d v="2021-01-11T00:00:00"/>
    <n v="1"/>
    <n v="80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s v="A00316"/>
    <s v="Northeast"/>
    <x v="5"/>
    <x v="4"/>
    <m/>
    <d v="2020-12-09T00:00:00"/>
    <d v="2021-01-12T00:00:00"/>
    <n v="2"/>
    <n v="140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s v="A00317"/>
    <s v="Southeast"/>
    <x v="5"/>
    <x v="1"/>
    <s v="Yes"/>
    <d v="2020-12-10T00:00:00"/>
    <d v="2020-12-14T00:00:00"/>
    <n v="1"/>
    <n v="80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s v="A00318"/>
    <s v="South"/>
    <x v="1"/>
    <x v="2"/>
    <m/>
    <d v="2020-12-10T00:00:00"/>
    <d v="2021-01-07T00:00:00"/>
    <n v="1"/>
    <n v="80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s v="A00319"/>
    <s v="Central"/>
    <x v="4"/>
    <x v="4"/>
    <m/>
    <d v="2020-12-10T00:00:00"/>
    <d v="2021-01-07T00:00:00"/>
    <n v="2"/>
    <n v="140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s v="A00320"/>
    <s v="West"/>
    <x v="1"/>
    <x v="0"/>
    <m/>
    <d v="2020-12-10T00:00:00"/>
    <d v="2021-01-14T00:00:00"/>
    <n v="1"/>
    <n v="80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s v="A00321"/>
    <s v="Central"/>
    <x v="0"/>
    <x v="1"/>
    <m/>
    <d v="2020-12-10T00:00:00"/>
    <d v="2021-01-23T00:00:00"/>
    <n v="1"/>
    <n v="80"/>
    <m/>
    <m/>
    <n v="2.25"/>
    <n v="180"/>
    <n v="180"/>
    <s v="Account"/>
    <n v="44"/>
    <n v="80"/>
    <n v="180"/>
    <n v="180"/>
    <n v="180"/>
    <n v="360"/>
    <n v="360"/>
    <s v="Thu"/>
    <s v="Sat"/>
  </r>
  <r>
    <s v="A00322"/>
    <s v="West"/>
    <x v="0"/>
    <x v="0"/>
    <s v="Yes"/>
    <d v="2020-12-12T00:00:00"/>
    <d v="2021-01-28T00:00:00"/>
    <n v="1"/>
    <n v="80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s v="A00323"/>
    <s v="Northwest"/>
    <x v="5"/>
    <x v="0"/>
    <s v="Yes"/>
    <d v="2020-12-14T00:00:00"/>
    <d v="2020-12-15T00:00:00"/>
    <n v="1"/>
    <n v="80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s v="A00324"/>
    <s v="West"/>
    <x v="0"/>
    <x v="0"/>
    <m/>
    <d v="2020-12-14T00:00:00"/>
    <d v="2020-12-16T00:00:00"/>
    <n v="1"/>
    <n v="80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s v="A00325"/>
    <s v="West"/>
    <x v="0"/>
    <x v="2"/>
    <m/>
    <d v="2020-12-14T00:00:00"/>
    <d v="2021-01-04T00:00:00"/>
    <n v="1"/>
    <n v="80"/>
    <m/>
    <m/>
    <n v="0.25"/>
    <n v="30"/>
    <n v="30"/>
    <s v="P.O."/>
    <n v="21"/>
    <n v="80"/>
    <n v="20"/>
    <n v="20"/>
    <n v="30"/>
    <n v="50"/>
    <n v="50"/>
    <s v="Mon"/>
    <s v="Mon"/>
  </r>
  <r>
    <s v="A00326"/>
    <s v="West"/>
    <x v="0"/>
    <x v="1"/>
    <m/>
    <d v="2020-12-14T00:00:00"/>
    <d v="2021-01-04T00:00:00"/>
    <n v="1"/>
    <n v="80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s v="A00327"/>
    <s v="North"/>
    <x v="0"/>
    <x v="4"/>
    <m/>
    <d v="2020-12-14T00:00:00"/>
    <d v="2021-01-13T00:00:00"/>
    <n v="2"/>
    <n v="140"/>
    <m/>
    <m/>
    <n v="3.5"/>
    <n v="262.44"/>
    <n v="262.44"/>
    <s v="Account"/>
    <n v="30"/>
    <n v="140"/>
    <n v="490"/>
    <n v="490"/>
    <n v="262.44"/>
    <n v="752.44"/>
    <n v="752.44"/>
    <s v="Mon"/>
    <s v="Wed"/>
  </r>
  <r>
    <s v="A00328"/>
    <s v="West"/>
    <x v="0"/>
    <x v="0"/>
    <m/>
    <d v="2020-12-14T00:00:00"/>
    <d v="2021-01-19T00:00:00"/>
    <n v="1"/>
    <n v="80"/>
    <m/>
    <m/>
    <n v="0.5"/>
    <n v="21.33"/>
    <n v="21.33"/>
    <s v="P.O."/>
    <n v="36"/>
    <n v="80"/>
    <n v="40"/>
    <n v="40"/>
    <n v="21.33"/>
    <n v="61.33"/>
    <n v="61.33"/>
    <s v="Mon"/>
    <s v="Tue"/>
  </r>
  <r>
    <s v="A00329"/>
    <s v="South"/>
    <x v="1"/>
    <x v="3"/>
    <m/>
    <d v="2020-12-14T00:00:00"/>
    <d v="2021-05-04T00:00:00"/>
    <n v="1"/>
    <n v="80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s v="A00330"/>
    <s v="South"/>
    <x v="1"/>
    <x v="1"/>
    <m/>
    <d v="2020-12-15T00:00:00"/>
    <d v="2021-01-13T00:00:00"/>
    <n v="1"/>
    <n v="80"/>
    <m/>
    <m/>
    <n v="0.75"/>
    <n v="82.875"/>
    <n v="82.875"/>
    <s v="P.O."/>
    <n v="29"/>
    <n v="80"/>
    <n v="60"/>
    <n v="60"/>
    <n v="82.875"/>
    <n v="142.875"/>
    <n v="142.875"/>
    <s v="Tue"/>
    <s v="Wed"/>
  </r>
  <r>
    <s v="A00331"/>
    <s v="Central"/>
    <x v="5"/>
    <x v="0"/>
    <m/>
    <d v="2020-12-15T00:00:00"/>
    <d v="2021-01-25T00:00:00"/>
    <n v="2"/>
    <n v="140"/>
    <m/>
    <m/>
    <n v="0.75"/>
    <n v="2294"/>
    <n v="2294"/>
    <s v="Account"/>
    <n v="41"/>
    <n v="140"/>
    <n v="105"/>
    <n v="105"/>
    <n v="2294"/>
    <n v="2399"/>
    <n v="2399"/>
    <s v="Tue"/>
    <s v="Mon"/>
  </r>
  <r>
    <s v="A00332"/>
    <s v="Southeast"/>
    <x v="0"/>
    <x v="0"/>
    <m/>
    <d v="2020-12-16T00:00:00"/>
    <d v="2020-12-23T00:00:00"/>
    <n v="1"/>
    <n v="80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s v="A00333"/>
    <s v="South"/>
    <x v="1"/>
    <x v="0"/>
    <m/>
    <d v="2020-12-16T00:00:00"/>
    <d v="2021-01-14T00:00:00"/>
    <n v="1"/>
    <n v="80"/>
    <m/>
    <m/>
    <n v="0.25"/>
    <n v="140.4"/>
    <n v="140.4"/>
    <s v="Account"/>
    <n v="29"/>
    <n v="80"/>
    <n v="20"/>
    <n v="20"/>
    <n v="140.4"/>
    <n v="160.4"/>
    <n v="160.4"/>
    <s v="Wed"/>
    <s v="Thu"/>
  </r>
  <r>
    <s v="A00334"/>
    <s v="East"/>
    <x v="6"/>
    <x v="0"/>
    <m/>
    <d v="2020-12-16T00:00:00"/>
    <d v="2021-02-01T00:00:00"/>
    <n v="2"/>
    <n v="140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s v="A00335"/>
    <s v="Northwest"/>
    <x v="4"/>
    <x v="3"/>
    <m/>
    <d v="2020-12-21T00:00:00"/>
    <d v="2021-01-26T00:00:00"/>
    <n v="2"/>
    <n v="140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s v="A00336"/>
    <s v="Northwest"/>
    <x v="5"/>
    <x v="0"/>
    <s v="Yes"/>
    <d v="2021-01-04T00:00:00"/>
    <d v="2021-01-11T00:00:00"/>
    <n v="1"/>
    <n v="80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s v="A00337"/>
    <s v="South"/>
    <x v="1"/>
    <x v="0"/>
    <m/>
    <d v="2021-01-04T00:00:00"/>
    <d v="2021-01-13T00:00:00"/>
    <n v="1"/>
    <n v="80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s v="A00338"/>
    <s v="West"/>
    <x v="1"/>
    <x v="2"/>
    <m/>
    <d v="2021-01-04T00:00:00"/>
    <d v="2021-01-13T00:00:00"/>
    <n v="1"/>
    <n v="80"/>
    <m/>
    <m/>
    <n v="0.25"/>
    <n v="39"/>
    <n v="39"/>
    <s v="Account"/>
    <n v="9"/>
    <n v="80"/>
    <n v="20"/>
    <n v="20"/>
    <n v="39"/>
    <n v="59"/>
    <n v="59"/>
    <s v="Mon"/>
    <s v="Wed"/>
  </r>
  <r>
    <s v="A00339"/>
    <s v="South"/>
    <x v="1"/>
    <x v="0"/>
    <m/>
    <d v="2021-01-04T00:00:00"/>
    <d v="2021-01-14T00:00:00"/>
    <n v="2"/>
    <n v="140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s v="A00340"/>
    <s v="Central"/>
    <x v="3"/>
    <x v="0"/>
    <m/>
    <d v="2021-01-04T00:00:00"/>
    <d v="2021-01-14T00:00:00"/>
    <n v="2"/>
    <n v="140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s v="A00341"/>
    <s v="Central"/>
    <x v="5"/>
    <x v="0"/>
    <m/>
    <d v="2021-01-04T00:00:00"/>
    <d v="2021-01-14T00:00:00"/>
    <n v="1"/>
    <n v="80"/>
    <m/>
    <m/>
    <n v="0.25"/>
    <n v="43.02"/>
    <n v="43.02"/>
    <s v="Account"/>
    <n v="10"/>
    <n v="80"/>
    <n v="20"/>
    <n v="20"/>
    <n v="43.02"/>
    <n v="63.02"/>
    <n v="63.02"/>
    <s v="Mon"/>
    <s v="Thu"/>
  </r>
  <r>
    <s v="A00342"/>
    <s v="Northwest"/>
    <x v="4"/>
    <x v="2"/>
    <m/>
    <d v="2021-01-04T00:00:00"/>
    <d v="2021-01-21T00:00:00"/>
    <n v="1"/>
    <n v="80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s v="A00343"/>
    <s v="Northwest"/>
    <x v="4"/>
    <x v="1"/>
    <m/>
    <d v="2021-01-04T00:00:00"/>
    <d v="2021-02-11T00:00:00"/>
    <n v="1"/>
    <n v="80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s v="A00344"/>
    <s v="South"/>
    <x v="1"/>
    <x v="0"/>
    <m/>
    <d v="2021-01-05T00:00:00"/>
    <d v="2021-01-14T00:00:00"/>
    <n v="1"/>
    <n v="80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s v="A00345"/>
    <s v="Central"/>
    <x v="3"/>
    <x v="1"/>
    <m/>
    <d v="2021-01-05T00:00:00"/>
    <d v="2021-01-25T00:00:00"/>
    <n v="1"/>
    <n v="80"/>
    <m/>
    <m/>
    <n v="1.25"/>
    <n v="646"/>
    <n v="646"/>
    <s v="Account"/>
    <n v="20"/>
    <n v="80"/>
    <n v="100"/>
    <n v="100"/>
    <n v="646"/>
    <n v="746"/>
    <n v="746"/>
    <s v="Tue"/>
    <s v="Mon"/>
  </r>
  <r>
    <s v="A00346"/>
    <s v="Central"/>
    <x v="5"/>
    <x v="2"/>
    <m/>
    <d v="2021-01-05T00:00:00"/>
    <d v="2021-01-30T00:00:00"/>
    <n v="1"/>
    <n v="80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s v="A00347"/>
    <s v="Northwest"/>
    <x v="0"/>
    <x v="0"/>
    <m/>
    <d v="2021-01-05T00:00:00"/>
    <d v="2021-02-02T00:00:00"/>
    <n v="2"/>
    <n v="140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s v="A00348"/>
    <s v="South"/>
    <x v="5"/>
    <x v="4"/>
    <m/>
    <d v="2021-01-05T00:00:00"/>
    <d v="2021-02-02T00:00:00"/>
    <n v="1"/>
    <n v="80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s v="A00349"/>
    <s v="South"/>
    <x v="1"/>
    <x v="0"/>
    <m/>
    <d v="2021-01-05T00:00:00"/>
    <d v="2021-05-04T00:00:00"/>
    <n v="1"/>
    <n v="80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s v="A00350"/>
    <s v="South"/>
    <x v="1"/>
    <x v="0"/>
    <m/>
    <d v="2021-01-06T00:00:00"/>
    <d v="2021-01-18T00:00:00"/>
    <n v="1"/>
    <n v="80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s v="A00351"/>
    <s v="Northwest"/>
    <x v="5"/>
    <x v="0"/>
    <m/>
    <d v="2021-01-06T00:00:00"/>
    <d v="2021-01-21T00:00:00"/>
    <n v="2"/>
    <n v="140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s v="A00352"/>
    <s v="North"/>
    <x v="6"/>
    <x v="1"/>
    <s v="Yes"/>
    <d v="2021-01-06T00:00:00"/>
    <d v="2021-02-03T00:00:00"/>
    <n v="2"/>
    <n v="140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s v="A00353"/>
    <s v="North"/>
    <x v="6"/>
    <x v="1"/>
    <m/>
    <d v="2021-01-06T00:00:00"/>
    <d v="2021-03-04T00:00:00"/>
    <n v="2"/>
    <n v="140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s v="A00354"/>
    <s v="Southeast"/>
    <x v="3"/>
    <x v="2"/>
    <m/>
    <d v="2021-01-07T00:00:00"/>
    <d v="2021-01-19T00:00:00"/>
    <n v="1"/>
    <n v="80"/>
    <m/>
    <m/>
    <n v="0.25"/>
    <n v="32.6706"/>
    <n v="32.6706"/>
    <s v="P.O."/>
    <n v="12"/>
    <n v="80"/>
    <n v="20"/>
    <n v="20"/>
    <n v="32.6706"/>
    <n v="52.6706"/>
    <n v="52.6706"/>
    <s v="Thu"/>
    <s v="Tue"/>
  </r>
  <r>
    <s v="A00355"/>
    <s v="Northwest"/>
    <x v="3"/>
    <x v="0"/>
    <s v="Yes"/>
    <d v="2021-01-07T00:00:00"/>
    <d v="2021-02-01T00:00:00"/>
    <n v="2"/>
    <n v="140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s v="A00356"/>
    <s v="North"/>
    <x v="6"/>
    <x v="1"/>
    <m/>
    <d v="2021-01-07T00:00:00"/>
    <d v="2021-02-05T00:00:00"/>
    <n v="2"/>
    <n v="140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s v="A00357"/>
    <s v="Northwest"/>
    <x v="4"/>
    <x v="1"/>
    <m/>
    <d v="2021-01-07T00:00:00"/>
    <d v="2021-02-22T00:00:00"/>
    <n v="1"/>
    <n v="80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s v="A00358"/>
    <s v="North"/>
    <x v="6"/>
    <x v="0"/>
    <m/>
    <d v="2021-01-07T00:00:00"/>
    <d v="2021-02-22T00:00:00"/>
    <n v="2"/>
    <n v="140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s v="A00359"/>
    <s v="Southeast"/>
    <x v="4"/>
    <x v="2"/>
    <m/>
    <d v="2021-01-08T00:00:00"/>
    <d v="2021-01-16T00:00:00"/>
    <n v="1"/>
    <n v="80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s v="A00360"/>
    <s v="South"/>
    <x v="1"/>
    <x v="0"/>
    <m/>
    <d v="2021-01-08T00:00:00"/>
    <d v="2021-02-01T00:00:00"/>
    <n v="1"/>
    <n v="80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s v="A00361"/>
    <s v="South"/>
    <x v="1"/>
    <x v="2"/>
    <m/>
    <d v="2021-01-11T00:00:00"/>
    <d v="2021-01-21T00:00:00"/>
    <n v="1"/>
    <n v="80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s v="A00362"/>
    <s v="Southeast"/>
    <x v="4"/>
    <x v="4"/>
    <m/>
    <d v="2021-01-11T00:00:00"/>
    <d v="2021-01-28T00:00:00"/>
    <n v="1"/>
    <n v="80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s v="A00363"/>
    <s v="Southeast"/>
    <x v="5"/>
    <x v="0"/>
    <m/>
    <d v="2021-01-11T00:00:00"/>
    <d v="2021-02-01T00:00:00"/>
    <n v="2"/>
    <n v="140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s v="A00364"/>
    <s v="South"/>
    <x v="1"/>
    <x v="0"/>
    <m/>
    <d v="2021-01-11T00:00:00"/>
    <d v="2021-02-01T00:00:00"/>
    <n v="1"/>
    <n v="80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s v="A00365"/>
    <s v="East"/>
    <x v="6"/>
    <x v="0"/>
    <m/>
    <d v="2021-01-11T00:00:00"/>
    <d v="2021-02-23T00:00:00"/>
    <n v="2"/>
    <n v="140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s v="A00366"/>
    <s v="South"/>
    <x v="1"/>
    <x v="0"/>
    <m/>
    <d v="2021-01-12T00:00:00"/>
    <d v="2021-01-21T00:00:00"/>
    <n v="1"/>
    <n v="80"/>
    <m/>
    <m/>
    <n v="0.25"/>
    <n v="19.5"/>
    <n v="19.5"/>
    <s v="P.O."/>
    <n v="9"/>
    <n v="80"/>
    <n v="20"/>
    <n v="20"/>
    <n v="19.5"/>
    <n v="39.5"/>
    <n v="39.5"/>
    <s v="Tue"/>
    <s v="Thu"/>
  </r>
  <r>
    <s v="A00367"/>
    <s v="Central"/>
    <x v="3"/>
    <x v="1"/>
    <m/>
    <d v="2021-01-12T00:00:00"/>
    <d v="2021-01-19T00:00:00"/>
    <n v="1"/>
    <n v="80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s v="A00368"/>
    <s v="Northwest"/>
    <x v="0"/>
    <x v="1"/>
    <m/>
    <d v="2021-01-13T00:00:00"/>
    <d v="2021-01-30T00:00:00"/>
    <n v="1"/>
    <n v="80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s v="A00369"/>
    <s v="South"/>
    <x v="1"/>
    <x v="0"/>
    <m/>
    <d v="2021-01-14T00:00:00"/>
    <d v="2021-01-19T00:00:00"/>
    <n v="1"/>
    <n v="80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s v="A00370"/>
    <s v="Southeast"/>
    <x v="3"/>
    <x v="0"/>
    <m/>
    <d v="2021-01-14T00:00:00"/>
    <d v="2021-01-25T00:00:00"/>
    <n v="1"/>
    <n v="80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s v="A00371"/>
    <s v="South"/>
    <x v="1"/>
    <x v="0"/>
    <s v="Yes"/>
    <d v="2021-01-14T00:00:00"/>
    <d v="2021-02-01T00:00:00"/>
    <n v="1"/>
    <n v="80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s v="A00372"/>
    <s v="Northwest"/>
    <x v="4"/>
    <x v="0"/>
    <m/>
    <d v="2021-01-14T00:00:00"/>
    <d v="2021-02-05T00:00:00"/>
    <n v="2"/>
    <n v="140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s v="A00373"/>
    <s v="North"/>
    <x v="6"/>
    <x v="0"/>
    <m/>
    <d v="2021-01-14T00:00:00"/>
    <d v="2021-02-15T00:00:00"/>
    <n v="2"/>
    <n v="140"/>
    <m/>
    <m/>
    <n v="0.5"/>
    <n v="137.22"/>
    <n v="137.22"/>
    <s v="Account"/>
    <n v="32"/>
    <n v="140"/>
    <n v="70"/>
    <n v="70"/>
    <n v="137.22"/>
    <n v="207.22"/>
    <n v="207.22"/>
    <s v="Thu"/>
    <s v="Mon"/>
  </r>
  <r>
    <s v="A00374"/>
    <s v="Northwest"/>
    <x v="3"/>
    <x v="0"/>
    <s v="Yes"/>
    <d v="2021-01-15T00:00:00"/>
    <d v="2021-02-01T00:00:00"/>
    <n v="2"/>
    <n v="140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s v="A00375"/>
    <s v="West"/>
    <x v="0"/>
    <x v="0"/>
    <m/>
    <d v="2021-01-16T00:00:00"/>
    <d v="2021-02-03T00:00:00"/>
    <n v="1"/>
    <n v="80"/>
    <m/>
    <m/>
    <n v="1"/>
    <n v="9.92"/>
    <n v="9.92"/>
    <s v="P.O."/>
    <n v="18"/>
    <n v="80"/>
    <n v="80"/>
    <n v="80"/>
    <n v="9.92"/>
    <n v="89.92"/>
    <n v="89.92"/>
    <s v="Sat"/>
    <s v="Wed"/>
  </r>
  <r>
    <s v="A00376"/>
    <s v="Southeast"/>
    <x v="3"/>
    <x v="0"/>
    <m/>
    <d v="2021-01-18T00:00:00"/>
    <d v="2021-01-25T00:00:00"/>
    <n v="1"/>
    <n v="80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s v="A00377"/>
    <s v="Northwest"/>
    <x v="3"/>
    <x v="2"/>
    <s v="Yes"/>
    <d v="2021-01-18T00:00:00"/>
    <d v="2021-01-27T00:00:00"/>
    <n v="1"/>
    <n v="80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s v="A00378"/>
    <s v="East"/>
    <x v="6"/>
    <x v="3"/>
    <m/>
    <d v="2021-01-18T00:00:00"/>
    <d v="2021-02-02T00:00:00"/>
    <n v="2"/>
    <n v="140"/>
    <m/>
    <m/>
    <n v="1.25"/>
    <n v="85.32"/>
    <n v="85.32"/>
    <s v="Account"/>
    <n v="15"/>
    <n v="140"/>
    <n v="175"/>
    <n v="175"/>
    <n v="85.32"/>
    <n v="260.32"/>
    <n v="260.32"/>
    <s v="Mon"/>
    <s v="Tue"/>
  </r>
  <r>
    <s v="A00379"/>
    <s v="West"/>
    <x v="0"/>
    <x v="0"/>
    <m/>
    <d v="2021-01-18T00:00:00"/>
    <d v="2021-03-01T00:00:00"/>
    <n v="1"/>
    <n v="80"/>
    <m/>
    <m/>
    <n v="0.5"/>
    <n v="180"/>
    <n v="180"/>
    <s v="P.O."/>
    <n v="42"/>
    <n v="80"/>
    <n v="40"/>
    <n v="40"/>
    <n v="180"/>
    <n v="220"/>
    <n v="220"/>
    <s v="Mon"/>
    <s v="Mon"/>
  </r>
  <r>
    <s v="A00380"/>
    <s v="East"/>
    <x v="6"/>
    <x v="0"/>
    <m/>
    <d v="2021-01-19T00:00:00"/>
    <d v="2021-02-04T00:00:00"/>
    <n v="2"/>
    <n v="140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s v="A00381"/>
    <s v="East"/>
    <x v="6"/>
    <x v="0"/>
    <m/>
    <d v="2021-01-19T00:00:00"/>
    <d v="2021-02-09T00:00:00"/>
    <n v="2"/>
    <n v="140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s v="A00382"/>
    <s v="South"/>
    <x v="1"/>
    <x v="2"/>
    <m/>
    <d v="2021-01-20T00:00:00"/>
    <d v="2021-01-28T00:00:00"/>
    <n v="1"/>
    <n v="80"/>
    <m/>
    <m/>
    <n v="0.25"/>
    <n v="11.7"/>
    <n v="11.7"/>
    <s v="Account"/>
    <n v="8"/>
    <n v="80"/>
    <n v="20"/>
    <n v="20"/>
    <n v="11.7"/>
    <n v="31.7"/>
    <n v="31.7"/>
    <s v="Wed"/>
    <s v="Thu"/>
  </r>
  <r>
    <s v="A00383"/>
    <s v="Central"/>
    <x v="0"/>
    <x v="2"/>
    <m/>
    <d v="2021-01-20T00:00:00"/>
    <d v="2021-05-13T00:00:00"/>
    <n v="1"/>
    <n v="80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s v="A00384"/>
    <s v="Central"/>
    <x v="5"/>
    <x v="4"/>
    <m/>
    <d v="2021-01-21T00:00:00"/>
    <d v="2021-02-02T00:00:00"/>
    <n v="1"/>
    <n v="80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s v="A00385"/>
    <s v="South"/>
    <x v="1"/>
    <x v="0"/>
    <m/>
    <d v="2021-01-21T00:00:00"/>
    <d v="2021-02-12T00:00:00"/>
    <n v="1"/>
    <n v="80"/>
    <m/>
    <m/>
    <n v="1.25"/>
    <n v="93.6"/>
    <n v="93.6"/>
    <s v="P.O."/>
    <n v="22"/>
    <n v="80"/>
    <n v="100"/>
    <n v="100"/>
    <n v="93.6"/>
    <n v="193.6"/>
    <n v="193.6"/>
    <s v="Thu"/>
    <s v="Fri"/>
  </r>
  <r>
    <s v="A00386"/>
    <s v="North"/>
    <x v="6"/>
    <x v="2"/>
    <m/>
    <d v="2021-01-21T00:00:00"/>
    <d v="2021-02-10T00:00:00"/>
    <n v="1"/>
    <n v="80"/>
    <m/>
    <m/>
    <n v="0.25"/>
    <n v="21.33"/>
    <n v="21.33"/>
    <s v="Account"/>
    <n v="20"/>
    <n v="80"/>
    <n v="20"/>
    <n v="20"/>
    <n v="21.33"/>
    <n v="41.33"/>
    <n v="41.33"/>
    <s v="Thu"/>
    <s v="Wed"/>
  </r>
  <r>
    <s v="A00387"/>
    <s v="Central"/>
    <x v="4"/>
    <x v="3"/>
    <m/>
    <d v="2021-01-21T00:00:00"/>
    <d v="2021-03-23T00:00:00"/>
    <n v="1"/>
    <n v="80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s v="A00388"/>
    <s v="Northwest"/>
    <x v="4"/>
    <x v="2"/>
    <m/>
    <d v="2021-01-22T00:00:00"/>
    <d v="2021-01-30T00:00:00"/>
    <n v="1"/>
    <n v="80"/>
    <m/>
    <m/>
    <n v="0.25"/>
    <n v="120"/>
    <n v="120"/>
    <s v="C.O.D."/>
    <n v="8"/>
    <n v="80"/>
    <n v="20"/>
    <n v="20"/>
    <n v="120"/>
    <n v="140"/>
    <n v="140"/>
    <s v="Fri"/>
    <s v="Sat"/>
  </r>
  <r>
    <s v="A00389"/>
    <s v="Southeast"/>
    <x v="4"/>
    <x v="1"/>
    <m/>
    <d v="2021-01-25T00:00:00"/>
    <d v="2021-02-09T00:00:00"/>
    <n v="1"/>
    <n v="80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s v="A00390"/>
    <s v="Northwest"/>
    <x v="3"/>
    <x v="1"/>
    <m/>
    <d v="2021-01-25T00:00:00"/>
    <d v="2021-02-15T00:00:00"/>
    <n v="1"/>
    <n v="80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s v="A00391"/>
    <s v="North"/>
    <x v="6"/>
    <x v="1"/>
    <m/>
    <d v="2021-01-25T00:00:00"/>
    <d v="2021-03-20T00:00:00"/>
    <n v="2"/>
    <n v="140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s v="A00392"/>
    <s v="North"/>
    <x v="6"/>
    <x v="2"/>
    <m/>
    <d v="2021-01-27T00:00:00"/>
    <d v="2021-02-04T00:00:00"/>
    <n v="1"/>
    <n v="80"/>
    <m/>
    <m/>
    <n v="0.25"/>
    <n v="120"/>
    <n v="120"/>
    <s v="Account"/>
    <n v="8"/>
    <n v="80"/>
    <n v="20"/>
    <n v="20"/>
    <n v="120"/>
    <n v="140"/>
    <n v="140"/>
    <s v="Wed"/>
    <s v="Thu"/>
  </r>
  <r>
    <s v="A00393"/>
    <s v="North"/>
    <x v="6"/>
    <x v="1"/>
    <s v="Yes"/>
    <d v="2021-01-27T00:00:00"/>
    <d v="2021-02-22T00:00:00"/>
    <n v="2"/>
    <n v="140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s v="A00394"/>
    <s v="Southeast"/>
    <x v="0"/>
    <x v="0"/>
    <m/>
    <d v="2021-01-28T00:00:00"/>
    <d v="2021-02-08T00:00:00"/>
    <n v="1"/>
    <n v="80"/>
    <m/>
    <m/>
    <n v="1"/>
    <n v="60"/>
    <n v="60"/>
    <s v="C.O.D."/>
    <n v="11"/>
    <n v="80"/>
    <n v="80"/>
    <n v="80"/>
    <n v="60"/>
    <n v="140"/>
    <n v="140"/>
    <s v="Thu"/>
    <s v="Mon"/>
  </r>
  <r>
    <s v="A00395"/>
    <s v="Northwest"/>
    <x v="4"/>
    <x v="1"/>
    <m/>
    <d v="2021-01-28T00:00:00"/>
    <d v="2021-02-10T00:00:00"/>
    <n v="1"/>
    <n v="80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s v="A00396"/>
    <s v="North"/>
    <x v="6"/>
    <x v="0"/>
    <m/>
    <d v="2021-01-28T00:00:00"/>
    <d v="2021-02-18T00:00:00"/>
    <n v="2"/>
    <n v="140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s v="A00397"/>
    <s v="South"/>
    <x v="1"/>
    <x v="0"/>
    <m/>
    <d v="2021-01-28T00:00:00"/>
    <d v="2021-02-18T00:00:00"/>
    <n v="1"/>
    <n v="80"/>
    <m/>
    <m/>
    <n v="0.25"/>
    <n v="57.2"/>
    <n v="57.2"/>
    <s v="P.O."/>
    <n v="21"/>
    <n v="80"/>
    <n v="20"/>
    <n v="20"/>
    <n v="57.2"/>
    <n v="77.2"/>
    <n v="77.2"/>
    <s v="Thu"/>
    <s v="Thu"/>
  </r>
  <r>
    <s v="A00398"/>
    <s v="Northwest"/>
    <x v="4"/>
    <x v="1"/>
    <m/>
    <d v="2021-01-28T00:00:00"/>
    <d v="2021-03-03T00:00:00"/>
    <n v="2"/>
    <n v="140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s v="A00399"/>
    <s v="South"/>
    <x v="1"/>
    <x v="0"/>
    <m/>
    <d v="2021-01-28T00:00:00"/>
    <d v="2021-03-16T00:00:00"/>
    <n v="1"/>
    <n v="80"/>
    <m/>
    <m/>
    <n v="0.5"/>
    <n v="9.75"/>
    <n v="9.75"/>
    <s v="Account"/>
    <n v="47"/>
    <n v="80"/>
    <n v="40"/>
    <n v="40"/>
    <n v="9.75"/>
    <n v="49.75"/>
    <n v="49.75"/>
    <s v="Thu"/>
    <s v="Tue"/>
  </r>
  <r>
    <s v="A00400"/>
    <s v="North"/>
    <x v="6"/>
    <x v="1"/>
    <m/>
    <d v="2021-01-30T00:00:00"/>
    <d v="2021-02-02T00:00:00"/>
    <n v="2"/>
    <n v="140"/>
    <m/>
    <m/>
    <n v="0.5"/>
    <n v="134"/>
    <n v="134"/>
    <s v="Account"/>
    <n v="3"/>
    <n v="140"/>
    <n v="70"/>
    <n v="70"/>
    <n v="134"/>
    <n v="204"/>
    <n v="204"/>
    <s v="Sat"/>
    <s v="Tue"/>
  </r>
  <r>
    <s v="A00401"/>
    <s v="North"/>
    <x v="6"/>
    <x v="0"/>
    <m/>
    <d v="2021-02-01T00:00:00"/>
    <d v="2021-02-10T00:00:00"/>
    <n v="2"/>
    <n v="140"/>
    <m/>
    <m/>
    <n v="0.25"/>
    <n v="144"/>
    <n v="144"/>
    <s v="Account"/>
    <n v="9"/>
    <n v="140"/>
    <n v="35"/>
    <n v="35"/>
    <n v="144"/>
    <n v="179"/>
    <n v="179"/>
    <s v="Mon"/>
    <s v="Wed"/>
  </r>
  <r>
    <s v="A00402"/>
    <s v="Northwest"/>
    <x v="4"/>
    <x v="0"/>
    <m/>
    <d v="2021-02-01T00:00:00"/>
    <d v="2021-02-10T00:00:00"/>
    <n v="1"/>
    <n v="80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s v="A00403"/>
    <s v="West"/>
    <x v="1"/>
    <x v="1"/>
    <m/>
    <d v="2021-02-01T00:00:00"/>
    <d v="2021-02-25T00:00:00"/>
    <n v="1"/>
    <n v="80"/>
    <m/>
    <m/>
    <n v="0.5"/>
    <n v="42.9"/>
    <n v="42.9"/>
    <s v="Account"/>
    <n v="24"/>
    <n v="80"/>
    <n v="40"/>
    <n v="40"/>
    <n v="42.9"/>
    <n v="82.9"/>
    <n v="82.9"/>
    <s v="Mon"/>
    <s v="Thu"/>
  </r>
  <r>
    <s v="A00404"/>
    <s v="East"/>
    <x v="6"/>
    <x v="1"/>
    <m/>
    <d v="2021-02-01T00:00:00"/>
    <d v="2021-03-03T00:00:00"/>
    <n v="2"/>
    <n v="140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s v="A00405"/>
    <s v="Northeast"/>
    <x v="6"/>
    <x v="0"/>
    <m/>
    <d v="2021-02-01T00:00:00"/>
    <d v="2021-03-11T00:00:00"/>
    <n v="1"/>
    <n v="80"/>
    <m/>
    <m/>
    <n v="0.25"/>
    <n v="21.33"/>
    <n v="21.33"/>
    <s v="Account"/>
    <n v="38"/>
    <n v="80"/>
    <n v="20"/>
    <n v="20"/>
    <n v="21.33"/>
    <n v="41.33"/>
    <n v="41.33"/>
    <s v="Mon"/>
    <s v="Thu"/>
  </r>
  <r>
    <s v="A00406"/>
    <s v="North"/>
    <x v="6"/>
    <x v="0"/>
    <m/>
    <d v="2021-02-02T00:00:00"/>
    <d v="2021-02-02T00:00:00"/>
    <n v="2"/>
    <n v="140"/>
    <m/>
    <m/>
    <n v="0.5"/>
    <n v="21.33"/>
    <n v="21.33"/>
    <s v="Account"/>
    <n v="0"/>
    <n v="140"/>
    <n v="70"/>
    <n v="70"/>
    <n v="21.33"/>
    <n v="91.33"/>
    <n v="91.33"/>
    <s v="Tue"/>
    <s v="Tue"/>
  </r>
  <r>
    <s v="A00407"/>
    <s v="East"/>
    <x v="6"/>
    <x v="1"/>
    <m/>
    <d v="2021-02-02T00:00:00"/>
    <d v="2021-02-09T00:00:00"/>
    <n v="2"/>
    <n v="140"/>
    <m/>
    <m/>
    <n v="0.5"/>
    <n v="1231.2"/>
    <n v="1231.2"/>
    <s v="C.O.D."/>
    <n v="7"/>
    <n v="140"/>
    <n v="70"/>
    <n v="70"/>
    <n v="1231.2"/>
    <n v="1301.2"/>
    <n v="1301.2"/>
    <s v="Tue"/>
    <s v="Tue"/>
  </r>
  <r>
    <s v="A00408"/>
    <s v="North"/>
    <x v="6"/>
    <x v="1"/>
    <m/>
    <d v="2021-02-02T00:00:00"/>
    <d v="2021-02-17T00:00:00"/>
    <n v="2"/>
    <n v="140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s v="A00409"/>
    <s v="North"/>
    <x v="6"/>
    <x v="1"/>
    <m/>
    <d v="2021-02-02T00:00:00"/>
    <d v="2021-02-18T00:00:00"/>
    <n v="2"/>
    <n v="140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s v="A00410"/>
    <s v="East"/>
    <x v="6"/>
    <x v="1"/>
    <m/>
    <d v="2021-02-02T00:00:00"/>
    <d v="2021-03-03T00:00:00"/>
    <n v="2"/>
    <n v="140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s v="A00411"/>
    <s v="Southeast"/>
    <x v="4"/>
    <x v="2"/>
    <m/>
    <d v="2021-02-02T00:00:00"/>
    <d v="2021-03-18T00:00:00"/>
    <n v="1"/>
    <n v="80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s v="A00412"/>
    <s v="West"/>
    <x v="0"/>
    <x v="2"/>
    <m/>
    <d v="2021-02-02T00:00:00"/>
    <d v="2021-05-25T00:00:00"/>
    <n v="1"/>
    <n v="80"/>
    <m/>
    <m/>
    <n v="0.25"/>
    <n v="40"/>
    <n v="40"/>
    <s v="P.O."/>
    <n v="112"/>
    <n v="80"/>
    <n v="20"/>
    <n v="20"/>
    <n v="40"/>
    <n v="60"/>
    <n v="60"/>
    <s v="Tue"/>
    <s v="Tue"/>
  </r>
  <r>
    <s v="A00413"/>
    <s v="South"/>
    <x v="1"/>
    <x v="0"/>
    <m/>
    <d v="2021-02-04T00:00:00"/>
    <d v="2021-02-15T00:00:00"/>
    <n v="1"/>
    <n v="80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s v="A00414"/>
    <s v="West"/>
    <x v="4"/>
    <x v="0"/>
    <m/>
    <d v="2021-02-04T00:00:00"/>
    <d v="2021-02-20T00:00:00"/>
    <n v="2"/>
    <n v="140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s v="A00415"/>
    <s v="South"/>
    <x v="1"/>
    <x v="2"/>
    <m/>
    <d v="2021-02-04T00:00:00"/>
    <d v="2021-02-23T00:00:00"/>
    <n v="1"/>
    <n v="80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s v="A00416"/>
    <s v="West"/>
    <x v="0"/>
    <x v="0"/>
    <m/>
    <d v="2021-02-04T00:00:00"/>
    <d v="2021-03-05T00:00:00"/>
    <n v="1"/>
    <n v="80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s v="A00417"/>
    <s v="Southeast"/>
    <x v="0"/>
    <x v="0"/>
    <m/>
    <d v="2021-02-04T00:00:00"/>
    <d v="2021-03-09T00:00:00"/>
    <n v="1"/>
    <n v="80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s v="A00418"/>
    <s v="Northeast"/>
    <x v="6"/>
    <x v="2"/>
    <m/>
    <d v="2021-02-04T00:00:00"/>
    <d v="2021-03-15T00:00:00"/>
    <n v="1"/>
    <n v="80"/>
    <m/>
    <m/>
    <n v="0.25"/>
    <n v="30"/>
    <n v="30"/>
    <s v="Account"/>
    <n v="39"/>
    <n v="80"/>
    <n v="20"/>
    <n v="20"/>
    <n v="30"/>
    <n v="50"/>
    <n v="50"/>
    <s v="Thu"/>
    <s v="Mon"/>
  </r>
  <r>
    <s v="A00419"/>
    <s v="Southeast"/>
    <x v="4"/>
    <x v="0"/>
    <s v="Yes"/>
    <d v="2021-02-05T00:00:00"/>
    <d v="2021-03-13T00:00:00"/>
    <n v="1"/>
    <n v="80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s v="A00420"/>
    <s v="Northwest"/>
    <x v="0"/>
    <x v="1"/>
    <s v="Yes"/>
    <d v="2021-02-05T00:00:00"/>
    <d v="2021-06-30T00:00:00"/>
    <n v="1"/>
    <n v="80"/>
    <m/>
    <m/>
    <n v="0.5"/>
    <n v="61.17"/>
    <n v="61.17"/>
    <s v="P.O."/>
    <n v="145"/>
    <n v="80"/>
    <n v="40"/>
    <n v="40"/>
    <n v="61.17"/>
    <n v="101.17"/>
    <n v="101.17"/>
    <s v="Fri"/>
    <s v="Wed"/>
  </r>
  <r>
    <s v="A00421"/>
    <s v="West"/>
    <x v="0"/>
    <x v="0"/>
    <m/>
    <d v="2021-02-06T00:00:00"/>
    <d v="2021-03-23T00:00:00"/>
    <n v="1"/>
    <n v="80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s v="A00422"/>
    <s v="West"/>
    <x v="0"/>
    <x v="2"/>
    <m/>
    <d v="2021-02-06T00:00:00"/>
    <d v="2021-03-31T00:00:00"/>
    <n v="1"/>
    <n v="80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s v="A00423"/>
    <s v="North"/>
    <x v="6"/>
    <x v="2"/>
    <s v="Yes"/>
    <d v="2021-02-08T00:00:00"/>
    <d v="2021-02-19T00:00:00"/>
    <n v="1"/>
    <n v="80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s v="A00424"/>
    <s v="Northwest"/>
    <x v="3"/>
    <x v="1"/>
    <m/>
    <d v="2021-02-08T00:00:00"/>
    <d v="2021-02-16T00:00:00"/>
    <n v="1"/>
    <n v="80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s v="A00425"/>
    <s v="South"/>
    <x v="1"/>
    <x v="4"/>
    <m/>
    <d v="2021-02-08T00:00:00"/>
    <d v="2021-02-18T00:00:00"/>
    <n v="3"/>
    <n v="195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s v="A00426"/>
    <s v="North"/>
    <x v="6"/>
    <x v="3"/>
    <m/>
    <d v="2021-02-08T00:00:00"/>
    <d v="2021-02-22T00:00:00"/>
    <n v="2"/>
    <n v="140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s v="A00427"/>
    <s v="Northwest"/>
    <x v="3"/>
    <x v="0"/>
    <s v="Yes"/>
    <d v="2021-02-09T00:00:00"/>
    <d v="2021-02-10T00:00:00"/>
    <n v="1"/>
    <n v="80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s v="A00428"/>
    <s v="North"/>
    <x v="6"/>
    <x v="0"/>
    <m/>
    <d v="2021-02-09T00:00:00"/>
    <d v="2021-02-22T00:00:00"/>
    <n v="2"/>
    <n v="140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s v="A00429"/>
    <s v="North"/>
    <x v="6"/>
    <x v="0"/>
    <m/>
    <d v="2021-02-09T00:00:00"/>
    <d v="2021-02-24T00:00:00"/>
    <n v="2"/>
    <n v="140"/>
    <m/>
    <m/>
    <n v="0.75"/>
    <n v="36"/>
    <n v="36"/>
    <s v="Account"/>
    <n v="15"/>
    <n v="140"/>
    <n v="105"/>
    <n v="105"/>
    <n v="36"/>
    <n v="141"/>
    <n v="141"/>
    <s v="Tue"/>
    <s v="Wed"/>
  </r>
  <r>
    <s v="A00430"/>
    <s v="South"/>
    <x v="1"/>
    <x v="1"/>
    <m/>
    <d v="2021-02-09T00:00:00"/>
    <d v="2021-04-13T00:00:00"/>
    <n v="1"/>
    <n v="80"/>
    <m/>
    <m/>
    <n v="0.5"/>
    <n v="53.43"/>
    <n v="53.43"/>
    <s v="Account"/>
    <n v="63"/>
    <n v="80"/>
    <n v="40"/>
    <n v="40"/>
    <n v="53.43"/>
    <n v="93.43"/>
    <n v="93.43"/>
    <s v="Tue"/>
    <s v="Tue"/>
  </r>
  <r>
    <s v="A00431"/>
    <s v="North"/>
    <x v="6"/>
    <x v="0"/>
    <m/>
    <d v="2021-02-10T00:00:00"/>
    <d v="2021-02-17T00:00:00"/>
    <n v="1"/>
    <n v="80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s v="A00432"/>
    <s v="Southeast"/>
    <x v="4"/>
    <x v="0"/>
    <m/>
    <d v="2021-02-10T00:00:00"/>
    <d v="2021-02-22T00:00:00"/>
    <n v="1"/>
    <n v="80"/>
    <s v="Yes"/>
    <s v="Yes"/>
    <n v="0.25"/>
    <n v="78"/>
    <n v="0"/>
    <s v="Warranty"/>
    <n v="12"/>
    <n v="80"/>
    <n v="20"/>
    <n v="0"/>
    <n v="0"/>
    <n v="98"/>
    <n v="0"/>
    <s v="Wed"/>
    <s v="Mon"/>
  </r>
  <r>
    <s v="A00433"/>
    <s v="Northwest"/>
    <x v="4"/>
    <x v="1"/>
    <m/>
    <d v="2021-02-10T00:00:00"/>
    <d v="2021-02-25T00:00:00"/>
    <n v="2"/>
    <n v="140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s v="A00434"/>
    <s v="Northwest"/>
    <x v="4"/>
    <x v="2"/>
    <s v="Yes"/>
    <d v="2021-02-11T00:00:00"/>
    <d v="2021-02-27T00:00:00"/>
    <n v="1"/>
    <n v="80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s v="A00435"/>
    <s v="South"/>
    <x v="1"/>
    <x v="0"/>
    <m/>
    <d v="2021-02-11T00:00:00"/>
    <d v="2021-03-11T00:00:00"/>
    <n v="1"/>
    <n v="80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s v="A00436"/>
    <s v="Southeast"/>
    <x v="0"/>
    <x v="3"/>
    <m/>
    <d v="2021-02-13T00:00:00"/>
    <d v="2021-04-08T00:00:00"/>
    <n v="1"/>
    <n v="80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s v="A00437"/>
    <s v="North"/>
    <x v="6"/>
    <x v="4"/>
    <m/>
    <d v="2021-02-15T00:00:00"/>
    <d v="2021-02-18T00:00:00"/>
    <n v="2"/>
    <n v="140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s v="A00438"/>
    <s v="North"/>
    <x v="6"/>
    <x v="0"/>
    <m/>
    <d v="2021-02-15T00:00:00"/>
    <d v="2021-02-24T00:00:00"/>
    <n v="2"/>
    <n v="140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s v="A00439"/>
    <s v="North"/>
    <x v="6"/>
    <x v="0"/>
    <m/>
    <d v="2021-02-15T00:00:00"/>
    <d v="2021-02-25T00:00:00"/>
    <n v="2"/>
    <n v="140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s v="A00440"/>
    <s v="Southwest"/>
    <x v="3"/>
    <x v="1"/>
    <s v="Yes"/>
    <d v="2021-02-15T00:00:00"/>
    <d v="2021-03-01T00:00:00"/>
    <n v="2"/>
    <n v="140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s v="A00441"/>
    <s v="West"/>
    <x v="0"/>
    <x v="2"/>
    <m/>
    <d v="2021-02-16T00:00:00"/>
    <d v="2021-03-03T00:00:00"/>
    <n v="1"/>
    <n v="80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s v="A00442"/>
    <s v="Northwest"/>
    <x v="3"/>
    <x v="1"/>
    <m/>
    <d v="2021-02-16T00:00:00"/>
    <d v="2021-03-08T00:00:00"/>
    <n v="2"/>
    <n v="140"/>
    <m/>
    <m/>
    <n v="0.5"/>
    <n v="202"/>
    <n v="202"/>
    <s v="C.O.D."/>
    <n v="20"/>
    <n v="140"/>
    <n v="70"/>
    <n v="70"/>
    <n v="202"/>
    <n v="272"/>
    <n v="272"/>
    <s v="Tue"/>
    <s v="Mon"/>
  </r>
  <r>
    <s v="A00443"/>
    <s v="Southeast"/>
    <x v="4"/>
    <x v="0"/>
    <m/>
    <d v="2021-02-17T00:00:00"/>
    <d v="2021-02-22T00:00:00"/>
    <n v="1"/>
    <n v="80"/>
    <m/>
    <m/>
    <n v="0.75"/>
    <n v="137.13"/>
    <n v="137.13"/>
    <s v="Account"/>
    <n v="5"/>
    <n v="80"/>
    <n v="60"/>
    <n v="60"/>
    <n v="137.13"/>
    <n v="197.13"/>
    <n v="197.13"/>
    <s v="Wed"/>
    <s v="Mon"/>
  </r>
  <r>
    <s v="A00444"/>
    <s v="West"/>
    <x v="0"/>
    <x v="0"/>
    <m/>
    <d v="2021-02-17T00:00:00"/>
    <d v="2021-03-01T00:00:00"/>
    <n v="1"/>
    <n v="80"/>
    <m/>
    <m/>
    <n v="0.5"/>
    <n v="180"/>
    <n v="180"/>
    <s v="C.O.D."/>
    <n v="12"/>
    <n v="80"/>
    <n v="40"/>
    <n v="40"/>
    <n v="180"/>
    <n v="220"/>
    <n v="220"/>
    <s v="Wed"/>
    <s v="Mon"/>
  </r>
  <r>
    <s v="A00445"/>
    <s v="Central"/>
    <x v="0"/>
    <x v="0"/>
    <m/>
    <d v="2021-02-17T00:00:00"/>
    <d v="2021-03-01T00:00:00"/>
    <n v="1"/>
    <n v="80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s v="A00446"/>
    <s v="Northwest"/>
    <x v="0"/>
    <x v="2"/>
    <m/>
    <d v="2021-02-17T00:00:00"/>
    <d v="2021-03-02T00:00:00"/>
    <n v="1"/>
    <n v="80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s v="A00447"/>
    <s v="North"/>
    <x v="6"/>
    <x v="2"/>
    <m/>
    <d v="2021-02-17T00:00:00"/>
    <d v="2021-03-08T00:00:00"/>
    <n v="1"/>
    <n v="80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s v="A00448"/>
    <s v="Central"/>
    <x v="3"/>
    <x v="2"/>
    <m/>
    <d v="2021-02-18T00:00:00"/>
    <d v="2021-03-06T00:00:00"/>
    <n v="1"/>
    <n v="80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s v="A00449"/>
    <s v="Northwest"/>
    <x v="0"/>
    <x v="1"/>
    <m/>
    <d v="2021-02-18T00:00:00"/>
    <d v="2021-03-02T00:00:00"/>
    <n v="1"/>
    <n v="80"/>
    <m/>
    <m/>
    <n v="0.5"/>
    <n v="42.66"/>
    <n v="42.66"/>
    <s v="Account"/>
    <n v="12"/>
    <n v="80"/>
    <n v="40"/>
    <n v="40"/>
    <n v="42.66"/>
    <n v="82.66"/>
    <n v="82.66"/>
    <s v="Thu"/>
    <s v="Tue"/>
  </r>
  <r>
    <s v="A00450"/>
    <s v="North"/>
    <x v="6"/>
    <x v="1"/>
    <m/>
    <d v="2021-02-18T00:00:00"/>
    <d v="2021-03-10T00:00:00"/>
    <n v="1"/>
    <n v="80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s v="A00451"/>
    <s v="Southeast"/>
    <x v="4"/>
    <x v="0"/>
    <m/>
    <d v="2021-02-19T00:00:00"/>
    <d v="2021-03-09T00:00:00"/>
    <n v="2"/>
    <n v="140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s v="A00452"/>
    <s v="North"/>
    <x v="6"/>
    <x v="0"/>
    <m/>
    <d v="2021-02-22T00:00:00"/>
    <d v="2021-03-29T00:00:00"/>
    <n v="2"/>
    <n v="140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s v="A00453"/>
    <s v="Central"/>
    <x v="4"/>
    <x v="3"/>
    <m/>
    <d v="2021-02-23T00:00:00"/>
    <d v="2021-03-02T00:00:00"/>
    <n v="1"/>
    <n v="80"/>
    <m/>
    <m/>
    <n v="1"/>
    <n v="90"/>
    <n v="90"/>
    <s v="C.O.D."/>
    <n v="7"/>
    <n v="80"/>
    <n v="80"/>
    <n v="80"/>
    <n v="90"/>
    <n v="170"/>
    <n v="170"/>
    <s v="Tue"/>
    <s v="Tue"/>
  </r>
  <r>
    <s v="A00454"/>
    <s v="South"/>
    <x v="1"/>
    <x v="2"/>
    <m/>
    <d v="2021-02-23T00:00:00"/>
    <d v="2021-03-16T00:00:00"/>
    <n v="1"/>
    <n v="80"/>
    <m/>
    <m/>
    <n v="0.25"/>
    <n v="16.25"/>
    <n v="16.25"/>
    <s v="Account"/>
    <n v="21"/>
    <n v="80"/>
    <n v="20"/>
    <n v="20"/>
    <n v="16.25"/>
    <n v="36.25"/>
    <n v="36.25"/>
    <s v="Tue"/>
    <s v="Tue"/>
  </r>
  <r>
    <s v="A00455"/>
    <s v="Central"/>
    <x v="3"/>
    <x v="0"/>
    <m/>
    <d v="2021-02-23T00:00:00"/>
    <d v="2021-04-01T00:00:00"/>
    <n v="2"/>
    <n v="140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s v="A00456"/>
    <s v="South"/>
    <x v="1"/>
    <x v="2"/>
    <m/>
    <d v="2021-02-24T00:00:00"/>
    <d v="2021-03-15T00:00:00"/>
    <n v="1"/>
    <n v="80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s v="A00457"/>
    <s v="Central"/>
    <x v="4"/>
    <x v="0"/>
    <m/>
    <d v="2021-02-25T00:00:00"/>
    <d v="2021-03-08T00:00:00"/>
    <n v="1"/>
    <n v="80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s v="A00458"/>
    <s v="South"/>
    <x v="1"/>
    <x v="1"/>
    <m/>
    <d v="2021-02-25T00:00:00"/>
    <d v="2021-03-15T00:00:00"/>
    <n v="1"/>
    <n v="80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s v="A00459"/>
    <s v="South"/>
    <x v="1"/>
    <x v="1"/>
    <m/>
    <d v="2021-02-25T00:00:00"/>
    <d v="2021-03-16T00:00:00"/>
    <n v="1"/>
    <n v="80"/>
    <m/>
    <m/>
    <n v="0.5"/>
    <n v="45.63"/>
    <n v="45.63"/>
    <s v="P.O."/>
    <n v="19"/>
    <n v="80"/>
    <n v="40"/>
    <n v="40"/>
    <n v="45.63"/>
    <n v="85.63"/>
    <n v="85.63"/>
    <s v="Thu"/>
    <s v="Tue"/>
  </r>
  <r>
    <s v="A00460"/>
    <s v="West"/>
    <x v="0"/>
    <x v="1"/>
    <m/>
    <d v="2021-02-25T00:00:00"/>
    <d v="2021-03-24T00:00:00"/>
    <n v="1"/>
    <n v="80"/>
    <m/>
    <m/>
    <n v="1"/>
    <n v="42.66"/>
    <n v="42.66"/>
    <s v="C.O.D."/>
    <n v="27"/>
    <n v="80"/>
    <n v="80"/>
    <n v="80"/>
    <n v="42.66"/>
    <n v="122.66"/>
    <n v="122.66"/>
    <s v="Thu"/>
    <s v="Wed"/>
  </r>
  <r>
    <s v="A00461"/>
    <s v="Central"/>
    <x v="4"/>
    <x v="0"/>
    <m/>
    <d v="2021-02-25T00:00:00"/>
    <d v="2021-04-07T00:00:00"/>
    <n v="1"/>
    <n v="80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s v="A00462"/>
    <s v="Central"/>
    <x v="3"/>
    <x v="0"/>
    <m/>
    <d v="2021-03-01T00:00:00"/>
    <d v="2021-03-15T00:00:00"/>
    <n v="1"/>
    <n v="80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s v="A00463"/>
    <s v="West"/>
    <x v="0"/>
    <x v="1"/>
    <m/>
    <d v="2021-03-01T00:00:00"/>
    <d v="2021-03-15T00:00:00"/>
    <n v="2"/>
    <n v="140"/>
    <m/>
    <m/>
    <n v="0.5"/>
    <n v="24.38"/>
    <n v="24.38"/>
    <s v="Account"/>
    <n v="14"/>
    <n v="140"/>
    <n v="70"/>
    <n v="70"/>
    <n v="24.38"/>
    <n v="94.38"/>
    <n v="94.38"/>
    <s v="Mon"/>
    <s v="Mon"/>
  </r>
  <r>
    <s v="A00464"/>
    <s v="South"/>
    <x v="1"/>
    <x v="0"/>
    <m/>
    <d v="2021-03-01T00:00:00"/>
    <d v="2021-03-24T00:00:00"/>
    <n v="1"/>
    <n v="80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s v="A00465"/>
    <s v="East"/>
    <x v="6"/>
    <x v="0"/>
    <m/>
    <d v="2021-03-01T00:00:00"/>
    <d v="2021-04-13T00:00:00"/>
    <n v="2"/>
    <n v="140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s v="A00466"/>
    <s v="Central"/>
    <x v="3"/>
    <x v="2"/>
    <m/>
    <d v="2021-03-01T00:00:00"/>
    <d v="2021-04-20T00:00:00"/>
    <n v="1"/>
    <n v="80"/>
    <s v="Yes"/>
    <s v="Yes"/>
    <n v="0.25"/>
    <n v="81.12"/>
    <n v="0"/>
    <s v="Warranty"/>
    <n v="50"/>
    <n v="80"/>
    <n v="20"/>
    <n v="0"/>
    <n v="0"/>
    <n v="101.12"/>
    <n v="0"/>
    <s v="Mon"/>
    <s v="Tue"/>
  </r>
  <r>
    <s v="A00467"/>
    <s v="North"/>
    <x v="6"/>
    <x v="0"/>
    <m/>
    <d v="2021-03-01T00:00:00"/>
    <d v="2021-04-29T00:00:00"/>
    <n v="2"/>
    <n v="140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s v="A00468"/>
    <s v="Northwest"/>
    <x v="0"/>
    <x v="0"/>
    <m/>
    <d v="2021-03-02T00:00:00"/>
    <d v="2021-03-09T00:00:00"/>
    <n v="1"/>
    <n v="80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s v="A00469"/>
    <s v="Northwest"/>
    <x v="0"/>
    <x v="1"/>
    <s v="Yes"/>
    <d v="2021-03-02T00:00:00"/>
    <d v="2021-03-10T00:00:00"/>
    <n v="1"/>
    <n v="80"/>
    <m/>
    <m/>
    <n v="0.75"/>
    <n v="22.84"/>
    <n v="22.84"/>
    <s v="P.O."/>
    <n v="8"/>
    <n v="80"/>
    <n v="60"/>
    <n v="60"/>
    <n v="22.84"/>
    <n v="82.84"/>
    <n v="82.84"/>
    <s v="Tue"/>
    <s v="Wed"/>
  </r>
  <r>
    <s v="A00470"/>
    <s v="South"/>
    <x v="1"/>
    <x v="1"/>
    <m/>
    <d v="2021-03-02T00:00:00"/>
    <d v="2021-03-11T00:00:00"/>
    <n v="1"/>
    <n v="80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s v="A00471"/>
    <s v="South"/>
    <x v="1"/>
    <x v="0"/>
    <m/>
    <d v="2021-03-02T00:00:00"/>
    <d v="2021-03-11T00:00:00"/>
    <n v="1"/>
    <n v="80"/>
    <m/>
    <m/>
    <n v="0.25"/>
    <n v="16.25"/>
    <n v="16.25"/>
    <s v="Account"/>
    <n v="9"/>
    <n v="80"/>
    <n v="20"/>
    <n v="20"/>
    <n v="16.25"/>
    <n v="36.25"/>
    <n v="36.25"/>
    <s v="Tue"/>
    <s v="Thu"/>
  </r>
  <r>
    <s v="A00472"/>
    <s v="Central"/>
    <x v="4"/>
    <x v="1"/>
    <m/>
    <d v="2021-03-02T00:00:00"/>
    <d v="2021-03-20T00:00:00"/>
    <n v="1"/>
    <n v="80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s v="A00473"/>
    <s v="Southeast"/>
    <x v="3"/>
    <x v="2"/>
    <m/>
    <d v="2021-03-02T00:00:00"/>
    <d v="2021-03-16T00:00:00"/>
    <n v="1"/>
    <n v="80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s v="A00474"/>
    <s v="Central"/>
    <x v="4"/>
    <x v="0"/>
    <m/>
    <d v="2021-03-02T00:00:00"/>
    <d v="2021-03-23T00:00:00"/>
    <n v="1"/>
    <n v="80"/>
    <m/>
    <m/>
    <n v="0.25"/>
    <n v="144"/>
    <n v="144"/>
    <s v="P.O."/>
    <n v="21"/>
    <n v="80"/>
    <n v="20"/>
    <n v="20"/>
    <n v="144"/>
    <n v="164"/>
    <n v="164"/>
    <s v="Tue"/>
    <s v="Tue"/>
  </r>
  <r>
    <s v="A00475"/>
    <s v="Southeast"/>
    <x v="4"/>
    <x v="4"/>
    <m/>
    <d v="2021-03-02T00:00:00"/>
    <d v="2021-03-23T00:00:00"/>
    <n v="1"/>
    <n v="80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s v="A00476"/>
    <s v="Central"/>
    <x v="4"/>
    <x v="0"/>
    <s v="Yes"/>
    <d v="2021-03-03T00:00:00"/>
    <d v="2021-03-09T00:00:00"/>
    <n v="2"/>
    <n v="140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s v="A00477"/>
    <s v="East"/>
    <x v="6"/>
    <x v="1"/>
    <m/>
    <d v="2021-03-03T00:00:00"/>
    <d v="2021-04-06T00:00:00"/>
    <n v="2"/>
    <n v="140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s v="A00478"/>
    <s v="West"/>
    <x v="0"/>
    <x v="0"/>
    <m/>
    <d v="2021-03-03T00:00:00"/>
    <d v="2021-04-26T00:00:00"/>
    <n v="1"/>
    <n v="80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s v="A00479"/>
    <s v="Northwest"/>
    <x v="4"/>
    <x v="0"/>
    <s v="Yes"/>
    <d v="2021-03-03T00:00:00"/>
    <d v="2021-05-13T00:00:00"/>
    <n v="2"/>
    <n v="140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s v="A00480"/>
    <s v="South"/>
    <x v="4"/>
    <x v="1"/>
    <m/>
    <d v="2021-03-03T00:00:00"/>
    <d v="2021-07-12T00:00:00"/>
    <n v="2"/>
    <n v="140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s v="A00481"/>
    <s v="Northwest"/>
    <x v="3"/>
    <x v="0"/>
    <m/>
    <d v="2021-03-04T00:00:00"/>
    <d v="2021-03-08T00:00:00"/>
    <n v="1"/>
    <n v="80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s v="A00482"/>
    <s v="South"/>
    <x v="1"/>
    <x v="0"/>
    <m/>
    <d v="2021-03-04T00:00:00"/>
    <d v="2021-03-15T00:00:00"/>
    <n v="1"/>
    <n v="80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s v="A00483"/>
    <s v="North"/>
    <x v="6"/>
    <x v="0"/>
    <m/>
    <d v="2021-03-04T00:00:00"/>
    <d v="2021-03-24T00:00:00"/>
    <n v="2"/>
    <n v="140"/>
    <m/>
    <m/>
    <n v="0.25"/>
    <n v="19"/>
    <n v="19"/>
    <s v="Account"/>
    <n v="20"/>
    <n v="140"/>
    <n v="35"/>
    <n v="35"/>
    <n v="19"/>
    <n v="54"/>
    <n v="54"/>
    <s v="Thu"/>
    <s v="Wed"/>
  </r>
  <r>
    <s v="A00484"/>
    <s v="West"/>
    <x v="0"/>
    <x v="4"/>
    <m/>
    <d v="2021-03-04T00:00:00"/>
    <d v="2021-03-24T00:00:00"/>
    <n v="1"/>
    <n v="80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s v="A00485"/>
    <s v="East"/>
    <x v="6"/>
    <x v="0"/>
    <m/>
    <d v="2021-03-04T00:00:00"/>
    <d v="2021-04-26T00:00:00"/>
    <n v="2"/>
    <n v="140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s v="A00486"/>
    <s v="South"/>
    <x v="1"/>
    <x v="0"/>
    <m/>
    <d v="2021-03-08T00:00:00"/>
    <d v="2021-03-16T00:00:00"/>
    <n v="1"/>
    <n v="80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s v="A00487"/>
    <s v="Central"/>
    <x v="3"/>
    <x v="1"/>
    <m/>
    <d v="2021-03-08T00:00:00"/>
    <d v="2021-03-16T00:00:00"/>
    <n v="2"/>
    <n v="140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s v="A00488"/>
    <s v="North"/>
    <x v="6"/>
    <x v="0"/>
    <m/>
    <d v="2021-03-08T00:00:00"/>
    <d v="2021-03-25T00:00:00"/>
    <n v="2"/>
    <n v="140"/>
    <m/>
    <m/>
    <n v="0.25"/>
    <n v="39"/>
    <n v="39"/>
    <s v="Account"/>
    <n v="17"/>
    <n v="140"/>
    <n v="35"/>
    <n v="35"/>
    <n v="39"/>
    <n v="74"/>
    <n v="74"/>
    <s v="Mon"/>
    <s v="Thu"/>
  </r>
  <r>
    <s v="A00489"/>
    <s v="Central"/>
    <x v="4"/>
    <x v="4"/>
    <m/>
    <d v="2021-03-08T00:00:00"/>
    <d v="2021-03-27T00:00:00"/>
    <n v="2"/>
    <n v="140"/>
    <m/>
    <m/>
    <n v="2.5"/>
    <n v="224"/>
    <n v="224"/>
    <s v="C.O.D."/>
    <n v="19"/>
    <n v="140"/>
    <n v="350"/>
    <n v="350"/>
    <n v="224"/>
    <n v="574"/>
    <n v="574"/>
    <s v="Mon"/>
    <s v="Sat"/>
  </r>
  <r>
    <s v="A00490"/>
    <s v="South"/>
    <x v="1"/>
    <x v="0"/>
    <m/>
    <d v="2021-03-08T00:00:00"/>
    <d v="2021-06-12T00:00:00"/>
    <n v="1"/>
    <n v="80"/>
    <m/>
    <m/>
    <n v="0.5"/>
    <n v="475.54"/>
    <n v="475.54"/>
    <s v="Account"/>
    <n v="96"/>
    <n v="80"/>
    <n v="40"/>
    <n v="40"/>
    <n v="475.54"/>
    <n v="515.54"/>
    <n v="515.54"/>
    <s v="Mon"/>
    <s v="Sat"/>
  </r>
  <r>
    <s v="A00491"/>
    <s v="Central"/>
    <x v="0"/>
    <x v="0"/>
    <m/>
    <d v="2021-03-09T00:00:00"/>
    <d v="2021-03-16T00:00:00"/>
    <n v="1"/>
    <n v="80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s v="A00492"/>
    <s v="South"/>
    <x v="1"/>
    <x v="0"/>
    <m/>
    <d v="2021-03-09T00:00:00"/>
    <d v="2021-03-16T00:00:00"/>
    <n v="1"/>
    <n v="80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s v="A00493"/>
    <s v="West"/>
    <x v="0"/>
    <x v="1"/>
    <m/>
    <d v="2021-03-09T00:00:00"/>
    <d v="2021-05-25T00:00:00"/>
    <n v="2"/>
    <n v="140"/>
    <m/>
    <m/>
    <n v="1"/>
    <n v="28.5"/>
    <n v="28.5"/>
    <s v="P.O."/>
    <n v="77"/>
    <n v="140"/>
    <n v="140"/>
    <n v="140"/>
    <n v="28.5"/>
    <n v="168.5"/>
    <n v="168.5"/>
    <s v="Tue"/>
    <s v="Tue"/>
  </r>
  <r>
    <s v="A00494"/>
    <s v="East"/>
    <x v="6"/>
    <x v="4"/>
    <m/>
    <d v="2021-03-10T00:00:00"/>
    <d v="2021-03-12T00:00:00"/>
    <n v="2"/>
    <n v="140"/>
    <m/>
    <m/>
    <n v="1.5"/>
    <n v="50"/>
    <n v="50"/>
    <s v="Account"/>
    <n v="2"/>
    <n v="140"/>
    <n v="210"/>
    <n v="210"/>
    <n v="50"/>
    <n v="260"/>
    <n v="260"/>
    <s v="Wed"/>
    <s v="Fri"/>
  </r>
  <r>
    <s v="A00495"/>
    <s v="Southeast"/>
    <x v="0"/>
    <x v="0"/>
    <m/>
    <d v="2021-03-10T00:00:00"/>
    <d v="2021-03-10T00:00:00"/>
    <n v="1"/>
    <n v="80"/>
    <m/>
    <m/>
    <n v="0.5"/>
    <n v="10"/>
    <n v="10"/>
    <s v="Account"/>
    <n v="0"/>
    <n v="80"/>
    <n v="40"/>
    <n v="40"/>
    <n v="10"/>
    <n v="50"/>
    <n v="50"/>
    <s v="Wed"/>
    <s v="Wed"/>
  </r>
  <r>
    <s v="A00496"/>
    <s v="North"/>
    <x v="6"/>
    <x v="4"/>
    <s v="Yes"/>
    <d v="2021-03-10T00:00:00"/>
    <d v="2021-03-17T00:00:00"/>
    <n v="2"/>
    <n v="140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s v="A00497"/>
    <s v="South"/>
    <x v="4"/>
    <x v="0"/>
    <s v="Yes"/>
    <d v="2021-03-10T00:00:00"/>
    <d v="2021-03-17T00:00:00"/>
    <n v="1"/>
    <n v="80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s v="A00498"/>
    <s v="West"/>
    <x v="0"/>
    <x v="1"/>
    <m/>
    <d v="2021-03-10T00:00:00"/>
    <d v="2021-03-17T00:00:00"/>
    <n v="2"/>
    <n v="140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s v="A00499"/>
    <s v="East"/>
    <x v="6"/>
    <x v="0"/>
    <m/>
    <d v="2021-03-10T00:00:00"/>
    <d v="2021-03-18T00:00:00"/>
    <n v="2"/>
    <n v="140"/>
    <m/>
    <m/>
    <n v="0.5"/>
    <n v="159"/>
    <n v="159"/>
    <s v="Account"/>
    <n v="8"/>
    <n v="140"/>
    <n v="70"/>
    <n v="70"/>
    <n v="159"/>
    <n v="229"/>
    <n v="229"/>
    <s v="Wed"/>
    <s v="Thu"/>
  </r>
  <r>
    <s v="A00500"/>
    <s v="Southeast"/>
    <x v="4"/>
    <x v="0"/>
    <m/>
    <d v="2021-03-10T00:00:00"/>
    <d v="2021-03-24T00:00:00"/>
    <n v="2"/>
    <n v="140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s v="A00501"/>
    <s v="North"/>
    <x v="6"/>
    <x v="0"/>
    <m/>
    <d v="2021-03-10T00:00:00"/>
    <d v="2021-04-08T00:00:00"/>
    <n v="1"/>
    <n v="80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s v="A00502"/>
    <s v="Southeast"/>
    <x v="4"/>
    <x v="3"/>
    <m/>
    <d v="2021-03-10T00:00:00"/>
    <d v="2021-04-20T00:00:00"/>
    <n v="1"/>
    <n v="80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s v="A00503"/>
    <s v="East"/>
    <x v="6"/>
    <x v="3"/>
    <m/>
    <d v="2021-03-10T00:00:00"/>
    <d v="2021-04-21T00:00:00"/>
    <n v="2"/>
    <n v="140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s v="A00504"/>
    <s v="Southeast"/>
    <x v="4"/>
    <x v="1"/>
    <m/>
    <d v="2021-03-11T00:00:00"/>
    <d v="2021-03-11T00:00:00"/>
    <n v="2"/>
    <n v="140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s v="A00505"/>
    <s v="Northwest"/>
    <x v="0"/>
    <x v="0"/>
    <s v="Yes"/>
    <d v="2021-03-11T00:00:00"/>
    <d v="2021-06-01T00:00:00"/>
    <n v="1"/>
    <n v="80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s v="A00506"/>
    <s v="Central"/>
    <x v="3"/>
    <x v="2"/>
    <m/>
    <d v="2021-03-11T00:00:00"/>
    <d v="2021-07-17T00:00:00"/>
    <n v="1"/>
    <n v="80"/>
    <m/>
    <m/>
    <n v="0.25"/>
    <n v="120"/>
    <n v="120"/>
    <s v="Account"/>
    <n v="128"/>
    <n v="80"/>
    <n v="20"/>
    <n v="20"/>
    <n v="120"/>
    <n v="140"/>
    <n v="140"/>
    <s v="Thu"/>
    <s v="Sat"/>
  </r>
  <r>
    <s v="A00507"/>
    <s v="North"/>
    <x v="6"/>
    <x v="0"/>
    <m/>
    <d v="2021-03-15T00:00:00"/>
    <d v="2021-03-27T00:00:00"/>
    <n v="2"/>
    <n v="140"/>
    <m/>
    <m/>
    <n v="1"/>
    <n v="203"/>
    <n v="203"/>
    <s v="Account"/>
    <n v="12"/>
    <n v="140"/>
    <n v="140"/>
    <n v="140"/>
    <n v="203"/>
    <n v="343"/>
    <n v="343"/>
    <s v="Mon"/>
    <s v="Sat"/>
  </r>
  <r>
    <s v="A00508"/>
    <s v="East"/>
    <x v="6"/>
    <x v="0"/>
    <m/>
    <d v="2021-03-15T00:00:00"/>
    <d v="2021-03-23T00:00:00"/>
    <n v="2"/>
    <n v="140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s v="A00509"/>
    <s v="Northwest"/>
    <x v="3"/>
    <x v="4"/>
    <m/>
    <d v="2021-03-15T00:00:00"/>
    <d v="2021-03-24T00:00:00"/>
    <n v="2"/>
    <n v="140"/>
    <m/>
    <m/>
    <n v="4.75"/>
    <n v="56.4"/>
    <n v="56.4"/>
    <s v="Account"/>
    <n v="9"/>
    <n v="140"/>
    <n v="665"/>
    <n v="665"/>
    <n v="56.4"/>
    <n v="721.4"/>
    <n v="721.4"/>
    <s v="Mon"/>
    <s v="Wed"/>
  </r>
  <r>
    <s v="A00510"/>
    <s v="North"/>
    <x v="6"/>
    <x v="4"/>
    <m/>
    <d v="2021-03-15T00:00:00"/>
    <d v="2021-03-29T00:00:00"/>
    <n v="2"/>
    <n v="140"/>
    <m/>
    <s v="Yes"/>
    <n v="1"/>
    <n v="60"/>
    <n v="0"/>
    <s v="C.O.D."/>
    <n v="14"/>
    <n v="140"/>
    <n v="140"/>
    <n v="140"/>
    <n v="0"/>
    <n v="200"/>
    <n v="140"/>
    <s v="Mon"/>
    <s v="Mon"/>
  </r>
  <r>
    <s v="A00511"/>
    <s v="North"/>
    <x v="6"/>
    <x v="0"/>
    <m/>
    <d v="2021-03-15T00:00:00"/>
    <d v="2021-03-31T00:00:00"/>
    <n v="1"/>
    <n v="80"/>
    <m/>
    <m/>
    <n v="0.75"/>
    <n v="21.33"/>
    <n v="21.33"/>
    <s v="Account"/>
    <n v="16"/>
    <n v="80"/>
    <n v="60"/>
    <n v="60"/>
    <n v="21.33"/>
    <n v="81.33"/>
    <n v="81.33"/>
    <s v="Mon"/>
    <s v="Wed"/>
  </r>
  <r>
    <s v="A00512"/>
    <s v="North"/>
    <x v="6"/>
    <x v="2"/>
    <m/>
    <d v="2021-03-15T00:00:00"/>
    <d v="2021-03-30T00:00:00"/>
    <n v="1"/>
    <n v="80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s v="A00513"/>
    <s v="Central"/>
    <x v="4"/>
    <x v="3"/>
    <m/>
    <d v="2021-03-15T00:00:00"/>
    <d v="2021-04-07T00:00:00"/>
    <n v="1"/>
    <n v="80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s v="A00514"/>
    <s v="Northwest"/>
    <x v="3"/>
    <x v="2"/>
    <s v="Yes"/>
    <d v="2021-03-15T00:00:00"/>
    <d v="2021-04-19T00:00:00"/>
    <n v="1"/>
    <n v="80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s v="A00515"/>
    <s v="Central"/>
    <x v="6"/>
    <x v="3"/>
    <m/>
    <d v="2021-03-15T00:00:00"/>
    <d v="2021-05-08T00:00:00"/>
    <n v="2"/>
    <n v="140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s v="A00516"/>
    <s v="West"/>
    <x v="0"/>
    <x v="1"/>
    <m/>
    <d v="2021-03-16T00:00:00"/>
    <d v="2021-03-17T00:00:00"/>
    <n v="1"/>
    <n v="80"/>
    <m/>
    <m/>
    <n v="0.5"/>
    <n v="18"/>
    <n v="18"/>
    <s v="P.O."/>
    <n v="1"/>
    <n v="80"/>
    <n v="40"/>
    <n v="40"/>
    <n v="18"/>
    <n v="58"/>
    <n v="58"/>
    <s v="Tue"/>
    <s v="Wed"/>
  </r>
  <r>
    <s v="A00517"/>
    <s v="Southeast"/>
    <x v="3"/>
    <x v="0"/>
    <s v="Yes"/>
    <d v="2021-03-16T00:00:00"/>
    <d v="2021-03-25T00:00:00"/>
    <n v="1"/>
    <n v="80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s v="A00518"/>
    <s v="Northwest"/>
    <x v="3"/>
    <x v="0"/>
    <s v="Yes"/>
    <d v="2021-03-16T00:00:00"/>
    <d v="2021-03-23T00:00:00"/>
    <n v="1"/>
    <n v="80"/>
    <m/>
    <m/>
    <n v="0.5"/>
    <n v="61.259"/>
    <n v="61.259"/>
    <s v="Account"/>
    <n v="7"/>
    <n v="80"/>
    <n v="40"/>
    <n v="40"/>
    <n v="61.259"/>
    <n v="101.259"/>
    <n v="101.259"/>
    <s v="Tue"/>
    <s v="Tue"/>
  </r>
  <r>
    <s v="A00519"/>
    <s v="Central"/>
    <x v="4"/>
    <x v="1"/>
    <m/>
    <d v="2021-03-16T00:00:00"/>
    <d v="2021-04-02T00:00:00"/>
    <n v="2"/>
    <n v="140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s v="A00520"/>
    <s v="Central"/>
    <x v="4"/>
    <x v="3"/>
    <m/>
    <d v="2021-03-16T00:00:00"/>
    <d v="2021-04-03T00:00:00"/>
    <n v="2"/>
    <n v="140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s v="A00521"/>
    <s v="South"/>
    <x v="1"/>
    <x v="1"/>
    <m/>
    <d v="2021-03-16T00:00:00"/>
    <d v="2021-03-31T00:00:00"/>
    <n v="1"/>
    <n v="80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s v="A00522"/>
    <s v="Northeast"/>
    <x v="6"/>
    <x v="4"/>
    <m/>
    <d v="2021-03-16T00:00:00"/>
    <d v="2021-04-16T00:00:00"/>
    <n v="2"/>
    <n v="140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s v="A00523"/>
    <s v="Southeast"/>
    <x v="0"/>
    <x v="0"/>
    <m/>
    <d v="2021-03-16T00:00:00"/>
    <d v="2021-05-06T00:00:00"/>
    <n v="1"/>
    <n v="80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s v="A00524"/>
    <s v="Northeast"/>
    <x v="4"/>
    <x v="0"/>
    <m/>
    <d v="2021-03-17T00:00:00"/>
    <d v="2021-04-10T00:00:00"/>
    <n v="1"/>
    <n v="80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s v="A00525"/>
    <s v="North"/>
    <x v="6"/>
    <x v="2"/>
    <m/>
    <d v="2021-03-17T00:00:00"/>
    <d v="2021-04-10T00:00:00"/>
    <n v="1"/>
    <n v="80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s v="A00526"/>
    <s v="East"/>
    <x v="0"/>
    <x v="1"/>
    <m/>
    <d v="2021-03-19T00:00:00"/>
    <d v="2021-05-06T00:00:00"/>
    <n v="1"/>
    <n v="80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s v="A00527"/>
    <s v="North"/>
    <x v="6"/>
    <x v="0"/>
    <m/>
    <d v="2021-03-20T00:00:00"/>
    <d v="2021-04-10T00:00:00"/>
    <n v="1"/>
    <n v="80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s v="A00528"/>
    <s v="Northeast"/>
    <x v="6"/>
    <x v="0"/>
    <m/>
    <d v="2021-03-20T00:00:00"/>
    <d v="2021-04-13T00:00:00"/>
    <n v="1"/>
    <n v="80"/>
    <m/>
    <m/>
    <n v="0.25"/>
    <n v="15.24"/>
    <n v="15.24"/>
    <s v="P.O."/>
    <n v="24"/>
    <n v="80"/>
    <n v="20"/>
    <n v="20"/>
    <n v="15.24"/>
    <n v="35.24"/>
    <n v="35.24"/>
    <s v="Sat"/>
    <s v="Tue"/>
  </r>
  <r>
    <s v="A00529"/>
    <s v="West"/>
    <x v="0"/>
    <x v="0"/>
    <m/>
    <d v="2021-03-22T00:00:00"/>
    <d v="2021-03-31T00:00:00"/>
    <n v="1"/>
    <n v="80"/>
    <s v="Yes"/>
    <s v="Yes"/>
    <n v="0.5"/>
    <n v="50"/>
    <n v="0"/>
    <s v="Warranty"/>
    <n v="9"/>
    <n v="80"/>
    <n v="40"/>
    <n v="0"/>
    <n v="0"/>
    <n v="90"/>
    <n v="0"/>
    <s v="Mon"/>
    <s v="Wed"/>
  </r>
  <r>
    <s v="A00530"/>
    <s v="South"/>
    <x v="4"/>
    <x v="3"/>
    <m/>
    <d v="2021-03-22T00:00:00"/>
    <d v="2021-04-20T00:00:00"/>
    <n v="1"/>
    <n v="80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s v="A00531"/>
    <s v="Northwest"/>
    <x v="3"/>
    <x v="1"/>
    <m/>
    <d v="2021-03-22T00:00:00"/>
    <d v="2021-04-20T00:00:00"/>
    <n v="2"/>
    <n v="140"/>
    <m/>
    <m/>
    <n v="6.25"/>
    <n v="27"/>
    <n v="27"/>
    <s v="C.O.D."/>
    <n v="29"/>
    <n v="140"/>
    <n v="875"/>
    <n v="875"/>
    <n v="27"/>
    <n v="902"/>
    <n v="902"/>
    <s v="Mon"/>
    <s v="Tue"/>
  </r>
  <r>
    <s v="A00532"/>
    <s v="Southeast"/>
    <x v="0"/>
    <x v="0"/>
    <m/>
    <d v="2021-03-22T00:00:00"/>
    <d v="2021-04-22T00:00:00"/>
    <n v="1"/>
    <n v="80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s v="A00533"/>
    <s v="North"/>
    <x v="6"/>
    <x v="0"/>
    <m/>
    <d v="2021-03-22T00:00:00"/>
    <d v="2021-05-06T00:00:00"/>
    <n v="2"/>
    <n v="140"/>
    <m/>
    <m/>
    <n v="0.5"/>
    <n v="85.32"/>
    <n v="85.32"/>
    <s v="Account"/>
    <n v="45"/>
    <n v="140"/>
    <n v="70"/>
    <n v="70"/>
    <n v="85.32"/>
    <n v="155.32"/>
    <n v="155.32"/>
    <s v="Mon"/>
    <s v="Thu"/>
  </r>
  <r>
    <s v="A00534"/>
    <s v="South"/>
    <x v="4"/>
    <x v="4"/>
    <m/>
    <d v="2021-03-22T00:00:00"/>
    <d v="2021-05-10T00:00:00"/>
    <n v="2"/>
    <n v="140"/>
    <m/>
    <s v="Yes"/>
    <n v="1.5"/>
    <n v="572.1671"/>
    <n v="0"/>
    <s v="C.O.D."/>
    <n v="49"/>
    <n v="140"/>
    <n v="210"/>
    <n v="210"/>
    <n v="0"/>
    <n v="782.1671"/>
    <n v="210"/>
    <s v="Mon"/>
    <s v="Mon"/>
  </r>
  <r>
    <s v="A00535"/>
    <s v="South"/>
    <x v="4"/>
    <x v="3"/>
    <m/>
    <d v="2021-03-22T00:00:00"/>
    <d v="2021-05-10T00:00:00"/>
    <n v="2"/>
    <n v="140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s v="A00536"/>
    <s v="Central"/>
    <x v="4"/>
    <x v="1"/>
    <m/>
    <d v="2021-03-23T00:00:00"/>
    <d v="2021-03-23T00:00:00"/>
    <n v="1"/>
    <n v="80"/>
    <s v="Yes"/>
    <s v="Yes"/>
    <n v="0.5"/>
    <n v="165"/>
    <n v="0"/>
    <s v="Warranty"/>
    <n v="0"/>
    <n v="80"/>
    <n v="40"/>
    <n v="0"/>
    <n v="0"/>
    <n v="205"/>
    <n v="0"/>
    <s v="Tue"/>
    <s v="Tue"/>
  </r>
  <r>
    <s v="A00537"/>
    <s v="North"/>
    <x v="6"/>
    <x v="0"/>
    <m/>
    <d v="2021-03-23T00:00:00"/>
    <d v="2021-04-03T00:00:00"/>
    <n v="2"/>
    <n v="140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s v="A00538"/>
    <s v="Southeast"/>
    <x v="3"/>
    <x v="1"/>
    <m/>
    <d v="2021-03-23T00:00:00"/>
    <d v="2021-04-10T00:00:00"/>
    <n v="1"/>
    <n v="80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s v="A00539"/>
    <s v="Central"/>
    <x v="4"/>
    <x v="0"/>
    <m/>
    <d v="2021-03-23T00:00:00"/>
    <d v="2021-04-08T00:00:00"/>
    <n v="1"/>
    <n v="80"/>
    <m/>
    <s v="Yes"/>
    <n v="1"/>
    <n v="448.26"/>
    <n v="0"/>
    <s v="C.O.D."/>
    <n v="16"/>
    <n v="80"/>
    <n v="80"/>
    <n v="80"/>
    <n v="0"/>
    <n v="528.26"/>
    <n v="80"/>
    <s v="Tue"/>
    <s v="Thu"/>
  </r>
  <r>
    <s v="A00540"/>
    <s v="Southwest"/>
    <x v="4"/>
    <x v="0"/>
    <m/>
    <d v="2021-03-23T00:00:00"/>
    <d v="2021-04-14T00:00:00"/>
    <n v="2"/>
    <n v="140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s v="A00541"/>
    <s v="Central"/>
    <x v="0"/>
    <x v="2"/>
    <m/>
    <d v="2021-03-23T00:00:00"/>
    <d v="2021-04-12T00:00:00"/>
    <n v="1"/>
    <n v="80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s v="A00542"/>
    <s v="North"/>
    <x v="6"/>
    <x v="4"/>
    <m/>
    <d v="2021-03-23T00:00:00"/>
    <d v="2021-04-12T00:00:00"/>
    <n v="2"/>
    <n v="140"/>
    <s v="Yes"/>
    <s v="Yes"/>
    <n v="1"/>
    <n v="360"/>
    <n v="0"/>
    <s v="Warranty"/>
    <n v="20"/>
    <n v="140"/>
    <n v="140"/>
    <n v="0"/>
    <n v="0"/>
    <n v="500"/>
    <n v="0"/>
    <s v="Tue"/>
    <s v="Mon"/>
  </r>
  <r>
    <s v="A00543"/>
    <s v="Northwest"/>
    <x v="4"/>
    <x v="3"/>
    <m/>
    <d v="2021-03-23T00:00:00"/>
    <d v="2021-05-13T00:00:00"/>
    <n v="2"/>
    <n v="140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s v="A00544"/>
    <s v="South"/>
    <x v="1"/>
    <x v="4"/>
    <m/>
    <d v="2021-03-24T00:00:00"/>
    <d v="2021-04-06T00:00:00"/>
    <n v="1"/>
    <n v="80"/>
    <m/>
    <m/>
    <n v="1.5"/>
    <n v="118.3"/>
    <n v="118.3"/>
    <s v="Account"/>
    <n v="13"/>
    <n v="80"/>
    <n v="120"/>
    <n v="120"/>
    <n v="118.3"/>
    <n v="238.3"/>
    <n v="238.3"/>
    <s v="Wed"/>
    <s v="Tue"/>
  </r>
  <r>
    <s v="A00545"/>
    <s v="Southwest"/>
    <x v="6"/>
    <x v="3"/>
    <m/>
    <d v="2021-03-24T00:00:00"/>
    <d v="2021-06-11T00:00:00"/>
    <n v="2"/>
    <n v="140"/>
    <m/>
    <s v="Yes"/>
    <n v="2.5"/>
    <n v="1480.3623"/>
    <n v="0"/>
    <s v="C.O.D."/>
    <n v="79"/>
    <n v="140"/>
    <n v="350"/>
    <n v="350"/>
    <n v="0"/>
    <n v="1830.3623"/>
    <n v="350"/>
    <s v="Wed"/>
    <s v="Fri"/>
  </r>
  <r>
    <s v="A00546"/>
    <s v="East"/>
    <x v="6"/>
    <x v="3"/>
    <m/>
    <d v="2021-03-25T00:00:00"/>
    <d v="2021-05-11T00:00:00"/>
    <n v="2"/>
    <n v="140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s v="A00547"/>
    <s v="North"/>
    <x v="6"/>
    <x v="3"/>
    <m/>
    <d v="2021-03-27T00:00:00"/>
    <d v="2021-06-30T00:00:00"/>
    <n v="2"/>
    <n v="140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s v="A00548"/>
    <s v="Southeast"/>
    <x v="3"/>
    <x v="3"/>
    <m/>
    <d v="2021-03-29T00:00:00"/>
    <d v="2021-04-07T00:00:00"/>
    <n v="1"/>
    <n v="80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s v="A00549"/>
    <s v="Southeast"/>
    <x v="0"/>
    <x v="4"/>
    <m/>
    <d v="2021-03-29T00:00:00"/>
    <d v="2021-06-28T00:00:00"/>
    <n v="1"/>
    <n v="80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s v="A00550"/>
    <s v="Central"/>
    <x v="0"/>
    <x v="3"/>
    <m/>
    <d v="2021-03-30T00:00:00"/>
    <d v="2021-05-12T00:00:00"/>
    <n v="1"/>
    <n v="80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s v="A00551"/>
    <s v="Central"/>
    <x v="4"/>
    <x v="1"/>
    <m/>
    <d v="2021-03-31T00:00:00"/>
    <d v="2021-04-06T00:00:00"/>
    <n v="1"/>
    <n v="80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s v="A00552"/>
    <s v="Southwest"/>
    <x v="4"/>
    <x v="1"/>
    <s v="Yes"/>
    <d v="2021-03-31T00:00:00"/>
    <d v="2021-04-21T00:00:00"/>
    <n v="1"/>
    <n v="80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s v="A00553"/>
    <s v="North"/>
    <x v="6"/>
    <x v="2"/>
    <m/>
    <d v="2021-04-01T00:00:00"/>
    <d v="2021-04-16T00:00:00"/>
    <n v="1"/>
    <n v="80"/>
    <m/>
    <m/>
    <n v="0.25"/>
    <n v="89.5"/>
    <n v="89.5"/>
    <s v="Account"/>
    <n v="15"/>
    <n v="80"/>
    <n v="20"/>
    <n v="20"/>
    <n v="89.5"/>
    <n v="109.5"/>
    <n v="109.5"/>
    <s v="Thu"/>
    <s v="Fri"/>
  </r>
  <r>
    <s v="A00554"/>
    <s v="Northwest"/>
    <x v="4"/>
    <x v="0"/>
    <m/>
    <d v="2021-04-01T00:00:00"/>
    <d v="2021-04-12T00:00:00"/>
    <n v="1"/>
    <n v="80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s v="A00555"/>
    <s v="North"/>
    <x v="6"/>
    <x v="3"/>
    <m/>
    <d v="2021-04-01T00:00:00"/>
    <d v="2021-04-12T00:00:00"/>
    <n v="2"/>
    <n v="140"/>
    <m/>
    <m/>
    <n v="1.5"/>
    <n v="64"/>
    <n v="64"/>
    <s v="Account"/>
    <n v="11"/>
    <n v="140"/>
    <n v="210"/>
    <n v="210"/>
    <n v="64"/>
    <n v="274"/>
    <n v="274"/>
    <s v="Thu"/>
    <s v="Mon"/>
  </r>
  <r>
    <s v="A00556"/>
    <s v="Northwest"/>
    <x v="0"/>
    <x v="0"/>
    <s v="Yes"/>
    <d v="2021-04-01T00:00:00"/>
    <d v="2021-04-14T00:00:00"/>
    <n v="1"/>
    <n v="80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s v="A00557"/>
    <s v="East"/>
    <x v="6"/>
    <x v="0"/>
    <m/>
    <d v="2021-04-01T00:00:00"/>
    <d v="2021-04-26T00:00:00"/>
    <n v="2"/>
    <n v="140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s v="A00558"/>
    <s v="West"/>
    <x v="1"/>
    <x v="0"/>
    <m/>
    <d v="2021-04-01T00:00:00"/>
    <d v="2021-04-29T00:00:00"/>
    <n v="1"/>
    <n v="80"/>
    <m/>
    <m/>
    <n v="0.5"/>
    <n v="149.5"/>
    <n v="149.5"/>
    <s v="P.O."/>
    <n v="28"/>
    <n v="80"/>
    <n v="40"/>
    <n v="40"/>
    <n v="149.5"/>
    <n v="189.5"/>
    <n v="189.5"/>
    <s v="Thu"/>
    <s v="Thu"/>
  </r>
  <r>
    <s v="A00559"/>
    <s v="Northwest"/>
    <x v="4"/>
    <x v="0"/>
    <m/>
    <d v="2021-04-02T00:00:00"/>
    <d v="2021-04-26T00:00:00"/>
    <n v="1"/>
    <n v="80"/>
    <m/>
    <m/>
    <n v="0.5"/>
    <n v="163.197"/>
    <n v="163.197"/>
    <s v="P.O."/>
    <n v="24"/>
    <n v="80"/>
    <n v="40"/>
    <n v="40"/>
    <n v="163.197"/>
    <n v="203.197"/>
    <n v="203.197"/>
    <s v="Fri"/>
    <s v="Mon"/>
  </r>
  <r>
    <s v="A00560"/>
    <s v="North"/>
    <x v="6"/>
    <x v="0"/>
    <m/>
    <d v="2021-04-03T00:00:00"/>
    <d v="2021-04-15T00:00:00"/>
    <n v="2"/>
    <n v="140"/>
    <m/>
    <m/>
    <n v="0.25"/>
    <n v="14.76"/>
    <n v="14.76"/>
    <s v="Account"/>
    <n v="12"/>
    <n v="140"/>
    <n v="35"/>
    <n v="35"/>
    <n v="14.76"/>
    <n v="49.76"/>
    <n v="49.76"/>
    <s v="Sat"/>
    <s v="Thu"/>
  </r>
  <r>
    <s v="A00561"/>
    <s v="Southeast"/>
    <x v="3"/>
    <x v="0"/>
    <m/>
    <d v="2021-04-03T00:00:00"/>
    <d v="2021-04-27T00:00:00"/>
    <n v="1"/>
    <n v="80"/>
    <m/>
    <m/>
    <n v="0.75"/>
    <n v="21.33"/>
    <n v="21.33"/>
    <s v="Account"/>
    <n v="24"/>
    <n v="80"/>
    <n v="60"/>
    <n v="60"/>
    <n v="21.33"/>
    <n v="81.33"/>
    <n v="81.33"/>
    <s v="Sat"/>
    <s v="Tue"/>
  </r>
  <r>
    <s v="A00562"/>
    <s v="Northwest"/>
    <x v="4"/>
    <x v="0"/>
    <m/>
    <d v="2021-04-03T00:00:00"/>
    <d v="2021-05-11T00:00:00"/>
    <n v="2"/>
    <n v="140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s v="A00563"/>
    <s v="Northeast"/>
    <x v="0"/>
    <x v="0"/>
    <s v="Yes"/>
    <d v="2021-04-03T00:00:00"/>
    <d v="2021-05-11T00:00:00"/>
    <n v="1"/>
    <n v="80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s v="A00564"/>
    <s v="East"/>
    <x v="6"/>
    <x v="0"/>
    <m/>
    <d v="2021-04-05T00:00:00"/>
    <d v="2021-04-14T00:00:00"/>
    <n v="2"/>
    <n v="140"/>
    <m/>
    <m/>
    <n v="0.5"/>
    <n v="21.33"/>
    <n v="21.33"/>
    <s v="Account"/>
    <n v="9"/>
    <n v="140"/>
    <n v="70"/>
    <n v="70"/>
    <n v="21.33"/>
    <n v="91.33"/>
    <n v="91.33"/>
    <s v="Mon"/>
    <s v="Wed"/>
  </r>
  <r>
    <s v="A00565"/>
    <s v="North"/>
    <x v="6"/>
    <x v="1"/>
    <m/>
    <d v="2021-04-05T00:00:00"/>
    <d v="2021-04-23T00:00:00"/>
    <n v="2"/>
    <n v="140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s v="A00566"/>
    <s v="North"/>
    <x v="6"/>
    <x v="0"/>
    <m/>
    <d v="2021-04-05T00:00:00"/>
    <d v="2021-04-29T00:00:00"/>
    <n v="1"/>
    <n v="80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s v="A00567"/>
    <s v="Northwest"/>
    <x v="3"/>
    <x v="0"/>
    <m/>
    <d v="2021-04-05T00:00:00"/>
    <d v="2021-05-12T00:00:00"/>
    <n v="1"/>
    <n v="80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s v="A00568"/>
    <s v="East"/>
    <x v="6"/>
    <x v="1"/>
    <m/>
    <d v="2021-04-05T00:00:00"/>
    <d v="2021-05-17T00:00:00"/>
    <n v="2"/>
    <n v="140"/>
    <m/>
    <m/>
    <n v="0.75"/>
    <n v="13.36"/>
    <n v="13.36"/>
    <s v="C.O.D."/>
    <n v="42"/>
    <n v="140"/>
    <n v="105"/>
    <n v="105"/>
    <n v="13.36"/>
    <n v="118.36"/>
    <n v="118.36"/>
    <s v="Mon"/>
    <s v="Mon"/>
  </r>
  <r>
    <s v="A00569"/>
    <s v="Central"/>
    <x v="3"/>
    <x v="3"/>
    <m/>
    <d v="2021-04-05T00:00:00"/>
    <d v="2021-06-15T00:00:00"/>
    <n v="1"/>
    <n v="80"/>
    <m/>
    <m/>
    <n v="4.25"/>
    <n v="21.33"/>
    <n v="21.33"/>
    <s v="Account"/>
    <n v="71"/>
    <n v="80"/>
    <n v="340"/>
    <n v="340"/>
    <n v="21.33"/>
    <n v="361.33"/>
    <n v="361.33"/>
    <s v="Mon"/>
    <s v="Tue"/>
  </r>
  <r>
    <s v="A00570"/>
    <s v="East"/>
    <x v="6"/>
    <x v="0"/>
    <s v="Yes"/>
    <d v="2021-04-06T00:00:00"/>
    <d v="2021-05-07T00:00:00"/>
    <n v="1"/>
    <n v="80"/>
    <m/>
    <m/>
    <n v="0.75"/>
    <n v="21.33"/>
    <n v="21.33"/>
    <s v="C.O.D."/>
    <n v="31"/>
    <n v="80"/>
    <n v="60"/>
    <n v="60"/>
    <n v="21.33"/>
    <n v="81.33"/>
    <n v="81.33"/>
    <s v="Tue"/>
    <s v="Fri"/>
  </r>
  <r>
    <s v="A00571"/>
    <s v="East"/>
    <x v="6"/>
    <x v="2"/>
    <s v="Yes"/>
    <d v="2021-04-06T00:00:00"/>
    <d v="2021-05-10T00:00:00"/>
    <n v="1"/>
    <n v="80"/>
    <m/>
    <m/>
    <n v="0.25"/>
    <n v="21.6"/>
    <n v="21.6"/>
    <s v="Account"/>
    <n v="34"/>
    <n v="80"/>
    <n v="20"/>
    <n v="20"/>
    <n v="21.6"/>
    <n v="41.6"/>
    <n v="41.6"/>
    <s v="Tue"/>
    <s v="Mon"/>
  </r>
  <r>
    <s v="A00572"/>
    <s v="Southeast"/>
    <x v="4"/>
    <x v="2"/>
    <s v="Yes"/>
    <d v="2021-04-06T00:00:00"/>
    <d v="2021-05-20T00:00:00"/>
    <n v="1"/>
    <n v="80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s v="A00573"/>
    <s v="West"/>
    <x v="0"/>
    <x v="2"/>
    <m/>
    <d v="2021-04-06T00:00:00"/>
    <d v="2021-05-25T00:00:00"/>
    <n v="1"/>
    <n v="80"/>
    <m/>
    <m/>
    <n v="0.25"/>
    <n v="42.66"/>
    <n v="42.66"/>
    <s v="P.O."/>
    <n v="49"/>
    <n v="80"/>
    <n v="20"/>
    <n v="20"/>
    <n v="42.66"/>
    <n v="62.66"/>
    <n v="62.66"/>
    <s v="Tue"/>
    <s v="Tue"/>
  </r>
  <r>
    <s v="A00574"/>
    <s v="Southwest"/>
    <x v="0"/>
    <x v="0"/>
    <m/>
    <d v="2021-04-06T00:00:00"/>
    <d v="2021-05-27T00:00:00"/>
    <n v="1"/>
    <n v="80"/>
    <m/>
    <m/>
    <n v="1.75"/>
    <n v="342.6"/>
    <n v="342.6"/>
    <s v="C.O.D."/>
    <n v="51"/>
    <n v="80"/>
    <n v="140"/>
    <n v="140"/>
    <n v="342.6"/>
    <n v="482.6"/>
    <n v="482.6"/>
    <s v="Tue"/>
    <s v="Thu"/>
  </r>
  <r>
    <s v="A00575"/>
    <s v="Northeast"/>
    <x v="0"/>
    <x v="1"/>
    <m/>
    <d v="2021-04-06T00:00:00"/>
    <d v="2021-06-29T00:00:00"/>
    <n v="2"/>
    <n v="140"/>
    <m/>
    <m/>
    <n v="0.75"/>
    <n v="40"/>
    <n v="40"/>
    <s v="P.O."/>
    <n v="84"/>
    <n v="140"/>
    <n v="105"/>
    <n v="105"/>
    <n v="40"/>
    <n v="145"/>
    <n v="145"/>
    <s v="Tue"/>
    <s v="Tue"/>
  </r>
  <r>
    <s v="A00576"/>
    <s v="North"/>
    <x v="6"/>
    <x v="2"/>
    <s v="Yes"/>
    <d v="2021-04-07T00:00:00"/>
    <d v="2021-04-14T00:00:00"/>
    <n v="1"/>
    <n v="80"/>
    <m/>
    <m/>
    <n v="0.25"/>
    <n v="259.2"/>
    <n v="259.2"/>
    <s v="C.O.D."/>
    <n v="7"/>
    <n v="80"/>
    <n v="20"/>
    <n v="20"/>
    <n v="259.2"/>
    <n v="279.2"/>
    <n v="279.2"/>
    <s v="Wed"/>
    <s v="Wed"/>
  </r>
  <r>
    <s v="A00577"/>
    <s v="North"/>
    <x v="6"/>
    <x v="0"/>
    <m/>
    <d v="2021-04-07T00:00:00"/>
    <d v="2021-04-28T00:00:00"/>
    <n v="2"/>
    <n v="140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s v="A00578"/>
    <s v="South"/>
    <x v="3"/>
    <x v="0"/>
    <m/>
    <d v="2021-04-07T00:00:00"/>
    <d v="2021-04-29T00:00:00"/>
    <n v="1"/>
    <n v="80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s v="A00579"/>
    <s v="North"/>
    <x v="6"/>
    <x v="1"/>
    <m/>
    <d v="2021-04-07T00:00:00"/>
    <d v="2021-04-29T00:00:00"/>
    <n v="2"/>
    <n v="140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s v="A00580"/>
    <s v="Central"/>
    <x v="0"/>
    <x v="3"/>
    <m/>
    <d v="2021-04-07T00:00:00"/>
    <d v="2021-05-11T00:00:00"/>
    <n v="2"/>
    <n v="140"/>
    <m/>
    <m/>
    <n v="2"/>
    <n v="2050.6"/>
    <n v="2050.6"/>
    <s v="Account"/>
    <n v="34"/>
    <n v="140"/>
    <n v="280"/>
    <n v="280"/>
    <n v="2050.6"/>
    <n v="2330.6"/>
    <n v="2330.6"/>
    <s v="Wed"/>
    <s v="Tue"/>
  </r>
  <r>
    <s v="A00581"/>
    <s v="Northeast"/>
    <x v="6"/>
    <x v="0"/>
    <m/>
    <d v="2021-04-07T00:00:00"/>
    <m/>
    <n v="2"/>
    <n v="140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s v="A00582"/>
    <s v="North"/>
    <x v="6"/>
    <x v="1"/>
    <m/>
    <d v="2021-04-08T00:00:00"/>
    <d v="2021-04-22T00:00:00"/>
    <n v="2"/>
    <n v="140"/>
    <m/>
    <m/>
    <n v="0.75"/>
    <n v="158"/>
    <n v="158"/>
    <s v="Account"/>
    <n v="14"/>
    <n v="140"/>
    <n v="105"/>
    <n v="105"/>
    <n v="158"/>
    <n v="263"/>
    <n v="263"/>
    <s v="Thu"/>
    <s v="Thu"/>
  </r>
  <r>
    <s v="A00583"/>
    <s v="Central"/>
    <x v="0"/>
    <x v="2"/>
    <m/>
    <d v="2021-04-08T00:00:00"/>
    <d v="2021-04-28T00:00:00"/>
    <n v="1"/>
    <n v="80"/>
    <s v="Yes"/>
    <s v="Yes"/>
    <n v="0.25"/>
    <n v="30"/>
    <n v="0"/>
    <s v="Warranty"/>
    <n v="20"/>
    <n v="80"/>
    <n v="20"/>
    <n v="0"/>
    <n v="0"/>
    <n v="50"/>
    <n v="0"/>
    <s v="Thu"/>
    <s v="Wed"/>
  </r>
  <r>
    <s v="A00584"/>
    <s v="Northeast"/>
    <x v="4"/>
    <x v="3"/>
    <m/>
    <d v="2021-04-08T00:00:00"/>
    <d v="2021-04-29T00:00:00"/>
    <n v="2"/>
    <n v="140"/>
    <m/>
    <s v="Yes"/>
    <n v="1"/>
    <n v="54.28"/>
    <n v="0"/>
    <s v="C.O.D."/>
    <n v="21"/>
    <n v="140"/>
    <n v="140"/>
    <n v="140"/>
    <n v="0"/>
    <n v="194.28"/>
    <n v="140"/>
    <s v="Thu"/>
    <s v="Thu"/>
  </r>
  <r>
    <s v="A00585"/>
    <s v="North"/>
    <x v="6"/>
    <x v="2"/>
    <s v="Yes"/>
    <d v="2021-04-08T00:00:00"/>
    <d v="2021-05-03T00:00:00"/>
    <n v="1"/>
    <n v="80"/>
    <m/>
    <m/>
    <n v="0.25"/>
    <n v="85.32"/>
    <n v="85.32"/>
    <s v="C.O.D."/>
    <n v="25"/>
    <n v="80"/>
    <n v="20"/>
    <n v="20"/>
    <n v="85.32"/>
    <n v="105.32"/>
    <n v="105.32"/>
    <s v="Thu"/>
    <s v="Mon"/>
  </r>
  <r>
    <s v="A00586"/>
    <s v="Northeast"/>
    <x v="6"/>
    <x v="0"/>
    <m/>
    <d v="2021-04-08T00:00:00"/>
    <d v="2021-05-13T00:00:00"/>
    <n v="2"/>
    <n v="140"/>
    <m/>
    <m/>
    <n v="0.25"/>
    <n v="30"/>
    <n v="30"/>
    <s v="C.O.D."/>
    <n v="35"/>
    <n v="140"/>
    <n v="35"/>
    <n v="35"/>
    <n v="30"/>
    <n v="65"/>
    <n v="65"/>
    <s v="Thu"/>
    <s v="Thu"/>
  </r>
  <r>
    <s v="A00587"/>
    <s v="Northwest"/>
    <x v="3"/>
    <x v="0"/>
    <s v="Yes"/>
    <d v="2021-04-08T00:00:00"/>
    <d v="2021-05-21T00:00:00"/>
    <n v="2"/>
    <n v="140"/>
    <m/>
    <m/>
    <n v="0.25"/>
    <n v="2.54"/>
    <n v="2.54"/>
    <s v="Account"/>
    <n v="43"/>
    <n v="140"/>
    <n v="35"/>
    <n v="35"/>
    <n v="2.54"/>
    <n v="37.54"/>
    <n v="37.54"/>
    <s v="Thu"/>
    <s v="Fri"/>
  </r>
  <r>
    <s v="A00588"/>
    <s v="North"/>
    <x v="6"/>
    <x v="2"/>
    <m/>
    <d v="2021-04-08T00:00:00"/>
    <d v="2021-06-08T00:00:00"/>
    <n v="1"/>
    <n v="80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s v="A00589"/>
    <s v="North"/>
    <x v="6"/>
    <x v="1"/>
    <m/>
    <d v="2021-04-10T00:00:00"/>
    <d v="2021-04-21T00:00:00"/>
    <n v="2"/>
    <n v="140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s v="A00590"/>
    <s v="Southeast"/>
    <x v="3"/>
    <x v="3"/>
    <m/>
    <d v="2021-04-10T00:00:00"/>
    <d v="2021-05-10T00:00:00"/>
    <n v="1"/>
    <n v="80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s v="A00591"/>
    <s v="Southeast"/>
    <x v="3"/>
    <x v="0"/>
    <m/>
    <d v="2021-04-12T00:00:00"/>
    <d v="2021-04-21T00:00:00"/>
    <n v="1"/>
    <n v="80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s v="A00592"/>
    <s v="Central"/>
    <x v="3"/>
    <x v="0"/>
    <m/>
    <d v="2021-04-12T00:00:00"/>
    <d v="2021-04-21T00:00:00"/>
    <n v="2"/>
    <n v="140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s v="A00593"/>
    <s v="North"/>
    <x v="6"/>
    <x v="2"/>
    <m/>
    <d v="2021-04-12T00:00:00"/>
    <d v="2021-04-28T00:00:00"/>
    <n v="1"/>
    <n v="80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s v="A00594"/>
    <s v="Northwest"/>
    <x v="4"/>
    <x v="2"/>
    <m/>
    <d v="2021-04-12T00:00:00"/>
    <d v="2021-05-03T00:00:00"/>
    <n v="1"/>
    <n v="80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s v="A00595"/>
    <s v="Central"/>
    <x v="4"/>
    <x v="4"/>
    <m/>
    <d v="2021-04-12T00:00:00"/>
    <d v="2021-05-04T00:00:00"/>
    <n v="2"/>
    <n v="140"/>
    <m/>
    <m/>
    <n v="2.25"/>
    <n v="52"/>
    <n v="52"/>
    <s v="Account"/>
    <n v="22"/>
    <n v="140"/>
    <n v="315"/>
    <n v="315"/>
    <n v="52"/>
    <n v="367"/>
    <n v="367"/>
    <s v="Mon"/>
    <s v="Tue"/>
  </r>
  <r>
    <s v="A00596"/>
    <s v="South"/>
    <x v="1"/>
    <x v="0"/>
    <m/>
    <d v="2021-04-12T00:00:00"/>
    <d v="2021-05-04T00:00:00"/>
    <n v="1"/>
    <n v="80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s v="A00597"/>
    <s v="Central"/>
    <x v="3"/>
    <x v="1"/>
    <m/>
    <d v="2021-04-12T00:00:00"/>
    <d v="2021-06-16T00:00:00"/>
    <n v="1"/>
    <n v="80"/>
    <m/>
    <m/>
    <n v="0.5"/>
    <n v="144"/>
    <n v="144"/>
    <s v="C.O.D."/>
    <n v="65"/>
    <n v="80"/>
    <n v="40"/>
    <n v="40"/>
    <n v="144"/>
    <n v="184"/>
    <n v="184"/>
    <s v="Mon"/>
    <s v="Wed"/>
  </r>
  <r>
    <s v="A00598"/>
    <s v="North"/>
    <x v="6"/>
    <x v="2"/>
    <m/>
    <d v="2021-04-13T00:00:00"/>
    <d v="2021-04-28T00:00:00"/>
    <n v="1"/>
    <n v="80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s v="A00599"/>
    <s v="Central"/>
    <x v="4"/>
    <x v="2"/>
    <m/>
    <d v="2021-04-13T00:00:00"/>
    <d v="2021-04-29T00:00:00"/>
    <n v="1"/>
    <n v="80"/>
    <s v="Yes"/>
    <s v="Yes"/>
    <n v="0.25"/>
    <n v="25"/>
    <n v="0"/>
    <s v="Warranty"/>
    <n v="16"/>
    <n v="80"/>
    <n v="20"/>
    <n v="0"/>
    <n v="0"/>
    <n v="45"/>
    <n v="0"/>
    <s v="Tue"/>
    <s v="Thu"/>
  </r>
  <r>
    <s v="A00600"/>
    <s v="North"/>
    <x v="6"/>
    <x v="0"/>
    <m/>
    <d v="2021-04-13T00:00:00"/>
    <d v="2021-04-29T00:00:00"/>
    <n v="2"/>
    <n v="140"/>
    <m/>
    <m/>
    <n v="0.25"/>
    <n v="175"/>
    <n v="175"/>
    <s v="Account"/>
    <n v="16"/>
    <n v="140"/>
    <n v="35"/>
    <n v="35"/>
    <n v="175"/>
    <n v="210"/>
    <n v="210"/>
    <s v="Tue"/>
    <s v="Thu"/>
  </r>
  <r>
    <s v="A00601"/>
    <s v="South"/>
    <x v="1"/>
    <x v="0"/>
    <m/>
    <d v="2021-04-13T00:00:00"/>
    <d v="2021-05-04T00:00:00"/>
    <n v="1"/>
    <n v="80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s v="A00602"/>
    <s v="South"/>
    <x v="4"/>
    <x v="4"/>
    <m/>
    <d v="2021-04-13T00:00:00"/>
    <d v="2021-05-12T00:00:00"/>
    <n v="3"/>
    <n v="195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s v="A00603"/>
    <s v="Southeast"/>
    <x v="0"/>
    <x v="0"/>
    <m/>
    <d v="2021-04-13T00:00:00"/>
    <d v="2021-05-13T00:00:00"/>
    <n v="1"/>
    <n v="80"/>
    <m/>
    <m/>
    <n v="0.25"/>
    <n v="86.28"/>
    <n v="86.28"/>
    <s v="Account"/>
    <n v="30"/>
    <n v="80"/>
    <n v="20"/>
    <n v="20"/>
    <n v="86.28"/>
    <n v="106.28"/>
    <n v="106.28"/>
    <s v="Tue"/>
    <s v="Thu"/>
  </r>
  <r>
    <s v="A00604"/>
    <s v="Northwest"/>
    <x v="3"/>
    <x v="0"/>
    <m/>
    <d v="2021-04-13T00:00:00"/>
    <d v="2021-05-21T00:00:00"/>
    <n v="1"/>
    <n v="80"/>
    <m/>
    <s v="Yes"/>
    <n v="0.25"/>
    <n v="103.18"/>
    <n v="0"/>
    <s v="C.O.D."/>
    <n v="38"/>
    <n v="80"/>
    <n v="20"/>
    <n v="20"/>
    <n v="0"/>
    <n v="123.18"/>
    <n v="20"/>
    <s v="Tue"/>
    <s v="Fri"/>
  </r>
  <r>
    <s v="A00605"/>
    <s v="East"/>
    <x v="6"/>
    <x v="3"/>
    <m/>
    <d v="2021-04-13T00:00:00"/>
    <d v="2021-05-17T00:00:00"/>
    <n v="2"/>
    <n v="140"/>
    <m/>
    <m/>
    <n v="1"/>
    <n v="464.4"/>
    <n v="464.4"/>
    <s v="Credit"/>
    <n v="34"/>
    <n v="140"/>
    <n v="140"/>
    <n v="140"/>
    <n v="464.4"/>
    <n v="604.4"/>
    <n v="604.4"/>
    <s v="Tue"/>
    <s v="Mon"/>
  </r>
  <r>
    <s v="A00606"/>
    <s v="Central"/>
    <x v="3"/>
    <x v="0"/>
    <m/>
    <d v="2021-04-13T00:00:00"/>
    <d v="2021-06-15T00:00:00"/>
    <n v="1"/>
    <n v="80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s v="A00607"/>
    <s v="Northwest"/>
    <x v="3"/>
    <x v="1"/>
    <m/>
    <d v="2021-04-14T00:00:00"/>
    <d v="2021-04-23T00:00:00"/>
    <n v="1"/>
    <n v="80"/>
    <m/>
    <m/>
    <n v="0.5"/>
    <n v="21.33"/>
    <n v="21.33"/>
    <s v="Account"/>
    <n v="9"/>
    <n v="80"/>
    <n v="40"/>
    <n v="40"/>
    <n v="21.33"/>
    <n v="61.33"/>
    <n v="61.33"/>
    <s v="Wed"/>
    <s v="Fri"/>
  </r>
  <r>
    <s v="A00608"/>
    <s v="West"/>
    <x v="0"/>
    <x v="3"/>
    <m/>
    <d v="2021-04-14T00:00:00"/>
    <d v="2021-04-26T00:00:00"/>
    <n v="1"/>
    <n v="80"/>
    <m/>
    <m/>
    <n v="1.5"/>
    <n v="15.15"/>
    <n v="15.15"/>
    <s v="Account"/>
    <n v="12"/>
    <n v="80"/>
    <n v="120"/>
    <n v="120"/>
    <n v="15.15"/>
    <n v="135.15"/>
    <n v="135.15"/>
    <s v="Wed"/>
    <s v="Mon"/>
  </r>
  <r>
    <s v="A00609"/>
    <s v="Southeast"/>
    <x v="0"/>
    <x v="0"/>
    <s v="Yes"/>
    <d v="2021-04-14T00:00:00"/>
    <d v="2021-04-27T00:00:00"/>
    <n v="1"/>
    <n v="80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s v="A00610"/>
    <s v="Northwest"/>
    <x v="0"/>
    <x v="2"/>
    <s v="Yes"/>
    <d v="2021-04-14T00:00:00"/>
    <d v="2021-04-27T00:00:00"/>
    <n v="1"/>
    <n v="80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s v="A00611"/>
    <s v="South"/>
    <x v="1"/>
    <x v="1"/>
    <m/>
    <d v="2021-04-14T00:00:00"/>
    <d v="2021-05-05T00:00:00"/>
    <n v="1"/>
    <n v="80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s v="A00612"/>
    <s v="Central"/>
    <x v="3"/>
    <x v="0"/>
    <s v="Yes"/>
    <d v="2021-04-14T00:00:00"/>
    <d v="2021-05-05T00:00:00"/>
    <n v="1"/>
    <n v="80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s v="A00613"/>
    <s v="West"/>
    <x v="0"/>
    <x v="0"/>
    <s v="Yes"/>
    <d v="2021-04-14T00:00:00"/>
    <d v="2021-05-06T00:00:00"/>
    <n v="1"/>
    <n v="80"/>
    <m/>
    <s v="Yes"/>
    <n v="0.5"/>
    <n v="22.3"/>
    <n v="0"/>
    <s v="C.O.D."/>
    <n v="22"/>
    <n v="80"/>
    <n v="40"/>
    <n v="40"/>
    <n v="0"/>
    <n v="62.3"/>
    <n v="40"/>
    <s v="Wed"/>
    <s v="Thu"/>
  </r>
  <r>
    <s v="A00614"/>
    <s v="Northwest"/>
    <x v="0"/>
    <x v="0"/>
    <m/>
    <d v="2021-04-14T00:00:00"/>
    <d v="2021-05-12T00:00:00"/>
    <n v="1"/>
    <n v="80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s v="A00615"/>
    <s v="South"/>
    <x v="4"/>
    <x v="2"/>
    <m/>
    <d v="2021-04-14T00:00:00"/>
    <d v="2021-05-17T00:00:00"/>
    <n v="1"/>
    <n v="80"/>
    <m/>
    <m/>
    <n v="0.25"/>
    <n v="18"/>
    <n v="18"/>
    <s v="P.O."/>
    <n v="33"/>
    <n v="80"/>
    <n v="20"/>
    <n v="20"/>
    <n v="18"/>
    <n v="38"/>
    <n v="38"/>
    <s v="Wed"/>
    <s v="Mon"/>
  </r>
  <r>
    <s v="A00616"/>
    <s v="Northwest"/>
    <x v="3"/>
    <x v="0"/>
    <s v="Yes"/>
    <d v="2021-04-14T00:00:00"/>
    <d v="2021-05-17T00:00:00"/>
    <n v="1"/>
    <n v="80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s v="A00617"/>
    <s v="West"/>
    <x v="0"/>
    <x v="1"/>
    <m/>
    <d v="2021-04-14T00:00:00"/>
    <d v="2021-05-31T00:00:00"/>
    <n v="2"/>
    <n v="140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s v="A00618"/>
    <s v="Southeast"/>
    <x v="4"/>
    <x v="2"/>
    <m/>
    <d v="2021-04-14T00:00:00"/>
    <d v="2021-06-17T00:00:00"/>
    <n v="1"/>
    <n v="80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s v="A00619"/>
    <s v="North"/>
    <x v="6"/>
    <x v="2"/>
    <m/>
    <d v="2021-04-15T00:00:00"/>
    <d v="2021-04-29T00:00:00"/>
    <n v="1"/>
    <n v="80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s v="A00620"/>
    <s v="South"/>
    <x v="1"/>
    <x v="1"/>
    <m/>
    <d v="2021-04-15T00:00:00"/>
    <d v="2021-04-27T00:00:00"/>
    <n v="1"/>
    <n v="80"/>
    <m/>
    <m/>
    <n v="0.5"/>
    <n v="48.75"/>
    <n v="48.75"/>
    <s v="Account"/>
    <n v="12"/>
    <n v="80"/>
    <n v="40"/>
    <n v="40"/>
    <n v="48.75"/>
    <n v="88.75"/>
    <n v="88.75"/>
    <s v="Thu"/>
    <s v="Tue"/>
  </r>
  <r>
    <s v="A00621"/>
    <s v="North"/>
    <x v="6"/>
    <x v="0"/>
    <m/>
    <d v="2021-04-15T00:00:00"/>
    <d v="2021-04-27T00:00:00"/>
    <n v="1"/>
    <n v="80"/>
    <s v="Yes"/>
    <s v="Yes"/>
    <n v="0.25"/>
    <n v="144"/>
    <n v="0"/>
    <s v="Warranty"/>
    <n v="12"/>
    <n v="80"/>
    <n v="20"/>
    <n v="0"/>
    <n v="0"/>
    <n v="164"/>
    <n v="0"/>
    <s v="Thu"/>
    <s v="Tue"/>
  </r>
  <r>
    <s v="A00622"/>
    <s v="Southeast"/>
    <x v="0"/>
    <x v="2"/>
    <m/>
    <d v="2021-04-15T00:00:00"/>
    <d v="2021-05-06T00:00:00"/>
    <n v="1"/>
    <n v="80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s v="A00623"/>
    <s v="Northwest"/>
    <x v="4"/>
    <x v="2"/>
    <m/>
    <d v="2021-04-15T00:00:00"/>
    <d v="2021-05-07T00:00:00"/>
    <n v="1"/>
    <n v="80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s v="A00624"/>
    <s v="Central"/>
    <x v="3"/>
    <x v="1"/>
    <s v="Yes"/>
    <d v="2021-04-15T00:00:00"/>
    <d v="2021-05-06T00:00:00"/>
    <n v="1"/>
    <n v="80"/>
    <m/>
    <m/>
    <n v="0.5"/>
    <n v="25"/>
    <n v="25"/>
    <s v="C.O.D."/>
    <n v="21"/>
    <n v="80"/>
    <n v="40"/>
    <n v="40"/>
    <n v="25"/>
    <n v="65"/>
    <n v="65"/>
    <s v="Thu"/>
    <s v="Thu"/>
  </r>
  <r>
    <s v="A00625"/>
    <s v="Southeast"/>
    <x v="4"/>
    <x v="2"/>
    <m/>
    <d v="2021-04-15T00:00:00"/>
    <d v="2021-05-15T00:00:00"/>
    <n v="1"/>
    <n v="80"/>
    <m/>
    <m/>
    <n v="0.25"/>
    <n v="34.08"/>
    <n v="34.08"/>
    <s v="P.O."/>
    <n v="30"/>
    <n v="80"/>
    <n v="20"/>
    <n v="20"/>
    <n v="34.08"/>
    <n v="54.08"/>
    <n v="54.08"/>
    <s v="Thu"/>
    <s v="Sat"/>
  </r>
  <r>
    <s v="A00626"/>
    <s v="Northwest"/>
    <x v="3"/>
    <x v="0"/>
    <m/>
    <d v="2021-04-15T00:00:00"/>
    <d v="2021-05-17T00:00:00"/>
    <n v="1"/>
    <n v="80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s v="A00627"/>
    <s v="Northwest"/>
    <x v="3"/>
    <x v="4"/>
    <m/>
    <d v="2021-04-15T00:00:00"/>
    <d v="2021-05-20T00:00:00"/>
    <n v="1"/>
    <n v="80"/>
    <s v="Yes"/>
    <s v="Yes"/>
    <n v="1.25"/>
    <n v="221.43"/>
    <n v="0"/>
    <s v="Warranty"/>
    <n v="35"/>
    <n v="80"/>
    <n v="100"/>
    <n v="0"/>
    <n v="0"/>
    <n v="321.43"/>
    <n v="0"/>
    <s v="Thu"/>
    <s v="Thu"/>
  </r>
  <r>
    <s v="A00628"/>
    <s v="Northwest"/>
    <x v="3"/>
    <x v="0"/>
    <m/>
    <d v="2021-04-15T00:00:00"/>
    <d v="2021-05-26T00:00:00"/>
    <n v="1"/>
    <n v="80"/>
    <m/>
    <s v="Yes"/>
    <n v="1"/>
    <n v="137.1969"/>
    <n v="0"/>
    <s v="C.O.D."/>
    <n v="41"/>
    <n v="80"/>
    <n v="80"/>
    <n v="80"/>
    <n v="0"/>
    <n v="217.1969"/>
    <n v="80"/>
    <s v="Thu"/>
    <s v="Wed"/>
  </r>
  <r>
    <s v="A00629"/>
    <s v="Central"/>
    <x v="0"/>
    <x v="4"/>
    <s v="Yes"/>
    <d v="2021-04-15T00:00:00"/>
    <d v="2021-06-14T00:00:00"/>
    <n v="1"/>
    <n v="80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s v="A00630"/>
    <s v="Northeast"/>
    <x v="6"/>
    <x v="0"/>
    <m/>
    <d v="2021-04-15T00:00:00"/>
    <d v="2021-06-17T00:00:00"/>
    <n v="2"/>
    <n v="140"/>
    <m/>
    <m/>
    <n v="0.25"/>
    <n v="54"/>
    <n v="54"/>
    <s v="Credit"/>
    <n v="63"/>
    <n v="140"/>
    <n v="35"/>
    <n v="35"/>
    <n v="54"/>
    <n v="89"/>
    <n v="89"/>
    <s v="Thu"/>
    <s v="Thu"/>
  </r>
  <r>
    <s v="A00631"/>
    <s v="Southeast"/>
    <x v="0"/>
    <x v="2"/>
    <m/>
    <d v="2021-04-17T00:00:00"/>
    <d v="2021-05-08T00:00:00"/>
    <n v="1"/>
    <n v="80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s v="A00632"/>
    <s v="North"/>
    <x v="6"/>
    <x v="0"/>
    <s v="Yes"/>
    <d v="2021-04-17T00:00:00"/>
    <d v="2021-05-10T00:00:00"/>
    <n v="2"/>
    <n v="140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s v="A00633"/>
    <s v="Northeast"/>
    <x v="6"/>
    <x v="2"/>
    <m/>
    <d v="2021-04-19T00:00:00"/>
    <d v="2021-05-01T00:00:00"/>
    <n v="1"/>
    <n v="80"/>
    <m/>
    <m/>
    <n v="0.25"/>
    <n v="61.259"/>
    <n v="61.259"/>
    <s v="C.O.D."/>
    <n v="12"/>
    <n v="80"/>
    <n v="20"/>
    <n v="20"/>
    <n v="61.259"/>
    <n v="81.259"/>
    <n v="81.259"/>
    <s v="Mon"/>
    <s v="Sat"/>
  </r>
  <r>
    <s v="A00634"/>
    <s v="Southeast"/>
    <x v="3"/>
    <x v="3"/>
    <m/>
    <d v="2021-04-19T00:00:00"/>
    <d v="2021-05-01T00:00:00"/>
    <n v="1"/>
    <n v="80"/>
    <m/>
    <s v="Yes"/>
    <n v="1"/>
    <n v="197.5849"/>
    <n v="0"/>
    <s v="C.O.D."/>
    <n v="12"/>
    <n v="80"/>
    <n v="80"/>
    <n v="80"/>
    <n v="0"/>
    <n v="277.5849"/>
    <n v="80"/>
    <s v="Mon"/>
    <s v="Sat"/>
  </r>
  <r>
    <s v="A00635"/>
    <s v="North"/>
    <x v="6"/>
    <x v="2"/>
    <m/>
    <d v="2021-04-19T00:00:00"/>
    <d v="2021-04-27T00:00:00"/>
    <n v="2"/>
    <n v="140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s v="A00636"/>
    <s v="South"/>
    <x v="1"/>
    <x v="1"/>
    <m/>
    <d v="2021-04-19T00:00:00"/>
    <d v="2021-04-28T00:00:00"/>
    <n v="1"/>
    <n v="80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s v="A00637"/>
    <s v="Central"/>
    <x v="3"/>
    <x v="2"/>
    <s v="Yes"/>
    <d v="2021-04-19T00:00:00"/>
    <d v="2021-05-06T00:00:00"/>
    <n v="1"/>
    <n v="80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s v="A00638"/>
    <s v="Northwest"/>
    <x v="0"/>
    <x v="1"/>
    <m/>
    <d v="2021-04-19T00:00:00"/>
    <d v="2021-05-12T00:00:00"/>
    <n v="1"/>
    <n v="80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s v="A00639"/>
    <s v="Central"/>
    <x v="0"/>
    <x v="2"/>
    <m/>
    <d v="2021-04-19T00:00:00"/>
    <d v="2021-05-21T00:00:00"/>
    <n v="1"/>
    <n v="80"/>
    <m/>
    <m/>
    <n v="0.25"/>
    <n v="120"/>
    <n v="120"/>
    <s v="C.O.D."/>
    <n v="32"/>
    <n v="80"/>
    <n v="20"/>
    <n v="20"/>
    <n v="120"/>
    <n v="140"/>
    <n v="140"/>
    <s v="Mon"/>
    <s v="Fri"/>
  </r>
  <r>
    <s v="A00640"/>
    <s v="Southeast"/>
    <x v="4"/>
    <x v="0"/>
    <m/>
    <d v="2021-04-19T00:00:00"/>
    <d v="2021-05-17T00:00:00"/>
    <n v="2"/>
    <n v="140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s v="A00641"/>
    <s v="North"/>
    <x v="6"/>
    <x v="0"/>
    <m/>
    <d v="2021-04-19T00:00:00"/>
    <d v="2021-05-25T00:00:00"/>
    <n v="1"/>
    <n v="80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s v="A00642"/>
    <s v="Southwest"/>
    <x v="6"/>
    <x v="4"/>
    <s v="Yes"/>
    <d v="2021-04-19T00:00:00"/>
    <d v="2021-06-07T00:00:00"/>
    <n v="2"/>
    <n v="140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s v="A00643"/>
    <s v="North"/>
    <x v="6"/>
    <x v="1"/>
    <m/>
    <d v="2021-04-19T00:00:00"/>
    <d v="2021-06-30T00:00:00"/>
    <n v="2"/>
    <n v="140"/>
    <m/>
    <m/>
    <n v="0.75"/>
    <n v="106.65"/>
    <n v="106.65"/>
    <s v="C.O.D."/>
    <n v="72"/>
    <n v="140"/>
    <n v="105"/>
    <n v="105"/>
    <n v="106.65"/>
    <n v="211.65"/>
    <n v="211.65"/>
    <s v="Mon"/>
    <s v="Wed"/>
  </r>
  <r>
    <s v="A00644"/>
    <s v="Southeast"/>
    <x v="3"/>
    <x v="3"/>
    <m/>
    <d v="2021-04-19T00:00:00"/>
    <m/>
    <n v="2"/>
    <n v="140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s v="A00645"/>
    <s v="Northwest"/>
    <x v="0"/>
    <x v="0"/>
    <m/>
    <d v="2021-04-20T00:00:00"/>
    <d v="2021-05-11T00:00:00"/>
    <n v="1"/>
    <n v="80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s v="A00646"/>
    <s v="Southeast"/>
    <x v="4"/>
    <x v="0"/>
    <m/>
    <d v="2021-04-20T00:00:00"/>
    <d v="2021-05-10T00:00:00"/>
    <n v="1"/>
    <n v="80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s v="A00647"/>
    <s v="Central"/>
    <x v="0"/>
    <x v="2"/>
    <m/>
    <d v="2021-04-20T00:00:00"/>
    <d v="2021-05-13T00:00:00"/>
    <n v="1"/>
    <n v="80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s v="A00648"/>
    <s v="Central"/>
    <x v="0"/>
    <x v="1"/>
    <m/>
    <d v="2021-04-20T00:00:00"/>
    <d v="2021-05-22T00:00:00"/>
    <n v="1"/>
    <n v="80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s v="A00649"/>
    <s v="North"/>
    <x v="6"/>
    <x v="2"/>
    <m/>
    <d v="2021-04-20T00:00:00"/>
    <d v="2021-05-26T00:00:00"/>
    <n v="2"/>
    <n v="140"/>
    <m/>
    <m/>
    <n v="0.25"/>
    <n v="240"/>
    <n v="240"/>
    <s v="Account"/>
    <n v="36"/>
    <n v="140"/>
    <n v="35"/>
    <n v="35"/>
    <n v="240"/>
    <n v="275"/>
    <n v="275"/>
    <s v="Tue"/>
    <s v="Wed"/>
  </r>
  <r>
    <s v="A00650"/>
    <s v="Northwest"/>
    <x v="4"/>
    <x v="0"/>
    <m/>
    <d v="2021-04-20T00:00:00"/>
    <d v="2021-05-31T00:00:00"/>
    <n v="2"/>
    <n v="140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s v="A00651"/>
    <s v="Southeast"/>
    <x v="3"/>
    <x v="1"/>
    <m/>
    <d v="2021-04-20T00:00:00"/>
    <d v="2021-06-29T00:00:00"/>
    <n v="1"/>
    <n v="80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s v="A00652"/>
    <s v="East"/>
    <x v="6"/>
    <x v="2"/>
    <m/>
    <d v="2021-04-20T00:00:00"/>
    <d v="2021-07-05T00:00:00"/>
    <n v="1"/>
    <n v="80"/>
    <m/>
    <m/>
    <n v="0.25"/>
    <n v="2"/>
    <n v="2"/>
    <s v="C.O.D."/>
    <n v="76"/>
    <n v="80"/>
    <n v="20"/>
    <n v="20"/>
    <n v="2"/>
    <n v="22"/>
    <n v="22"/>
    <s v="Tue"/>
    <s v="Mon"/>
  </r>
  <r>
    <s v="A00653"/>
    <s v="South"/>
    <x v="3"/>
    <x v="0"/>
    <m/>
    <d v="2021-04-21T00:00:00"/>
    <d v="2021-05-04T00:00:00"/>
    <n v="1"/>
    <n v="80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s v="A00654"/>
    <s v="East"/>
    <x v="6"/>
    <x v="0"/>
    <m/>
    <d v="2021-04-21T00:00:00"/>
    <d v="2021-05-05T00:00:00"/>
    <n v="2"/>
    <n v="140"/>
    <m/>
    <m/>
    <n v="0.25"/>
    <n v="180"/>
    <n v="180"/>
    <s v="Account"/>
    <n v="14"/>
    <n v="140"/>
    <n v="35"/>
    <n v="35"/>
    <n v="180"/>
    <n v="215"/>
    <n v="215"/>
    <s v="Wed"/>
    <s v="Wed"/>
  </r>
  <r>
    <s v="A00655"/>
    <s v="Southeast"/>
    <x v="0"/>
    <x v="2"/>
    <m/>
    <d v="2021-04-21T00:00:00"/>
    <d v="2021-06-14T00:00:00"/>
    <n v="1"/>
    <n v="80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s v="A00656"/>
    <s v="Southeast"/>
    <x v="4"/>
    <x v="0"/>
    <m/>
    <d v="2021-04-21T00:00:00"/>
    <d v="2021-06-17T00:00:00"/>
    <n v="2"/>
    <n v="140"/>
    <m/>
    <s v="Yes"/>
    <n v="0.25"/>
    <n v="125.76"/>
    <n v="0"/>
    <s v="C.O.D."/>
    <n v="57"/>
    <n v="140"/>
    <n v="35"/>
    <n v="35"/>
    <n v="0"/>
    <n v="160.76"/>
    <n v="35"/>
    <s v="Wed"/>
    <s v="Thu"/>
  </r>
  <r>
    <s v="A00657"/>
    <s v="Southeast"/>
    <x v="3"/>
    <x v="0"/>
    <m/>
    <d v="2021-04-21T00:00:00"/>
    <d v="2021-07-05T00:00:00"/>
    <n v="2"/>
    <n v="140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s v="A00658"/>
    <s v="South"/>
    <x v="4"/>
    <x v="1"/>
    <m/>
    <d v="2021-04-21T00:00:00"/>
    <d v="2021-07-05T00:00:00"/>
    <n v="2"/>
    <n v="140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s v="A00659"/>
    <s v="South"/>
    <x v="4"/>
    <x v="1"/>
    <m/>
    <d v="2021-04-21T00:00:00"/>
    <d v="2021-07-05T00:00:00"/>
    <n v="2"/>
    <n v="140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s v="A00660"/>
    <s v="South"/>
    <x v="4"/>
    <x v="1"/>
    <m/>
    <d v="2021-04-21T00:00:00"/>
    <d v="2021-07-05T00:00:00"/>
    <n v="2"/>
    <n v="140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s v="A00661"/>
    <s v="South"/>
    <x v="4"/>
    <x v="0"/>
    <m/>
    <d v="2021-04-21T00:00:00"/>
    <d v="2021-07-05T00:00:00"/>
    <n v="2"/>
    <n v="140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s v="A00662"/>
    <s v="South"/>
    <x v="4"/>
    <x v="4"/>
    <m/>
    <d v="2021-04-21T00:00:00"/>
    <d v="2021-07-05T00:00:00"/>
    <n v="2"/>
    <n v="140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s v="A00663"/>
    <s v="South"/>
    <x v="4"/>
    <x v="2"/>
    <m/>
    <d v="2021-04-21T00:00:00"/>
    <d v="2021-07-06T00:00:00"/>
    <n v="1"/>
    <n v="80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s v="A00664"/>
    <s v="South"/>
    <x v="4"/>
    <x v="4"/>
    <m/>
    <d v="2021-04-21T00:00:00"/>
    <d v="2021-07-06T00:00:00"/>
    <n v="2"/>
    <n v="140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s v="A00665"/>
    <s v="South"/>
    <x v="4"/>
    <x v="1"/>
    <m/>
    <d v="2021-04-21T00:00:00"/>
    <d v="2021-07-06T00:00:00"/>
    <n v="2"/>
    <n v="140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s v="A00666"/>
    <s v="South"/>
    <x v="4"/>
    <x v="2"/>
    <m/>
    <d v="2021-04-21T00:00:00"/>
    <d v="2021-07-06T00:00:00"/>
    <n v="2"/>
    <n v="140"/>
    <m/>
    <s v="Yes"/>
    <n v="0.25"/>
    <n v="371.1669"/>
    <n v="0"/>
    <s v="C.O.D."/>
    <n v="76"/>
    <n v="140"/>
    <n v="35"/>
    <n v="35"/>
    <n v="0"/>
    <n v="406.1669"/>
    <n v="35"/>
    <s v="Wed"/>
    <s v="Tue"/>
  </r>
  <r>
    <s v="A00667"/>
    <s v="South"/>
    <x v="4"/>
    <x v="1"/>
    <m/>
    <d v="2021-04-21T00:00:00"/>
    <d v="2021-07-06T00:00:00"/>
    <n v="2"/>
    <n v="140"/>
    <m/>
    <s v="Yes"/>
    <n v="0.75"/>
    <n v="380.3526"/>
    <n v="0"/>
    <s v="C.O.D."/>
    <n v="76"/>
    <n v="140"/>
    <n v="105"/>
    <n v="105"/>
    <n v="0"/>
    <n v="485.3526"/>
    <n v="105"/>
    <s v="Wed"/>
    <s v="Tue"/>
  </r>
  <r>
    <s v="A00668"/>
    <s v="South"/>
    <x v="4"/>
    <x v="3"/>
    <m/>
    <d v="2021-04-21T00:00:00"/>
    <d v="2021-07-06T00:00:00"/>
    <n v="2"/>
    <n v="140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s v="A00669"/>
    <s v="South"/>
    <x v="4"/>
    <x v="4"/>
    <m/>
    <d v="2021-04-21T00:00:00"/>
    <d v="2021-07-06T00:00:00"/>
    <n v="2"/>
    <n v="140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s v="A00670"/>
    <s v="South"/>
    <x v="4"/>
    <x v="0"/>
    <m/>
    <d v="2021-04-21T00:00:00"/>
    <d v="2021-07-06T00:00:00"/>
    <n v="2"/>
    <n v="140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s v="A00671"/>
    <s v="North"/>
    <x v="0"/>
    <x v="0"/>
    <m/>
    <d v="2021-04-21T00:00:00"/>
    <d v="2021-07-12T00:00:00"/>
    <n v="2"/>
    <n v="140"/>
    <m/>
    <m/>
    <n v="0.25"/>
    <n v="54"/>
    <n v="54"/>
    <s v="P.O."/>
    <n v="82"/>
    <n v="140"/>
    <n v="35"/>
    <n v="35"/>
    <n v="54"/>
    <n v="89"/>
    <n v="89"/>
    <s v="Wed"/>
    <s v="Mon"/>
  </r>
  <r>
    <s v="A00672"/>
    <s v="North"/>
    <x v="0"/>
    <x v="1"/>
    <m/>
    <d v="2021-04-21T00:00:00"/>
    <d v="2021-07-12T00:00:00"/>
    <n v="2"/>
    <n v="140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s v="A00673"/>
    <s v="North"/>
    <x v="6"/>
    <x v="2"/>
    <m/>
    <d v="2021-04-21T00:00:00"/>
    <d v="2021-07-12T00:00:00"/>
    <n v="1"/>
    <n v="80"/>
    <m/>
    <m/>
    <n v="0.25"/>
    <n v="120"/>
    <n v="120"/>
    <s v="Account"/>
    <n v="82"/>
    <n v="80"/>
    <n v="20"/>
    <n v="20"/>
    <n v="120"/>
    <n v="140"/>
    <n v="140"/>
    <s v="Wed"/>
    <s v="Mon"/>
  </r>
  <r>
    <s v="A00674"/>
    <s v="South"/>
    <x v="4"/>
    <x v="1"/>
    <m/>
    <d v="2021-04-21T00:00:00"/>
    <d v="2021-07-12T00:00:00"/>
    <n v="2"/>
    <n v="140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s v="A00675"/>
    <s v="South"/>
    <x v="4"/>
    <x v="0"/>
    <m/>
    <d v="2021-04-21T00:00:00"/>
    <d v="2021-07-12T00:00:00"/>
    <n v="2"/>
    <n v="140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s v="A00676"/>
    <s v="North"/>
    <x v="0"/>
    <x v="4"/>
    <m/>
    <d v="2021-04-21T00:00:00"/>
    <d v="2021-07-12T00:00:00"/>
    <n v="2"/>
    <n v="140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s v="A00677"/>
    <s v="East"/>
    <x v="6"/>
    <x v="0"/>
    <s v="Yes"/>
    <d v="2021-04-21T00:00:00"/>
    <d v="2021-07-13T00:00:00"/>
    <n v="1"/>
    <n v="80"/>
    <m/>
    <m/>
    <n v="0.25"/>
    <n v="85.32"/>
    <n v="85.32"/>
    <s v="Account"/>
    <n v="83"/>
    <n v="80"/>
    <n v="20"/>
    <n v="20"/>
    <n v="85.32"/>
    <n v="105.32"/>
    <n v="105.32"/>
    <s v="Wed"/>
    <s v="Tue"/>
  </r>
  <r>
    <s v="A00678"/>
    <s v="West"/>
    <x v="0"/>
    <x v="0"/>
    <m/>
    <d v="2021-04-21T00:00:00"/>
    <d v="2021-07-13T00:00:00"/>
    <n v="2"/>
    <n v="140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s v="A00679"/>
    <s v="South"/>
    <x v="4"/>
    <x v="0"/>
    <m/>
    <d v="2021-04-21T00:00:00"/>
    <d v="2021-07-13T00:00:00"/>
    <n v="2"/>
    <n v="140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s v="A00680"/>
    <s v="East"/>
    <x v="6"/>
    <x v="2"/>
    <m/>
    <d v="2021-04-21T00:00:00"/>
    <d v="2021-07-13T00:00:00"/>
    <n v="1"/>
    <n v="80"/>
    <m/>
    <m/>
    <n v="0.25"/>
    <n v="120"/>
    <n v="120"/>
    <s v="C.O.D."/>
    <n v="83"/>
    <n v="80"/>
    <n v="20"/>
    <n v="20"/>
    <n v="120"/>
    <n v="140"/>
    <n v="140"/>
    <s v="Wed"/>
    <s v="Tue"/>
  </r>
  <r>
    <s v="A00681"/>
    <s v="South"/>
    <x v="4"/>
    <x v="4"/>
    <m/>
    <d v="2021-04-21T00:00:00"/>
    <d v="2021-07-13T00:00:00"/>
    <n v="2"/>
    <n v="140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s v="A00682"/>
    <s v="South"/>
    <x v="4"/>
    <x v="4"/>
    <m/>
    <d v="2021-04-21T00:00:00"/>
    <d v="2021-07-13T00:00:00"/>
    <n v="2"/>
    <n v="140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s v="A00683"/>
    <s v="North"/>
    <x v="0"/>
    <x v="0"/>
    <m/>
    <d v="2021-04-21T00:00:00"/>
    <d v="2021-07-13T00:00:00"/>
    <n v="2"/>
    <n v="140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s v="A00684"/>
    <s v="South"/>
    <x v="4"/>
    <x v="4"/>
    <m/>
    <d v="2021-04-21T00:00:00"/>
    <d v="2021-07-13T00:00:00"/>
    <n v="2"/>
    <n v="140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s v="A00685"/>
    <s v="Central"/>
    <x v="4"/>
    <x v="0"/>
    <m/>
    <d v="2021-04-22T00:00:00"/>
    <d v="2021-05-14T00:00:00"/>
    <n v="1"/>
    <n v="80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s v="A00686"/>
    <s v="North"/>
    <x v="6"/>
    <x v="2"/>
    <m/>
    <d v="2021-04-22T00:00:00"/>
    <d v="2021-05-15T00:00:00"/>
    <n v="1"/>
    <n v="80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s v="A00687"/>
    <s v="North"/>
    <x v="6"/>
    <x v="0"/>
    <m/>
    <d v="2021-04-22T00:00:00"/>
    <d v="2021-05-25T00:00:00"/>
    <n v="2"/>
    <n v="140"/>
    <m/>
    <m/>
    <n v="0.5"/>
    <n v="86"/>
    <n v="86"/>
    <s v="C.O.D."/>
    <n v="33"/>
    <n v="140"/>
    <n v="70"/>
    <n v="70"/>
    <n v="86"/>
    <n v="156"/>
    <n v="156"/>
    <s v="Thu"/>
    <s v="Tue"/>
  </r>
  <r>
    <s v="A00688"/>
    <s v="Southeast"/>
    <x v="3"/>
    <x v="2"/>
    <m/>
    <d v="2021-04-22T00:00:00"/>
    <d v="2021-07-03T00:00:00"/>
    <n v="1"/>
    <n v="80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s v="A00689"/>
    <s v="North"/>
    <x v="6"/>
    <x v="0"/>
    <m/>
    <d v="2021-04-23T00:00:00"/>
    <d v="2021-05-11T00:00:00"/>
    <n v="2"/>
    <n v="140"/>
    <m/>
    <m/>
    <n v="0.25"/>
    <n v="82.98"/>
    <n v="82.98"/>
    <s v="Account"/>
    <n v="18"/>
    <n v="140"/>
    <n v="35"/>
    <n v="35"/>
    <n v="82.98"/>
    <n v="117.98"/>
    <n v="117.98"/>
    <s v="Fri"/>
    <s v="Tue"/>
  </r>
  <r>
    <s v="A00690"/>
    <s v="Southeast"/>
    <x v="3"/>
    <x v="2"/>
    <m/>
    <d v="2021-04-23T00:00:00"/>
    <d v="2021-05-29T00:00:00"/>
    <n v="1"/>
    <n v="80"/>
    <m/>
    <m/>
    <n v="0.25"/>
    <n v="120"/>
    <n v="120"/>
    <s v="C.O.D."/>
    <n v="36"/>
    <n v="80"/>
    <n v="20"/>
    <n v="20"/>
    <n v="120"/>
    <n v="140"/>
    <n v="140"/>
    <s v="Fri"/>
    <s v="Sat"/>
  </r>
  <r>
    <s v="A00691"/>
    <s v="North"/>
    <x v="6"/>
    <x v="0"/>
    <m/>
    <d v="2021-04-23T00:00:00"/>
    <d v="2021-06-01T00:00:00"/>
    <n v="2"/>
    <n v="140"/>
    <m/>
    <m/>
    <n v="0.25"/>
    <n v="120"/>
    <n v="120"/>
    <s v="Account"/>
    <n v="39"/>
    <n v="140"/>
    <n v="35"/>
    <n v="35"/>
    <n v="120"/>
    <n v="155"/>
    <n v="155"/>
    <s v="Fri"/>
    <s v="Tue"/>
  </r>
  <r>
    <s v="A00692"/>
    <s v="North"/>
    <x v="6"/>
    <x v="4"/>
    <m/>
    <d v="2021-04-23T00:00:00"/>
    <m/>
    <n v="2"/>
    <n v="140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s v="A00693"/>
    <s v="East"/>
    <x v="6"/>
    <x v="1"/>
    <m/>
    <d v="2021-04-24T00:00:00"/>
    <d v="2021-05-11T00:00:00"/>
    <n v="2"/>
    <n v="140"/>
    <m/>
    <m/>
    <n v="0.75"/>
    <n v="200"/>
    <n v="200"/>
    <s v="Account"/>
    <n v="17"/>
    <n v="140"/>
    <n v="105"/>
    <n v="105"/>
    <n v="200"/>
    <n v="305"/>
    <n v="305"/>
    <s v="Sat"/>
    <s v="Tue"/>
  </r>
  <r>
    <s v="A00694"/>
    <s v="Southeast"/>
    <x v="3"/>
    <x v="0"/>
    <m/>
    <d v="2021-04-26T00:00:00"/>
    <d v="2021-05-05T00:00:00"/>
    <n v="1"/>
    <n v="80"/>
    <m/>
    <m/>
    <n v="0.5"/>
    <n v="180"/>
    <n v="180"/>
    <s v="Account"/>
    <n v="9"/>
    <n v="80"/>
    <n v="40"/>
    <n v="40"/>
    <n v="180"/>
    <n v="220"/>
    <n v="220"/>
    <s v="Mon"/>
    <s v="Wed"/>
  </r>
  <r>
    <s v="A00695"/>
    <s v="South"/>
    <x v="1"/>
    <x v="2"/>
    <m/>
    <d v="2021-04-26T00:00:00"/>
    <d v="2021-05-06T00:00:00"/>
    <n v="1"/>
    <n v="80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s v="A00696"/>
    <s v="Central"/>
    <x v="3"/>
    <x v="2"/>
    <m/>
    <d v="2021-04-26T00:00:00"/>
    <d v="2021-05-07T00:00:00"/>
    <n v="2"/>
    <n v="140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s v="A00697"/>
    <s v="South"/>
    <x v="4"/>
    <x v="0"/>
    <m/>
    <d v="2021-04-26T00:00:00"/>
    <d v="2021-05-12T00:00:00"/>
    <n v="1"/>
    <n v="80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s v="A00698"/>
    <s v="Northwest"/>
    <x v="3"/>
    <x v="2"/>
    <m/>
    <d v="2021-04-26T00:00:00"/>
    <d v="2021-05-12T00:00:00"/>
    <n v="1"/>
    <n v="80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s v="A00699"/>
    <s v="North"/>
    <x v="6"/>
    <x v="2"/>
    <s v="Yes"/>
    <d v="2021-04-26T00:00:00"/>
    <d v="2021-05-18T00:00:00"/>
    <n v="1"/>
    <n v="80"/>
    <m/>
    <m/>
    <n v="0.25"/>
    <n v="21.33"/>
    <n v="21.33"/>
    <s v="Account"/>
    <n v="22"/>
    <n v="80"/>
    <n v="20"/>
    <n v="20"/>
    <n v="21.33"/>
    <n v="41.33"/>
    <n v="41.33"/>
    <s v="Mon"/>
    <s v="Tue"/>
  </r>
  <r>
    <s v="A00700"/>
    <s v="Southwest"/>
    <x v="3"/>
    <x v="3"/>
    <m/>
    <d v="2021-04-26T00:00:00"/>
    <d v="2021-05-19T00:00:00"/>
    <n v="2"/>
    <n v="140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s v="A00701"/>
    <s v="Northwest"/>
    <x v="3"/>
    <x v="0"/>
    <m/>
    <d v="2021-04-26T00:00:00"/>
    <d v="2021-06-01T00:00:00"/>
    <n v="1"/>
    <n v="80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s v="A00702"/>
    <s v="Northwest"/>
    <x v="3"/>
    <x v="0"/>
    <s v="Yes"/>
    <d v="2021-04-26T00:00:00"/>
    <d v="2021-06-01T00:00:00"/>
    <n v="2"/>
    <n v="140"/>
    <m/>
    <s v="Yes"/>
    <n v="0.5"/>
    <n v="54.18"/>
    <n v="0"/>
    <s v="C.O.D."/>
    <n v="36"/>
    <n v="140"/>
    <n v="70"/>
    <n v="70"/>
    <n v="0"/>
    <n v="124.18"/>
    <n v="70"/>
    <s v="Mon"/>
    <s v="Tue"/>
  </r>
  <r>
    <s v="A00703"/>
    <s v="South"/>
    <x v="1"/>
    <x v="2"/>
    <m/>
    <d v="2021-04-26T00:00:00"/>
    <d v="2021-06-03T00:00:00"/>
    <n v="1"/>
    <n v="80"/>
    <m/>
    <m/>
    <n v="0.25"/>
    <n v="93.6"/>
    <n v="93.6"/>
    <s v="P.O."/>
    <n v="38"/>
    <n v="80"/>
    <n v="20"/>
    <n v="20"/>
    <n v="93.6"/>
    <n v="113.6"/>
    <n v="113.6"/>
    <s v="Mon"/>
    <s v="Thu"/>
  </r>
  <r>
    <s v="A00704"/>
    <s v="South"/>
    <x v="1"/>
    <x v="0"/>
    <m/>
    <d v="2021-04-26T00:00:00"/>
    <d v="2021-06-08T00:00:00"/>
    <n v="1"/>
    <n v="80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s v="A00705"/>
    <s v="Southeast"/>
    <x v="4"/>
    <x v="0"/>
    <m/>
    <d v="2021-04-26T00:00:00"/>
    <d v="2021-06-09T00:00:00"/>
    <n v="1"/>
    <n v="80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s v="A00706"/>
    <s v="Central"/>
    <x v="3"/>
    <x v="2"/>
    <m/>
    <d v="2021-04-26T00:00:00"/>
    <d v="2021-06-21T00:00:00"/>
    <n v="1"/>
    <n v="80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s v="A00707"/>
    <s v="Central"/>
    <x v="0"/>
    <x v="4"/>
    <m/>
    <d v="2021-04-26T00:00:00"/>
    <d v="2021-06-24T00:00:00"/>
    <n v="1"/>
    <n v="80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s v="A00708"/>
    <s v="North"/>
    <x v="6"/>
    <x v="0"/>
    <m/>
    <d v="2021-04-26T00:00:00"/>
    <m/>
    <n v="2"/>
    <n v="140"/>
    <m/>
    <m/>
    <m/>
    <n v="106.65"/>
    <n v="106.65"/>
    <s v="Account"/>
    <s v=""/>
    <n v="140"/>
    <n v="0"/>
    <n v="0"/>
    <n v="106.65"/>
    <n v="106.65"/>
    <n v="106.65"/>
    <s v="Mon"/>
    <s v="Sat"/>
  </r>
  <r>
    <s v="A00709"/>
    <s v="North"/>
    <x v="6"/>
    <x v="0"/>
    <m/>
    <d v="2021-04-27T00:00:00"/>
    <d v="2021-05-03T00:00:00"/>
    <n v="2"/>
    <n v="140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s v="A00710"/>
    <s v="Southeast"/>
    <x v="3"/>
    <x v="1"/>
    <m/>
    <d v="2021-04-27T00:00:00"/>
    <d v="2021-05-05T00:00:00"/>
    <n v="1"/>
    <n v="80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s v="A00711"/>
    <s v="East"/>
    <x v="6"/>
    <x v="2"/>
    <m/>
    <d v="2021-04-27T00:00:00"/>
    <d v="2021-05-17T00:00:00"/>
    <n v="2"/>
    <n v="140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s v="A00712"/>
    <s v="Southeast"/>
    <x v="3"/>
    <x v="0"/>
    <m/>
    <d v="2021-04-27T00:00:00"/>
    <d v="2021-05-17T00:00:00"/>
    <n v="1"/>
    <n v="80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s v="A00713"/>
    <s v="Southwest"/>
    <x v="3"/>
    <x v="2"/>
    <m/>
    <d v="2021-04-27T00:00:00"/>
    <d v="2021-05-19T00:00:00"/>
    <n v="1"/>
    <n v="80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s v="A00714"/>
    <s v="Northeast"/>
    <x v="6"/>
    <x v="0"/>
    <m/>
    <d v="2021-04-27T00:00:00"/>
    <d v="2021-06-01T00:00:00"/>
    <n v="2"/>
    <n v="140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s v="A00715"/>
    <s v="East"/>
    <x v="6"/>
    <x v="0"/>
    <s v="Yes"/>
    <d v="2021-04-27T00:00:00"/>
    <d v="2021-06-07T00:00:00"/>
    <n v="1"/>
    <n v="80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s v="A00716"/>
    <s v="Southeast"/>
    <x v="3"/>
    <x v="0"/>
    <m/>
    <d v="2021-04-27T00:00:00"/>
    <d v="2021-06-16T00:00:00"/>
    <n v="1"/>
    <n v="80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s v="A00717"/>
    <s v="North"/>
    <x v="6"/>
    <x v="1"/>
    <m/>
    <d v="2021-04-28T00:00:00"/>
    <d v="2021-05-07T00:00:00"/>
    <n v="2"/>
    <n v="140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s v="A00718"/>
    <s v="Northwest"/>
    <x v="3"/>
    <x v="3"/>
    <m/>
    <d v="2021-04-28T00:00:00"/>
    <d v="2021-05-06T00:00:00"/>
    <n v="1"/>
    <n v="80"/>
    <m/>
    <m/>
    <n v="1.75"/>
    <n v="92.75"/>
    <n v="92.75"/>
    <s v="Account"/>
    <n v="8"/>
    <n v="80"/>
    <n v="140"/>
    <n v="140"/>
    <n v="92.75"/>
    <n v="232.75"/>
    <n v="232.75"/>
    <s v="Wed"/>
    <s v="Thu"/>
  </r>
  <r>
    <s v="A00719"/>
    <s v="East"/>
    <x v="6"/>
    <x v="1"/>
    <m/>
    <d v="2021-04-28T00:00:00"/>
    <d v="2021-05-20T00:00:00"/>
    <n v="2"/>
    <n v="140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s v="A00720"/>
    <s v="Southwest"/>
    <x v="0"/>
    <x v="0"/>
    <m/>
    <d v="2021-04-28T00:00:00"/>
    <d v="2021-05-24T00:00:00"/>
    <n v="1"/>
    <n v="80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s v="A00721"/>
    <s v="Southeast"/>
    <x v="4"/>
    <x v="2"/>
    <m/>
    <d v="2021-04-28T00:00:00"/>
    <d v="2021-06-10T00:00:00"/>
    <n v="1"/>
    <n v="80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s v="A00722"/>
    <s v="Central"/>
    <x v="4"/>
    <x v="1"/>
    <m/>
    <d v="2021-04-29T00:00:00"/>
    <d v="2021-05-13T00:00:00"/>
    <n v="1"/>
    <n v="80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s v="A00723"/>
    <s v="Northwest"/>
    <x v="0"/>
    <x v="0"/>
    <m/>
    <d v="2021-04-29T00:00:00"/>
    <d v="2021-05-12T00:00:00"/>
    <n v="1"/>
    <n v="80"/>
    <m/>
    <m/>
    <n v="0.75"/>
    <n v="30"/>
    <n v="30"/>
    <s v="C.O.D."/>
    <n v="13"/>
    <n v="80"/>
    <n v="60"/>
    <n v="60"/>
    <n v="30"/>
    <n v="90"/>
    <n v="90"/>
    <s v="Thu"/>
    <s v="Wed"/>
  </r>
  <r>
    <s v="A00724"/>
    <s v="North"/>
    <x v="6"/>
    <x v="2"/>
    <m/>
    <d v="2021-04-29T00:00:00"/>
    <d v="2021-05-13T00:00:00"/>
    <n v="1"/>
    <n v="80"/>
    <m/>
    <m/>
    <n v="0.25"/>
    <n v="19"/>
    <n v="19"/>
    <s v="Account"/>
    <n v="14"/>
    <n v="80"/>
    <n v="20"/>
    <n v="20"/>
    <n v="19"/>
    <n v="39"/>
    <n v="39"/>
    <s v="Thu"/>
    <s v="Thu"/>
  </r>
  <r>
    <s v="A00725"/>
    <s v="Southeast"/>
    <x v="3"/>
    <x v="0"/>
    <m/>
    <d v="2021-04-29T00:00:00"/>
    <d v="2021-05-17T00:00:00"/>
    <n v="1"/>
    <n v="80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s v="A00726"/>
    <s v="South"/>
    <x v="1"/>
    <x v="0"/>
    <m/>
    <d v="2021-04-29T00:00:00"/>
    <d v="2021-06-07T00:00:00"/>
    <n v="1"/>
    <n v="80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s v="A00727"/>
    <s v="Central"/>
    <x v="3"/>
    <x v="3"/>
    <m/>
    <d v="2021-04-29T00:00:00"/>
    <d v="2021-06-03T00:00:00"/>
    <n v="2"/>
    <n v="140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s v="A00728"/>
    <s v="North"/>
    <x v="6"/>
    <x v="2"/>
    <m/>
    <d v="2021-04-29T00:00:00"/>
    <d v="2021-06-09T00:00:00"/>
    <n v="1"/>
    <n v="80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s v="A00729"/>
    <s v="Northeast"/>
    <x v="6"/>
    <x v="1"/>
    <m/>
    <d v="2021-04-29T00:00:00"/>
    <d v="2021-06-25T00:00:00"/>
    <n v="2"/>
    <n v="140"/>
    <m/>
    <m/>
    <n v="0.5"/>
    <n v="103.18"/>
    <n v="103.18"/>
    <s v="C.O.D."/>
    <n v="57"/>
    <n v="140"/>
    <n v="70"/>
    <n v="70"/>
    <n v="103.18"/>
    <n v="173.18"/>
    <n v="173.18"/>
    <s v="Thu"/>
    <s v="Fri"/>
  </r>
  <r>
    <s v="A00730"/>
    <s v="Northwest"/>
    <x v="0"/>
    <x v="0"/>
    <m/>
    <d v="2021-04-29T00:00:00"/>
    <m/>
    <n v="2"/>
    <n v="140"/>
    <m/>
    <m/>
    <m/>
    <n v="591.75"/>
    <n v="591.75"/>
    <s v="Account"/>
    <s v=""/>
    <n v="140"/>
    <n v="0"/>
    <n v="0"/>
    <n v="591.75"/>
    <n v="591.75"/>
    <n v="591.75"/>
    <s v="Thu"/>
    <s v="Sat"/>
  </r>
  <r>
    <s v="A00731"/>
    <s v="Southeast"/>
    <x v="0"/>
    <x v="0"/>
    <m/>
    <d v="2021-05-03T00:00:00"/>
    <d v="2021-05-14T00:00:00"/>
    <n v="1"/>
    <n v="80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s v="A00732"/>
    <s v="North"/>
    <x v="6"/>
    <x v="2"/>
    <m/>
    <d v="2021-05-03T00:00:00"/>
    <d v="2021-05-13T00:00:00"/>
    <n v="1"/>
    <n v="80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s v="A00733"/>
    <s v="Central"/>
    <x v="0"/>
    <x v="2"/>
    <m/>
    <d v="2021-05-03T00:00:00"/>
    <d v="2021-05-13T00:00:00"/>
    <n v="1"/>
    <n v="80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s v="A00734"/>
    <s v="Southeast"/>
    <x v="0"/>
    <x v="0"/>
    <m/>
    <d v="2021-05-03T00:00:00"/>
    <d v="2021-05-13T00:00:00"/>
    <n v="1"/>
    <n v="80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s v="A00735"/>
    <s v="Northwest"/>
    <x v="4"/>
    <x v="0"/>
    <m/>
    <d v="2021-05-03T00:00:00"/>
    <d v="2021-05-13T00:00:00"/>
    <n v="2"/>
    <n v="140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s v="A00736"/>
    <s v="Central"/>
    <x v="0"/>
    <x v="1"/>
    <m/>
    <d v="2021-05-03T00:00:00"/>
    <d v="2021-05-18T00:00:00"/>
    <n v="1"/>
    <n v="80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s v="A00737"/>
    <s v="Southeast"/>
    <x v="4"/>
    <x v="1"/>
    <m/>
    <d v="2021-05-03T00:00:00"/>
    <d v="2021-05-19T00:00:00"/>
    <n v="2"/>
    <n v="140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s v="A00738"/>
    <s v="North"/>
    <x v="6"/>
    <x v="2"/>
    <m/>
    <d v="2021-05-03T00:00:00"/>
    <d v="2021-05-18T00:00:00"/>
    <n v="2"/>
    <n v="140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s v="A00739"/>
    <s v="Northeast"/>
    <x v="6"/>
    <x v="0"/>
    <m/>
    <d v="2021-05-03T00:00:00"/>
    <d v="2021-05-20T00:00:00"/>
    <n v="2"/>
    <n v="140"/>
    <m/>
    <m/>
    <n v="0.25"/>
    <n v="26.59"/>
    <n v="26.59"/>
    <s v="Credit"/>
    <n v="17"/>
    <n v="140"/>
    <n v="35"/>
    <n v="35"/>
    <n v="26.59"/>
    <n v="61.59"/>
    <n v="61.59"/>
    <s v="Mon"/>
    <s v="Thu"/>
  </r>
  <r>
    <s v="A00740"/>
    <s v="West"/>
    <x v="0"/>
    <x v="1"/>
    <m/>
    <d v="2021-05-03T00:00:00"/>
    <d v="2021-06-02T00:00:00"/>
    <n v="1"/>
    <n v="80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s v="A00741"/>
    <s v="North"/>
    <x v="6"/>
    <x v="2"/>
    <m/>
    <d v="2021-05-03T00:00:00"/>
    <d v="2021-06-07T00:00:00"/>
    <n v="1"/>
    <n v="80"/>
    <m/>
    <m/>
    <n v="0.25"/>
    <n v="21.33"/>
    <n v="21.33"/>
    <s v="Account"/>
    <n v="35"/>
    <n v="80"/>
    <n v="20"/>
    <n v="20"/>
    <n v="21.33"/>
    <n v="41.33"/>
    <n v="41.33"/>
    <s v="Mon"/>
    <s v="Mon"/>
  </r>
  <r>
    <s v="A00742"/>
    <s v="East"/>
    <x v="6"/>
    <x v="2"/>
    <m/>
    <d v="2021-05-03T00:00:00"/>
    <d v="2021-06-14T00:00:00"/>
    <n v="1"/>
    <n v="80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s v="A00743"/>
    <s v="West"/>
    <x v="0"/>
    <x v="2"/>
    <m/>
    <d v="2021-05-03T00:00:00"/>
    <d v="2021-06-21T00:00:00"/>
    <n v="1"/>
    <n v="80"/>
    <m/>
    <m/>
    <n v="0.25"/>
    <n v="70.8215"/>
    <n v="70.8215"/>
    <s v="P.O."/>
    <n v="49"/>
    <n v="80"/>
    <n v="20"/>
    <n v="20"/>
    <n v="70.8215"/>
    <n v="90.8215"/>
    <n v="90.8215"/>
    <s v="Mon"/>
    <s v="Mon"/>
  </r>
  <r>
    <s v="A00744"/>
    <s v="Southwest"/>
    <x v="4"/>
    <x v="1"/>
    <m/>
    <d v="2021-05-03T00:00:00"/>
    <d v="2021-07-12T00:00:00"/>
    <n v="1"/>
    <n v="80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s v="A00745"/>
    <s v="Central"/>
    <x v="0"/>
    <x v="0"/>
    <m/>
    <d v="2021-05-04T00:00:00"/>
    <d v="2021-05-13T00:00:00"/>
    <n v="1"/>
    <n v="80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s v="A00746"/>
    <s v="Central"/>
    <x v="0"/>
    <x v="1"/>
    <m/>
    <d v="2021-05-04T00:00:00"/>
    <d v="2021-05-20T00:00:00"/>
    <n v="1"/>
    <n v="80"/>
    <m/>
    <m/>
    <n v="0.5"/>
    <n v="150"/>
    <n v="150"/>
    <s v="Account"/>
    <n v="16"/>
    <n v="80"/>
    <n v="40"/>
    <n v="40"/>
    <n v="150"/>
    <n v="190"/>
    <n v="190"/>
    <s v="Tue"/>
    <s v="Thu"/>
  </r>
  <r>
    <s v="A00747"/>
    <s v="Central"/>
    <x v="3"/>
    <x v="2"/>
    <m/>
    <d v="2021-05-04T00:00:00"/>
    <d v="2021-06-03T00:00:00"/>
    <n v="1"/>
    <n v="80"/>
    <m/>
    <m/>
    <n v="0.25"/>
    <n v="140.5"/>
    <n v="140.5"/>
    <s v="C.O.D."/>
    <n v="30"/>
    <n v="80"/>
    <n v="20"/>
    <n v="20"/>
    <n v="140.5"/>
    <n v="160.5"/>
    <n v="160.5"/>
    <s v="Tue"/>
    <s v="Thu"/>
  </r>
  <r>
    <s v="A00748"/>
    <s v="South"/>
    <x v="1"/>
    <x v="2"/>
    <m/>
    <d v="2021-05-04T00:00:00"/>
    <d v="2021-06-10T00:00:00"/>
    <n v="1"/>
    <n v="80"/>
    <m/>
    <m/>
    <n v="0.25"/>
    <n v="39"/>
    <n v="39"/>
    <s v="Account"/>
    <n v="37"/>
    <n v="80"/>
    <n v="20"/>
    <n v="20"/>
    <n v="39"/>
    <n v="59"/>
    <n v="59"/>
    <s v="Tue"/>
    <s v="Thu"/>
  </r>
  <r>
    <s v="A00749"/>
    <s v="North"/>
    <x v="0"/>
    <x v="3"/>
    <m/>
    <d v="2021-05-04T00:00:00"/>
    <d v="2021-07-12T00:00:00"/>
    <n v="2"/>
    <n v="140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s v="A00750"/>
    <s v="Northeast"/>
    <x v="6"/>
    <x v="2"/>
    <m/>
    <d v="2021-05-04T00:00:00"/>
    <m/>
    <n v="1"/>
    <n v="80"/>
    <m/>
    <m/>
    <m/>
    <n v="118.8969"/>
    <n v="118.8969"/>
    <s v="Account"/>
    <s v=""/>
    <n v="80"/>
    <n v="0"/>
    <n v="0"/>
    <n v="118.8969"/>
    <n v="118.8969"/>
    <n v="118.8969"/>
    <s v="Tue"/>
    <s v="Sat"/>
  </r>
  <r>
    <s v="A00751"/>
    <s v="South"/>
    <x v="4"/>
    <x v="0"/>
    <m/>
    <d v="2021-05-05T00:00:00"/>
    <d v="2021-05-17T00:00:00"/>
    <n v="2"/>
    <n v="140"/>
    <m/>
    <s v="Yes"/>
    <n v="0.25"/>
    <n v="24"/>
    <n v="0"/>
    <s v="C.O.D."/>
    <n v="12"/>
    <n v="140"/>
    <n v="35"/>
    <n v="35"/>
    <n v="0"/>
    <n v="59"/>
    <n v="35"/>
    <s v="Wed"/>
    <s v="Mon"/>
  </r>
  <r>
    <s v="A00752"/>
    <s v="Southeast"/>
    <x v="3"/>
    <x v="0"/>
    <m/>
    <d v="2021-05-05T00:00:00"/>
    <d v="2021-05-17T00:00:00"/>
    <n v="1"/>
    <n v="80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s v="A00753"/>
    <s v="South"/>
    <x v="4"/>
    <x v="0"/>
    <m/>
    <d v="2021-05-05T00:00:00"/>
    <d v="2021-05-17T00:00:00"/>
    <n v="2"/>
    <n v="140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s v="A00754"/>
    <s v="Northeast"/>
    <x v="6"/>
    <x v="0"/>
    <m/>
    <d v="2021-05-05T00:00:00"/>
    <d v="2021-05-24T00:00:00"/>
    <n v="2"/>
    <n v="140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s v="A00755"/>
    <s v="Central"/>
    <x v="4"/>
    <x v="3"/>
    <m/>
    <d v="2021-05-05T00:00:00"/>
    <d v="2021-05-27T00:00:00"/>
    <n v="1"/>
    <n v="80"/>
    <m/>
    <m/>
    <n v="1"/>
    <n v="26.84"/>
    <n v="26.84"/>
    <s v="C.O.D."/>
    <n v="22"/>
    <n v="80"/>
    <n v="80"/>
    <n v="80"/>
    <n v="26.84"/>
    <n v="106.84"/>
    <n v="106.84"/>
    <s v="Wed"/>
    <s v="Thu"/>
  </r>
  <r>
    <s v="A00756"/>
    <s v="Central"/>
    <x v="0"/>
    <x v="2"/>
    <m/>
    <d v="2021-05-06T00:00:00"/>
    <d v="2021-05-20T00:00:00"/>
    <n v="1"/>
    <n v="80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s v="A00757"/>
    <s v="North"/>
    <x v="6"/>
    <x v="1"/>
    <m/>
    <d v="2021-05-06T00:00:00"/>
    <d v="2021-05-19T00:00:00"/>
    <n v="2"/>
    <n v="140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s v="A00758"/>
    <s v="Northwest"/>
    <x v="3"/>
    <x v="3"/>
    <m/>
    <d v="2021-05-06T00:00:00"/>
    <d v="2021-05-26T00:00:00"/>
    <n v="1"/>
    <n v="80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s v="A00759"/>
    <s v="Southeast"/>
    <x v="3"/>
    <x v="1"/>
    <m/>
    <d v="2021-05-06T00:00:00"/>
    <d v="2021-05-27T00:00:00"/>
    <n v="1"/>
    <n v="80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s v="A00760"/>
    <s v="Southeast"/>
    <x v="3"/>
    <x v="3"/>
    <m/>
    <d v="2021-05-07T00:00:00"/>
    <d v="2021-07-20T00:00:00"/>
    <n v="1"/>
    <n v="80"/>
    <m/>
    <m/>
    <n v="1.25"/>
    <n v="30"/>
    <n v="30"/>
    <s v="C.O.D."/>
    <n v="74"/>
    <n v="80"/>
    <n v="100"/>
    <n v="100"/>
    <n v="30"/>
    <n v="130"/>
    <n v="130"/>
    <s v="Fri"/>
    <s v="Tue"/>
  </r>
  <r>
    <s v="A00761"/>
    <s v="South"/>
    <x v="1"/>
    <x v="0"/>
    <m/>
    <d v="2021-05-10T00:00:00"/>
    <d v="2021-05-19T00:00:00"/>
    <n v="1"/>
    <n v="80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s v="A00762"/>
    <s v="North"/>
    <x v="6"/>
    <x v="0"/>
    <m/>
    <d v="2021-05-10T00:00:00"/>
    <d v="2021-05-31T00:00:00"/>
    <n v="1"/>
    <n v="80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s v="A00763"/>
    <s v="Northwest"/>
    <x v="4"/>
    <x v="1"/>
    <s v="Yes"/>
    <d v="2021-05-10T00:00:00"/>
    <d v="2021-06-05T00:00:00"/>
    <n v="2"/>
    <n v="140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s v="A00764"/>
    <s v="Central"/>
    <x v="3"/>
    <x v="4"/>
    <s v="Yes"/>
    <d v="2021-05-10T00:00:00"/>
    <d v="2021-06-02T00:00:00"/>
    <n v="2"/>
    <n v="140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s v="A00765"/>
    <s v="Southwest"/>
    <x v="3"/>
    <x v="0"/>
    <m/>
    <d v="2021-05-10T00:00:00"/>
    <d v="2021-06-10T00:00:00"/>
    <n v="2"/>
    <n v="140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s v="A00766"/>
    <s v="North"/>
    <x v="6"/>
    <x v="0"/>
    <m/>
    <d v="2021-05-10T00:00:00"/>
    <d v="2021-06-10T00:00:00"/>
    <n v="2"/>
    <n v="140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s v="A00767"/>
    <s v="Southeast"/>
    <x v="3"/>
    <x v="0"/>
    <m/>
    <d v="2021-05-10T00:00:00"/>
    <d v="2021-06-14T00:00:00"/>
    <n v="1"/>
    <n v="80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s v="A00768"/>
    <s v="Northwest"/>
    <x v="4"/>
    <x v="2"/>
    <m/>
    <d v="2021-05-11T00:00:00"/>
    <d v="2021-05-24T00:00:00"/>
    <n v="2"/>
    <n v="140"/>
    <m/>
    <m/>
    <n v="0.25"/>
    <n v="479.36"/>
    <n v="479.36"/>
    <s v="Account"/>
    <n v="13"/>
    <n v="140"/>
    <n v="35"/>
    <n v="35"/>
    <n v="479.36"/>
    <n v="514.36"/>
    <n v="514.36"/>
    <s v="Tue"/>
    <s v="Mon"/>
  </r>
  <r>
    <s v="A00769"/>
    <s v="West"/>
    <x v="0"/>
    <x v="0"/>
    <m/>
    <d v="2021-05-11T00:00:00"/>
    <d v="2021-06-02T00:00:00"/>
    <n v="1"/>
    <n v="80"/>
    <m/>
    <m/>
    <n v="0.25"/>
    <n v="180"/>
    <n v="180"/>
    <s v="P.O."/>
    <n v="22"/>
    <n v="80"/>
    <n v="20"/>
    <n v="20"/>
    <n v="180"/>
    <n v="200"/>
    <n v="200"/>
    <s v="Tue"/>
    <s v="Wed"/>
  </r>
  <r>
    <s v="A00770"/>
    <s v="Central"/>
    <x v="3"/>
    <x v="1"/>
    <s v="Yes"/>
    <d v="2021-05-11T00:00:00"/>
    <d v="2021-07-22T00:00:00"/>
    <n v="1"/>
    <n v="80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s v="A00771"/>
    <s v="West"/>
    <x v="0"/>
    <x v="0"/>
    <m/>
    <d v="2021-05-12T00:00:00"/>
    <d v="2021-06-02T00:00:00"/>
    <n v="1"/>
    <n v="80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s v="A00772"/>
    <s v="Southwest"/>
    <x v="0"/>
    <x v="1"/>
    <m/>
    <d v="2021-05-12T00:00:00"/>
    <d v="2021-06-16T00:00:00"/>
    <n v="2"/>
    <n v="140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s v="A00773"/>
    <s v="Central"/>
    <x v="3"/>
    <x v="0"/>
    <m/>
    <d v="2021-05-12T00:00:00"/>
    <d v="2021-06-23T00:00:00"/>
    <n v="1"/>
    <n v="80"/>
    <m/>
    <m/>
    <n v="0.5"/>
    <n v="280"/>
    <n v="280"/>
    <s v="Account"/>
    <n v="42"/>
    <n v="80"/>
    <n v="40"/>
    <n v="40"/>
    <n v="280"/>
    <n v="320"/>
    <n v="320"/>
    <s v="Wed"/>
    <s v="Wed"/>
  </r>
  <r>
    <s v="A00774"/>
    <s v="Central"/>
    <x v="0"/>
    <x v="3"/>
    <m/>
    <d v="2021-05-12T00:00:00"/>
    <d v="2021-07-20T00:00:00"/>
    <n v="2"/>
    <n v="140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s v="A00775"/>
    <s v="North"/>
    <x v="6"/>
    <x v="1"/>
    <m/>
    <d v="2021-05-13T00:00:00"/>
    <d v="2021-05-31T00:00:00"/>
    <n v="2"/>
    <n v="140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s v="A00776"/>
    <s v="Northwest"/>
    <x v="3"/>
    <x v="1"/>
    <m/>
    <d v="2021-05-13T00:00:00"/>
    <d v="2021-06-01T00:00:00"/>
    <n v="1"/>
    <n v="80"/>
    <m/>
    <m/>
    <n v="0.5"/>
    <n v="14.42"/>
    <n v="14.42"/>
    <s v="Account"/>
    <n v="19"/>
    <n v="80"/>
    <n v="40"/>
    <n v="40"/>
    <n v="14.42"/>
    <n v="54.42"/>
    <n v="54.42"/>
    <s v="Thu"/>
    <s v="Tue"/>
  </r>
  <r>
    <s v="A00777"/>
    <s v="South"/>
    <x v="1"/>
    <x v="1"/>
    <m/>
    <d v="2021-05-13T00:00:00"/>
    <d v="2021-06-08T00:00:00"/>
    <n v="1"/>
    <n v="80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s v="A00778"/>
    <s v="North"/>
    <x v="6"/>
    <x v="0"/>
    <m/>
    <d v="2021-05-13T00:00:00"/>
    <d v="2021-06-08T00:00:00"/>
    <n v="2"/>
    <n v="140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s v="A00779"/>
    <s v="Central"/>
    <x v="3"/>
    <x v="1"/>
    <m/>
    <d v="2021-05-13T00:00:00"/>
    <d v="2021-06-16T00:00:00"/>
    <n v="1"/>
    <n v="80"/>
    <m/>
    <m/>
    <n v="0.5"/>
    <n v="30"/>
    <n v="30"/>
    <s v="C.O.D."/>
    <n v="34"/>
    <n v="80"/>
    <n v="40"/>
    <n v="40"/>
    <n v="30"/>
    <n v="70"/>
    <n v="70"/>
    <s v="Thu"/>
    <s v="Wed"/>
  </r>
  <r>
    <s v="A00780"/>
    <s v="Northeast"/>
    <x v="6"/>
    <x v="1"/>
    <m/>
    <d v="2021-05-13T00:00:00"/>
    <d v="2021-06-17T00:00:00"/>
    <n v="1"/>
    <n v="80"/>
    <m/>
    <m/>
    <n v="0.5"/>
    <n v="496"/>
    <n v="496"/>
    <s v="Account"/>
    <n v="35"/>
    <n v="80"/>
    <n v="40"/>
    <n v="40"/>
    <n v="496"/>
    <n v="536"/>
    <n v="536"/>
    <s v="Thu"/>
    <s v="Thu"/>
  </r>
  <r>
    <s v="A00781"/>
    <s v="Northwest"/>
    <x v="3"/>
    <x v="1"/>
    <s v="Yes"/>
    <d v="2021-05-13T00:00:00"/>
    <m/>
    <n v="1"/>
    <n v="80"/>
    <m/>
    <s v="Yes"/>
    <m/>
    <n v="126.81"/>
    <n v="0"/>
    <s v="C.O.D."/>
    <s v=""/>
    <n v="80"/>
    <n v="0"/>
    <n v="0"/>
    <n v="0"/>
    <n v="126.81"/>
    <n v="0"/>
    <s v="Thu"/>
    <s v="Sat"/>
  </r>
  <r>
    <s v="A00782"/>
    <s v="West"/>
    <x v="0"/>
    <x v="4"/>
    <m/>
    <d v="2021-05-13T00:00:00"/>
    <m/>
    <n v="2"/>
    <n v="140"/>
    <m/>
    <m/>
    <m/>
    <n v="144"/>
    <n v="144"/>
    <s v="C.O.D."/>
    <s v=""/>
    <n v="140"/>
    <n v="0"/>
    <n v="0"/>
    <n v="144"/>
    <n v="144"/>
    <n v="144"/>
    <s v="Thu"/>
    <s v="Sat"/>
  </r>
  <r>
    <s v="A00783"/>
    <s v="East"/>
    <x v="6"/>
    <x v="1"/>
    <m/>
    <d v="2021-05-15T00:00:00"/>
    <d v="2021-06-07T00:00:00"/>
    <n v="2"/>
    <n v="140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s v="A00784"/>
    <s v="North"/>
    <x v="6"/>
    <x v="0"/>
    <m/>
    <d v="2021-05-15T00:00:00"/>
    <d v="2021-06-08T00:00:00"/>
    <n v="2"/>
    <n v="140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s v="A00785"/>
    <s v="Southeast"/>
    <x v="4"/>
    <x v="0"/>
    <s v="Yes"/>
    <d v="2021-05-17T00:00:00"/>
    <d v="2021-05-25T00:00:00"/>
    <n v="1"/>
    <n v="80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s v="A00786"/>
    <s v="North"/>
    <x v="6"/>
    <x v="1"/>
    <m/>
    <d v="2021-05-17T00:00:00"/>
    <d v="2021-05-28T00:00:00"/>
    <n v="2"/>
    <n v="140"/>
    <m/>
    <m/>
    <n v="0.5"/>
    <n v="37.44"/>
    <n v="37.44"/>
    <s v="C.O.D."/>
    <n v="11"/>
    <n v="140"/>
    <n v="70"/>
    <n v="70"/>
    <n v="37.44"/>
    <n v="107.44"/>
    <n v="107.44"/>
    <s v="Mon"/>
    <s v="Fri"/>
  </r>
  <r>
    <s v="A00787"/>
    <s v="Northeast"/>
    <x v="6"/>
    <x v="0"/>
    <m/>
    <d v="2021-05-17T00:00:00"/>
    <d v="2021-06-02T00:00:00"/>
    <n v="2"/>
    <n v="140"/>
    <m/>
    <m/>
    <n v="0.5"/>
    <n v="288"/>
    <n v="288"/>
    <s v="Account"/>
    <n v="16"/>
    <n v="140"/>
    <n v="70"/>
    <n v="70"/>
    <n v="288"/>
    <n v="358"/>
    <n v="358"/>
    <s v="Mon"/>
    <s v="Wed"/>
  </r>
  <r>
    <s v="A00788"/>
    <s v="Northwest"/>
    <x v="3"/>
    <x v="0"/>
    <m/>
    <d v="2021-05-17T00:00:00"/>
    <d v="2021-06-02T00:00:00"/>
    <n v="2"/>
    <n v="140"/>
    <m/>
    <m/>
    <n v="1"/>
    <n v="150"/>
    <n v="150"/>
    <s v="C.O.D."/>
    <n v="16"/>
    <n v="140"/>
    <n v="140"/>
    <n v="140"/>
    <n v="150"/>
    <n v="290"/>
    <n v="290"/>
    <s v="Mon"/>
    <s v="Wed"/>
  </r>
  <r>
    <s v="A00789"/>
    <s v="North"/>
    <x v="6"/>
    <x v="2"/>
    <m/>
    <d v="2021-05-17T00:00:00"/>
    <d v="2021-06-08T00:00:00"/>
    <n v="1"/>
    <n v="80"/>
    <m/>
    <m/>
    <n v="0.25"/>
    <n v="42.66"/>
    <n v="42.66"/>
    <s v="Account"/>
    <n v="22"/>
    <n v="80"/>
    <n v="20"/>
    <n v="20"/>
    <n v="42.66"/>
    <n v="62.66"/>
    <n v="62.66"/>
    <s v="Mon"/>
    <s v="Tue"/>
  </r>
  <r>
    <s v="A00790"/>
    <s v="North"/>
    <x v="6"/>
    <x v="0"/>
    <m/>
    <d v="2021-05-17T00:00:00"/>
    <d v="2021-06-08T00:00:00"/>
    <n v="1"/>
    <n v="80"/>
    <m/>
    <m/>
    <n v="0.25"/>
    <n v="287.25"/>
    <n v="287.25"/>
    <s v="Account"/>
    <n v="22"/>
    <n v="80"/>
    <n v="20"/>
    <n v="20"/>
    <n v="287.25"/>
    <n v="307.25"/>
    <n v="307.25"/>
    <s v="Mon"/>
    <s v="Tue"/>
  </r>
  <r>
    <s v="A00791"/>
    <s v="West"/>
    <x v="3"/>
    <x v="2"/>
    <m/>
    <d v="2021-05-17T00:00:00"/>
    <d v="2021-06-11T00:00:00"/>
    <n v="2"/>
    <n v="140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s v="A00792"/>
    <s v="North"/>
    <x v="6"/>
    <x v="2"/>
    <m/>
    <d v="2021-05-17T00:00:00"/>
    <d v="2021-06-19T00:00:00"/>
    <n v="1"/>
    <n v="80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s v="A00793"/>
    <s v="North"/>
    <x v="6"/>
    <x v="0"/>
    <m/>
    <d v="2021-05-17T00:00:00"/>
    <d v="2021-06-14T00:00:00"/>
    <n v="1"/>
    <n v="80"/>
    <m/>
    <m/>
    <n v="0.25"/>
    <n v="240"/>
    <n v="240"/>
    <s v="Account"/>
    <n v="28"/>
    <n v="80"/>
    <n v="20"/>
    <n v="20"/>
    <n v="240"/>
    <n v="260"/>
    <n v="260"/>
    <s v="Mon"/>
    <s v="Mon"/>
  </r>
  <r>
    <s v="A00794"/>
    <s v="North"/>
    <x v="6"/>
    <x v="2"/>
    <m/>
    <d v="2021-05-17T00:00:00"/>
    <d v="2021-06-22T00:00:00"/>
    <n v="2"/>
    <n v="140"/>
    <m/>
    <m/>
    <n v="0.25"/>
    <n v="197.47"/>
    <n v="197.47"/>
    <s v="C.O.D."/>
    <n v="36"/>
    <n v="140"/>
    <n v="35"/>
    <n v="35"/>
    <n v="197.47"/>
    <n v="232.47"/>
    <n v="232.47"/>
    <s v="Mon"/>
    <s v="Tue"/>
  </r>
  <r>
    <s v="A00795"/>
    <s v="Northeast"/>
    <x v="6"/>
    <x v="0"/>
    <m/>
    <d v="2021-05-17T00:00:00"/>
    <d v="2021-07-16T00:00:00"/>
    <n v="2"/>
    <n v="140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s v="A00796"/>
    <s v="Southeast"/>
    <x v="4"/>
    <x v="1"/>
    <m/>
    <d v="2021-05-18T00:00:00"/>
    <d v="2021-05-27T00:00:00"/>
    <n v="1"/>
    <n v="80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s v="A00797"/>
    <s v="South"/>
    <x v="1"/>
    <x v="1"/>
    <m/>
    <d v="2021-05-18T00:00:00"/>
    <d v="2021-05-31T00:00:00"/>
    <n v="1"/>
    <n v="80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s v="A00798"/>
    <s v="Northwest"/>
    <x v="4"/>
    <x v="0"/>
    <m/>
    <d v="2021-05-18T00:00:00"/>
    <d v="2021-06-03T00:00:00"/>
    <n v="2"/>
    <n v="140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s v="A00799"/>
    <s v="Northwest"/>
    <x v="0"/>
    <x v="1"/>
    <m/>
    <d v="2021-05-18T00:00:00"/>
    <d v="2021-06-01T00:00:00"/>
    <n v="1"/>
    <n v="80"/>
    <m/>
    <m/>
    <n v="0.75"/>
    <n v="131"/>
    <n v="131"/>
    <s v="C.O.D."/>
    <n v="14"/>
    <n v="80"/>
    <n v="60"/>
    <n v="60"/>
    <n v="131"/>
    <n v="191"/>
    <n v="191"/>
    <s v="Tue"/>
    <s v="Tue"/>
  </r>
  <r>
    <s v="A00800"/>
    <s v="North"/>
    <x v="6"/>
    <x v="0"/>
    <m/>
    <d v="2021-05-18T00:00:00"/>
    <d v="2021-06-02T00:00:00"/>
    <n v="2"/>
    <n v="140"/>
    <m/>
    <m/>
    <n v="0.25"/>
    <n v="167"/>
    <n v="167"/>
    <s v="Account"/>
    <n v="15"/>
    <n v="140"/>
    <n v="35"/>
    <n v="35"/>
    <n v="167"/>
    <n v="202"/>
    <n v="202"/>
    <s v="Tue"/>
    <s v="Wed"/>
  </r>
  <r>
    <s v="A00801"/>
    <s v="Southeast"/>
    <x v="4"/>
    <x v="1"/>
    <m/>
    <d v="2021-05-18T00:00:00"/>
    <d v="2021-06-09T00:00:00"/>
    <n v="1"/>
    <n v="80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s v="A00802"/>
    <s v="West"/>
    <x v="0"/>
    <x v="0"/>
    <m/>
    <d v="2021-05-18T00:00:00"/>
    <d v="2021-06-22T00:00:00"/>
    <n v="1"/>
    <n v="80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s v="A00803"/>
    <s v="Northwest"/>
    <x v="3"/>
    <x v="1"/>
    <m/>
    <d v="2021-05-18T00:00:00"/>
    <d v="2021-07-23T00:00:00"/>
    <n v="1"/>
    <n v="80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s v="A00804"/>
    <s v="Southeast"/>
    <x v="3"/>
    <x v="4"/>
    <m/>
    <d v="2021-05-18T00:00:00"/>
    <m/>
    <n v="2"/>
    <n v="140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s v="A00805"/>
    <s v="South"/>
    <x v="1"/>
    <x v="0"/>
    <m/>
    <d v="2021-05-19T00:00:00"/>
    <d v="2021-05-31T00:00:00"/>
    <n v="1"/>
    <n v="80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s v="A00806"/>
    <s v="South"/>
    <x v="1"/>
    <x v="0"/>
    <m/>
    <d v="2021-05-19T00:00:00"/>
    <d v="2021-05-31T00:00:00"/>
    <n v="1"/>
    <n v="80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s v="A00807"/>
    <s v="South"/>
    <x v="1"/>
    <x v="0"/>
    <m/>
    <d v="2021-05-19T00:00:00"/>
    <d v="2021-05-31T00:00:00"/>
    <n v="1"/>
    <n v="80"/>
    <m/>
    <m/>
    <n v="0.5"/>
    <n v="50.57"/>
    <n v="50.57"/>
    <s v="P.O."/>
    <n v="12"/>
    <n v="80"/>
    <n v="40"/>
    <n v="40"/>
    <n v="50.57"/>
    <n v="90.57"/>
    <n v="90.57"/>
    <s v="Wed"/>
    <s v="Mon"/>
  </r>
  <r>
    <s v="A00808"/>
    <s v="East"/>
    <x v="6"/>
    <x v="1"/>
    <m/>
    <d v="2021-05-19T00:00:00"/>
    <d v="2021-06-03T00:00:00"/>
    <n v="2"/>
    <n v="140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s v="A00809"/>
    <s v="East"/>
    <x v="6"/>
    <x v="0"/>
    <m/>
    <d v="2021-05-19T00:00:00"/>
    <d v="2021-06-29T00:00:00"/>
    <n v="2"/>
    <n v="140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s v="A00810"/>
    <s v="Southeast"/>
    <x v="3"/>
    <x v="1"/>
    <m/>
    <d v="2021-05-20T00:00:00"/>
    <d v="2021-06-08T00:00:00"/>
    <n v="2"/>
    <n v="140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s v="A00811"/>
    <s v="Central"/>
    <x v="3"/>
    <x v="1"/>
    <m/>
    <d v="2021-05-20T00:00:00"/>
    <d v="2021-06-11T00:00:00"/>
    <n v="1"/>
    <n v="80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s v="A00812"/>
    <s v="Northwest"/>
    <x v="3"/>
    <x v="0"/>
    <m/>
    <d v="2021-05-20T00:00:00"/>
    <d v="2021-06-17T00:00:00"/>
    <n v="1"/>
    <n v="80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s v="A00813"/>
    <s v="Central"/>
    <x v="3"/>
    <x v="3"/>
    <m/>
    <d v="2021-05-20T00:00:00"/>
    <d v="2021-06-28T00:00:00"/>
    <n v="1"/>
    <n v="80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s v="A00814"/>
    <s v="Central"/>
    <x v="4"/>
    <x v="3"/>
    <m/>
    <d v="2021-05-20T00:00:00"/>
    <d v="2021-07-07T00:00:00"/>
    <n v="2"/>
    <n v="140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s v="A00815"/>
    <s v="North"/>
    <x v="6"/>
    <x v="0"/>
    <m/>
    <d v="2021-05-20T00:00:00"/>
    <d v="2021-07-16T00:00:00"/>
    <n v="2"/>
    <n v="140"/>
    <m/>
    <m/>
    <n v="0.25"/>
    <n v="14.42"/>
    <n v="14.42"/>
    <s v="Account"/>
    <n v="57"/>
    <n v="140"/>
    <n v="35"/>
    <n v="35"/>
    <n v="14.42"/>
    <n v="49.42"/>
    <n v="49.42"/>
    <s v="Thu"/>
    <s v="Fri"/>
  </r>
  <r>
    <s v="A00816"/>
    <s v="Southwest"/>
    <x v="4"/>
    <x v="3"/>
    <m/>
    <d v="2021-05-20T00:00:00"/>
    <m/>
    <n v="2"/>
    <n v="140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s v="A00817"/>
    <s v="Northwest"/>
    <x v="4"/>
    <x v="1"/>
    <s v="Yes"/>
    <d v="2021-05-21T00:00:00"/>
    <d v="2021-06-01T00:00:00"/>
    <n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818"/>
    <s v="Northwest"/>
    <x v="3"/>
    <x v="4"/>
    <m/>
    <d v="2021-05-21T00:00:00"/>
    <d v="2021-06-22T00:00:00"/>
    <n v="1"/>
    <n v="80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s v="A00819"/>
    <s v="Northwest"/>
    <x v="3"/>
    <x v="1"/>
    <m/>
    <d v="2021-05-21T00:00:00"/>
    <m/>
    <n v="1"/>
    <n v="80"/>
    <m/>
    <m/>
    <m/>
    <n v="90"/>
    <n v="90"/>
    <s v="P.O."/>
    <s v=""/>
    <n v="80"/>
    <n v="0"/>
    <n v="0"/>
    <n v="90"/>
    <n v="90"/>
    <n v="90"/>
    <s v="Fri"/>
    <s v="Sat"/>
  </r>
  <r>
    <s v="A00820"/>
    <s v="Northwest"/>
    <x v="4"/>
    <x v="1"/>
    <s v="Yes"/>
    <d v="2021-05-22T00:00:00"/>
    <m/>
    <n v="1"/>
    <n v="80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s v="A00821"/>
    <s v="North"/>
    <x v="6"/>
    <x v="2"/>
    <m/>
    <d v="2021-05-24T00:00:00"/>
    <d v="2021-06-02T00:00:00"/>
    <n v="1"/>
    <n v="80"/>
    <m/>
    <m/>
    <n v="0.25"/>
    <n v="22"/>
    <n v="22"/>
    <s v="Account"/>
    <n v="9"/>
    <n v="80"/>
    <n v="20"/>
    <n v="20"/>
    <n v="22"/>
    <n v="42"/>
    <n v="42"/>
    <s v="Mon"/>
    <s v="Wed"/>
  </r>
  <r>
    <s v="A00822"/>
    <s v="Southeast"/>
    <x v="3"/>
    <x v="2"/>
    <m/>
    <d v="2021-05-24T00:00:00"/>
    <d v="2021-06-03T00:00:00"/>
    <n v="1"/>
    <n v="80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s v="A00823"/>
    <s v="South"/>
    <x v="1"/>
    <x v="1"/>
    <m/>
    <d v="2021-05-24T00:00:00"/>
    <d v="2021-06-15T00:00:00"/>
    <n v="1"/>
    <n v="80"/>
    <m/>
    <m/>
    <n v="0.75"/>
    <n v="111.15"/>
    <n v="111.15"/>
    <s v="Account"/>
    <n v="22"/>
    <n v="80"/>
    <n v="60"/>
    <n v="60"/>
    <n v="111.15"/>
    <n v="171.15"/>
    <n v="171.15"/>
    <s v="Mon"/>
    <s v="Tue"/>
  </r>
  <r>
    <s v="A00824"/>
    <s v="South"/>
    <x v="4"/>
    <x v="0"/>
    <m/>
    <d v="2021-05-24T00:00:00"/>
    <d v="2021-07-12T00:00:00"/>
    <n v="2"/>
    <n v="140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s v="A00825"/>
    <s v="Central"/>
    <x v="3"/>
    <x v="1"/>
    <m/>
    <d v="2021-05-24T00:00:00"/>
    <d v="2021-07-15T00:00:00"/>
    <n v="1"/>
    <n v="80"/>
    <m/>
    <m/>
    <n v="0.5"/>
    <n v="657.69"/>
    <n v="657.69"/>
    <s v="C.O.D."/>
    <n v="52"/>
    <n v="80"/>
    <n v="40"/>
    <n v="40"/>
    <n v="657.69"/>
    <n v="697.69"/>
    <n v="697.69"/>
    <s v="Mon"/>
    <s v="Thu"/>
  </r>
  <r>
    <s v="A00826"/>
    <s v="Southeast"/>
    <x v="4"/>
    <x v="0"/>
    <m/>
    <d v="2021-05-24T00:00:00"/>
    <d v="2021-07-19T00:00:00"/>
    <n v="1"/>
    <n v="80"/>
    <m/>
    <m/>
    <n v="0.25"/>
    <n v="30"/>
    <n v="30"/>
    <s v="C.O.D."/>
    <n v="56"/>
    <n v="80"/>
    <n v="20"/>
    <n v="20"/>
    <n v="30"/>
    <n v="50"/>
    <n v="50"/>
    <s v="Mon"/>
    <s v="Mon"/>
  </r>
  <r>
    <s v="A00827"/>
    <s v="Southeast"/>
    <x v="0"/>
    <x v="0"/>
    <m/>
    <d v="2021-05-25T00:00:00"/>
    <d v="2021-06-19T00:00:00"/>
    <n v="1"/>
    <n v="80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s v="A00828"/>
    <s v="West"/>
    <x v="4"/>
    <x v="0"/>
    <m/>
    <d v="2021-05-25T00:00:00"/>
    <d v="2021-06-14T00:00:00"/>
    <n v="2"/>
    <n v="140"/>
    <m/>
    <m/>
    <n v="1.25"/>
    <n v="9.6"/>
    <n v="9.6"/>
    <s v="C.O.D."/>
    <n v="20"/>
    <n v="140"/>
    <n v="175"/>
    <n v="175"/>
    <n v="9.6"/>
    <n v="184.6"/>
    <n v="184.6"/>
    <s v="Tue"/>
    <s v="Mon"/>
  </r>
  <r>
    <s v="A00829"/>
    <s v="West"/>
    <x v="0"/>
    <x v="0"/>
    <m/>
    <d v="2021-05-25T00:00:00"/>
    <d v="2021-06-16T00:00:00"/>
    <n v="2"/>
    <n v="140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s v="A00830"/>
    <s v="East"/>
    <x v="6"/>
    <x v="1"/>
    <m/>
    <d v="2021-05-25T00:00:00"/>
    <d v="2021-07-05T00:00:00"/>
    <n v="2"/>
    <n v="140"/>
    <m/>
    <m/>
    <n v="0.5"/>
    <n v="108"/>
    <n v="108"/>
    <s v="C.O.D."/>
    <n v="41"/>
    <n v="140"/>
    <n v="70"/>
    <n v="70"/>
    <n v="108"/>
    <n v="178"/>
    <n v="178"/>
    <s v="Tue"/>
    <s v="Mon"/>
  </r>
  <r>
    <s v="A00831"/>
    <s v="Northwest"/>
    <x v="3"/>
    <x v="0"/>
    <m/>
    <d v="2021-05-25T00:00:00"/>
    <d v="2021-07-19T00:00:00"/>
    <n v="1"/>
    <n v="80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s v="A00832"/>
    <s v="Central"/>
    <x v="4"/>
    <x v="4"/>
    <m/>
    <d v="2021-05-25T00:00:00"/>
    <m/>
    <n v="1"/>
    <n v="80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s v="A00833"/>
    <s v="Northwest"/>
    <x v="3"/>
    <x v="1"/>
    <m/>
    <d v="2021-05-25T00:00:00"/>
    <m/>
    <n v="1"/>
    <n v="80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s v="A00834"/>
    <s v="Northwest"/>
    <x v="4"/>
    <x v="2"/>
    <m/>
    <d v="2021-05-26T00:00:00"/>
    <d v="2021-06-05T00:00:00"/>
    <n v="1"/>
    <n v="80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s v="A00835"/>
    <s v="Southeast"/>
    <x v="3"/>
    <x v="0"/>
    <m/>
    <d v="2021-05-26T00:00:00"/>
    <d v="2021-06-02T00:00:00"/>
    <n v="2"/>
    <n v="140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s v="A00836"/>
    <s v="Southeast"/>
    <x v="3"/>
    <x v="0"/>
    <m/>
    <d v="2021-05-26T00:00:00"/>
    <d v="2021-06-14T00:00:00"/>
    <n v="2"/>
    <n v="140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s v="A00837"/>
    <s v="West"/>
    <x v="4"/>
    <x v="0"/>
    <m/>
    <d v="2021-05-26T00:00:00"/>
    <d v="2021-06-14T00:00:00"/>
    <n v="1"/>
    <n v="80"/>
    <m/>
    <m/>
    <n v="0.25"/>
    <n v="42.66"/>
    <n v="42.66"/>
    <s v="Account"/>
    <n v="19"/>
    <n v="80"/>
    <n v="20"/>
    <n v="20"/>
    <n v="42.66"/>
    <n v="62.66"/>
    <n v="62.66"/>
    <s v="Wed"/>
    <s v="Mon"/>
  </r>
  <r>
    <s v="A00838"/>
    <s v="Southeast"/>
    <x v="3"/>
    <x v="2"/>
    <m/>
    <d v="2021-05-26T00:00:00"/>
    <d v="2021-06-14T00:00:00"/>
    <n v="1"/>
    <n v="80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s v="A00839"/>
    <s v="Northwest"/>
    <x v="3"/>
    <x v="1"/>
    <m/>
    <d v="2021-05-26T00:00:00"/>
    <d v="2021-06-17T00:00:00"/>
    <n v="1"/>
    <n v="80"/>
    <m/>
    <s v="Yes"/>
    <n v="0.75"/>
    <n v="70"/>
    <n v="0"/>
    <s v="C.O.D."/>
    <n v="22"/>
    <n v="80"/>
    <n v="60"/>
    <n v="60"/>
    <n v="0"/>
    <n v="130"/>
    <n v="60"/>
    <s v="Wed"/>
    <s v="Thu"/>
  </r>
  <r>
    <s v="A00840"/>
    <s v="Southeast"/>
    <x v="3"/>
    <x v="0"/>
    <m/>
    <d v="2021-05-26T00:00:00"/>
    <d v="2021-06-22T00:00:00"/>
    <n v="1"/>
    <n v="80"/>
    <m/>
    <m/>
    <n v="0.25"/>
    <n v="120"/>
    <n v="120"/>
    <s v="Account"/>
    <n v="27"/>
    <n v="80"/>
    <n v="20"/>
    <n v="20"/>
    <n v="120"/>
    <n v="140"/>
    <n v="140"/>
    <s v="Wed"/>
    <s v="Tue"/>
  </r>
  <r>
    <s v="A00841"/>
    <s v="Southeast"/>
    <x v="3"/>
    <x v="0"/>
    <m/>
    <d v="2021-05-26T00:00:00"/>
    <d v="2021-06-30T00:00:00"/>
    <n v="1"/>
    <n v="80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s v="A00842"/>
    <s v="Northeast"/>
    <x v="0"/>
    <x v="4"/>
    <m/>
    <d v="2021-05-26T00:00:00"/>
    <d v="2021-06-28T00:00:00"/>
    <n v="1"/>
    <n v="80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s v="A00843"/>
    <s v="Northwest"/>
    <x v="0"/>
    <x v="3"/>
    <s v="Yes"/>
    <d v="2021-05-26T00:00:00"/>
    <d v="2021-06-30T00:00:00"/>
    <n v="1"/>
    <n v="80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s v="A00844"/>
    <s v="South"/>
    <x v="4"/>
    <x v="0"/>
    <m/>
    <d v="2021-05-26T00:00:00"/>
    <d v="2021-07-05T00:00:00"/>
    <n v="2"/>
    <n v="140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s v="A00845"/>
    <s v="Central"/>
    <x v="4"/>
    <x v="0"/>
    <m/>
    <d v="2021-05-26T00:00:00"/>
    <m/>
    <n v="1"/>
    <n v="80"/>
    <m/>
    <m/>
    <m/>
    <n v="377.6"/>
    <n v="377.6"/>
    <s v="Account"/>
    <s v=""/>
    <n v="80"/>
    <n v="0"/>
    <n v="0"/>
    <n v="377.6"/>
    <n v="377.6"/>
    <n v="377.6"/>
    <s v="Wed"/>
    <s v="Sat"/>
  </r>
  <r>
    <s v="A00846"/>
    <s v="Northwest"/>
    <x v="3"/>
    <x v="0"/>
    <m/>
    <d v="2021-05-26T00:00:00"/>
    <m/>
    <n v="1"/>
    <n v="80"/>
    <m/>
    <m/>
    <m/>
    <n v="70"/>
    <n v="70"/>
    <s v="P.O."/>
    <s v=""/>
    <n v="80"/>
    <n v="0"/>
    <n v="0"/>
    <n v="70"/>
    <n v="70"/>
    <n v="70"/>
    <s v="Wed"/>
    <s v="Sat"/>
  </r>
  <r>
    <s v="A00847"/>
    <s v="Northwest"/>
    <x v="3"/>
    <x v="1"/>
    <m/>
    <d v="2021-05-26T00:00:00"/>
    <m/>
    <n v="1"/>
    <n v="80"/>
    <m/>
    <m/>
    <m/>
    <n v="177.0504"/>
    <n v="177.0504"/>
    <s v="P.O."/>
    <s v=""/>
    <n v="80"/>
    <n v="0"/>
    <n v="0"/>
    <n v="177.0504"/>
    <n v="177.0504"/>
    <n v="177.0504"/>
    <s v="Wed"/>
    <s v="Sat"/>
  </r>
  <r>
    <s v="A00848"/>
    <s v="Central"/>
    <x v="4"/>
    <x v="1"/>
    <m/>
    <d v="2021-05-26T00:00:00"/>
    <m/>
    <n v="2"/>
    <n v="140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s v="A00849"/>
    <s v="North"/>
    <x v="6"/>
    <x v="0"/>
    <m/>
    <d v="2021-05-27T00:00:00"/>
    <d v="2021-06-03T00:00:00"/>
    <n v="1"/>
    <n v="80"/>
    <m/>
    <m/>
    <n v="0.25"/>
    <n v="120"/>
    <n v="120"/>
    <s v="Account"/>
    <n v="7"/>
    <n v="80"/>
    <n v="20"/>
    <n v="20"/>
    <n v="120"/>
    <n v="140"/>
    <n v="140"/>
    <s v="Thu"/>
    <s v="Thu"/>
  </r>
  <r>
    <s v="A00850"/>
    <s v="Northeast"/>
    <x v="0"/>
    <x v="0"/>
    <m/>
    <d v="2021-05-27T00:00:00"/>
    <d v="2021-06-10T00:00:00"/>
    <n v="1"/>
    <n v="80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s v="A00851"/>
    <s v="North"/>
    <x v="6"/>
    <x v="2"/>
    <m/>
    <d v="2021-05-27T00:00:00"/>
    <d v="2021-06-15T00:00:00"/>
    <n v="2"/>
    <n v="140"/>
    <m/>
    <m/>
    <n v="0.25"/>
    <n v="155"/>
    <n v="155"/>
    <s v="Account"/>
    <n v="19"/>
    <n v="140"/>
    <n v="35"/>
    <n v="35"/>
    <n v="155"/>
    <n v="190"/>
    <n v="190"/>
    <s v="Thu"/>
    <s v="Tue"/>
  </r>
  <r>
    <s v="A00852"/>
    <s v="Central"/>
    <x v="0"/>
    <x v="1"/>
    <m/>
    <d v="2021-05-27T00:00:00"/>
    <d v="2021-06-17T00:00:00"/>
    <n v="1"/>
    <n v="80"/>
    <m/>
    <m/>
    <n v="0.5"/>
    <n v="20.83"/>
    <n v="20.83"/>
    <s v="Account"/>
    <n v="21"/>
    <n v="80"/>
    <n v="40"/>
    <n v="40"/>
    <n v="20.83"/>
    <n v="60.83"/>
    <n v="60.83"/>
    <s v="Thu"/>
    <s v="Thu"/>
  </r>
  <r>
    <s v="A00853"/>
    <s v="Central"/>
    <x v="3"/>
    <x v="0"/>
    <s v="Yes"/>
    <d v="2021-05-27T00:00:00"/>
    <d v="2021-06-22T00:00:00"/>
    <n v="1"/>
    <n v="80"/>
    <s v="Yes"/>
    <s v="Yes"/>
    <n v="0.5"/>
    <n v="50"/>
    <n v="0"/>
    <s v="Warranty"/>
    <n v="26"/>
    <n v="80"/>
    <n v="40"/>
    <n v="0"/>
    <n v="0"/>
    <n v="90"/>
    <n v="0"/>
    <s v="Thu"/>
    <s v="Tue"/>
  </r>
  <r>
    <s v="A00854"/>
    <s v="South"/>
    <x v="4"/>
    <x v="2"/>
    <m/>
    <d v="2021-05-27T00:00:00"/>
    <d v="2021-07-13T00:00:00"/>
    <n v="1"/>
    <n v="80"/>
    <m/>
    <m/>
    <n v="0.25"/>
    <n v="120"/>
    <n v="120"/>
    <s v="C.O.D."/>
    <n v="47"/>
    <n v="80"/>
    <n v="20"/>
    <n v="20"/>
    <n v="120"/>
    <n v="140"/>
    <n v="140"/>
    <s v="Thu"/>
    <s v="Tue"/>
  </r>
  <r>
    <s v="A00855"/>
    <s v="Central"/>
    <x v="4"/>
    <x v="3"/>
    <m/>
    <d v="2021-05-28T00:00:00"/>
    <m/>
    <n v="1"/>
    <n v="80"/>
    <m/>
    <s v="Yes"/>
    <m/>
    <n v="17.064"/>
    <n v="0"/>
    <s v="C.O.D."/>
    <s v=""/>
    <n v="80"/>
    <n v="0"/>
    <n v="0"/>
    <n v="0"/>
    <n v="17.064"/>
    <n v="0"/>
    <s v="Fri"/>
    <s v="Sat"/>
  </r>
  <r>
    <s v="A00856"/>
    <s v="Southeast"/>
    <x v="4"/>
    <x v="0"/>
    <m/>
    <d v="2021-05-31T00:00:00"/>
    <d v="2021-06-09T00:00:00"/>
    <n v="1"/>
    <n v="80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s v="A00857"/>
    <s v="North"/>
    <x v="6"/>
    <x v="0"/>
    <m/>
    <d v="2021-05-31T00:00:00"/>
    <d v="2021-06-21T00:00:00"/>
    <n v="2"/>
    <n v="140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s v="A00858"/>
    <s v="North"/>
    <x v="6"/>
    <x v="0"/>
    <m/>
    <d v="2021-05-31T00:00:00"/>
    <d v="2021-06-21T00:00:00"/>
    <n v="2"/>
    <n v="140"/>
    <m/>
    <m/>
    <n v="0.5"/>
    <n v="144"/>
    <n v="144"/>
    <s v="C.O.D."/>
    <n v="21"/>
    <n v="140"/>
    <n v="70"/>
    <n v="70"/>
    <n v="144"/>
    <n v="214"/>
    <n v="214"/>
    <s v="Mon"/>
    <s v="Mon"/>
  </r>
  <r>
    <s v="A00859"/>
    <s v="West"/>
    <x v="1"/>
    <x v="0"/>
    <m/>
    <d v="2021-05-31T00:00:00"/>
    <d v="2021-06-24T00:00:00"/>
    <n v="1"/>
    <n v="80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s v="A00860"/>
    <s v="Southeast"/>
    <x v="3"/>
    <x v="0"/>
    <m/>
    <d v="2021-05-31T00:00:00"/>
    <d v="2021-06-24T00:00:00"/>
    <n v="1"/>
    <n v="80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s v="A00861"/>
    <s v="North"/>
    <x v="6"/>
    <x v="3"/>
    <m/>
    <d v="2021-05-31T00:00:00"/>
    <d v="2021-07-12T00:00:00"/>
    <n v="2"/>
    <n v="140"/>
    <m/>
    <m/>
    <n v="1.25"/>
    <n v="156"/>
    <n v="156"/>
    <s v="C.O.D."/>
    <n v="42"/>
    <n v="140"/>
    <n v="175"/>
    <n v="175"/>
    <n v="156"/>
    <n v="331"/>
    <n v="331"/>
    <s v="Mon"/>
    <s v="Mon"/>
  </r>
  <r>
    <s v="A00862"/>
    <s v="West"/>
    <x v="0"/>
    <x v="1"/>
    <m/>
    <d v="2021-05-31T00:00:00"/>
    <m/>
    <n v="2"/>
    <n v="140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s v="A00863"/>
    <s v="North"/>
    <x v="6"/>
    <x v="2"/>
    <m/>
    <d v="2021-06-01T00:00:00"/>
    <d v="2021-06-15T00:00:00"/>
    <n v="1"/>
    <n v="80"/>
    <s v="Yes"/>
    <s v="Yes"/>
    <n v="0.25"/>
    <n v="240"/>
    <n v="0"/>
    <s v="Warranty"/>
    <n v="14"/>
    <n v="80"/>
    <n v="20"/>
    <n v="0"/>
    <n v="0"/>
    <n v="260"/>
    <n v="0"/>
    <s v="Tue"/>
    <s v="Tue"/>
  </r>
  <r>
    <s v="A00864"/>
    <s v="Northwest"/>
    <x v="0"/>
    <x v="3"/>
    <m/>
    <d v="2021-06-01T00:00:00"/>
    <d v="2021-06-21T00:00:00"/>
    <n v="1"/>
    <n v="80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s v="A00865"/>
    <s v="Northwest"/>
    <x v="3"/>
    <x v="0"/>
    <m/>
    <d v="2021-06-01T00:00:00"/>
    <d v="2021-06-29T00:00:00"/>
    <n v="1"/>
    <n v="80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s v="A00866"/>
    <s v="South"/>
    <x v="4"/>
    <x v="2"/>
    <m/>
    <d v="2021-06-01T00:00:00"/>
    <d v="2021-07-05T00:00:00"/>
    <n v="1"/>
    <n v="80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s v="A00867"/>
    <s v="Southeast"/>
    <x v="0"/>
    <x v="0"/>
    <m/>
    <d v="2021-06-01T00:00:00"/>
    <d v="2021-07-24T00:00:00"/>
    <n v="2"/>
    <n v="140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s v="A00868"/>
    <s v="Northwest"/>
    <x v="3"/>
    <x v="0"/>
    <m/>
    <d v="2021-06-01T00:00:00"/>
    <m/>
    <n v="2"/>
    <n v="140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s v="A00869"/>
    <s v="East"/>
    <x v="6"/>
    <x v="0"/>
    <m/>
    <d v="2021-06-02T00:00:00"/>
    <d v="2021-06-07T00:00:00"/>
    <n v="1"/>
    <n v="80"/>
    <m/>
    <m/>
    <n v="0.5"/>
    <n v="85.32"/>
    <n v="85.32"/>
    <s v="C.O.D."/>
    <n v="5"/>
    <n v="80"/>
    <n v="40"/>
    <n v="40"/>
    <n v="85.32"/>
    <n v="125.32"/>
    <n v="125.32"/>
    <s v="Wed"/>
    <s v="Mon"/>
  </r>
  <r>
    <s v="A00870"/>
    <s v="South"/>
    <x v="1"/>
    <x v="1"/>
    <m/>
    <d v="2021-06-02T00:00:00"/>
    <d v="2021-06-17T00:00:00"/>
    <n v="1"/>
    <n v="80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s v="A00871"/>
    <s v="Southeast"/>
    <x v="4"/>
    <x v="1"/>
    <m/>
    <d v="2021-06-02T00:00:00"/>
    <d v="2021-06-17T00:00:00"/>
    <n v="2"/>
    <n v="140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s v="A00872"/>
    <s v="Central"/>
    <x v="0"/>
    <x v="3"/>
    <m/>
    <d v="2021-06-02T00:00:00"/>
    <d v="2021-06-17T00:00:00"/>
    <n v="1"/>
    <n v="80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s v="A00873"/>
    <s v="West"/>
    <x v="0"/>
    <x v="2"/>
    <m/>
    <d v="2021-06-02T00:00:00"/>
    <d v="2021-06-21T00:00:00"/>
    <n v="1"/>
    <n v="80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s v="A00874"/>
    <s v="South"/>
    <x v="0"/>
    <x v="2"/>
    <m/>
    <d v="2021-06-02T00:00:00"/>
    <d v="2021-06-23T00:00:00"/>
    <n v="1"/>
    <n v="80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s v="A00875"/>
    <s v="North"/>
    <x v="6"/>
    <x v="0"/>
    <m/>
    <d v="2021-06-02T00:00:00"/>
    <d v="2021-07-03T00:00:00"/>
    <n v="2"/>
    <n v="140"/>
    <m/>
    <m/>
    <n v="0.25"/>
    <n v="57.39"/>
    <n v="57.39"/>
    <s v="Account"/>
    <n v="31"/>
    <n v="140"/>
    <n v="35"/>
    <n v="35"/>
    <n v="57.39"/>
    <n v="92.39"/>
    <n v="92.39"/>
    <s v="Wed"/>
    <s v="Sat"/>
  </r>
  <r>
    <s v="A00876"/>
    <s v="Central"/>
    <x v="0"/>
    <x v="3"/>
    <m/>
    <d v="2021-06-02T00:00:00"/>
    <d v="2021-07-03T00:00:00"/>
    <n v="1"/>
    <n v="80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s v="A00877"/>
    <s v="Southeast"/>
    <x v="0"/>
    <x v="0"/>
    <m/>
    <d v="2021-06-02T00:00:00"/>
    <d v="2021-06-30T00:00:00"/>
    <n v="1"/>
    <n v="80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s v="A00878"/>
    <s v="Central"/>
    <x v="0"/>
    <x v="0"/>
    <m/>
    <d v="2021-06-02T00:00:00"/>
    <d v="2021-06-30T00:00:00"/>
    <n v="1"/>
    <n v="80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s v="A00879"/>
    <s v="North"/>
    <x v="6"/>
    <x v="2"/>
    <m/>
    <d v="2021-06-02T00:00:00"/>
    <d v="2021-06-28T00:00:00"/>
    <n v="1"/>
    <n v="80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s v="A00880"/>
    <s v="South"/>
    <x v="1"/>
    <x v="0"/>
    <m/>
    <d v="2021-06-02T00:00:00"/>
    <d v="2021-07-07T00:00:00"/>
    <n v="1"/>
    <n v="80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s v="A00881"/>
    <s v="West"/>
    <x v="0"/>
    <x v="2"/>
    <m/>
    <d v="2021-06-02T00:00:00"/>
    <d v="2021-07-14T00:00:00"/>
    <n v="1"/>
    <n v="80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s v="A00882"/>
    <s v="Central"/>
    <x v="0"/>
    <x v="1"/>
    <m/>
    <d v="2021-06-02T00:00:00"/>
    <d v="2021-07-24T00:00:00"/>
    <n v="2"/>
    <n v="140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s v="A00883"/>
    <s v="South"/>
    <x v="1"/>
    <x v="0"/>
    <m/>
    <d v="2021-06-03T00:00:00"/>
    <d v="2021-06-10T00:00:00"/>
    <n v="1"/>
    <n v="80"/>
    <m/>
    <m/>
    <n v="0.25"/>
    <n v="7.02"/>
    <n v="7.02"/>
    <s v="P.O."/>
    <n v="7"/>
    <n v="80"/>
    <n v="20"/>
    <n v="20"/>
    <n v="7.02"/>
    <n v="27.02"/>
    <n v="27.02"/>
    <s v="Thu"/>
    <s v="Thu"/>
  </r>
  <r>
    <s v="A00884"/>
    <s v="North"/>
    <x v="6"/>
    <x v="2"/>
    <m/>
    <d v="2021-06-03T00:00:00"/>
    <d v="2021-06-17T00:00:00"/>
    <n v="1"/>
    <n v="80"/>
    <m/>
    <m/>
    <n v="0.25"/>
    <n v="42.66"/>
    <n v="42.66"/>
    <s v="Account"/>
    <n v="14"/>
    <n v="80"/>
    <n v="20"/>
    <n v="20"/>
    <n v="42.66"/>
    <n v="62.66"/>
    <n v="62.66"/>
    <s v="Thu"/>
    <s v="Thu"/>
  </r>
  <r>
    <s v="A00885"/>
    <s v="Southeast"/>
    <x v="3"/>
    <x v="0"/>
    <m/>
    <d v="2021-06-03T00:00:00"/>
    <d v="2021-06-24T00:00:00"/>
    <n v="1"/>
    <n v="80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s v="A00886"/>
    <s v="Southeast"/>
    <x v="3"/>
    <x v="0"/>
    <m/>
    <d v="2021-06-03T00:00:00"/>
    <d v="2021-06-28T00:00:00"/>
    <n v="1"/>
    <n v="80"/>
    <m/>
    <m/>
    <n v="0.25"/>
    <n v="7.8"/>
    <n v="7.8"/>
    <s v="C.O.D."/>
    <n v="25"/>
    <n v="80"/>
    <n v="20"/>
    <n v="20"/>
    <n v="7.8"/>
    <n v="27.8"/>
    <n v="27.8"/>
    <s v="Thu"/>
    <s v="Mon"/>
  </r>
  <r>
    <s v="A00887"/>
    <s v="North"/>
    <x v="6"/>
    <x v="2"/>
    <m/>
    <d v="2021-06-03T00:00:00"/>
    <d v="2021-07-07T00:00:00"/>
    <n v="1"/>
    <n v="80"/>
    <m/>
    <m/>
    <n v="0.25"/>
    <n v="107.52"/>
    <n v="107.52"/>
    <s v="C.O.D."/>
    <n v="34"/>
    <n v="80"/>
    <n v="20"/>
    <n v="20"/>
    <n v="107.52"/>
    <n v="127.52"/>
    <n v="127.52"/>
    <s v="Thu"/>
    <s v="Wed"/>
  </r>
  <r>
    <s v="A00888"/>
    <s v="Northwest"/>
    <x v="0"/>
    <x v="1"/>
    <m/>
    <d v="2021-06-03T00:00:00"/>
    <d v="2021-07-21T00:00:00"/>
    <n v="2"/>
    <n v="140"/>
    <m/>
    <m/>
    <n v="0.5"/>
    <n v="150"/>
    <n v="150"/>
    <s v="Account"/>
    <n v="48"/>
    <n v="140"/>
    <n v="70"/>
    <n v="70"/>
    <n v="150"/>
    <n v="220"/>
    <n v="220"/>
    <s v="Thu"/>
    <s v="Wed"/>
  </r>
  <r>
    <s v="A00889"/>
    <s v="North"/>
    <x v="6"/>
    <x v="1"/>
    <m/>
    <d v="2021-06-03T00:00:00"/>
    <m/>
    <n v="2"/>
    <n v="140"/>
    <m/>
    <m/>
    <m/>
    <n v="42.66"/>
    <n v="42.66"/>
    <s v="Account"/>
    <s v=""/>
    <n v="140"/>
    <n v="0"/>
    <n v="0"/>
    <n v="42.66"/>
    <n v="42.66"/>
    <n v="42.66"/>
    <s v="Thu"/>
    <s v="Sat"/>
  </r>
  <r>
    <s v="A00890"/>
    <s v="Central"/>
    <x v="3"/>
    <x v="0"/>
    <m/>
    <d v="2021-06-03T00:00:00"/>
    <m/>
    <n v="2"/>
    <n v="140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s v="A00891"/>
    <s v="West"/>
    <x v="0"/>
    <x v="2"/>
    <m/>
    <d v="2021-06-04T00:00:00"/>
    <d v="2021-07-19T00:00:00"/>
    <n v="1"/>
    <n v="80"/>
    <m/>
    <m/>
    <n v="0.25"/>
    <n v="180"/>
    <n v="180"/>
    <s v="C.O.D."/>
    <n v="45"/>
    <n v="80"/>
    <n v="20"/>
    <n v="20"/>
    <n v="180"/>
    <n v="200"/>
    <n v="200"/>
    <s v="Fri"/>
    <s v="Mon"/>
  </r>
  <r>
    <s v="A00892"/>
    <s v="Southeast"/>
    <x v="4"/>
    <x v="2"/>
    <m/>
    <d v="2021-06-05T00:00:00"/>
    <d v="2021-06-23T00:00:00"/>
    <n v="1"/>
    <n v="80"/>
    <m/>
    <m/>
    <n v="0.25"/>
    <n v="30"/>
    <n v="30"/>
    <s v="C.O.D."/>
    <n v="18"/>
    <n v="80"/>
    <n v="20"/>
    <n v="20"/>
    <n v="30"/>
    <n v="50"/>
    <n v="50"/>
    <s v="Sat"/>
    <s v="Wed"/>
  </r>
  <r>
    <s v="A00893"/>
    <s v="North"/>
    <x v="6"/>
    <x v="2"/>
    <m/>
    <d v="2021-06-07T00:00:00"/>
    <d v="2021-06-10T00:00:00"/>
    <n v="1"/>
    <n v="80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s v="A00894"/>
    <s v="Central"/>
    <x v="3"/>
    <x v="0"/>
    <m/>
    <d v="2021-06-07T00:00:00"/>
    <d v="2021-06-14T00:00:00"/>
    <n v="2"/>
    <n v="140"/>
    <m/>
    <s v="Yes"/>
    <n v="1.5"/>
    <n v="105.9778"/>
    <n v="0"/>
    <s v="C.O.D."/>
    <n v="7"/>
    <n v="140"/>
    <n v="210"/>
    <n v="210"/>
    <n v="0"/>
    <n v="315.9778"/>
    <n v="210"/>
    <s v="Mon"/>
    <s v="Mon"/>
  </r>
  <r>
    <s v="A00895"/>
    <s v="North"/>
    <x v="6"/>
    <x v="0"/>
    <m/>
    <d v="2021-06-07T00:00:00"/>
    <d v="2021-06-15T00:00:00"/>
    <n v="2"/>
    <n v="140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s v="A00896"/>
    <s v="West"/>
    <x v="0"/>
    <x v="2"/>
    <m/>
    <d v="2021-06-07T00:00:00"/>
    <d v="2021-06-21T00:00:00"/>
    <n v="1"/>
    <n v="80"/>
    <m/>
    <m/>
    <n v="0.25"/>
    <n v="180"/>
    <n v="180"/>
    <s v="C.O.D."/>
    <n v="14"/>
    <n v="80"/>
    <n v="20"/>
    <n v="20"/>
    <n v="180"/>
    <n v="200"/>
    <n v="200"/>
    <s v="Mon"/>
    <s v="Mon"/>
  </r>
  <r>
    <s v="A00897"/>
    <s v="Southeast"/>
    <x v="4"/>
    <x v="1"/>
    <m/>
    <d v="2021-06-07T00:00:00"/>
    <d v="2021-07-14T00:00:00"/>
    <n v="1"/>
    <n v="80"/>
    <m/>
    <s v="Yes"/>
    <n v="0.5"/>
    <n v="240.6737"/>
    <n v="0"/>
    <s v="C.O.D."/>
    <n v="37"/>
    <n v="80"/>
    <n v="40"/>
    <n v="40"/>
    <n v="0"/>
    <n v="280.6737"/>
    <n v="40"/>
    <s v="Mon"/>
    <s v="Wed"/>
  </r>
  <r>
    <s v="A00898"/>
    <s v="Central"/>
    <x v="4"/>
    <x v="1"/>
    <m/>
    <d v="2021-06-07T00:00:00"/>
    <d v="2021-07-21T00:00:00"/>
    <n v="1"/>
    <n v="80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s v="A00899"/>
    <s v="Northwest"/>
    <x v="3"/>
    <x v="4"/>
    <m/>
    <d v="2021-06-07T00:00:00"/>
    <m/>
    <n v="2"/>
    <n v="140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s v="A00900"/>
    <s v="North"/>
    <x v="6"/>
    <x v="2"/>
    <m/>
    <d v="2021-06-08T00:00:00"/>
    <d v="2021-06-14T00:00:00"/>
    <n v="2"/>
    <n v="140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s v="A00901"/>
    <s v="Central"/>
    <x v="3"/>
    <x v="1"/>
    <m/>
    <d v="2021-06-08T00:00:00"/>
    <d v="2021-06-16T00:00:00"/>
    <n v="1"/>
    <n v="80"/>
    <m/>
    <m/>
    <n v="0.5"/>
    <n v="120"/>
    <n v="120"/>
    <s v="C.O.D."/>
    <n v="8"/>
    <n v="80"/>
    <n v="40"/>
    <n v="40"/>
    <n v="120"/>
    <n v="160"/>
    <n v="160"/>
    <s v="Tue"/>
    <s v="Wed"/>
  </r>
  <r>
    <s v="A00902"/>
    <s v="Northwest"/>
    <x v="3"/>
    <x v="0"/>
    <m/>
    <d v="2021-06-08T00:00:00"/>
    <d v="2021-06-17T00:00:00"/>
    <n v="1"/>
    <n v="80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s v="A00903"/>
    <s v="South"/>
    <x v="1"/>
    <x v="4"/>
    <m/>
    <d v="2021-06-08T00:00:00"/>
    <d v="2021-06-22T00:00:00"/>
    <n v="1"/>
    <n v="80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s v="A00904"/>
    <s v="South"/>
    <x v="1"/>
    <x v="2"/>
    <m/>
    <d v="2021-06-08T00:00:00"/>
    <d v="2021-06-22T00:00:00"/>
    <n v="1"/>
    <n v="80"/>
    <m/>
    <m/>
    <n v="0.25"/>
    <n v="30"/>
    <n v="30"/>
    <s v="Account"/>
    <n v="14"/>
    <n v="80"/>
    <n v="20"/>
    <n v="20"/>
    <n v="30"/>
    <n v="50"/>
    <n v="50"/>
    <s v="Tue"/>
    <s v="Tue"/>
  </r>
  <r>
    <s v="A00905"/>
    <s v="North"/>
    <x v="6"/>
    <x v="2"/>
    <m/>
    <d v="2021-06-08T00:00:00"/>
    <d v="2021-06-22T00:00:00"/>
    <n v="1"/>
    <n v="80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s v="A00906"/>
    <s v="North"/>
    <x v="6"/>
    <x v="0"/>
    <m/>
    <d v="2021-06-08T00:00:00"/>
    <d v="2021-07-07T00:00:00"/>
    <n v="2"/>
    <n v="140"/>
    <m/>
    <m/>
    <n v="0.25"/>
    <n v="120"/>
    <n v="120"/>
    <s v="C.O.D."/>
    <n v="29"/>
    <n v="140"/>
    <n v="35"/>
    <n v="35"/>
    <n v="120"/>
    <n v="155"/>
    <n v="155"/>
    <s v="Tue"/>
    <s v="Wed"/>
  </r>
  <r>
    <s v="A00907"/>
    <s v="Southeast"/>
    <x v="0"/>
    <x v="0"/>
    <s v="Yes"/>
    <d v="2021-06-08T00:00:00"/>
    <d v="2021-07-12T00:00:00"/>
    <n v="1"/>
    <n v="80"/>
    <m/>
    <m/>
    <n v="0.75"/>
    <n v="8.92"/>
    <n v="8.92"/>
    <s v="Account"/>
    <n v="34"/>
    <n v="80"/>
    <n v="60"/>
    <n v="60"/>
    <n v="8.92"/>
    <n v="68.92"/>
    <n v="68.92"/>
    <s v="Tue"/>
    <s v="Mon"/>
  </r>
  <r>
    <s v="A00908"/>
    <s v="South"/>
    <x v="4"/>
    <x v="3"/>
    <m/>
    <d v="2021-06-08T00:00:00"/>
    <d v="2021-07-12T00:00:00"/>
    <n v="2"/>
    <n v="140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s v="A00909"/>
    <s v="Northwest"/>
    <x v="3"/>
    <x v="0"/>
    <m/>
    <d v="2021-06-08T00:00:00"/>
    <m/>
    <n v="2"/>
    <n v="140"/>
    <m/>
    <m/>
    <m/>
    <n v="150"/>
    <n v="150"/>
    <s v="Account"/>
    <s v=""/>
    <n v="140"/>
    <n v="0"/>
    <n v="0"/>
    <n v="150"/>
    <n v="150"/>
    <n v="150"/>
    <s v="Tue"/>
    <s v="Sat"/>
  </r>
  <r>
    <s v="A00910"/>
    <s v="Southeast"/>
    <x v="3"/>
    <x v="0"/>
    <m/>
    <d v="2021-06-09T00:00:00"/>
    <d v="2021-06-18T00:00:00"/>
    <n v="2"/>
    <n v="140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s v="A00911"/>
    <s v="North"/>
    <x v="6"/>
    <x v="2"/>
    <m/>
    <d v="2021-06-09T00:00:00"/>
    <d v="2021-07-01T00:00:00"/>
    <n v="1"/>
    <n v="80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s v="A00912"/>
    <s v="North"/>
    <x v="4"/>
    <x v="3"/>
    <m/>
    <d v="2021-06-10T00:00:00"/>
    <d v="2021-06-12T00:00:00"/>
    <n v="1"/>
    <n v="80"/>
    <m/>
    <m/>
    <n v="1"/>
    <n v="1800.24"/>
    <n v="1800.24"/>
    <s v="C.O.D."/>
    <n v="2"/>
    <n v="80"/>
    <n v="80"/>
    <n v="80"/>
    <n v="1800.24"/>
    <n v="1880.24"/>
    <n v="1880.24"/>
    <s v="Thu"/>
    <s v="Sat"/>
  </r>
  <r>
    <s v="A00913"/>
    <s v="Central"/>
    <x v="0"/>
    <x v="0"/>
    <m/>
    <d v="2021-06-10T00:00:00"/>
    <d v="2021-06-21T00:00:00"/>
    <n v="1"/>
    <n v="80"/>
    <m/>
    <m/>
    <n v="0.5"/>
    <n v="144"/>
    <n v="144"/>
    <s v="C.O.D."/>
    <n v="11"/>
    <n v="80"/>
    <n v="40"/>
    <n v="40"/>
    <n v="144"/>
    <n v="184"/>
    <n v="184"/>
    <s v="Thu"/>
    <s v="Mon"/>
  </r>
  <r>
    <s v="A00914"/>
    <s v="West"/>
    <x v="0"/>
    <x v="0"/>
    <s v="Yes"/>
    <d v="2021-06-10T00:00:00"/>
    <d v="2021-06-21T00:00:00"/>
    <n v="1"/>
    <n v="80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s v="A00915"/>
    <s v="North"/>
    <x v="6"/>
    <x v="1"/>
    <m/>
    <d v="2021-06-10T00:00:00"/>
    <d v="2021-06-26T00:00:00"/>
    <n v="2"/>
    <n v="140"/>
    <m/>
    <m/>
    <n v="0.5"/>
    <n v="180"/>
    <n v="180"/>
    <s v="Account"/>
    <n v="16"/>
    <n v="140"/>
    <n v="70"/>
    <n v="70"/>
    <n v="180"/>
    <n v="250"/>
    <n v="250"/>
    <s v="Thu"/>
    <s v="Sat"/>
  </r>
  <r>
    <s v="A00916"/>
    <s v="South"/>
    <x v="0"/>
    <x v="0"/>
    <m/>
    <d v="2021-06-10T00:00:00"/>
    <d v="2021-06-23T00:00:00"/>
    <n v="1"/>
    <n v="80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s v="A00917"/>
    <s v="South"/>
    <x v="1"/>
    <x v="2"/>
    <s v="Yes"/>
    <d v="2021-06-10T00:00:00"/>
    <d v="2021-07-09T00:00:00"/>
    <n v="1"/>
    <n v="80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s v="A00918"/>
    <s v="North"/>
    <x v="6"/>
    <x v="2"/>
    <m/>
    <d v="2021-06-10T00:00:00"/>
    <d v="2021-07-15T00:00:00"/>
    <n v="1"/>
    <n v="80"/>
    <m/>
    <m/>
    <n v="0.25"/>
    <n v="120"/>
    <n v="120"/>
    <s v="Account"/>
    <n v="35"/>
    <n v="80"/>
    <n v="20"/>
    <n v="20"/>
    <n v="120"/>
    <n v="140"/>
    <n v="140"/>
    <s v="Thu"/>
    <s v="Thu"/>
  </r>
  <r>
    <s v="A00919"/>
    <s v="North"/>
    <x v="6"/>
    <x v="1"/>
    <m/>
    <d v="2021-06-10T00:00:00"/>
    <d v="2021-07-12T00:00:00"/>
    <n v="2"/>
    <n v="140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s v="A00920"/>
    <s v="West"/>
    <x v="0"/>
    <x v="0"/>
    <m/>
    <d v="2021-06-10T00:00:00"/>
    <d v="2021-07-14T00:00:00"/>
    <n v="1"/>
    <n v="80"/>
    <m/>
    <m/>
    <n v="0.25"/>
    <n v="34.5"/>
    <n v="34.5"/>
    <s v="P.O."/>
    <n v="34"/>
    <n v="80"/>
    <n v="20"/>
    <n v="20"/>
    <n v="34.5"/>
    <n v="54.5"/>
    <n v="54.5"/>
    <s v="Thu"/>
    <s v="Wed"/>
  </r>
  <r>
    <s v="A00921"/>
    <s v="Central"/>
    <x v="0"/>
    <x v="3"/>
    <m/>
    <d v="2021-06-10T00:00:00"/>
    <d v="2021-07-15T00:00:00"/>
    <n v="2"/>
    <n v="140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s v="A00922"/>
    <s v="Northwest"/>
    <x v="3"/>
    <x v="3"/>
    <m/>
    <d v="2021-06-10T00:00:00"/>
    <m/>
    <n v="2"/>
    <n v="140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s v="A00923"/>
    <s v="Central"/>
    <x v="0"/>
    <x v="0"/>
    <m/>
    <d v="2021-06-10T00:00:00"/>
    <m/>
    <n v="2"/>
    <n v="140"/>
    <m/>
    <m/>
    <m/>
    <n v="165.8691"/>
    <n v="165.8691"/>
    <s v="C.O.D."/>
    <s v=""/>
    <n v="140"/>
    <n v="0"/>
    <n v="0"/>
    <n v="165.8691"/>
    <n v="165.8691"/>
    <n v="165.8691"/>
    <s v="Thu"/>
    <s v="Sat"/>
  </r>
  <r>
    <s v="A00924"/>
    <s v="East"/>
    <x v="6"/>
    <x v="1"/>
    <m/>
    <d v="2021-06-10T00:00:00"/>
    <m/>
    <n v="2"/>
    <n v="140"/>
    <m/>
    <m/>
    <m/>
    <n v="42.66"/>
    <n v="42.66"/>
    <s v="Credit"/>
    <s v=""/>
    <n v="140"/>
    <n v="0"/>
    <n v="0"/>
    <n v="42.66"/>
    <n v="42.66"/>
    <n v="42.66"/>
    <s v="Thu"/>
    <s v="Sat"/>
  </r>
  <r>
    <s v="A00925"/>
    <s v="Southeast"/>
    <x v="4"/>
    <x v="1"/>
    <m/>
    <d v="2021-06-10T00:00:00"/>
    <m/>
    <n v="1"/>
    <n v="80"/>
    <m/>
    <m/>
    <m/>
    <n v="101.9011"/>
    <n v="101.9011"/>
    <s v="Account"/>
    <s v=""/>
    <n v="80"/>
    <n v="0"/>
    <n v="0"/>
    <n v="101.9011"/>
    <n v="101.9011"/>
    <n v="101.9011"/>
    <s v="Thu"/>
    <s v="Sat"/>
  </r>
  <r>
    <s v="A00926"/>
    <s v="Southwest"/>
    <x v="4"/>
    <x v="3"/>
    <m/>
    <d v="2021-06-10T00:00:00"/>
    <m/>
    <n v="2"/>
    <n v="140"/>
    <m/>
    <m/>
    <m/>
    <n v="222.5367"/>
    <n v="222.5367"/>
    <s v="C.O.D."/>
    <s v=""/>
    <n v="140"/>
    <n v="0"/>
    <n v="0"/>
    <n v="222.5367"/>
    <n v="222.5367"/>
    <n v="222.5367"/>
    <s v="Thu"/>
    <s v="Sat"/>
  </r>
  <r>
    <s v="A00927"/>
    <s v="Southeast"/>
    <x v="4"/>
    <x v="1"/>
    <m/>
    <d v="2021-06-11T00:00:00"/>
    <d v="2021-07-16T00:00:00"/>
    <n v="1"/>
    <n v="80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s v="A00928"/>
    <s v="North"/>
    <x v="6"/>
    <x v="2"/>
    <m/>
    <d v="2021-06-12T00:00:00"/>
    <d v="2021-06-29T00:00:00"/>
    <n v="1"/>
    <n v="80"/>
    <m/>
    <m/>
    <n v="0.25"/>
    <n v="22"/>
    <n v="22"/>
    <s v="Account"/>
    <n v="17"/>
    <n v="80"/>
    <n v="20"/>
    <n v="20"/>
    <n v="22"/>
    <n v="42"/>
    <n v="42"/>
    <s v="Sat"/>
    <s v="Tue"/>
  </r>
  <r>
    <s v="A00929"/>
    <s v="Central"/>
    <x v="3"/>
    <x v="1"/>
    <m/>
    <d v="2021-06-14T00:00:00"/>
    <d v="2021-06-23T00:00:00"/>
    <n v="1"/>
    <n v="80"/>
    <m/>
    <m/>
    <n v="0.5"/>
    <n v="120"/>
    <n v="120"/>
    <s v="Account"/>
    <n v="9"/>
    <n v="80"/>
    <n v="40"/>
    <n v="40"/>
    <n v="120"/>
    <n v="160"/>
    <n v="160"/>
    <s v="Mon"/>
    <s v="Wed"/>
  </r>
  <r>
    <s v="A00930"/>
    <s v="Central"/>
    <x v="0"/>
    <x v="1"/>
    <s v="Yes"/>
    <d v="2021-06-14T00:00:00"/>
    <d v="2021-06-24T00:00:00"/>
    <n v="1"/>
    <n v="80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s v="A00931"/>
    <s v="West"/>
    <x v="4"/>
    <x v="1"/>
    <m/>
    <d v="2021-06-14T00:00:00"/>
    <d v="2021-07-07T00:00:00"/>
    <n v="2"/>
    <n v="140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s v="A00932"/>
    <s v="Southeast"/>
    <x v="0"/>
    <x v="2"/>
    <m/>
    <d v="2021-06-14T00:00:00"/>
    <d v="2021-07-22T00:00:00"/>
    <n v="1"/>
    <n v="80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s v="A00933"/>
    <s v="Central"/>
    <x v="3"/>
    <x v="0"/>
    <m/>
    <d v="2021-06-14T00:00:00"/>
    <d v="2021-07-22T00:00:00"/>
    <n v="1"/>
    <n v="80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s v="A00934"/>
    <s v="Northwest"/>
    <x v="3"/>
    <x v="1"/>
    <m/>
    <d v="2021-06-14T00:00:00"/>
    <m/>
    <n v="2"/>
    <n v="140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s v="A00935"/>
    <s v="Central"/>
    <x v="0"/>
    <x v="4"/>
    <m/>
    <d v="2021-06-14T00:00:00"/>
    <m/>
    <n v="2"/>
    <n v="140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s v="A00936"/>
    <s v="South"/>
    <x v="1"/>
    <x v="2"/>
    <m/>
    <d v="2021-06-15T00:00:00"/>
    <d v="2021-07-09T00:00:00"/>
    <n v="1"/>
    <n v="80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s v="A00937"/>
    <s v="Northeast"/>
    <x v="6"/>
    <x v="0"/>
    <m/>
    <d v="2021-06-15T00:00:00"/>
    <d v="2021-07-12T00:00:00"/>
    <n v="2"/>
    <n v="140"/>
    <m/>
    <m/>
    <n v="0.25"/>
    <n v="14.4"/>
    <n v="14.4"/>
    <s v="Account"/>
    <n v="27"/>
    <n v="140"/>
    <n v="35"/>
    <n v="35"/>
    <n v="14.4"/>
    <n v="49.4"/>
    <n v="49.4"/>
    <s v="Tue"/>
    <s v="Mon"/>
  </r>
  <r>
    <s v="A00938"/>
    <s v="Southeast"/>
    <x v="4"/>
    <x v="0"/>
    <m/>
    <d v="2021-06-15T00:00:00"/>
    <d v="2021-07-14T00:00:00"/>
    <n v="1"/>
    <n v="80"/>
    <m/>
    <m/>
    <n v="0.25"/>
    <n v="144"/>
    <n v="144"/>
    <s v="P.O."/>
    <n v="29"/>
    <n v="80"/>
    <n v="20"/>
    <n v="20"/>
    <n v="144"/>
    <n v="164"/>
    <n v="164"/>
    <s v="Tue"/>
    <s v="Wed"/>
  </r>
  <r>
    <s v="A00939"/>
    <s v="North"/>
    <x v="6"/>
    <x v="0"/>
    <m/>
    <d v="2021-06-15T00:00:00"/>
    <d v="2021-07-19T00:00:00"/>
    <n v="1"/>
    <n v="80"/>
    <m/>
    <m/>
    <n v="0.5"/>
    <n v="5.4"/>
    <n v="5.4"/>
    <s v="C.O.D."/>
    <n v="34"/>
    <n v="80"/>
    <n v="40"/>
    <n v="40"/>
    <n v="5.4"/>
    <n v="45.4"/>
    <n v="45.4"/>
    <s v="Tue"/>
    <s v="Mon"/>
  </r>
  <r>
    <s v="A00940"/>
    <s v="West"/>
    <x v="1"/>
    <x v="0"/>
    <m/>
    <d v="2021-06-16T00:00:00"/>
    <d v="2021-06-24T00:00:00"/>
    <n v="1"/>
    <n v="80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s v="A00941"/>
    <s v="Central"/>
    <x v="0"/>
    <x v="1"/>
    <m/>
    <d v="2021-06-16T00:00:00"/>
    <d v="2021-06-24T00:00:00"/>
    <n v="1"/>
    <n v="80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s v="A00942"/>
    <s v="Southeast"/>
    <x v="4"/>
    <x v="0"/>
    <m/>
    <d v="2021-06-16T00:00:00"/>
    <d v="2021-07-15T00:00:00"/>
    <n v="1"/>
    <n v="80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s v="A00943"/>
    <s v="Northwest"/>
    <x v="0"/>
    <x v="3"/>
    <m/>
    <d v="2021-06-16T00:00:00"/>
    <d v="2021-07-21T00:00:00"/>
    <n v="2"/>
    <n v="140"/>
    <m/>
    <m/>
    <n v="3.5"/>
    <n v="23"/>
    <n v="23"/>
    <s v="Account"/>
    <n v="35"/>
    <n v="140"/>
    <n v="490"/>
    <n v="490"/>
    <n v="23"/>
    <n v="513"/>
    <n v="513"/>
    <s v="Wed"/>
    <s v="Wed"/>
  </r>
  <r>
    <s v="A00944"/>
    <s v="West"/>
    <x v="0"/>
    <x v="0"/>
    <m/>
    <d v="2021-06-16T00:00:00"/>
    <m/>
    <n v="2"/>
    <n v="140"/>
    <m/>
    <m/>
    <m/>
    <n v="30"/>
    <n v="30"/>
    <s v="C.O.D."/>
    <s v=""/>
    <n v="140"/>
    <n v="0"/>
    <n v="0"/>
    <n v="30"/>
    <n v="30"/>
    <n v="30"/>
    <s v="Wed"/>
    <s v="Sat"/>
  </r>
  <r>
    <s v="A00945"/>
    <s v="Central"/>
    <x v="3"/>
    <x v="2"/>
    <m/>
    <d v="2021-06-16T00:00:00"/>
    <m/>
    <n v="1"/>
    <n v="80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s v="A00946"/>
    <s v="Central"/>
    <x v="0"/>
    <x v="2"/>
    <m/>
    <d v="2021-06-16T00:00:00"/>
    <m/>
    <n v="1"/>
    <n v="80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s v="A00947"/>
    <s v="West"/>
    <x v="0"/>
    <x v="0"/>
    <m/>
    <d v="2021-06-16T00:00:00"/>
    <m/>
    <n v="1"/>
    <n v="80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s v="A00948"/>
    <s v="North"/>
    <x v="6"/>
    <x v="2"/>
    <s v="Yes"/>
    <d v="2021-06-16T00:00:00"/>
    <m/>
    <n v="1"/>
    <n v="80"/>
    <m/>
    <m/>
    <m/>
    <n v="50.79"/>
    <n v="50.79"/>
    <s v="Account"/>
    <s v=""/>
    <n v="80"/>
    <n v="0"/>
    <n v="0"/>
    <n v="50.79"/>
    <n v="50.79"/>
    <n v="50.79"/>
    <s v="Wed"/>
    <s v="Sat"/>
  </r>
  <r>
    <s v="A00949"/>
    <s v="North"/>
    <x v="6"/>
    <x v="0"/>
    <m/>
    <d v="2021-06-17T00:00:00"/>
    <d v="2021-06-30T00:00:00"/>
    <n v="2"/>
    <n v="140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s v="A00950"/>
    <s v="West"/>
    <x v="3"/>
    <x v="0"/>
    <m/>
    <d v="2021-06-17T00:00:00"/>
    <d v="2021-07-06T00:00:00"/>
    <n v="1"/>
    <n v="80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s v="A00951"/>
    <s v="Central"/>
    <x v="3"/>
    <x v="1"/>
    <m/>
    <d v="2021-06-17T00:00:00"/>
    <d v="2021-07-22T00:00:00"/>
    <n v="2"/>
    <n v="140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s v="A00952"/>
    <s v="Northeast"/>
    <x v="6"/>
    <x v="0"/>
    <m/>
    <d v="2021-06-17T00:00:00"/>
    <m/>
    <n v="2"/>
    <n v="140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s v="A00953"/>
    <s v="North"/>
    <x v="6"/>
    <x v="2"/>
    <m/>
    <d v="2021-06-17T00:00:00"/>
    <m/>
    <n v="1"/>
    <n v="80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s v="A00954"/>
    <s v="West"/>
    <x v="4"/>
    <x v="0"/>
    <m/>
    <d v="2021-06-17T00:00:00"/>
    <m/>
    <n v="1"/>
    <n v="80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s v="A00955"/>
    <s v="North"/>
    <x v="6"/>
    <x v="0"/>
    <m/>
    <d v="2021-06-17T00:00:00"/>
    <m/>
    <n v="2"/>
    <n v="140"/>
    <m/>
    <m/>
    <m/>
    <n v="18.63"/>
    <n v="18.63"/>
    <s v="Account"/>
    <s v=""/>
    <n v="140"/>
    <n v="0"/>
    <n v="0"/>
    <n v="18.63"/>
    <n v="18.63"/>
    <n v="18.63"/>
    <s v="Thu"/>
    <s v="Sat"/>
  </r>
  <r>
    <s v="A00956"/>
    <s v="North"/>
    <x v="6"/>
    <x v="0"/>
    <m/>
    <d v="2021-06-17T00:00:00"/>
    <m/>
    <n v="2"/>
    <n v="140"/>
    <m/>
    <m/>
    <m/>
    <n v="32"/>
    <n v="32"/>
    <s v="Account"/>
    <s v=""/>
    <n v="140"/>
    <n v="0"/>
    <n v="0"/>
    <n v="32"/>
    <n v="32"/>
    <n v="32"/>
    <s v="Thu"/>
    <s v="Sat"/>
  </r>
  <r>
    <s v="A00957"/>
    <s v="North"/>
    <x v="6"/>
    <x v="2"/>
    <m/>
    <d v="2021-06-17T00:00:00"/>
    <m/>
    <n v="1"/>
    <n v="80"/>
    <m/>
    <m/>
    <m/>
    <n v="14.13"/>
    <n v="14.13"/>
    <s v="P.O."/>
    <s v=""/>
    <n v="80"/>
    <n v="0"/>
    <n v="0"/>
    <n v="14.13"/>
    <n v="14.13"/>
    <n v="14.13"/>
    <s v="Thu"/>
    <s v="Sat"/>
  </r>
  <r>
    <s v="A00958"/>
    <s v="North"/>
    <x v="6"/>
    <x v="3"/>
    <m/>
    <d v="2021-06-17T00:00:00"/>
    <m/>
    <n v="1"/>
    <n v="80"/>
    <m/>
    <m/>
    <m/>
    <n v="322"/>
    <n v="322"/>
    <s v="Account"/>
    <s v=""/>
    <n v="80"/>
    <n v="0"/>
    <n v="0"/>
    <n v="322"/>
    <n v="322"/>
    <n v="322"/>
    <s v="Thu"/>
    <s v="Sat"/>
  </r>
  <r>
    <s v="A00959"/>
    <s v="Northeast"/>
    <x v="6"/>
    <x v="0"/>
    <m/>
    <d v="2021-06-17T00:00:00"/>
    <m/>
    <n v="2"/>
    <n v="140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s v="A00960"/>
    <s v="Southwest"/>
    <x v="4"/>
    <x v="0"/>
    <m/>
    <d v="2021-06-18T00:00:00"/>
    <d v="2021-07-12T00:00:00"/>
    <n v="2"/>
    <n v="140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s v="A00961"/>
    <s v="Southeast"/>
    <x v="3"/>
    <x v="1"/>
    <m/>
    <d v="2021-06-19T00:00:00"/>
    <d v="2021-07-03T00:00:00"/>
    <n v="1"/>
    <n v="80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s v="A00962"/>
    <s v="Northwest"/>
    <x v="0"/>
    <x v="4"/>
    <m/>
    <d v="2021-06-21T00:00:00"/>
    <d v="2021-06-30T00:00:00"/>
    <n v="1"/>
    <n v="80"/>
    <m/>
    <m/>
    <n v="1.5"/>
    <n v="202.8"/>
    <n v="202.8"/>
    <s v="Account"/>
    <n v="9"/>
    <n v="80"/>
    <n v="120"/>
    <n v="120"/>
    <n v="202.8"/>
    <n v="322.8"/>
    <n v="322.8"/>
    <s v="Mon"/>
    <s v="Wed"/>
  </r>
  <r>
    <s v="A00963"/>
    <s v="Central"/>
    <x v="4"/>
    <x v="1"/>
    <m/>
    <d v="2021-06-21T00:00:00"/>
    <d v="2021-07-09T00:00:00"/>
    <n v="1"/>
    <n v="80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s v="A00964"/>
    <s v="Northeast"/>
    <x v="6"/>
    <x v="0"/>
    <m/>
    <d v="2021-06-21T00:00:00"/>
    <d v="2021-07-12T00:00:00"/>
    <n v="2"/>
    <n v="140"/>
    <m/>
    <m/>
    <n v="1"/>
    <n v="144"/>
    <n v="144"/>
    <s v="C.O.D."/>
    <n v="21"/>
    <n v="140"/>
    <n v="140"/>
    <n v="140"/>
    <n v="144"/>
    <n v="284"/>
    <n v="284"/>
    <s v="Mon"/>
    <s v="Mon"/>
  </r>
  <r>
    <s v="A00965"/>
    <s v="South"/>
    <x v="4"/>
    <x v="2"/>
    <m/>
    <d v="2021-06-21T00:00:00"/>
    <d v="2021-07-13T00:00:00"/>
    <n v="2"/>
    <n v="140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s v="A00966"/>
    <s v="East"/>
    <x v="6"/>
    <x v="2"/>
    <m/>
    <d v="2021-06-21T00:00:00"/>
    <d v="2021-07-14T00:00:00"/>
    <n v="1"/>
    <n v="80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s v="A00967"/>
    <s v="East"/>
    <x v="6"/>
    <x v="0"/>
    <m/>
    <d v="2021-06-21T00:00:00"/>
    <m/>
    <n v="2"/>
    <n v="140"/>
    <m/>
    <m/>
    <m/>
    <n v="120"/>
    <n v="120"/>
    <s v="Account"/>
    <s v=""/>
    <n v="140"/>
    <n v="0"/>
    <n v="0"/>
    <n v="120"/>
    <n v="120"/>
    <n v="120"/>
    <s v="Mon"/>
    <s v="Sat"/>
  </r>
  <r>
    <s v="A00968"/>
    <s v="Northwest"/>
    <x v="3"/>
    <x v="0"/>
    <m/>
    <d v="2021-06-21T00:00:00"/>
    <m/>
    <n v="1"/>
    <n v="80"/>
    <m/>
    <m/>
    <m/>
    <n v="193.8409"/>
    <n v="193.8409"/>
    <s v="C.O.D."/>
    <s v=""/>
    <n v="80"/>
    <n v="0"/>
    <n v="0"/>
    <n v="193.8409"/>
    <n v="193.8409"/>
    <n v="193.8409"/>
    <s v="Mon"/>
    <s v="Sat"/>
  </r>
  <r>
    <s v="A00969"/>
    <s v="Northwest"/>
    <x v="3"/>
    <x v="0"/>
    <m/>
    <d v="2021-06-21T00:00:00"/>
    <m/>
    <n v="1"/>
    <n v="80"/>
    <m/>
    <m/>
    <m/>
    <n v="901.5"/>
    <n v="901.5"/>
    <s v="P.O."/>
    <s v=""/>
    <n v="80"/>
    <n v="0"/>
    <n v="0"/>
    <n v="901.5"/>
    <n v="901.5"/>
    <n v="901.5"/>
    <s v="Mon"/>
    <s v="Sat"/>
  </r>
  <r>
    <s v="A00970"/>
    <s v="Central"/>
    <x v="3"/>
    <x v="2"/>
    <m/>
    <d v="2021-06-21T00:00:00"/>
    <m/>
    <n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1"/>
    <s v="Central"/>
    <x v="3"/>
    <x v="2"/>
    <m/>
    <d v="2021-06-21T00:00:00"/>
    <m/>
    <n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2"/>
    <s v="Central"/>
    <x v="4"/>
    <x v="0"/>
    <m/>
    <d v="2021-06-21T00:00:00"/>
    <m/>
    <n v="2"/>
    <n v="140"/>
    <m/>
    <m/>
    <m/>
    <n v="282"/>
    <n v="282"/>
    <s v="C.O.D."/>
    <s v=""/>
    <n v="140"/>
    <n v="0"/>
    <n v="0"/>
    <n v="282"/>
    <n v="282"/>
    <n v="282"/>
    <s v="Mon"/>
    <s v="Sat"/>
  </r>
  <r>
    <s v="A00973"/>
    <s v="West"/>
    <x v="0"/>
    <x v="2"/>
    <m/>
    <d v="2021-06-22T00:00:00"/>
    <d v="2021-07-16T00:00:00"/>
    <n v="1"/>
    <n v="80"/>
    <m/>
    <m/>
    <n v="0.25"/>
    <n v="21.33"/>
    <n v="21.33"/>
    <s v="Account"/>
    <n v="24"/>
    <n v="80"/>
    <n v="20"/>
    <n v="20"/>
    <n v="21.33"/>
    <n v="41.33"/>
    <n v="41.33"/>
    <s v="Tue"/>
    <s v="Fri"/>
  </r>
  <r>
    <s v="A00974"/>
    <s v="North"/>
    <x v="6"/>
    <x v="0"/>
    <m/>
    <d v="2021-06-22T00:00:00"/>
    <d v="2021-07-19T00:00:00"/>
    <n v="2"/>
    <n v="140"/>
    <m/>
    <m/>
    <n v="0.25"/>
    <n v="55.89"/>
    <n v="55.89"/>
    <s v="Account"/>
    <n v="27"/>
    <n v="140"/>
    <n v="35"/>
    <n v="35"/>
    <n v="55.89"/>
    <n v="90.89"/>
    <n v="90.89"/>
    <s v="Tue"/>
    <s v="Mon"/>
  </r>
  <r>
    <s v="A00975"/>
    <s v="Northwest"/>
    <x v="0"/>
    <x v="1"/>
    <m/>
    <d v="2021-06-22T00:00:00"/>
    <d v="2021-07-21T00:00:00"/>
    <n v="2"/>
    <n v="140"/>
    <m/>
    <m/>
    <n v="0.5"/>
    <n v="227.13"/>
    <n v="227.13"/>
    <s v="Account"/>
    <n v="29"/>
    <n v="140"/>
    <n v="70"/>
    <n v="70"/>
    <n v="227.13"/>
    <n v="297.13"/>
    <n v="297.13"/>
    <s v="Tue"/>
    <s v="Wed"/>
  </r>
  <r>
    <s v="A00976"/>
    <s v="Northwest"/>
    <x v="3"/>
    <x v="1"/>
    <m/>
    <d v="2021-06-22T00:00:00"/>
    <m/>
    <n v="2"/>
    <n v="140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s v="A00977"/>
    <s v="Central"/>
    <x v="4"/>
    <x v="1"/>
    <m/>
    <d v="2021-06-22T00:00:00"/>
    <m/>
    <n v="1"/>
    <n v="80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s v="A00978"/>
    <s v="East"/>
    <x v="6"/>
    <x v="1"/>
    <m/>
    <d v="2021-06-22T00:00:00"/>
    <m/>
    <n v="2"/>
    <n v="140"/>
    <m/>
    <m/>
    <m/>
    <n v="1137.74"/>
    <n v="1137.74"/>
    <s v="Account"/>
    <s v=""/>
    <n v="140"/>
    <n v="0"/>
    <n v="0"/>
    <n v="1137.74"/>
    <n v="1137.74"/>
    <n v="1137.74"/>
    <s v="Tue"/>
    <s v="Sat"/>
  </r>
  <r>
    <s v="A00979"/>
    <s v="Central"/>
    <x v="3"/>
    <x v="3"/>
    <m/>
    <d v="2021-06-22T00:00:00"/>
    <m/>
    <n v="1"/>
    <n v="80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s v="A00980"/>
    <s v="South"/>
    <x v="1"/>
    <x v="2"/>
    <m/>
    <d v="2021-06-23T00:00:00"/>
    <d v="2021-06-25T00:00:00"/>
    <n v="1"/>
    <n v="80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s v="A00981"/>
    <s v="Central"/>
    <x v="0"/>
    <x v="0"/>
    <m/>
    <d v="2021-06-23T00:00:00"/>
    <d v="2021-07-03T00:00:00"/>
    <n v="1"/>
    <n v="80"/>
    <m/>
    <m/>
    <n v="1"/>
    <n v="180"/>
    <n v="180"/>
    <s v="P.O."/>
    <n v="10"/>
    <n v="80"/>
    <n v="80"/>
    <n v="80"/>
    <n v="180"/>
    <n v="260"/>
    <n v="260"/>
    <s v="Wed"/>
    <s v="Sat"/>
  </r>
  <r>
    <s v="A00982"/>
    <s v="South"/>
    <x v="1"/>
    <x v="3"/>
    <m/>
    <d v="2021-06-23T00:00:00"/>
    <d v="2021-07-13T00:00:00"/>
    <n v="1"/>
    <n v="80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s v="A00983"/>
    <s v="Northeast"/>
    <x v="6"/>
    <x v="2"/>
    <m/>
    <d v="2021-06-23T00:00:00"/>
    <d v="2021-07-21T00:00:00"/>
    <n v="1"/>
    <n v="80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s v="A00984"/>
    <s v="Northwest"/>
    <x v="3"/>
    <x v="1"/>
    <m/>
    <d v="2021-06-23T00:00:00"/>
    <d v="2021-07-19T00:00:00"/>
    <n v="1"/>
    <n v="80"/>
    <m/>
    <m/>
    <n v="0.5"/>
    <n v="20"/>
    <n v="20"/>
    <s v="Account"/>
    <n v="26"/>
    <n v="80"/>
    <n v="40"/>
    <n v="40"/>
    <n v="20"/>
    <n v="60"/>
    <n v="60"/>
    <s v="Wed"/>
    <s v="Mon"/>
  </r>
  <r>
    <s v="A00985"/>
    <s v="South"/>
    <x v="4"/>
    <x v="2"/>
    <m/>
    <d v="2021-06-23T00:00:00"/>
    <d v="2021-07-19T00:00:00"/>
    <n v="1"/>
    <n v="80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s v="A00986"/>
    <s v="South"/>
    <x v="6"/>
    <x v="2"/>
    <m/>
    <d v="2021-06-23T00:00:00"/>
    <d v="2021-07-22T00:00:00"/>
    <n v="1"/>
    <n v="80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s v="A00987"/>
    <s v="North"/>
    <x v="6"/>
    <x v="2"/>
    <s v="Yes"/>
    <d v="2021-06-23T00:00:00"/>
    <m/>
    <n v="1"/>
    <n v="80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s v="A00988"/>
    <s v="Central"/>
    <x v="4"/>
    <x v="0"/>
    <m/>
    <d v="2021-06-23T00:00:00"/>
    <m/>
    <n v="2"/>
    <n v="140"/>
    <m/>
    <m/>
    <m/>
    <n v="164.4"/>
    <n v="164.4"/>
    <s v="C.O.D."/>
    <s v=""/>
    <n v="140"/>
    <n v="0"/>
    <n v="0"/>
    <n v="164.4"/>
    <n v="164.4"/>
    <n v="164.4"/>
    <s v="Wed"/>
    <s v="Sat"/>
  </r>
  <r>
    <s v="A00989"/>
    <s v="North"/>
    <x v="6"/>
    <x v="2"/>
    <m/>
    <d v="2021-06-24T00:00:00"/>
    <d v="2021-07-15T00:00:00"/>
    <n v="2"/>
    <n v="140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s v="A00990"/>
    <s v="West"/>
    <x v="0"/>
    <x v="2"/>
    <m/>
    <d v="2021-06-24T00:00:00"/>
    <d v="2021-07-23T00:00:00"/>
    <n v="1"/>
    <n v="80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s v="A00991"/>
    <s v="North"/>
    <x v="6"/>
    <x v="0"/>
    <m/>
    <d v="2021-06-24T00:00:00"/>
    <d v="2021-07-19T00:00:00"/>
    <n v="2"/>
    <n v="140"/>
    <m/>
    <m/>
    <n v="0.25"/>
    <n v="21.33"/>
    <n v="21.33"/>
    <s v="Account"/>
    <n v="25"/>
    <n v="140"/>
    <n v="35"/>
    <n v="35"/>
    <n v="21.33"/>
    <n v="56.33"/>
    <n v="56.33"/>
    <s v="Thu"/>
    <s v="Mon"/>
  </r>
  <r>
    <s v="A00992"/>
    <s v="North"/>
    <x v="4"/>
    <x v="1"/>
    <m/>
    <d v="2021-06-24T00:00:00"/>
    <m/>
    <n v="1"/>
    <n v="80"/>
    <m/>
    <m/>
    <m/>
    <n v="7.5"/>
    <n v="7.5"/>
    <s v="C.O.D."/>
    <s v=""/>
    <n v="80"/>
    <n v="0"/>
    <n v="0"/>
    <n v="7.5"/>
    <n v="7.5"/>
    <n v="7.5"/>
    <s v="Thu"/>
    <s v="Sat"/>
  </r>
  <r>
    <s v="A00993"/>
    <s v="North"/>
    <x v="6"/>
    <x v="2"/>
    <m/>
    <d v="2021-06-24T00:00:00"/>
    <m/>
    <n v="1"/>
    <n v="80"/>
    <m/>
    <m/>
    <m/>
    <n v="115.1866"/>
    <n v="115.1866"/>
    <s v="Account"/>
    <s v=""/>
    <n v="80"/>
    <n v="0"/>
    <n v="0"/>
    <n v="115.1866"/>
    <n v="115.1866"/>
    <n v="115.1866"/>
    <s v="Thu"/>
    <s v="Sat"/>
  </r>
  <r>
    <s v="A00994"/>
    <s v="North"/>
    <x v="6"/>
    <x v="2"/>
    <m/>
    <d v="2021-06-24T00:00:00"/>
    <m/>
    <n v="1"/>
    <n v="80"/>
    <m/>
    <m/>
    <m/>
    <n v="120"/>
    <n v="120"/>
    <s v="Account"/>
    <s v=""/>
    <n v="80"/>
    <n v="0"/>
    <n v="0"/>
    <n v="120"/>
    <n v="120"/>
    <n v="120"/>
    <s v="Thu"/>
    <s v="Sat"/>
  </r>
  <r>
    <s v="A00995"/>
    <s v="East"/>
    <x v="6"/>
    <x v="2"/>
    <m/>
    <d v="2021-06-24T00:00:00"/>
    <m/>
    <n v="1"/>
    <n v="80"/>
    <m/>
    <m/>
    <m/>
    <n v="21"/>
    <n v="21"/>
    <s v="Account"/>
    <s v=""/>
    <n v="80"/>
    <n v="0"/>
    <n v="0"/>
    <n v="21"/>
    <n v="21"/>
    <n v="21"/>
    <s v="Thu"/>
    <s v="Sat"/>
  </r>
  <r>
    <s v="A00996"/>
    <s v="East"/>
    <x v="6"/>
    <x v="0"/>
    <m/>
    <d v="2021-06-24T00:00:00"/>
    <m/>
    <n v="1"/>
    <n v="80"/>
    <m/>
    <m/>
    <m/>
    <n v="58.89"/>
    <n v="58.89"/>
    <s v="C.O.D."/>
    <s v=""/>
    <n v="80"/>
    <n v="0"/>
    <n v="0"/>
    <n v="58.89"/>
    <n v="58.89"/>
    <n v="58.89"/>
    <s v="Thu"/>
    <s v="Sat"/>
  </r>
  <r>
    <s v="A00997"/>
    <s v="Central"/>
    <x v="4"/>
    <x v="2"/>
    <m/>
    <d v="2021-06-24T00:00:00"/>
    <m/>
    <n v="1"/>
    <n v="80"/>
    <m/>
    <m/>
    <m/>
    <n v="32.6706"/>
    <n v="32.6706"/>
    <s v="C.O.D."/>
    <s v=""/>
    <n v="80"/>
    <n v="0"/>
    <n v="0"/>
    <n v="32.6706"/>
    <n v="32.6706"/>
    <n v="32.6706"/>
    <s v="Thu"/>
    <s v="Sat"/>
  </r>
  <r>
    <s v="A00998"/>
    <s v="Southeast"/>
    <x v="4"/>
    <x v="3"/>
    <m/>
    <d v="2021-06-24T00:00:00"/>
    <m/>
    <n v="2"/>
    <n v="140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s v="A00999"/>
    <s v="Central"/>
    <x v="0"/>
    <x v="1"/>
    <m/>
    <d v="2021-06-24T00:00:00"/>
    <m/>
    <n v="2"/>
    <n v="140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s v="A01000"/>
    <s v="Northwest"/>
    <x v="0"/>
    <x v="3"/>
    <m/>
    <d v="2021-06-25T00:00:00"/>
    <d v="2021-07-16T00:00:00"/>
    <n v="1"/>
    <n v="80"/>
    <m/>
    <m/>
    <n v="6.25"/>
    <n v="20"/>
    <n v="20"/>
    <s v="C.O.D."/>
    <n v="21"/>
    <n v="80"/>
    <n v="500"/>
    <n v="500"/>
    <n v="20"/>
    <n v="520"/>
    <n v="520"/>
    <s v="Fri"/>
    <s v="Fri"/>
  </r>
  <r>
    <s v="A01001"/>
    <s v="Northwest"/>
    <x v="0"/>
    <x v="3"/>
    <m/>
    <d v="2021-06-25T00:00:00"/>
    <m/>
    <n v="1"/>
    <n v="80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s v="A01002"/>
    <s v="Southeast"/>
    <x v="0"/>
    <x v="0"/>
    <m/>
    <d v="2021-06-26T00:00:00"/>
    <d v="2021-07-24T00:00:00"/>
    <n v="2"/>
    <n v="140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s v="A01003"/>
    <s v="North"/>
    <x v="6"/>
    <x v="1"/>
    <m/>
    <d v="2021-06-28T00:00:00"/>
    <d v="2021-07-19T00:00:00"/>
    <n v="2"/>
    <n v="140"/>
    <m/>
    <m/>
    <n v="2.5"/>
    <n v="106.65"/>
    <n v="106.65"/>
    <s v="Account"/>
    <n v="21"/>
    <n v="140"/>
    <n v="350"/>
    <n v="350"/>
    <n v="106.65"/>
    <n v="456.65"/>
    <n v="456.65"/>
    <s v="Mon"/>
    <s v="Mon"/>
  </r>
  <r>
    <s v="A01004"/>
    <s v="Central"/>
    <x v="3"/>
    <x v="1"/>
    <s v="Yes"/>
    <d v="2021-06-28T00:00:00"/>
    <m/>
    <n v="2"/>
    <n v="140"/>
    <m/>
    <m/>
    <m/>
    <n v="60"/>
    <n v="60"/>
    <s v="C.O.D."/>
    <s v=""/>
    <n v="140"/>
    <n v="0"/>
    <n v="0"/>
    <n v="60"/>
    <n v="60"/>
    <n v="60"/>
    <s v="Mon"/>
    <s v="Sat"/>
  </r>
  <r>
    <s v="A01005"/>
    <s v="North"/>
    <x v="6"/>
    <x v="2"/>
    <m/>
    <d v="2021-06-29T00:00:00"/>
    <d v="2021-07-09T00:00:00"/>
    <n v="1"/>
    <n v="80"/>
    <m/>
    <m/>
    <n v="0.25"/>
    <n v="20.07"/>
    <n v="20.07"/>
    <s v="Account"/>
    <n v="10"/>
    <n v="80"/>
    <n v="20"/>
    <n v="20"/>
    <n v="20.07"/>
    <n v="40.07"/>
    <n v="40.07"/>
    <s v="Tue"/>
    <s v="Fri"/>
  </r>
  <r>
    <s v="A01006"/>
    <s v="South"/>
    <x v="4"/>
    <x v="1"/>
    <m/>
    <d v="2021-06-29T00:00:00"/>
    <d v="2021-07-15T00:00:00"/>
    <n v="2"/>
    <n v="140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s v="A01007"/>
    <s v="West"/>
    <x v="0"/>
    <x v="2"/>
    <m/>
    <d v="2021-06-29T00:00:00"/>
    <d v="2021-07-14T00:00:00"/>
    <n v="1"/>
    <n v="80"/>
    <m/>
    <m/>
    <n v="0.25"/>
    <n v="18"/>
    <n v="18"/>
    <s v="C.O.D."/>
    <n v="15"/>
    <n v="80"/>
    <n v="20"/>
    <n v="20"/>
    <n v="18"/>
    <n v="38"/>
    <n v="38"/>
    <s v="Tue"/>
    <s v="Wed"/>
  </r>
  <r>
    <s v="A01008"/>
    <s v="North"/>
    <x v="6"/>
    <x v="2"/>
    <m/>
    <d v="2021-06-29T00:00:00"/>
    <m/>
    <n v="1"/>
    <n v="80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s v="A01009"/>
    <s v="North"/>
    <x v="6"/>
    <x v="0"/>
    <m/>
    <d v="2021-06-29T00:00:00"/>
    <m/>
    <n v="1"/>
    <n v="80"/>
    <m/>
    <m/>
    <m/>
    <n v="58.5"/>
    <n v="58.5"/>
    <s v="Account"/>
    <s v=""/>
    <n v="80"/>
    <n v="0"/>
    <n v="0"/>
    <n v="58.5"/>
    <n v="58.5"/>
    <n v="58.5"/>
    <s v="Tue"/>
    <s v="Sat"/>
  </r>
  <r>
    <s v="A01010"/>
    <s v="Southeast"/>
    <x v="0"/>
    <x v="1"/>
    <m/>
    <d v="2021-06-29T00:00:00"/>
    <m/>
    <n v="1"/>
    <n v="80"/>
    <m/>
    <m/>
    <m/>
    <n v="146.7174"/>
    <n v="146.7174"/>
    <s v="C.O.D."/>
    <s v=""/>
    <n v="80"/>
    <n v="0"/>
    <n v="0"/>
    <n v="146.7174"/>
    <n v="146.7174"/>
    <n v="146.7174"/>
    <s v="Tue"/>
    <s v="Sat"/>
  </r>
  <r>
    <s v="A01011"/>
    <s v="Central"/>
    <x v="3"/>
    <x v="4"/>
    <m/>
    <d v="2021-06-29T00:00:00"/>
    <m/>
    <n v="1"/>
    <n v="80"/>
    <m/>
    <m/>
    <m/>
    <n v="60"/>
    <n v="60"/>
    <s v="Account"/>
    <s v=""/>
    <n v="80"/>
    <n v="0"/>
    <n v="0"/>
    <n v="60"/>
    <n v="60"/>
    <n v="60"/>
    <s v="Tue"/>
    <s v="Sat"/>
  </r>
  <r>
    <s v="A01012"/>
    <s v="Southeast"/>
    <x v="4"/>
    <x v="0"/>
    <m/>
    <d v="2021-06-29T00:00:00"/>
    <m/>
    <n v="2"/>
    <n v="140"/>
    <m/>
    <m/>
    <m/>
    <n v="180"/>
    <n v="180"/>
    <s v="C.O.D."/>
    <s v=""/>
    <n v="140"/>
    <n v="0"/>
    <n v="0"/>
    <n v="180"/>
    <n v="180"/>
    <n v="180"/>
    <s v="Tue"/>
    <s v="Sat"/>
  </r>
  <r>
    <s v="A01013"/>
    <s v="East"/>
    <x v="6"/>
    <x v="4"/>
    <m/>
    <d v="2021-06-29T00:00:00"/>
    <m/>
    <n v="2"/>
    <n v="140"/>
    <m/>
    <m/>
    <m/>
    <n v="165"/>
    <n v="165"/>
    <s v="Account"/>
    <s v=""/>
    <n v="140"/>
    <n v="0"/>
    <n v="0"/>
    <n v="165"/>
    <n v="165"/>
    <n v="165"/>
    <s v="Tue"/>
    <s v="Sat"/>
  </r>
  <r>
    <s v="A01014"/>
    <s v="South"/>
    <x v="4"/>
    <x v="4"/>
    <m/>
    <d v="2021-06-30T00:00:00"/>
    <d v="2021-07-12T00:00:00"/>
    <n v="2"/>
    <n v="140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s v="A01015"/>
    <s v="South"/>
    <x v="4"/>
    <x v="3"/>
    <m/>
    <d v="2021-06-30T00:00:00"/>
    <d v="2021-07-13T00:00:00"/>
    <n v="2"/>
    <n v="140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s v="A01016"/>
    <s v="Northwest"/>
    <x v="0"/>
    <x v="0"/>
    <s v="Yes"/>
    <d v="2021-06-30T00:00:00"/>
    <d v="2021-07-21T00:00:00"/>
    <n v="2"/>
    <n v="140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s v="A01017"/>
    <s v="Northwest"/>
    <x v="0"/>
    <x v="0"/>
    <s v="Yes"/>
    <d v="2021-06-30T00:00:00"/>
    <d v="2021-07-21T00:00:00"/>
    <n v="2"/>
    <n v="140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s v="A01018"/>
    <s v="Central"/>
    <x v="0"/>
    <x v="1"/>
    <m/>
    <d v="2021-06-30T00:00:00"/>
    <m/>
    <n v="2"/>
    <n v="140"/>
    <m/>
    <m/>
    <m/>
    <n v="103.1811"/>
    <n v="103.1811"/>
    <s v="C.O.D."/>
    <s v=""/>
    <n v="140"/>
    <n v="0"/>
    <n v="0"/>
    <n v="103.1811"/>
    <n v="103.1811"/>
    <n v="103.1811"/>
    <s v="Wed"/>
    <s v="Sat"/>
  </r>
  <r>
    <s v="A01019"/>
    <s v="Northwest"/>
    <x v="0"/>
    <x v="0"/>
    <m/>
    <d v="2021-06-30T00:00:00"/>
    <m/>
    <n v="1"/>
    <n v="80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s v="A01020"/>
    <s v="Southeast"/>
    <x v="4"/>
    <x v="3"/>
    <m/>
    <d v="2021-06-30T00:00:00"/>
    <m/>
    <n v="2"/>
    <n v="140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s v="A01021"/>
    <s v="Northeast"/>
    <x v="6"/>
    <x v="4"/>
    <m/>
    <d v="2021-06-30T00:00:00"/>
    <m/>
    <n v="2"/>
    <n v="140"/>
    <m/>
    <m/>
    <m/>
    <n v="625.5"/>
    <n v="625.5"/>
    <s v="Account"/>
    <s v=""/>
    <n v="140"/>
    <n v="0"/>
    <n v="0"/>
    <n v="625.5"/>
    <n v="625.5"/>
    <n v="625.5"/>
    <s v="Wed"/>
    <s v="Sat"/>
  </r>
  <r>
    <s v="A01022"/>
    <s v="North"/>
    <x v="6"/>
    <x v="3"/>
    <m/>
    <d v="2021-06-30T00:00:00"/>
    <m/>
    <n v="2"/>
    <n v="140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s v="A01023"/>
    <s v="West"/>
    <x v="0"/>
    <x v="0"/>
    <m/>
    <d v="2021-06-30T00:00:00"/>
    <m/>
    <n v="1"/>
    <n v="80"/>
    <m/>
    <m/>
    <m/>
    <n v="110.6918"/>
    <n v="110.6918"/>
    <s v="P.O."/>
    <s v=""/>
    <n v="80"/>
    <n v="0"/>
    <n v="0"/>
    <n v="110.6918"/>
    <n v="110.6918"/>
    <n v="110.6918"/>
    <s v="Wed"/>
    <s v="Sat"/>
  </r>
  <r>
    <s v="A01024"/>
    <s v="Southwest"/>
    <x v="4"/>
    <x v="0"/>
    <m/>
    <d v="2021-06-30T00:00:00"/>
    <m/>
    <n v="2"/>
    <n v="140"/>
    <m/>
    <m/>
    <m/>
    <n v="151.8099"/>
    <n v="151.8099"/>
    <s v="C.O.D."/>
    <s v=""/>
    <n v="140"/>
    <n v="0"/>
    <n v="0"/>
    <n v="151.8099"/>
    <n v="151.8099"/>
    <n v="151.8099"/>
    <s v="Wed"/>
    <s v="Sat"/>
  </r>
  <r>
    <s v="A01025"/>
    <s v="North"/>
    <x v="6"/>
    <x v="0"/>
    <m/>
    <d v="2021-07-01T00:00:00"/>
    <m/>
    <n v="2"/>
    <n v="140"/>
    <m/>
    <m/>
    <m/>
    <n v="120"/>
    <n v="120"/>
    <s v="Account"/>
    <s v=""/>
    <n v="140"/>
    <n v="0"/>
    <n v="0"/>
    <n v="120"/>
    <n v="120"/>
    <n v="120"/>
    <s v="Thu"/>
    <s v="Sat"/>
  </r>
  <r>
    <s v="A01026"/>
    <s v="West"/>
    <x v="0"/>
    <x v="2"/>
    <m/>
    <d v="2021-07-02T00:00:00"/>
    <m/>
    <n v="1"/>
    <n v="80"/>
    <m/>
    <m/>
    <m/>
    <n v="74.7804"/>
    <n v="74.7804"/>
    <s v="Account"/>
    <s v=""/>
    <n v="80"/>
    <n v="0"/>
    <n v="0"/>
    <n v="74.7804"/>
    <n v="74.7804"/>
    <n v="74.7804"/>
    <s v="Fri"/>
    <s v="Sat"/>
  </r>
  <r>
    <s v="A01027"/>
    <s v="Central"/>
    <x v="3"/>
    <x v="4"/>
    <m/>
    <d v="2021-07-02T00:00:00"/>
    <m/>
    <n v="2"/>
    <n v="140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s v="A01028"/>
    <s v="Central"/>
    <x v="0"/>
    <x v="0"/>
    <m/>
    <d v="2021-07-05T00:00:00"/>
    <d v="2021-07-20T00:00:00"/>
    <n v="2"/>
    <n v="140"/>
    <m/>
    <m/>
    <n v="0.5"/>
    <n v="85.32"/>
    <n v="85.32"/>
    <s v="Account"/>
    <n v="15"/>
    <n v="140"/>
    <n v="70"/>
    <n v="70"/>
    <n v="85.32"/>
    <n v="155.32"/>
    <n v="155.32"/>
    <s v="Mon"/>
    <s v="Tue"/>
  </r>
  <r>
    <s v="A01029"/>
    <s v="West"/>
    <x v="0"/>
    <x v="0"/>
    <m/>
    <d v="2021-07-05T00:00:00"/>
    <m/>
    <n v="2"/>
    <n v="140"/>
    <m/>
    <m/>
    <m/>
    <n v="180.33"/>
    <n v="180.33"/>
    <s v="Account"/>
    <s v=""/>
    <n v="140"/>
    <n v="0"/>
    <n v="0"/>
    <n v="180.33"/>
    <n v="180.33"/>
    <n v="180.33"/>
    <s v="Mon"/>
    <s v="Sat"/>
  </r>
  <r>
    <s v="A01030"/>
    <s v="East"/>
    <x v="6"/>
    <x v="1"/>
    <m/>
    <d v="2021-07-05T00:00:00"/>
    <m/>
    <n v="2"/>
    <n v="140"/>
    <m/>
    <m/>
    <m/>
    <n v="21.33"/>
    <n v="21.33"/>
    <s v="Account"/>
    <s v=""/>
    <n v="140"/>
    <n v="0"/>
    <n v="0"/>
    <n v="21.33"/>
    <n v="21.33"/>
    <n v="21.33"/>
    <s v="Mon"/>
    <s v="Sat"/>
  </r>
  <r>
    <s v="A01031"/>
    <s v="Northwest"/>
    <x v="1"/>
    <x v="4"/>
    <m/>
    <d v="2021-07-05T00:00:00"/>
    <m/>
    <n v="2"/>
    <n v="140"/>
    <m/>
    <m/>
    <m/>
    <n v="1630.1239"/>
    <n v="1630.1239"/>
    <s v="C.O.D."/>
    <s v=""/>
    <n v="140"/>
    <n v="0"/>
    <n v="0"/>
    <n v="1630.1239"/>
    <n v="1630.1239"/>
    <n v="1630.1239"/>
    <s v="Mon"/>
    <s v="Sat"/>
  </r>
  <r>
    <s v="A01032"/>
    <s v="South"/>
    <x v="4"/>
    <x v="2"/>
    <m/>
    <d v="2021-07-06T00:00:00"/>
    <d v="2021-07-13T00:00:00"/>
    <n v="1"/>
    <n v="80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s v="A01033"/>
    <s v="Northwest"/>
    <x v="3"/>
    <x v="0"/>
    <m/>
    <d v="2021-07-06T00:00:00"/>
    <d v="2021-07-22T00:00:00"/>
    <n v="1"/>
    <n v="80"/>
    <m/>
    <m/>
    <n v="0.5"/>
    <n v="120"/>
    <n v="120"/>
    <s v="Account"/>
    <n v="16"/>
    <n v="80"/>
    <n v="40"/>
    <n v="40"/>
    <n v="120"/>
    <n v="160"/>
    <n v="160"/>
    <s v="Tue"/>
    <s v="Thu"/>
  </r>
  <r>
    <s v="A01034"/>
    <s v="North"/>
    <x v="6"/>
    <x v="0"/>
    <m/>
    <d v="2021-07-06T00:00:00"/>
    <m/>
    <n v="1"/>
    <n v="80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s v="A01035"/>
    <s v="North"/>
    <x v="6"/>
    <x v="1"/>
    <m/>
    <d v="2021-07-06T00:00:00"/>
    <m/>
    <n v="2"/>
    <n v="140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s v="A01036"/>
    <s v="Southeast"/>
    <x v="3"/>
    <x v="1"/>
    <m/>
    <d v="2021-07-06T00:00:00"/>
    <m/>
    <n v="1"/>
    <n v="80"/>
    <m/>
    <m/>
    <m/>
    <n v="142.3811"/>
    <n v="142.3811"/>
    <s v="C.O.D."/>
    <s v=""/>
    <n v="80"/>
    <n v="0"/>
    <n v="0"/>
    <n v="142.3811"/>
    <n v="142.3811"/>
    <n v="142.3811"/>
    <s v="Tue"/>
    <s v="Sat"/>
  </r>
  <r>
    <s v="A01037"/>
    <s v="North"/>
    <x v="6"/>
    <x v="1"/>
    <m/>
    <d v="2021-07-06T00:00:00"/>
    <m/>
    <n v="2"/>
    <n v="140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s v="A01038"/>
    <s v="Southeast"/>
    <x v="4"/>
    <x v="3"/>
    <m/>
    <d v="2021-07-07T00:00:00"/>
    <d v="2021-07-21T00:00:00"/>
    <n v="2"/>
    <n v="140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s v="A01039"/>
    <s v="Northwest"/>
    <x v="0"/>
    <x v="0"/>
    <s v="Yes"/>
    <d v="2021-07-07T00:00:00"/>
    <d v="2021-07-21T00:00:00"/>
    <n v="2"/>
    <n v="140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s v="A01040"/>
    <s v="North"/>
    <x v="6"/>
    <x v="2"/>
    <m/>
    <d v="2021-07-07T00:00:00"/>
    <m/>
    <n v="1"/>
    <n v="80"/>
    <m/>
    <m/>
    <m/>
    <n v="140.13"/>
    <n v="140.13"/>
    <s v="Account"/>
    <s v=""/>
    <n v="80"/>
    <n v="0"/>
    <n v="0"/>
    <n v="140.13"/>
    <n v="140.13"/>
    <n v="140.13"/>
    <s v="Wed"/>
    <s v="Sat"/>
  </r>
  <r>
    <s v="A01041"/>
    <s v="East"/>
    <x v="6"/>
    <x v="1"/>
    <m/>
    <d v="2021-07-07T00:00:00"/>
    <m/>
    <n v="2"/>
    <n v="140"/>
    <m/>
    <m/>
    <m/>
    <n v="191.69"/>
    <n v="191.69"/>
    <s v="Account"/>
    <s v=""/>
    <n v="140"/>
    <n v="0"/>
    <n v="0"/>
    <n v="191.69"/>
    <n v="191.69"/>
    <n v="191.69"/>
    <s v="Wed"/>
    <s v="Sat"/>
  </r>
  <r>
    <s v="A01042"/>
    <s v="Central"/>
    <x v="4"/>
    <x v="2"/>
    <m/>
    <d v="2021-07-07T00:00:00"/>
    <m/>
    <n v="1"/>
    <n v="80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s v="A01043"/>
    <s v="South"/>
    <x v="4"/>
    <x v="1"/>
    <m/>
    <d v="2021-07-07T00:00:00"/>
    <m/>
    <n v="2"/>
    <n v="140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s v="A01044"/>
    <s v="Southwest"/>
    <x v="4"/>
    <x v="1"/>
    <m/>
    <d v="2021-07-07T00:00:00"/>
    <m/>
    <n v="2"/>
    <n v="140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s v="A01045"/>
    <s v="Central"/>
    <x v="0"/>
    <x v="3"/>
    <m/>
    <d v="2021-07-08T00:00:00"/>
    <d v="2021-07-19T00:00:00"/>
    <n v="2"/>
    <n v="140"/>
    <m/>
    <m/>
    <n v="1"/>
    <n v="312.19"/>
    <n v="312.19"/>
    <s v="C.O.D."/>
    <n v="11"/>
    <n v="140"/>
    <n v="140"/>
    <n v="140"/>
    <n v="312.19"/>
    <n v="452.19"/>
    <n v="452.19"/>
    <s v="Thu"/>
    <s v="Mon"/>
  </r>
  <r>
    <s v="A01046"/>
    <s v="Central"/>
    <x v="3"/>
    <x v="4"/>
    <s v="Yes"/>
    <d v="2021-07-08T00:00:00"/>
    <m/>
    <n v="2"/>
    <n v="140"/>
    <m/>
    <m/>
    <m/>
    <n v="116.1046"/>
    <n v="116.1046"/>
    <s v="C.O.D."/>
    <s v=""/>
    <n v="140"/>
    <n v="0"/>
    <n v="0"/>
    <n v="116.1046"/>
    <n v="116.1046"/>
    <n v="116.1046"/>
    <s v="Thu"/>
    <s v="Sat"/>
  </r>
  <r>
    <s v="A01047"/>
    <s v="East"/>
    <x v="6"/>
    <x v="3"/>
    <m/>
    <d v="2021-07-08T00:00:00"/>
    <m/>
    <n v="2"/>
    <n v="140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s v="A01048"/>
    <s v="Central"/>
    <x v="4"/>
    <x v="4"/>
    <m/>
    <d v="2021-07-08T00:00:00"/>
    <m/>
    <n v="2"/>
    <n v="140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s v="A01049"/>
    <s v="Central"/>
    <x v="4"/>
    <x v="0"/>
    <m/>
    <d v="2021-07-09T00:00:00"/>
    <m/>
    <n v="2"/>
    <n v="140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s v="A01050"/>
    <s v="South"/>
    <x v="4"/>
    <x v="0"/>
    <m/>
    <d v="2021-07-10T00:00:00"/>
    <m/>
    <n v="1"/>
    <n v="80"/>
    <m/>
    <m/>
    <m/>
    <n v="320.7079"/>
    <n v="320.7079"/>
    <s v="C.O.D."/>
    <s v=""/>
    <n v="80"/>
    <n v="0"/>
    <n v="0"/>
    <n v="320.7079"/>
    <n v="320.7079"/>
    <n v="320.7079"/>
    <s v="Sat"/>
    <s v="Sat"/>
  </r>
  <r>
    <s v="A01051"/>
    <s v="Central"/>
    <x v="4"/>
    <x v="0"/>
    <s v="Yes"/>
    <d v="2021-07-12T00:00:00"/>
    <d v="2021-07-21T00:00:00"/>
    <n v="1"/>
    <n v="80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s v="A01052"/>
    <s v="Southeast"/>
    <x v="4"/>
    <x v="1"/>
    <s v="Yes"/>
    <d v="2021-07-12T00:00:00"/>
    <d v="2021-07-22T00:00:00"/>
    <n v="2"/>
    <n v="140"/>
    <m/>
    <m/>
    <n v="1.75"/>
    <n v="120"/>
    <n v="120"/>
    <s v="P.O."/>
    <n v="10"/>
    <n v="140"/>
    <n v="245"/>
    <n v="245"/>
    <n v="120"/>
    <n v="365"/>
    <n v="365"/>
    <s v="Mon"/>
    <s v="Thu"/>
  </r>
  <r>
    <s v="A01053"/>
    <s v="North"/>
    <x v="6"/>
    <x v="0"/>
    <m/>
    <d v="2021-07-12T00:00:00"/>
    <m/>
    <n v="2"/>
    <n v="140"/>
    <m/>
    <m/>
    <m/>
    <n v="169.02"/>
    <n v="169.02"/>
    <s v="Account"/>
    <s v=""/>
    <n v="140"/>
    <n v="0"/>
    <n v="0"/>
    <n v="169.02"/>
    <n v="169.02"/>
    <n v="169.02"/>
    <s v="Mon"/>
    <s v="Sat"/>
  </r>
  <r>
    <s v="A01054"/>
    <s v="East"/>
    <x v="6"/>
    <x v="2"/>
    <m/>
    <d v="2021-07-12T00:00:00"/>
    <m/>
    <n v="2"/>
    <n v="140"/>
    <m/>
    <m/>
    <m/>
    <n v="145"/>
    <n v="145"/>
    <s v="C.O.D."/>
    <s v=""/>
    <n v="140"/>
    <n v="0"/>
    <n v="0"/>
    <n v="145"/>
    <n v="145"/>
    <n v="145"/>
    <s v="Mon"/>
    <s v="Sat"/>
  </r>
  <r>
    <s v="A01055"/>
    <s v="Central"/>
    <x v="3"/>
    <x v="4"/>
    <m/>
    <d v="2021-07-12T00:00:00"/>
    <m/>
    <n v="1"/>
    <n v="80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s v="A01056"/>
    <s v="Northeast"/>
    <x v="4"/>
    <x v="3"/>
    <m/>
    <d v="2021-07-12T00:00:00"/>
    <m/>
    <n v="1"/>
    <n v="80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s v="A01057"/>
    <s v="Southeast"/>
    <x v="0"/>
    <x v="0"/>
    <s v="Yes"/>
    <d v="2021-07-13T00:00:00"/>
    <d v="2021-07-20T00:00:00"/>
    <n v="1"/>
    <n v="80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s v="A01058"/>
    <s v="North"/>
    <x v="6"/>
    <x v="0"/>
    <m/>
    <d v="2021-07-13T00:00:00"/>
    <m/>
    <n v="2"/>
    <n v="140"/>
    <m/>
    <m/>
    <m/>
    <n v="58.5"/>
    <n v="58.5"/>
    <s v="Account"/>
    <s v=""/>
    <n v="140"/>
    <n v="0"/>
    <n v="0"/>
    <n v="58.5"/>
    <n v="58.5"/>
    <n v="58.5"/>
    <s v="Tue"/>
    <s v="Sat"/>
  </r>
  <r>
    <s v="A01059"/>
    <s v="South"/>
    <x v="4"/>
    <x v="0"/>
    <m/>
    <d v="2021-07-13T00:00:00"/>
    <m/>
    <n v="1"/>
    <n v="80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s v="A01060"/>
    <s v="South"/>
    <x v="4"/>
    <x v="0"/>
    <m/>
    <d v="2021-07-13T00:00:00"/>
    <m/>
    <n v="1"/>
    <n v="80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s v="A01061"/>
    <s v="Northeast"/>
    <x v="6"/>
    <x v="1"/>
    <s v="Yes"/>
    <d v="2021-07-13T00:00:00"/>
    <m/>
    <n v="2"/>
    <n v="140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s v="A01062"/>
    <s v="Northwest"/>
    <x v="3"/>
    <x v="1"/>
    <m/>
    <d v="2021-07-14T00:00:00"/>
    <m/>
    <n v="1"/>
    <n v="80"/>
    <m/>
    <m/>
    <m/>
    <n v="120"/>
    <n v="120"/>
    <s v="P.O."/>
    <s v=""/>
    <n v="80"/>
    <n v="0"/>
    <n v="0"/>
    <n v="120"/>
    <n v="120"/>
    <n v="120"/>
    <s v="Wed"/>
    <s v="Sat"/>
  </r>
  <r>
    <s v="A01063"/>
    <s v="Northwest"/>
    <x v="3"/>
    <x v="1"/>
    <m/>
    <d v="2021-07-14T00:00:00"/>
    <m/>
    <n v="1"/>
    <n v="80"/>
    <m/>
    <m/>
    <m/>
    <n v="120"/>
    <n v="120"/>
    <s v="P.O."/>
    <s v=""/>
    <n v="80"/>
    <n v="0"/>
    <n v="0"/>
    <n v="120"/>
    <n v="120"/>
    <n v="120"/>
    <s v="Wed"/>
    <s v="Sat"/>
  </r>
  <r>
    <s v="A01064"/>
    <s v="Northwest"/>
    <x v="3"/>
    <x v="1"/>
    <m/>
    <d v="2021-07-14T00:00:00"/>
    <m/>
    <n v="1"/>
    <n v="80"/>
    <m/>
    <m/>
    <m/>
    <n v="120"/>
    <n v="120"/>
    <s v="P.O."/>
    <s v=""/>
    <n v="80"/>
    <n v="0"/>
    <n v="0"/>
    <n v="120"/>
    <n v="120"/>
    <n v="120"/>
    <s v="Wed"/>
    <s v="Sat"/>
  </r>
  <r>
    <s v="A01065"/>
    <s v="Southwest"/>
    <x v="4"/>
    <x v="0"/>
    <m/>
    <d v="2021-07-14T00:00:00"/>
    <m/>
    <n v="1"/>
    <n v="80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s v="A01066"/>
    <s v="Northeast"/>
    <x v="6"/>
    <x v="1"/>
    <m/>
    <d v="2021-07-14T00:00:00"/>
    <m/>
    <n v="2"/>
    <n v="140"/>
    <m/>
    <m/>
    <m/>
    <n v="336.2636"/>
    <n v="336.2636"/>
    <s v="Account"/>
    <s v=""/>
    <n v="140"/>
    <n v="0"/>
    <n v="0"/>
    <n v="336.2636"/>
    <n v="336.2636"/>
    <n v="336.2636"/>
    <s v="Wed"/>
    <s v="Sat"/>
  </r>
  <r>
    <s v="A01067"/>
    <s v="Northwest"/>
    <x v="0"/>
    <x v="3"/>
    <m/>
    <d v="2021-07-14T00:00:00"/>
    <m/>
    <n v="2"/>
    <n v="140"/>
    <m/>
    <m/>
    <m/>
    <n v="1000.454"/>
    <n v="1000.454"/>
    <s v="Account"/>
    <s v=""/>
    <n v="140"/>
    <n v="0"/>
    <n v="0"/>
    <n v="1000.454"/>
    <n v="1000.454"/>
    <n v="1000.454"/>
    <s v="Wed"/>
    <s v="Sat"/>
  </r>
  <r>
    <s v="A01068"/>
    <s v="Central"/>
    <x v="4"/>
    <x v="4"/>
    <s v="Yes"/>
    <d v="2021-07-15T00:00:00"/>
    <d v="2021-07-15T00:00:00"/>
    <n v="1"/>
    <n v="80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s v="A01069"/>
    <s v="Northeast"/>
    <x v="6"/>
    <x v="1"/>
    <m/>
    <d v="2021-07-15T00:00:00"/>
    <m/>
    <n v="2"/>
    <n v="140"/>
    <m/>
    <m/>
    <m/>
    <n v="450.2"/>
    <n v="450.2"/>
    <s v="Account"/>
    <s v=""/>
    <n v="140"/>
    <n v="0"/>
    <n v="0"/>
    <n v="450.2"/>
    <n v="450.2"/>
    <n v="450.2"/>
    <s v="Thu"/>
    <s v="Sat"/>
  </r>
  <r>
    <s v="A01070"/>
    <s v="North"/>
    <x v="6"/>
    <x v="1"/>
    <m/>
    <d v="2021-07-15T00:00:00"/>
    <m/>
    <n v="2"/>
    <n v="140"/>
    <m/>
    <m/>
    <m/>
    <n v="186"/>
    <n v="186"/>
    <s v="Account"/>
    <s v=""/>
    <n v="140"/>
    <n v="0"/>
    <n v="0"/>
    <n v="186"/>
    <n v="186"/>
    <n v="186"/>
    <s v="Thu"/>
    <s v="Sat"/>
  </r>
  <r>
    <s v="A01071"/>
    <s v="Central"/>
    <x v="0"/>
    <x v="1"/>
    <m/>
    <d v="2021-07-16T00:00:00"/>
    <d v="2021-07-29T00:00:00"/>
    <n v="1"/>
    <n v="80"/>
    <m/>
    <m/>
    <n v="1.5"/>
    <n v="1111.5"/>
    <n v="1111.5"/>
    <s v="P.O."/>
    <n v="13"/>
    <n v="80"/>
    <n v="120"/>
    <n v="120"/>
    <n v="1111.5"/>
    <n v="1231.5"/>
    <n v="1231.5"/>
    <s v="Fri"/>
    <s v="Thu"/>
  </r>
  <r>
    <s v="A01072"/>
    <s v="East"/>
    <x v="6"/>
    <x v="3"/>
    <m/>
    <d v="2021-07-16T00:00:00"/>
    <m/>
    <n v="2"/>
    <n v="140"/>
    <m/>
    <m/>
    <m/>
    <n v="170"/>
    <n v="170"/>
    <s v="Account"/>
    <s v=""/>
    <n v="140"/>
    <n v="0"/>
    <n v="0"/>
    <n v="170"/>
    <n v="170"/>
    <n v="170"/>
    <s v="Fri"/>
    <s v="Sat"/>
  </r>
  <r>
    <s v="A01073"/>
    <s v="North"/>
    <x v="6"/>
    <x v="1"/>
    <m/>
    <d v="2021-07-16T00:00:00"/>
    <m/>
    <n v="2"/>
    <n v="140"/>
    <m/>
    <m/>
    <m/>
    <n v="180"/>
    <n v="180"/>
    <s v="Account"/>
    <s v=""/>
    <n v="140"/>
    <n v="0"/>
    <n v="0"/>
    <n v="180"/>
    <n v="180"/>
    <n v="180"/>
    <s v="Fri"/>
    <s v="Sat"/>
  </r>
  <r>
    <s v="A01074"/>
    <s v="Northwest"/>
    <x v="3"/>
    <x v="0"/>
    <m/>
    <d v="2021-07-17T00:00:00"/>
    <d v="2021-07-26T00:00:00"/>
    <n v="1"/>
    <n v="80"/>
    <m/>
    <m/>
    <n v="0.75"/>
    <n v="48"/>
    <n v="48"/>
    <s v="C.O.D."/>
    <n v="9"/>
    <n v="80"/>
    <n v="60"/>
    <n v="60"/>
    <n v="48"/>
    <n v="108"/>
    <n v="108"/>
    <s v="Sat"/>
    <s v="Mon"/>
  </r>
  <r>
    <s v="A01075"/>
    <s v="Central"/>
    <x v="4"/>
    <x v="1"/>
    <m/>
    <d v="2021-07-17T00:00:00"/>
    <m/>
    <n v="2"/>
    <n v="140"/>
    <s v="Yes"/>
    <s v="Yes"/>
    <m/>
    <n v="1019.9758"/>
    <n v="0"/>
    <s v="Warranty"/>
    <s v=""/>
    <n v="140"/>
    <n v="0"/>
    <n v="0"/>
    <n v="0"/>
    <n v="1019.9758"/>
    <n v="0"/>
    <s v="Sat"/>
    <s v="Sat"/>
  </r>
  <r>
    <s v="A01076"/>
    <s v="Southeast"/>
    <x v="4"/>
    <x v="0"/>
    <m/>
    <d v="2021-07-19T00:00:00"/>
    <d v="2021-07-19T00:00:00"/>
    <n v="1"/>
    <n v="80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s v="A01077"/>
    <s v="North"/>
    <x v="6"/>
    <x v="0"/>
    <m/>
    <d v="2021-07-19T00:00:00"/>
    <m/>
    <n v="2"/>
    <n v="140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s v="A01078"/>
    <s v="West"/>
    <x v="0"/>
    <x v="1"/>
    <m/>
    <d v="2021-07-19T00:00:00"/>
    <m/>
    <n v="2"/>
    <n v="140"/>
    <m/>
    <m/>
    <m/>
    <n v="440.03"/>
    <n v="440.03"/>
    <s v="C.O.D."/>
    <s v=""/>
    <n v="140"/>
    <n v="0"/>
    <n v="0"/>
    <n v="440.03"/>
    <n v="440.03"/>
    <n v="440.03"/>
    <s v="Mon"/>
    <s v="Sat"/>
  </r>
  <r>
    <s v="A01079"/>
    <s v="West"/>
    <x v="0"/>
    <x v="3"/>
    <m/>
    <d v="2021-07-19T00:00:00"/>
    <m/>
    <n v="2"/>
    <n v="140"/>
    <m/>
    <m/>
    <m/>
    <n v="351"/>
    <n v="351"/>
    <s v="Account"/>
    <s v=""/>
    <n v="140"/>
    <n v="0"/>
    <n v="0"/>
    <n v="351"/>
    <n v="351"/>
    <n v="351"/>
    <s v="Mon"/>
    <s v="Sat"/>
  </r>
  <r>
    <s v="A01080"/>
    <s v="Central"/>
    <x v="0"/>
    <x v="1"/>
    <m/>
    <d v="2021-07-19T00:00:00"/>
    <m/>
    <n v="2"/>
    <n v="140"/>
    <m/>
    <m/>
    <m/>
    <n v="519.01"/>
    <n v="519.01"/>
    <s v="C.O.D."/>
    <s v=""/>
    <n v="140"/>
    <n v="0"/>
    <n v="0"/>
    <n v="519.01"/>
    <n v="519.01"/>
    <n v="519.01"/>
    <s v="Mon"/>
    <s v="Sat"/>
  </r>
  <r>
    <s v="A01081"/>
    <s v="Southeast"/>
    <x v="4"/>
    <x v="0"/>
    <m/>
    <d v="2021-07-19T00:00:00"/>
    <m/>
    <n v="2"/>
    <n v="140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s v="A01082"/>
    <s v="North"/>
    <x v="6"/>
    <x v="1"/>
    <m/>
    <d v="2021-07-19T00:00:00"/>
    <m/>
    <n v="2"/>
    <n v="140"/>
    <m/>
    <m/>
    <m/>
    <n v="1073.46"/>
    <n v="1073.46"/>
    <s v="Account"/>
    <s v=""/>
    <n v="140"/>
    <n v="0"/>
    <n v="0"/>
    <n v="1073.46"/>
    <n v="1073.46"/>
    <n v="1073.46"/>
    <s v="Mon"/>
    <s v="Sat"/>
  </r>
  <r>
    <s v="A01083"/>
    <s v="North"/>
    <x v="6"/>
    <x v="1"/>
    <m/>
    <d v="2021-07-19T00:00:00"/>
    <m/>
    <n v="2"/>
    <n v="140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s v="A01084"/>
    <s v="West"/>
    <x v="0"/>
    <x v="1"/>
    <m/>
    <d v="2021-07-19T00:00:00"/>
    <m/>
    <n v="1"/>
    <n v="80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s v="A01085"/>
    <s v="North"/>
    <x v="6"/>
    <x v="0"/>
    <m/>
    <d v="2021-07-19T00:00:00"/>
    <m/>
    <n v="1"/>
    <n v="80"/>
    <m/>
    <m/>
    <m/>
    <n v="288.42"/>
    <n v="288.42"/>
    <s v="C.O.D."/>
    <s v=""/>
    <n v="80"/>
    <n v="0"/>
    <n v="0"/>
    <n v="288.42"/>
    <n v="288.42"/>
    <n v="288.42"/>
    <s v="Mon"/>
    <s v="Sat"/>
  </r>
  <r>
    <s v="A01086"/>
    <s v="Central"/>
    <x v="4"/>
    <x v="1"/>
    <m/>
    <d v="2021-07-20T00:00:00"/>
    <m/>
    <n v="1"/>
    <n v="80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s v="A01087"/>
    <s v="South"/>
    <x v="4"/>
    <x v="2"/>
    <m/>
    <d v="2021-07-20T00:00:00"/>
    <m/>
    <n v="1"/>
    <n v="80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s v="A01088"/>
    <s v="North"/>
    <x v="6"/>
    <x v="0"/>
    <m/>
    <d v="2021-07-20T00:00:00"/>
    <m/>
    <n v="2"/>
    <n v="140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s v="A01089"/>
    <s v="Central"/>
    <x v="3"/>
    <x v="0"/>
    <m/>
    <d v="2021-07-21T00:00:00"/>
    <m/>
    <n v="1"/>
    <n v="80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s v="A01090"/>
    <s v="North"/>
    <x v="6"/>
    <x v="1"/>
    <m/>
    <d v="2021-07-21T00:00:00"/>
    <m/>
    <n v="2"/>
    <n v="140"/>
    <m/>
    <m/>
    <m/>
    <n v="21.33"/>
    <n v="21.33"/>
    <s v="Account"/>
    <s v=""/>
    <n v="140"/>
    <n v="0"/>
    <n v="0"/>
    <n v="21.33"/>
    <n v="21.33"/>
    <n v="21.33"/>
    <s v="Wed"/>
    <s v="Sat"/>
  </r>
  <r>
    <s v="A01091"/>
    <s v="Northwest"/>
    <x v="3"/>
    <x v="1"/>
    <m/>
    <d v="2021-07-21T00:00:00"/>
    <m/>
    <n v="2"/>
    <n v="140"/>
    <m/>
    <m/>
    <m/>
    <n v="602.66"/>
    <n v="602.66"/>
    <s v="C.O.D."/>
    <s v=""/>
    <n v="140"/>
    <n v="0"/>
    <n v="0"/>
    <n v="602.66"/>
    <n v="602.66"/>
    <n v="602.66"/>
    <s v="Wed"/>
    <s v="Sat"/>
  </r>
  <r>
    <s v="A01092"/>
    <s v="Northwest"/>
    <x v="3"/>
    <x v="0"/>
    <s v="Yes"/>
    <d v="2021-07-22T00:00:00"/>
    <m/>
    <n v="2"/>
    <n v="140"/>
    <m/>
    <m/>
    <m/>
    <n v="66.8857"/>
    <n v="66.8857"/>
    <s v="C.O.D."/>
    <s v=""/>
    <n v="140"/>
    <n v="0"/>
    <n v="0"/>
    <n v="66.8857"/>
    <n v="66.8857"/>
    <n v="66.8857"/>
    <s v="Thu"/>
    <s v="Sat"/>
  </r>
  <r>
    <s v="A01093"/>
    <s v="Northwest"/>
    <x v="0"/>
    <x v="3"/>
    <m/>
    <d v="2021-07-22T00:00:00"/>
    <m/>
    <n v="1"/>
    <n v="80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s v="A01094"/>
    <s v="Southeast"/>
    <x v="3"/>
    <x v="0"/>
    <m/>
    <d v="2021-07-22T00:00:00"/>
    <m/>
    <n v="1"/>
    <n v="80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s v="A01095"/>
    <s v="Southeast"/>
    <x v="4"/>
    <x v="0"/>
    <m/>
    <d v="2021-07-22T00:00:00"/>
    <m/>
    <n v="2"/>
    <n v="140"/>
    <m/>
    <m/>
    <m/>
    <n v="237.21"/>
    <n v="237.21"/>
    <s v="C.O.D."/>
    <s v=""/>
    <n v="140"/>
    <n v="0"/>
    <n v="0"/>
    <n v="237.21"/>
    <n v="237.21"/>
    <n v="237.21"/>
    <s v="Thu"/>
    <s v="Sat"/>
  </r>
  <r>
    <s v="A01096"/>
    <s v="Northwest"/>
    <x v="3"/>
    <x v="3"/>
    <m/>
    <d v="2021-07-22T00:00:00"/>
    <m/>
    <n v="1"/>
    <n v="80"/>
    <m/>
    <m/>
    <m/>
    <n v="128.8115"/>
    <n v="128.8115"/>
    <s v="C.O.D."/>
    <s v=""/>
    <n v="80"/>
    <n v="0"/>
    <n v="0"/>
    <n v="128.8115"/>
    <n v="128.8115"/>
    <n v="128.8115"/>
    <s v="Thu"/>
    <s v="Sat"/>
  </r>
  <r>
    <s v="A01097"/>
    <s v="Central"/>
    <x v="3"/>
    <x v="0"/>
    <m/>
    <d v="2021-07-23T00:00:00"/>
    <m/>
    <n v="1"/>
    <n v="80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s v="A01098"/>
    <s v="East"/>
    <x v="6"/>
    <x v="2"/>
    <m/>
    <d v="2021-07-24T00:00:00"/>
    <m/>
    <n v="1"/>
    <n v="80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s v="A01100"/>
    <s v="East"/>
    <x v="6"/>
    <x v="0"/>
    <m/>
    <d v="2021-07-29T00:00:00"/>
    <m/>
    <n v="2"/>
    <n v="140"/>
    <m/>
    <m/>
    <m/>
    <n v="210.4494"/>
    <n v="210.4494"/>
    <s v="C.O.D."/>
    <s v=""/>
    <n v="140"/>
    <n v="0"/>
    <n v="0"/>
    <n v="210.4494"/>
    <n v="210.4494"/>
    <n v="210.4494"/>
    <s v="Thu"/>
    <s v="Sa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6">
  <r>
    <s v="A00100"/>
    <s v="North"/>
    <x v="0"/>
    <x v="0"/>
    <m/>
    <d v="2020-09-01T00:00:00"/>
    <d v="2020-09-15T00:00:00"/>
    <x v="0"/>
    <e v="#REF!"/>
    <m/>
    <m/>
    <n v="0.5"/>
    <n v="360"/>
    <n v="360"/>
    <s v="Account"/>
    <n v="14"/>
    <n v="140"/>
    <n v="70"/>
    <n v="70"/>
    <n v="360"/>
    <n v="430"/>
    <n v="430"/>
    <s v="Tue"/>
    <s v="Tue"/>
  </r>
  <r>
    <s v="A00101"/>
    <s v="South"/>
    <x v="1"/>
    <x v="1"/>
    <m/>
    <d v="2020-09-01T00:00:00"/>
    <d v="2020-09-04T00:00:00"/>
    <x v="1"/>
    <e v="#REF!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s v="A00102"/>
    <s v="Central"/>
    <x v="2"/>
    <x v="2"/>
    <m/>
    <d v="2020-09-01T00:00:00"/>
    <d v="2020-09-17T00:00:00"/>
    <x v="1"/>
    <e v="#REF!"/>
    <m/>
    <m/>
    <n v="0.25"/>
    <n v="120"/>
    <n v="120"/>
    <s v="P.O."/>
    <n v="16"/>
    <n v="80"/>
    <n v="20"/>
    <n v="20"/>
    <n v="120"/>
    <n v="140"/>
    <n v="140"/>
    <s v="Tue"/>
    <s v="Thu"/>
  </r>
  <r>
    <s v="A00103"/>
    <s v="South"/>
    <x v="1"/>
    <x v="2"/>
    <m/>
    <d v="2020-09-01T00:00:00"/>
    <d v="2020-09-17T00:00:00"/>
    <x v="1"/>
    <e v="#REF!"/>
    <m/>
    <m/>
    <n v="0.25"/>
    <n v="16.25"/>
    <n v="16.25"/>
    <s v="Account"/>
    <n v="16"/>
    <n v="80"/>
    <n v="20"/>
    <n v="20"/>
    <n v="16.25"/>
    <n v="36.25"/>
    <n v="36.25"/>
    <s v="Tue"/>
    <s v="Thu"/>
  </r>
  <r>
    <s v="A00104"/>
    <s v="Northwest"/>
    <x v="3"/>
    <x v="2"/>
    <s v="Yes"/>
    <d v="2020-09-01T00:00:00"/>
    <d v="2020-09-17T00:00:00"/>
    <x v="1"/>
    <e v="#REF!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s v="A00105"/>
    <s v="South"/>
    <x v="1"/>
    <x v="0"/>
    <m/>
    <d v="2020-09-01T00:00:00"/>
    <d v="2020-09-15T00:00:00"/>
    <x v="1"/>
    <e v="#REF!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s v="A00106"/>
    <s v="Central"/>
    <x v="3"/>
    <x v="0"/>
    <m/>
    <d v="2020-09-02T00:00:00"/>
    <d v="2020-09-16T00:00:00"/>
    <x v="0"/>
    <e v="#REF!"/>
    <m/>
    <m/>
    <n v="0.25"/>
    <n v="29.13"/>
    <n v="29.13"/>
    <s v="Account"/>
    <n v="14"/>
    <n v="140"/>
    <n v="35"/>
    <n v="35"/>
    <n v="29.13"/>
    <n v="64.13"/>
    <n v="64.13"/>
    <s v="Wed"/>
    <s v="Wed"/>
  </r>
  <r>
    <s v="A00107"/>
    <s v="South"/>
    <x v="1"/>
    <x v="1"/>
    <m/>
    <d v="2020-09-02T00:00:00"/>
    <d v="2020-10-02T00:00:00"/>
    <x v="1"/>
    <e v="#REF!"/>
    <m/>
    <m/>
    <n v="0.75"/>
    <n v="35.1"/>
    <n v="35.1"/>
    <s v="Account"/>
    <n v="30"/>
    <n v="80"/>
    <n v="60"/>
    <n v="60"/>
    <n v="35.1"/>
    <n v="95.1"/>
    <n v="95.1"/>
    <s v="Wed"/>
    <s v="Fri"/>
  </r>
  <r>
    <s v="A00108"/>
    <s v="Northwest"/>
    <x v="4"/>
    <x v="2"/>
    <m/>
    <d v="2020-09-02T00:00:00"/>
    <d v="2020-10-01T00:00:00"/>
    <x v="1"/>
    <e v="#REF!"/>
    <m/>
    <m/>
    <n v="0.25"/>
    <n v="76.7"/>
    <n v="76.7"/>
    <s v="C.O.D."/>
    <n v="29"/>
    <n v="80"/>
    <n v="20"/>
    <n v="20"/>
    <n v="76.7"/>
    <n v="96.7"/>
    <n v="96.7"/>
    <s v="Wed"/>
    <s v="Thu"/>
  </r>
  <r>
    <s v="A00109"/>
    <s v="Central"/>
    <x v="0"/>
    <x v="3"/>
    <s v="Yes"/>
    <d v="2020-09-02T00:00:00"/>
    <d v="2020-10-06T00:00:00"/>
    <x v="1"/>
    <e v="#REF!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s v="A00110"/>
    <s v="West"/>
    <x v="4"/>
    <x v="1"/>
    <m/>
    <d v="2020-09-02T00:00:00"/>
    <d v="2020-12-08T00:00:00"/>
    <x v="0"/>
    <e v="#REF!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s v="A00111"/>
    <s v="South"/>
    <x v="1"/>
    <x v="2"/>
    <s v="Yes"/>
    <d v="2020-09-03T00:00:00"/>
    <d v="2020-09-23T00:00:00"/>
    <x v="1"/>
    <e v="#REF!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s v="A00112"/>
    <s v="West"/>
    <x v="4"/>
    <x v="0"/>
    <m/>
    <d v="2020-09-04T00:00:00"/>
    <d v="2020-09-30T00:00:00"/>
    <x v="1"/>
    <e v="#REF!"/>
    <m/>
    <m/>
    <n v="0.5"/>
    <n v="150"/>
    <n v="150"/>
    <s v="P.O."/>
    <n v="26"/>
    <n v="80"/>
    <n v="40"/>
    <n v="40"/>
    <n v="150"/>
    <n v="190"/>
    <n v="190"/>
    <s v="Fri"/>
    <s v="Wed"/>
  </r>
  <r>
    <s v="A00113"/>
    <s v="Central"/>
    <x v="5"/>
    <x v="0"/>
    <m/>
    <d v="2020-09-04T00:00:00"/>
    <d v="2020-10-24T00:00:00"/>
    <x v="0"/>
    <e v="#REF!"/>
    <m/>
    <m/>
    <n v="1.5"/>
    <n v="275"/>
    <n v="275"/>
    <s v="C.O.D."/>
    <n v="50"/>
    <n v="140"/>
    <n v="210"/>
    <n v="210"/>
    <n v="275"/>
    <n v="485"/>
    <n v="485"/>
    <s v="Fri"/>
    <s v="Sat"/>
  </r>
  <r>
    <s v="A00114"/>
    <s v="Northwest"/>
    <x v="0"/>
    <x v="1"/>
    <s v="Yes"/>
    <d v="2020-09-04T00:00:00"/>
    <d v="2020-11-10T00:00:00"/>
    <x v="1"/>
    <e v="#REF!"/>
    <m/>
    <m/>
    <n v="0.75"/>
    <n v="938"/>
    <n v="938"/>
    <s v="C.O.D."/>
    <n v="67"/>
    <n v="80"/>
    <n v="60"/>
    <n v="60"/>
    <n v="938"/>
    <n v="998"/>
    <n v="998"/>
    <s v="Fri"/>
    <s v="Tue"/>
  </r>
  <r>
    <s v="A00115"/>
    <s v="South"/>
    <x v="1"/>
    <x v="0"/>
    <m/>
    <d v="2020-09-05T00:00:00"/>
    <d v="2020-09-21T00:00:00"/>
    <x v="1"/>
    <e v="#REF!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s v="A00116"/>
    <s v="West"/>
    <x v="4"/>
    <x v="0"/>
    <m/>
    <d v="2020-09-05T00:00:00"/>
    <d v="2020-09-22T00:00:00"/>
    <x v="1"/>
    <e v="#REF!"/>
    <m/>
    <m/>
    <n v="1.5"/>
    <n v="48"/>
    <n v="48"/>
    <s v="C.O.D."/>
    <n v="17"/>
    <n v="80"/>
    <n v="120"/>
    <n v="120"/>
    <n v="48"/>
    <n v="168"/>
    <n v="168"/>
    <s v="Sat"/>
    <s v="Tue"/>
  </r>
  <r>
    <s v="A00117"/>
    <s v="Northwest"/>
    <x v="4"/>
    <x v="0"/>
    <m/>
    <d v="2020-09-07T00:00:00"/>
    <d v="2020-09-10T00:00:00"/>
    <x v="0"/>
    <e v="#REF!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s v="A00118"/>
    <s v="Northwest"/>
    <x v="3"/>
    <x v="1"/>
    <m/>
    <d v="2020-09-08T00:00:00"/>
    <d v="2020-09-15T00:00:00"/>
    <x v="0"/>
    <e v="#REF!"/>
    <m/>
    <m/>
    <n v="0.5"/>
    <n v="240"/>
    <n v="240"/>
    <s v="Account"/>
    <n v="7"/>
    <n v="140"/>
    <n v="70"/>
    <n v="70"/>
    <n v="240"/>
    <n v="310"/>
    <n v="310"/>
    <s v="Tue"/>
    <s v="Tue"/>
  </r>
  <r>
    <s v="A00119"/>
    <s v="Southeast"/>
    <x v="0"/>
    <x v="1"/>
    <m/>
    <d v="2020-09-08T00:00:00"/>
    <d v="2020-09-17T00:00:00"/>
    <x v="0"/>
    <e v="#REF!"/>
    <m/>
    <m/>
    <n v="0.5"/>
    <n v="120"/>
    <n v="120"/>
    <s v="Account"/>
    <n v="9"/>
    <n v="140"/>
    <n v="70"/>
    <n v="70"/>
    <n v="120"/>
    <n v="190"/>
    <n v="190"/>
    <s v="Tue"/>
    <s v="Thu"/>
  </r>
  <r>
    <s v="A00120"/>
    <s v="Central"/>
    <x v="3"/>
    <x v="3"/>
    <m/>
    <d v="2020-09-08T00:00:00"/>
    <d v="2020-09-21T00:00:00"/>
    <x v="1"/>
    <e v="#REF!"/>
    <m/>
    <m/>
    <n v="1.75"/>
    <n v="475"/>
    <n v="475"/>
    <s v="Account"/>
    <n v="13"/>
    <n v="80"/>
    <n v="140"/>
    <n v="140"/>
    <n v="475"/>
    <n v="615"/>
    <n v="615"/>
    <s v="Tue"/>
    <s v="Mon"/>
  </r>
  <r>
    <s v="A00121"/>
    <s v="Southeast"/>
    <x v="0"/>
    <x v="1"/>
    <m/>
    <d v="2020-09-08T00:00:00"/>
    <d v="2020-09-22T00:00:00"/>
    <x v="1"/>
    <e v="#REF!"/>
    <m/>
    <m/>
    <n v="1.75"/>
    <n v="341"/>
    <n v="341"/>
    <s v="C.O.D."/>
    <n v="14"/>
    <n v="80"/>
    <n v="140"/>
    <n v="140"/>
    <n v="341"/>
    <n v="481"/>
    <n v="481"/>
    <s v="Tue"/>
    <s v="Tue"/>
  </r>
  <r>
    <s v="A00122"/>
    <s v="Northwest"/>
    <x v="0"/>
    <x v="0"/>
    <m/>
    <d v="2020-09-08T00:00:00"/>
    <d v="2020-10-28T00:00:00"/>
    <x v="1"/>
    <e v="#REF!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s v="A00123"/>
    <s v="South"/>
    <x v="1"/>
    <x v="1"/>
    <m/>
    <d v="2020-09-08T00:00:00"/>
    <d v="2020-11-17T00:00:00"/>
    <x v="1"/>
    <e v="#REF!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s v="A00124"/>
    <s v="Northwest"/>
    <x v="5"/>
    <x v="1"/>
    <s v="Yes"/>
    <d v="2020-09-09T00:00:00"/>
    <d v="2020-09-24T00:00:00"/>
    <x v="0"/>
    <e v="#REF!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s v="A00125"/>
    <s v="South"/>
    <x v="1"/>
    <x v="0"/>
    <m/>
    <d v="2020-09-09T00:00:00"/>
    <d v="2020-09-29T00:00:00"/>
    <x v="1"/>
    <e v="#REF!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s v="A00126"/>
    <s v="Northwest"/>
    <x v="4"/>
    <x v="2"/>
    <s v="Yes"/>
    <d v="2020-09-09T00:00:00"/>
    <d v="2020-09-29T00:00:00"/>
    <x v="1"/>
    <e v="#REF!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s v="A00127"/>
    <s v="South"/>
    <x v="1"/>
    <x v="2"/>
    <m/>
    <d v="2020-09-09T00:00:00"/>
    <d v="2020-09-29T00:00:00"/>
    <x v="1"/>
    <e v="#REF!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s v="A00128"/>
    <s v="West"/>
    <x v="0"/>
    <x v="0"/>
    <m/>
    <d v="2020-09-10T00:00:00"/>
    <d v="2020-09-28T00:00:00"/>
    <x v="1"/>
    <e v="#REF!"/>
    <m/>
    <m/>
    <n v="0.5"/>
    <n v="120"/>
    <n v="120"/>
    <s v="P.O."/>
    <n v="18"/>
    <n v="80"/>
    <n v="40"/>
    <n v="40"/>
    <n v="120"/>
    <n v="160"/>
    <n v="160"/>
    <s v="Thu"/>
    <s v="Mon"/>
  </r>
  <r>
    <s v="A00129"/>
    <s v="Northwest"/>
    <x v="5"/>
    <x v="2"/>
    <m/>
    <d v="2020-09-11T00:00:00"/>
    <d v="2020-09-14T00:00:00"/>
    <x v="1"/>
    <e v="#REF!"/>
    <m/>
    <m/>
    <n v="0.25"/>
    <n v="120"/>
    <n v="120"/>
    <s v="Account"/>
    <n v="3"/>
    <n v="80"/>
    <n v="20"/>
    <n v="20"/>
    <n v="120"/>
    <n v="140"/>
    <n v="140"/>
    <s v="Fri"/>
    <s v="Mon"/>
  </r>
  <r>
    <s v="A00130"/>
    <s v="Southwest"/>
    <x v="3"/>
    <x v="1"/>
    <m/>
    <d v="2020-09-11T00:00:00"/>
    <d v="2020-09-15T00:00:00"/>
    <x v="0"/>
    <e v="#REF!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s v="A00131"/>
    <s v="Northwest"/>
    <x v="0"/>
    <x v="0"/>
    <m/>
    <d v="2020-09-11T00:00:00"/>
    <d v="2020-09-23T00:00:00"/>
    <x v="0"/>
    <e v="#REF!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s v="A00132"/>
    <s v="Northwest"/>
    <x v="0"/>
    <x v="1"/>
    <m/>
    <d v="2020-09-11T00:00:00"/>
    <d v="2020-09-26T00:00:00"/>
    <x v="0"/>
    <e v="#REF!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s v="A00133"/>
    <s v="West"/>
    <x v="0"/>
    <x v="0"/>
    <m/>
    <d v="2020-09-11T00:00:00"/>
    <d v="2020-10-06T00:00:00"/>
    <x v="1"/>
    <e v="#REF!"/>
    <m/>
    <m/>
    <n v="0.25"/>
    <n v="21.33"/>
    <n v="21.33"/>
    <s v="Account"/>
    <n v="25"/>
    <n v="80"/>
    <n v="20"/>
    <n v="20"/>
    <n v="21.33"/>
    <n v="41.33"/>
    <n v="41.33"/>
    <s v="Fri"/>
    <s v="Tue"/>
  </r>
  <r>
    <s v="A00134"/>
    <s v="West"/>
    <x v="0"/>
    <x v="1"/>
    <m/>
    <d v="2020-09-12T00:00:00"/>
    <d v="2020-09-28T00:00:00"/>
    <x v="1"/>
    <e v="#REF!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s v="A00135"/>
    <s v="Northwest"/>
    <x v="0"/>
    <x v="0"/>
    <m/>
    <d v="2020-09-14T00:00:00"/>
    <d v="2020-09-24T00:00:00"/>
    <x v="0"/>
    <e v="#REF!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s v="A00136"/>
    <s v="West"/>
    <x v="0"/>
    <x v="1"/>
    <m/>
    <d v="2020-09-14T00:00:00"/>
    <d v="2020-09-28T00:00:00"/>
    <x v="1"/>
    <e v="#REF!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s v="A00137"/>
    <s v="Southeast"/>
    <x v="3"/>
    <x v="0"/>
    <s v="Yes"/>
    <d v="2020-09-14T00:00:00"/>
    <d v="2020-10-05T00:00:00"/>
    <x v="1"/>
    <e v="#REF!"/>
    <m/>
    <m/>
    <n v="0.5"/>
    <n v="395.28"/>
    <n v="395.28"/>
    <s v="P.O."/>
    <n v="21"/>
    <n v="80"/>
    <n v="40"/>
    <n v="40"/>
    <n v="395.28"/>
    <n v="435.28"/>
    <n v="435.28"/>
    <s v="Mon"/>
    <s v="Mon"/>
  </r>
  <r>
    <s v="A00138"/>
    <s v="Northwest"/>
    <x v="5"/>
    <x v="2"/>
    <s v="Yes"/>
    <d v="2020-09-14T00:00:00"/>
    <d v="2020-10-07T00:00:00"/>
    <x v="1"/>
    <e v="#REF!"/>
    <m/>
    <m/>
    <n v="0.25"/>
    <n v="36"/>
    <n v="36"/>
    <s v="Account"/>
    <n v="23"/>
    <n v="80"/>
    <n v="20"/>
    <n v="20"/>
    <n v="36"/>
    <n v="56"/>
    <n v="56"/>
    <s v="Mon"/>
    <s v="Wed"/>
  </r>
  <r>
    <s v="A00139"/>
    <s v="South"/>
    <x v="1"/>
    <x v="0"/>
    <m/>
    <d v="2020-09-14T00:00:00"/>
    <d v="2020-11-23T00:00:00"/>
    <x v="1"/>
    <e v="#REF!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s v="A00140"/>
    <s v="Northwest"/>
    <x v="5"/>
    <x v="1"/>
    <m/>
    <d v="2020-09-15T00:00:00"/>
    <d v="2020-10-07T00:00:00"/>
    <x v="0"/>
    <e v="#REF!"/>
    <m/>
    <m/>
    <n v="0.5"/>
    <n v="42.66"/>
    <n v="42.66"/>
    <s v="Account"/>
    <n v="22"/>
    <n v="140"/>
    <n v="70"/>
    <n v="70"/>
    <n v="42.66"/>
    <n v="112.66"/>
    <n v="112.66"/>
    <s v="Tue"/>
    <s v="Wed"/>
  </r>
  <r>
    <s v="A00141"/>
    <s v="West"/>
    <x v="0"/>
    <x v="1"/>
    <m/>
    <d v="2020-09-16T00:00:00"/>
    <d v="2020-09-28T00:00:00"/>
    <x v="1"/>
    <e v="#REF!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s v="A00142"/>
    <s v="Northwest"/>
    <x v="0"/>
    <x v="0"/>
    <s v="Yes"/>
    <d v="2020-09-16T00:00:00"/>
    <d v="2020-09-28T00:00:00"/>
    <x v="1"/>
    <e v="#REF!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s v="A00143"/>
    <s v="Northwest"/>
    <x v="4"/>
    <x v="0"/>
    <m/>
    <d v="2020-09-16T00:00:00"/>
    <d v="2020-10-01T00:00:00"/>
    <x v="0"/>
    <e v="#REF!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s v="A00144"/>
    <s v="Southeast"/>
    <x v="4"/>
    <x v="0"/>
    <m/>
    <d v="2020-09-16T00:00:00"/>
    <d v="2020-10-05T00:00:00"/>
    <x v="0"/>
    <e v="#REF!"/>
    <m/>
    <m/>
    <n v="0.5"/>
    <n v="144"/>
    <n v="144"/>
    <s v="C.O.D."/>
    <n v="19"/>
    <n v="140"/>
    <n v="70"/>
    <n v="70"/>
    <n v="144"/>
    <n v="214"/>
    <n v="214"/>
    <s v="Wed"/>
    <s v="Mon"/>
  </r>
  <r>
    <s v="A00145"/>
    <s v="Southeast"/>
    <x v="4"/>
    <x v="2"/>
    <m/>
    <d v="2020-09-17T00:00:00"/>
    <d v="2020-10-06T00:00:00"/>
    <x v="1"/>
    <e v="#REF!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s v="A00146"/>
    <s v="Northwest"/>
    <x v="5"/>
    <x v="1"/>
    <m/>
    <d v="2020-09-17T00:00:00"/>
    <d v="2020-10-12T00:00:00"/>
    <x v="0"/>
    <e v="#REF!"/>
    <m/>
    <m/>
    <n v="1"/>
    <n v="36"/>
    <n v="36"/>
    <s v="Account"/>
    <n v="25"/>
    <n v="140"/>
    <n v="140"/>
    <n v="140"/>
    <n v="36"/>
    <n v="176"/>
    <n v="176"/>
    <s v="Thu"/>
    <s v="Mon"/>
  </r>
  <r>
    <s v="A00147"/>
    <s v="Central"/>
    <x v="3"/>
    <x v="0"/>
    <m/>
    <d v="2020-09-17T00:00:00"/>
    <d v="2020-10-12T00:00:00"/>
    <x v="0"/>
    <e v="#REF!"/>
    <m/>
    <m/>
    <n v="0.75"/>
    <n v="40"/>
    <n v="40"/>
    <s v="C.O.D."/>
    <n v="25"/>
    <n v="140"/>
    <n v="105"/>
    <n v="105"/>
    <n v="40"/>
    <n v="145"/>
    <n v="145"/>
    <s v="Thu"/>
    <s v="Mon"/>
  </r>
  <r>
    <s v="A00148"/>
    <s v="South"/>
    <x v="1"/>
    <x v="0"/>
    <m/>
    <d v="2020-09-17T00:00:00"/>
    <d v="2020-11-17T00:00:00"/>
    <x v="1"/>
    <e v="#REF!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s v="A00149"/>
    <s v="West"/>
    <x v="0"/>
    <x v="1"/>
    <m/>
    <d v="2020-09-21T00:00:00"/>
    <d v="2020-09-28T00:00:00"/>
    <x v="1"/>
    <e v="#REF!"/>
    <m/>
    <m/>
    <n v="0.5"/>
    <n v="30"/>
    <n v="30"/>
    <s v="C.O.D."/>
    <n v="7"/>
    <n v="80"/>
    <n v="40"/>
    <n v="40"/>
    <n v="30"/>
    <n v="70"/>
    <n v="70"/>
    <s v="Mon"/>
    <s v="Mon"/>
  </r>
  <r>
    <s v="A00150"/>
    <s v="Southeast"/>
    <x v="5"/>
    <x v="2"/>
    <m/>
    <d v="2020-09-21T00:00:00"/>
    <d v="2020-10-19T00:00:00"/>
    <x v="1"/>
    <e v="#REF!"/>
    <m/>
    <m/>
    <n v="0.25"/>
    <n v="144"/>
    <n v="144"/>
    <s v="P.O."/>
    <n v="28"/>
    <n v="80"/>
    <n v="20"/>
    <n v="20"/>
    <n v="144"/>
    <n v="164"/>
    <n v="164"/>
    <s v="Mon"/>
    <s v="Mon"/>
  </r>
  <r>
    <s v="A00151"/>
    <s v="West"/>
    <x v="0"/>
    <x v="1"/>
    <s v="Yes"/>
    <d v="2020-09-21T00:00:00"/>
    <d v="2020-11-04T00:00:00"/>
    <x v="1"/>
    <e v="#REF!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s v="A00152"/>
    <s v="West"/>
    <x v="5"/>
    <x v="0"/>
    <m/>
    <d v="2020-09-21T00:00:00"/>
    <d v="2020-11-25T00:00:00"/>
    <x v="1"/>
    <e v="#REF!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s v="A00153"/>
    <s v="South"/>
    <x v="1"/>
    <x v="2"/>
    <m/>
    <d v="2020-09-22T00:00:00"/>
    <d v="2020-10-01T00:00:00"/>
    <x v="1"/>
    <e v="#REF!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s v="A00154"/>
    <s v="West"/>
    <x v="0"/>
    <x v="3"/>
    <m/>
    <d v="2020-09-23T00:00:00"/>
    <d v="2020-10-07T00:00:00"/>
    <x v="1"/>
    <e v="#REF!"/>
    <m/>
    <m/>
    <n v="1"/>
    <n v="200"/>
    <n v="200"/>
    <s v="C.O.D."/>
    <n v="14"/>
    <n v="80"/>
    <n v="80"/>
    <n v="80"/>
    <n v="200"/>
    <n v="280"/>
    <n v="280"/>
    <s v="Wed"/>
    <s v="Wed"/>
  </r>
  <r>
    <s v="A00155"/>
    <s v="Southeast"/>
    <x v="4"/>
    <x v="3"/>
    <m/>
    <d v="2020-09-23T00:00:00"/>
    <d v="2020-10-15T00:00:00"/>
    <x v="1"/>
    <e v="#REF!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s v="A00156"/>
    <s v="Central"/>
    <x v="3"/>
    <x v="1"/>
    <m/>
    <d v="2020-09-23T00:00:00"/>
    <d v="2020-10-24T00:00:00"/>
    <x v="1"/>
    <e v="#REF!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s v="A00157"/>
    <s v="Southeast"/>
    <x v="0"/>
    <x v="0"/>
    <m/>
    <d v="2020-09-23T00:00:00"/>
    <d v="2020-10-28T00:00:00"/>
    <x v="0"/>
    <e v="#REF!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s v="A00158"/>
    <s v="Central"/>
    <x v="5"/>
    <x v="0"/>
    <m/>
    <d v="2020-09-24T00:00:00"/>
    <d v="2020-10-05T00:00:00"/>
    <x v="0"/>
    <e v="#REF!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s v="A00159"/>
    <s v="Northwest"/>
    <x v="0"/>
    <x v="2"/>
    <m/>
    <d v="2020-09-24T00:00:00"/>
    <d v="2020-10-15T00:00:00"/>
    <x v="1"/>
    <e v="#REF!"/>
    <m/>
    <m/>
    <n v="0.25"/>
    <n v="160"/>
    <n v="160"/>
    <s v="Account"/>
    <n v="21"/>
    <n v="80"/>
    <n v="20"/>
    <n v="20"/>
    <n v="160"/>
    <n v="180"/>
    <n v="180"/>
    <s v="Thu"/>
    <s v="Thu"/>
  </r>
  <r>
    <s v="A00160"/>
    <s v="Northwest"/>
    <x v="4"/>
    <x v="1"/>
    <m/>
    <d v="2020-09-24T00:00:00"/>
    <d v="2020-11-05T00:00:00"/>
    <x v="0"/>
    <e v="#REF!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s v="A00161"/>
    <s v="North"/>
    <x v="3"/>
    <x v="0"/>
    <m/>
    <d v="2020-09-24T00:00:00"/>
    <d v="2020-11-17T00:00:00"/>
    <x v="0"/>
    <e v="#REF!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s v="A00162"/>
    <s v="Southwest"/>
    <x v="4"/>
    <x v="1"/>
    <m/>
    <d v="2020-09-28T00:00:00"/>
    <d v="2020-09-30T00:00:00"/>
    <x v="0"/>
    <e v="#REF!"/>
    <m/>
    <m/>
    <n v="0.5"/>
    <n v="202.86"/>
    <n v="202.86"/>
    <s v="Account"/>
    <n v="2"/>
    <n v="140"/>
    <n v="70"/>
    <n v="70"/>
    <n v="202.86"/>
    <n v="272.86"/>
    <n v="272.86"/>
    <s v="Mon"/>
    <s v="Wed"/>
  </r>
  <r>
    <s v="A00163"/>
    <s v="South"/>
    <x v="1"/>
    <x v="0"/>
    <m/>
    <d v="2020-09-28T00:00:00"/>
    <d v="2020-10-07T00:00:00"/>
    <x v="1"/>
    <e v="#REF!"/>
    <m/>
    <m/>
    <n v="0.5"/>
    <n v="10.53"/>
    <n v="10.53"/>
    <s v="P.O."/>
    <n v="9"/>
    <n v="80"/>
    <n v="40"/>
    <n v="40"/>
    <n v="10.53"/>
    <n v="50.53"/>
    <n v="50.53"/>
    <s v="Mon"/>
    <s v="Wed"/>
  </r>
  <r>
    <s v="A00164"/>
    <s v="Central"/>
    <x v="5"/>
    <x v="1"/>
    <m/>
    <d v="2020-09-28T00:00:00"/>
    <d v="2020-10-27T00:00:00"/>
    <x v="0"/>
    <e v="#REF!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s v="A00165"/>
    <s v="South"/>
    <x v="0"/>
    <x v="0"/>
    <m/>
    <d v="2020-09-29T00:00:00"/>
    <d v="2020-10-08T00:00:00"/>
    <x v="0"/>
    <e v="#REF!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s v="A00166"/>
    <s v="Northwest"/>
    <x v="5"/>
    <x v="2"/>
    <m/>
    <d v="2020-09-29T00:00:00"/>
    <d v="2020-10-21T00:00:00"/>
    <x v="0"/>
    <e v="#REF!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s v="A00167"/>
    <s v="West"/>
    <x v="1"/>
    <x v="0"/>
    <m/>
    <d v="2020-09-29T00:00:00"/>
    <d v="2020-10-19T00:00:00"/>
    <x v="1"/>
    <e v="#REF!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s v="A00168"/>
    <s v="West"/>
    <x v="0"/>
    <x v="1"/>
    <m/>
    <d v="2020-09-29T00:00:00"/>
    <d v="2020-10-27T00:00:00"/>
    <x v="1"/>
    <e v="#REF!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s v="A00169"/>
    <s v="Central"/>
    <x v="4"/>
    <x v="3"/>
    <m/>
    <d v="2020-09-29T00:00:00"/>
    <d v="2020-11-24T00:00:00"/>
    <x v="1"/>
    <e v="#REF!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s v="A00170"/>
    <s v="West"/>
    <x v="0"/>
    <x v="0"/>
    <m/>
    <d v="2020-09-29T00:00:00"/>
    <d v="2020-12-02T00:00:00"/>
    <x v="1"/>
    <e v="#REF!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s v="A00171"/>
    <s v="Northwest"/>
    <x v="0"/>
    <x v="2"/>
    <s v="Yes"/>
    <d v="2020-09-30T00:00:00"/>
    <d v="2020-10-07T00:00:00"/>
    <x v="1"/>
    <e v="#REF!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s v="A00172"/>
    <s v="Central"/>
    <x v="3"/>
    <x v="1"/>
    <m/>
    <d v="2020-09-30T00:00:00"/>
    <d v="2020-10-19T00:00:00"/>
    <x v="1"/>
    <e v="#REF!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s v="A00173"/>
    <s v="Northwest"/>
    <x v="3"/>
    <x v="3"/>
    <m/>
    <d v="2020-09-30T00:00:00"/>
    <d v="2020-11-18T00:00:00"/>
    <x v="0"/>
    <e v="#REF!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s v="A00174"/>
    <s v="Northwest"/>
    <x v="0"/>
    <x v="0"/>
    <m/>
    <d v="2020-10-01T00:00:00"/>
    <d v="2020-10-26T00:00:00"/>
    <x v="1"/>
    <e v="#REF!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s v="A00175"/>
    <s v="South"/>
    <x v="1"/>
    <x v="0"/>
    <m/>
    <d v="2020-10-05T00:00:00"/>
    <d v="2020-10-13T00:00:00"/>
    <x v="1"/>
    <e v="#REF!"/>
    <m/>
    <m/>
    <n v="0.25"/>
    <n v="19.5"/>
    <n v="19.5"/>
    <s v="Account"/>
    <n v="8"/>
    <n v="80"/>
    <n v="20"/>
    <n v="20"/>
    <n v="19.5"/>
    <n v="39.5"/>
    <n v="39.5"/>
    <s v="Mon"/>
    <s v="Tue"/>
  </r>
  <r>
    <s v="A00176"/>
    <s v="South"/>
    <x v="1"/>
    <x v="2"/>
    <m/>
    <d v="2020-10-05T00:00:00"/>
    <d v="2020-10-13T00:00:00"/>
    <x v="1"/>
    <e v="#REF!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s v="A00177"/>
    <s v="West"/>
    <x v="4"/>
    <x v="0"/>
    <m/>
    <d v="2020-10-05T00:00:00"/>
    <d v="2020-10-13T00:00:00"/>
    <x v="1"/>
    <e v="#REF!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s v="A00178"/>
    <s v="Central"/>
    <x v="3"/>
    <x v="0"/>
    <m/>
    <d v="2020-10-05T00:00:00"/>
    <d v="2020-10-24T00:00:00"/>
    <x v="1"/>
    <e v="#REF!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s v="A00179"/>
    <s v="South"/>
    <x v="1"/>
    <x v="1"/>
    <m/>
    <d v="2020-10-05T00:00:00"/>
    <d v="2020-10-19T00:00:00"/>
    <x v="1"/>
    <e v="#REF!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s v="A00180"/>
    <s v="West"/>
    <x v="1"/>
    <x v="0"/>
    <m/>
    <d v="2020-10-06T00:00:00"/>
    <d v="2020-10-19T00:00:00"/>
    <x v="1"/>
    <e v="#REF!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s v="A00181"/>
    <s v="Northwest"/>
    <x v="0"/>
    <x v="0"/>
    <m/>
    <d v="2020-10-06T00:00:00"/>
    <d v="2020-10-23T00:00:00"/>
    <x v="0"/>
    <e v="#REF!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s v="A00182"/>
    <s v="Central"/>
    <x v="4"/>
    <x v="2"/>
    <m/>
    <d v="2020-10-06T00:00:00"/>
    <d v="2020-10-26T00:00:00"/>
    <x v="1"/>
    <e v="#REF!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s v="A00183"/>
    <s v="Northwest"/>
    <x v="0"/>
    <x v="0"/>
    <m/>
    <d v="2020-10-07T00:00:00"/>
    <d v="2020-10-19T00:00:00"/>
    <x v="0"/>
    <e v="#REF!"/>
    <m/>
    <s v="Yes"/>
    <n v="0.25"/>
    <n v="33"/>
    <n v="0"/>
    <s v="C.O.D."/>
    <n v="12"/>
    <n v="140"/>
    <n v="35"/>
    <n v="35"/>
    <n v="0"/>
    <n v="68"/>
    <n v="35"/>
    <s v="Wed"/>
    <s v="Mon"/>
  </r>
  <r>
    <s v="A00184"/>
    <s v="Northwest"/>
    <x v="0"/>
    <x v="0"/>
    <m/>
    <d v="2020-10-07T00:00:00"/>
    <d v="2020-10-19T00:00:00"/>
    <x v="0"/>
    <e v="#REF!"/>
    <m/>
    <m/>
    <n v="0.5"/>
    <n v="154.5"/>
    <n v="154.5"/>
    <s v="C.O.D."/>
    <n v="12"/>
    <n v="140"/>
    <n v="70"/>
    <n v="70"/>
    <n v="154.5"/>
    <n v="224.5"/>
    <n v="224.5"/>
    <s v="Wed"/>
    <s v="Mon"/>
  </r>
  <r>
    <s v="A00185"/>
    <s v="South"/>
    <x v="1"/>
    <x v="3"/>
    <m/>
    <d v="2020-10-07T00:00:00"/>
    <d v="2020-10-20T00:00:00"/>
    <x v="1"/>
    <e v="#REF!"/>
    <m/>
    <m/>
    <n v="1"/>
    <n v="48.75"/>
    <n v="48.75"/>
    <s v="Account"/>
    <n v="13"/>
    <n v="80"/>
    <n v="80"/>
    <n v="80"/>
    <n v="48.75"/>
    <n v="128.75"/>
    <n v="128.75"/>
    <s v="Wed"/>
    <s v="Tue"/>
  </r>
  <r>
    <s v="A00186"/>
    <s v="South"/>
    <x v="1"/>
    <x v="2"/>
    <m/>
    <d v="2020-10-08T00:00:00"/>
    <d v="2020-10-20T00:00:00"/>
    <x v="1"/>
    <e v="#REF!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s v="A00187"/>
    <s v="Northwest"/>
    <x v="0"/>
    <x v="1"/>
    <m/>
    <d v="2020-10-08T00:00:00"/>
    <d v="2020-11-07T00:00:00"/>
    <x v="1"/>
    <e v="#REF!"/>
    <m/>
    <m/>
    <n v="0.75"/>
    <n v="117"/>
    <n v="117"/>
    <s v="C.O.D."/>
    <n v="30"/>
    <n v="80"/>
    <n v="60"/>
    <n v="60"/>
    <n v="117"/>
    <n v="177"/>
    <n v="177"/>
    <s v="Thu"/>
    <s v="Sat"/>
  </r>
  <r>
    <s v="A00188"/>
    <s v="Northwest"/>
    <x v="3"/>
    <x v="3"/>
    <m/>
    <d v="2020-10-08T00:00:00"/>
    <d v="2020-11-10T00:00:00"/>
    <x v="0"/>
    <e v="#REF!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s v="A00189"/>
    <s v="West"/>
    <x v="0"/>
    <x v="1"/>
    <m/>
    <d v="2020-10-08T00:00:00"/>
    <d v="2020-11-18T00:00:00"/>
    <x v="1"/>
    <e v="#REF!"/>
    <m/>
    <m/>
    <n v="0.5"/>
    <n v="21.33"/>
    <n v="21.33"/>
    <s v="P.O."/>
    <n v="41"/>
    <n v="80"/>
    <n v="40"/>
    <n v="40"/>
    <n v="21.33"/>
    <n v="61.33"/>
    <n v="61.33"/>
    <s v="Thu"/>
    <s v="Wed"/>
  </r>
  <r>
    <s v="A00190"/>
    <s v="Southeast"/>
    <x v="5"/>
    <x v="1"/>
    <m/>
    <d v="2020-10-08T00:00:00"/>
    <d v="2020-11-30T00:00:00"/>
    <x v="1"/>
    <e v="#REF!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s v="A00191"/>
    <s v="Northeast"/>
    <x v="5"/>
    <x v="3"/>
    <m/>
    <d v="2020-10-08T00:00:00"/>
    <d v="2020-12-01T00:00:00"/>
    <x v="0"/>
    <e v="#REF!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s v="A00192"/>
    <s v="Central"/>
    <x v="4"/>
    <x v="0"/>
    <m/>
    <d v="2020-10-12T00:00:00"/>
    <d v="2020-10-26T00:00:00"/>
    <x v="0"/>
    <e v="#REF!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s v="A00193"/>
    <s v="West"/>
    <x v="0"/>
    <x v="1"/>
    <m/>
    <d v="2020-10-12T00:00:00"/>
    <d v="2020-11-04T00:00:00"/>
    <x v="1"/>
    <e v="#REF!"/>
    <m/>
    <m/>
    <n v="0.5"/>
    <n v="144"/>
    <n v="144"/>
    <s v="P.O."/>
    <n v="23"/>
    <n v="80"/>
    <n v="40"/>
    <n v="40"/>
    <n v="144"/>
    <n v="184"/>
    <n v="184"/>
    <s v="Mon"/>
    <s v="Wed"/>
  </r>
  <r>
    <s v="A00194"/>
    <s v="Central"/>
    <x v="5"/>
    <x v="0"/>
    <m/>
    <d v="2020-10-12T00:00:00"/>
    <d v="2020-11-05T00:00:00"/>
    <x v="0"/>
    <e v="#REF!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s v="A00195"/>
    <s v="South"/>
    <x v="5"/>
    <x v="1"/>
    <m/>
    <d v="2020-10-12T00:00:00"/>
    <d v="2020-11-18T00:00:00"/>
    <x v="1"/>
    <e v="#REF!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s v="A00196"/>
    <s v="Northwest"/>
    <x v="5"/>
    <x v="0"/>
    <s v="Yes"/>
    <d v="2020-10-12T00:00:00"/>
    <d v="2020-11-19T00:00:00"/>
    <x v="1"/>
    <e v="#REF!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s v="A00197"/>
    <s v="Southeast"/>
    <x v="5"/>
    <x v="0"/>
    <s v="Yes"/>
    <d v="2020-10-13T00:00:00"/>
    <d v="2020-10-27T00:00:00"/>
    <x v="1"/>
    <e v="#REF!"/>
    <m/>
    <m/>
    <n v="0.5"/>
    <n v="11.06"/>
    <n v="11.06"/>
    <s v="P.O."/>
    <n v="14"/>
    <n v="80"/>
    <n v="40"/>
    <n v="40"/>
    <n v="11.06"/>
    <n v="51.06"/>
    <n v="51.06"/>
    <s v="Tue"/>
    <s v="Tue"/>
  </r>
  <r>
    <s v="A00198"/>
    <s v="West"/>
    <x v="0"/>
    <x v="3"/>
    <m/>
    <d v="2020-10-13T00:00:00"/>
    <d v="2020-10-27T00:00:00"/>
    <x v="1"/>
    <e v="#REF!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s v="A00199"/>
    <s v="Northwest"/>
    <x v="0"/>
    <x v="0"/>
    <m/>
    <d v="2020-10-14T00:00:00"/>
    <d v="2020-10-19T00:00:00"/>
    <x v="0"/>
    <e v="#REF!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s v="A00200"/>
    <s v="Southwest"/>
    <x v="5"/>
    <x v="2"/>
    <m/>
    <d v="2020-10-14T00:00:00"/>
    <d v="2020-10-27T00:00:00"/>
    <x v="1"/>
    <e v="#REF!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s v="A00201"/>
    <s v="West"/>
    <x v="0"/>
    <x v="0"/>
    <m/>
    <d v="2020-10-14T00:00:00"/>
    <d v="2020-10-27T00:00:00"/>
    <x v="1"/>
    <e v="#REF!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s v="A00202"/>
    <s v="Central"/>
    <x v="4"/>
    <x v="3"/>
    <m/>
    <d v="2020-10-14T00:00:00"/>
    <d v="2020-11-03T00:00:00"/>
    <x v="0"/>
    <e v="#REF!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s v="A00203"/>
    <s v="West"/>
    <x v="5"/>
    <x v="1"/>
    <m/>
    <d v="2020-10-14T00:00:00"/>
    <d v="2020-11-10T00:00:00"/>
    <x v="1"/>
    <e v="#REF!"/>
    <m/>
    <m/>
    <n v="0.5"/>
    <n v="3.12"/>
    <n v="3.12"/>
    <s v="C.O.D."/>
    <n v="27"/>
    <n v="80"/>
    <n v="40"/>
    <n v="40"/>
    <n v="3.12"/>
    <n v="43.12"/>
    <n v="43.12"/>
    <s v="Wed"/>
    <s v="Tue"/>
  </r>
  <r>
    <s v="A00204"/>
    <s v="Central"/>
    <x v="5"/>
    <x v="0"/>
    <m/>
    <d v="2020-10-15T00:00:00"/>
    <d v="2020-10-22T00:00:00"/>
    <x v="1"/>
    <e v="#REF!"/>
    <m/>
    <m/>
    <n v="0.75"/>
    <n v="163.26"/>
    <n v="163.26"/>
    <s v="Account"/>
    <n v="7"/>
    <n v="80"/>
    <n v="60"/>
    <n v="60"/>
    <n v="163.26"/>
    <n v="223.26"/>
    <n v="223.26"/>
    <s v="Thu"/>
    <s v="Thu"/>
  </r>
  <r>
    <s v="A00205"/>
    <s v="South"/>
    <x v="1"/>
    <x v="2"/>
    <m/>
    <d v="2020-10-15T00:00:00"/>
    <d v="2020-10-28T00:00:00"/>
    <x v="1"/>
    <e v="#REF!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s v="A00206"/>
    <s v="West"/>
    <x v="5"/>
    <x v="2"/>
    <m/>
    <d v="2020-10-15T00:00:00"/>
    <d v="2020-11-10T00:00:00"/>
    <x v="1"/>
    <e v="#REF!"/>
    <m/>
    <m/>
    <n v="0.25"/>
    <n v="30"/>
    <n v="30"/>
    <s v="P.O."/>
    <n v="26"/>
    <n v="80"/>
    <n v="20"/>
    <n v="20"/>
    <n v="30"/>
    <n v="50"/>
    <n v="50"/>
    <s v="Thu"/>
    <s v="Tue"/>
  </r>
  <r>
    <s v="A00207"/>
    <s v="West"/>
    <x v="5"/>
    <x v="1"/>
    <m/>
    <d v="2020-10-15T00:00:00"/>
    <d v="2020-11-10T00:00:00"/>
    <x v="1"/>
    <e v="#REF!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s v="A00208"/>
    <s v="Northwest"/>
    <x v="4"/>
    <x v="1"/>
    <m/>
    <d v="2020-10-19T00:00:00"/>
    <d v="2020-11-05T00:00:00"/>
    <x v="0"/>
    <e v="#REF!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s v="A00209"/>
    <s v="West"/>
    <x v="5"/>
    <x v="1"/>
    <m/>
    <d v="2020-10-19T00:00:00"/>
    <d v="2020-11-25T00:00:00"/>
    <x v="1"/>
    <e v="#REF!"/>
    <m/>
    <m/>
    <n v="1"/>
    <n v="120"/>
    <n v="120"/>
    <s v="P.O."/>
    <n v="37"/>
    <n v="80"/>
    <n v="80"/>
    <n v="80"/>
    <n v="120"/>
    <n v="200"/>
    <n v="200"/>
    <s v="Mon"/>
    <s v="Wed"/>
  </r>
  <r>
    <s v="A00210"/>
    <s v="Northwest"/>
    <x v="0"/>
    <x v="0"/>
    <m/>
    <d v="2020-10-20T00:00:00"/>
    <d v="2020-10-30T00:00:00"/>
    <x v="1"/>
    <e v="#REF!"/>
    <m/>
    <m/>
    <n v="0.25"/>
    <n v="30"/>
    <n v="30"/>
    <s v="Account"/>
    <n v="10"/>
    <n v="80"/>
    <n v="20"/>
    <n v="20"/>
    <n v="30"/>
    <n v="50"/>
    <n v="50"/>
    <s v="Tue"/>
    <s v="Fri"/>
  </r>
  <r>
    <s v="A00211"/>
    <s v="Central"/>
    <x v="3"/>
    <x v="2"/>
    <m/>
    <d v="2020-10-20T00:00:00"/>
    <d v="2020-11-24T00:00:00"/>
    <x v="1"/>
    <e v="#REF!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s v="A00212"/>
    <s v="Central"/>
    <x v="4"/>
    <x v="0"/>
    <m/>
    <d v="2020-10-21T00:00:00"/>
    <d v="2020-11-06T00:00:00"/>
    <x v="1"/>
    <e v="#REF!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s v="A00213"/>
    <s v="Northwest"/>
    <x v="5"/>
    <x v="0"/>
    <s v="Yes"/>
    <d v="2020-10-21T00:00:00"/>
    <d v="2020-11-05T00:00:00"/>
    <x v="0"/>
    <e v="#REF!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s v="A00214"/>
    <s v="Northwest"/>
    <x v="3"/>
    <x v="0"/>
    <s v="Yes"/>
    <d v="2020-10-21T00:00:00"/>
    <d v="2020-11-10T00:00:00"/>
    <x v="0"/>
    <e v="#REF!"/>
    <m/>
    <m/>
    <n v="0.25"/>
    <n v="33"/>
    <n v="33"/>
    <s v="Account"/>
    <n v="20"/>
    <n v="140"/>
    <n v="35"/>
    <n v="35"/>
    <n v="33"/>
    <n v="68"/>
    <n v="68"/>
    <s v="Wed"/>
    <s v="Tue"/>
  </r>
  <r>
    <s v="A00215"/>
    <s v="West"/>
    <x v="5"/>
    <x v="0"/>
    <m/>
    <d v="2020-10-21T00:00:00"/>
    <d v="2020-11-10T00:00:00"/>
    <x v="1"/>
    <e v="#REF!"/>
    <m/>
    <m/>
    <n v="0.75"/>
    <n v="126"/>
    <n v="126"/>
    <s v="P.O."/>
    <n v="20"/>
    <n v="80"/>
    <n v="60"/>
    <n v="60"/>
    <n v="126"/>
    <n v="186"/>
    <n v="186"/>
    <s v="Wed"/>
    <s v="Tue"/>
  </r>
  <r>
    <s v="A00216"/>
    <s v="Central"/>
    <x v="5"/>
    <x v="4"/>
    <m/>
    <d v="2020-10-21T00:00:00"/>
    <d v="2021-01-25T00:00:00"/>
    <x v="0"/>
    <e v="#REF!"/>
    <m/>
    <m/>
    <n v="8.25"/>
    <n v="4946"/>
    <n v="4946"/>
    <s v="Account"/>
    <n v="96"/>
    <n v="140"/>
    <n v="1155"/>
    <n v="1155"/>
    <n v="4946"/>
    <n v="6101"/>
    <n v="6101"/>
    <s v="Wed"/>
    <s v="Mon"/>
  </r>
  <r>
    <s v="A00217"/>
    <s v="Southeast"/>
    <x v="5"/>
    <x v="1"/>
    <s v="Yes"/>
    <d v="2020-10-22T00:00:00"/>
    <d v="2020-10-29T00:00:00"/>
    <x v="1"/>
    <e v="#REF!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s v="A00218"/>
    <s v="Central"/>
    <x v="4"/>
    <x v="0"/>
    <m/>
    <d v="2020-10-24T00:00:00"/>
    <d v="2020-11-06T00:00:00"/>
    <x v="0"/>
    <e v="#REF!"/>
    <m/>
    <m/>
    <n v="0.25"/>
    <n v="25"/>
    <n v="25"/>
    <s v="Account"/>
    <n v="13"/>
    <n v="140"/>
    <n v="35"/>
    <n v="35"/>
    <n v="25"/>
    <n v="60"/>
    <n v="60"/>
    <s v="Sat"/>
    <s v="Fri"/>
  </r>
  <r>
    <s v="A00219"/>
    <s v="West"/>
    <x v="0"/>
    <x v="0"/>
    <m/>
    <d v="2020-10-24T00:00:00"/>
    <d v="2020-11-24T00:00:00"/>
    <x v="1"/>
    <e v="#REF!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s v="A00220"/>
    <s v="West"/>
    <x v="4"/>
    <x v="1"/>
    <m/>
    <d v="2020-10-24T00:00:00"/>
    <d v="2020-12-14T00:00:00"/>
    <x v="0"/>
    <e v="#REF!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s v="A00221"/>
    <s v="West"/>
    <x v="0"/>
    <x v="0"/>
    <m/>
    <d v="2020-10-26T00:00:00"/>
    <d v="2020-10-27T00:00:00"/>
    <x v="1"/>
    <e v="#REF!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s v="A00222"/>
    <s v="Southeast"/>
    <x v="0"/>
    <x v="3"/>
    <m/>
    <d v="2020-10-26T00:00:00"/>
    <d v="2020-11-17T00:00:00"/>
    <x v="0"/>
    <e v="#REF!"/>
    <m/>
    <m/>
    <n v="1"/>
    <n v="25"/>
    <n v="25"/>
    <s v="C.O.D."/>
    <n v="22"/>
    <n v="140"/>
    <n v="140"/>
    <n v="140"/>
    <n v="25"/>
    <n v="165"/>
    <n v="165"/>
    <s v="Mon"/>
    <s v="Tue"/>
  </r>
  <r>
    <s v="A00223"/>
    <s v="South"/>
    <x v="1"/>
    <x v="0"/>
    <m/>
    <d v="2020-10-27T00:00:00"/>
    <d v="2020-11-17T00:00:00"/>
    <x v="1"/>
    <e v="#REF!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s v="A00224"/>
    <s v="West"/>
    <x v="0"/>
    <x v="1"/>
    <m/>
    <d v="2020-10-27T00:00:00"/>
    <d v="2020-12-16T00:00:00"/>
    <x v="1"/>
    <e v="#REF!"/>
    <m/>
    <m/>
    <n v="0.5"/>
    <n v="172.02"/>
    <n v="172.02"/>
    <s v="P.O."/>
    <n v="50"/>
    <n v="80"/>
    <n v="40"/>
    <n v="40"/>
    <n v="172.02"/>
    <n v="212.02"/>
    <n v="212.02"/>
    <s v="Tue"/>
    <s v="Wed"/>
  </r>
  <r>
    <s v="A00225"/>
    <s v="South"/>
    <x v="1"/>
    <x v="0"/>
    <m/>
    <d v="2020-10-27T00:00:00"/>
    <d v="2021-01-16T00:00:00"/>
    <x v="1"/>
    <e v="#REF!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s v="A00226"/>
    <s v="South"/>
    <x v="1"/>
    <x v="1"/>
    <m/>
    <d v="2020-10-28T00:00:00"/>
    <d v="2020-11-30T00:00:00"/>
    <x v="1"/>
    <e v="#REF!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s v="A00227"/>
    <s v="South"/>
    <x v="1"/>
    <x v="4"/>
    <m/>
    <d v="2020-10-28T00:00:00"/>
    <d v="2020-12-01T00:00:00"/>
    <x v="2"/>
    <e v="#REF!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s v="A00228"/>
    <s v="Northwest"/>
    <x v="0"/>
    <x v="2"/>
    <m/>
    <d v="2020-10-29T00:00:00"/>
    <d v="2020-11-06T00:00:00"/>
    <x v="1"/>
    <e v="#REF!"/>
    <m/>
    <m/>
    <n v="0.25"/>
    <n v="240"/>
    <n v="240"/>
    <s v="Account"/>
    <n v="8"/>
    <n v="80"/>
    <n v="20"/>
    <n v="20"/>
    <n v="240"/>
    <n v="260"/>
    <n v="260"/>
    <s v="Thu"/>
    <s v="Fri"/>
  </r>
  <r>
    <s v="A00229"/>
    <s v="Northwest"/>
    <x v="3"/>
    <x v="2"/>
    <m/>
    <d v="2020-10-29T00:00:00"/>
    <d v="2020-11-18T00:00:00"/>
    <x v="1"/>
    <e v="#REF!"/>
    <m/>
    <m/>
    <n v="0.25"/>
    <n v="27"/>
    <n v="27"/>
    <s v="C.O.D."/>
    <n v="20"/>
    <n v="80"/>
    <n v="20"/>
    <n v="20"/>
    <n v="27"/>
    <n v="47"/>
    <n v="47"/>
    <s v="Thu"/>
    <s v="Wed"/>
  </r>
  <r>
    <s v="A00230"/>
    <s v="West"/>
    <x v="0"/>
    <x v="1"/>
    <m/>
    <d v="2020-11-02T00:00:00"/>
    <d v="2020-11-04T00:00:00"/>
    <x v="0"/>
    <e v="#REF!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s v="A00231"/>
    <s v="West"/>
    <x v="5"/>
    <x v="0"/>
    <m/>
    <d v="2020-11-02T00:00:00"/>
    <d v="2020-11-25T00:00:00"/>
    <x v="1"/>
    <e v="#REF!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s v="A00232"/>
    <s v="North"/>
    <x v="5"/>
    <x v="1"/>
    <m/>
    <d v="2020-11-02T00:00:00"/>
    <d v="2020-12-07T00:00:00"/>
    <x v="0"/>
    <e v="#REF!"/>
    <m/>
    <m/>
    <n v="0.75"/>
    <n v="5.71"/>
    <n v="5.71"/>
    <s v="Account"/>
    <n v="35"/>
    <n v="140"/>
    <n v="105"/>
    <n v="105"/>
    <n v="5.71"/>
    <n v="110.71"/>
    <n v="110.71"/>
    <s v="Mon"/>
    <s v="Mon"/>
  </r>
  <r>
    <s v="A00233"/>
    <s v="Central"/>
    <x v="5"/>
    <x v="1"/>
    <m/>
    <d v="2020-11-02T00:00:00"/>
    <d v="2021-01-11T00:00:00"/>
    <x v="0"/>
    <e v="#REF!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s v="A00234"/>
    <s v="Southeast"/>
    <x v="3"/>
    <x v="1"/>
    <m/>
    <d v="2020-11-02T00:00:00"/>
    <d v="2021-04-15T00:00:00"/>
    <x v="0"/>
    <e v="#REF!"/>
    <m/>
    <m/>
    <n v="1.75"/>
    <n v="8.25"/>
    <n v="8.25"/>
    <s v="Account"/>
    <n v="164"/>
    <n v="140"/>
    <n v="245"/>
    <n v="245"/>
    <n v="8.25"/>
    <n v="253.25"/>
    <n v="253.25"/>
    <s v="Mon"/>
    <s v="Thu"/>
  </r>
  <r>
    <s v="A00235"/>
    <s v="Southeast"/>
    <x v="0"/>
    <x v="1"/>
    <m/>
    <d v="2020-11-03T00:00:00"/>
    <d v="2020-11-30T00:00:00"/>
    <x v="1"/>
    <e v="#REF!"/>
    <m/>
    <m/>
    <n v="0.5"/>
    <n v="15.63"/>
    <n v="15.63"/>
    <s v="Account"/>
    <n v="27"/>
    <n v="80"/>
    <n v="40"/>
    <n v="40"/>
    <n v="15.63"/>
    <n v="55.63"/>
    <n v="55.63"/>
    <s v="Tue"/>
    <s v="Mon"/>
  </r>
  <r>
    <s v="A00236"/>
    <s v="Central"/>
    <x v="5"/>
    <x v="1"/>
    <m/>
    <d v="2020-11-03T00:00:00"/>
    <d v="2020-12-02T00:00:00"/>
    <x v="1"/>
    <e v="#REF!"/>
    <m/>
    <m/>
    <n v="0.5"/>
    <n v="15.63"/>
    <n v="15.63"/>
    <s v="Account"/>
    <n v="29"/>
    <n v="80"/>
    <n v="40"/>
    <n v="40"/>
    <n v="15.63"/>
    <n v="55.63"/>
    <n v="55.63"/>
    <s v="Tue"/>
    <s v="Wed"/>
  </r>
  <r>
    <s v="A00237"/>
    <s v="Southeast"/>
    <x v="4"/>
    <x v="0"/>
    <m/>
    <d v="2020-11-03T00:00:00"/>
    <d v="2020-12-08T00:00:00"/>
    <x v="1"/>
    <e v="#REF!"/>
    <m/>
    <m/>
    <n v="0.75"/>
    <n v="28.5"/>
    <n v="28.5"/>
    <s v="C.O.D."/>
    <n v="35"/>
    <n v="80"/>
    <n v="60"/>
    <n v="60"/>
    <n v="28.5"/>
    <n v="88.5"/>
    <n v="88.5"/>
    <s v="Tue"/>
    <s v="Tue"/>
  </r>
  <r>
    <s v="A00238"/>
    <s v="West"/>
    <x v="0"/>
    <x v="1"/>
    <m/>
    <d v="2020-11-04T00:00:00"/>
    <d v="2020-11-09T00:00:00"/>
    <x v="1"/>
    <e v="#REF!"/>
    <m/>
    <m/>
    <n v="0.5"/>
    <n v="748.44"/>
    <n v="748.44"/>
    <s v="Account"/>
    <n v="5"/>
    <n v="80"/>
    <n v="40"/>
    <n v="40"/>
    <n v="748.44"/>
    <n v="788.44"/>
    <n v="788.44"/>
    <s v="Wed"/>
    <s v="Mon"/>
  </r>
  <r>
    <s v="A00239"/>
    <s v="West"/>
    <x v="5"/>
    <x v="4"/>
    <m/>
    <d v="2020-11-04T00:00:00"/>
    <d v="2020-11-17T00:00:00"/>
    <x v="1"/>
    <e v="#REF!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s v="A00240"/>
    <s v="North"/>
    <x v="3"/>
    <x v="2"/>
    <m/>
    <d v="2020-11-04T00:00:00"/>
    <d v="2020-11-17T00:00:00"/>
    <x v="1"/>
    <e v="#REF!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s v="A00241"/>
    <s v="Central"/>
    <x v="3"/>
    <x v="1"/>
    <m/>
    <d v="2020-11-04T00:00:00"/>
    <d v="2020-11-24T00:00:00"/>
    <x v="0"/>
    <e v="#REF!"/>
    <m/>
    <m/>
    <n v="0.5"/>
    <n v="279.31"/>
    <n v="279.31"/>
    <s v="Account"/>
    <n v="20"/>
    <n v="140"/>
    <n v="70"/>
    <n v="70"/>
    <n v="279.31"/>
    <n v="349.31"/>
    <n v="349.31"/>
    <s v="Wed"/>
    <s v="Tue"/>
  </r>
  <r>
    <s v="A00242"/>
    <s v="West"/>
    <x v="0"/>
    <x v="0"/>
    <m/>
    <d v="2020-11-04T00:00:00"/>
    <d v="2020-12-02T00:00:00"/>
    <x v="1"/>
    <e v="#REF!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s v="A00243"/>
    <s v="Central"/>
    <x v="3"/>
    <x v="1"/>
    <m/>
    <d v="2020-11-05T00:00:00"/>
    <d v="2020-11-18T00:00:00"/>
    <x v="1"/>
    <e v="#REF!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s v="A00244"/>
    <s v="West"/>
    <x v="5"/>
    <x v="1"/>
    <m/>
    <d v="2020-11-05T00:00:00"/>
    <d v="2020-11-25T00:00:00"/>
    <x v="1"/>
    <e v="#REF!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s v="A00245"/>
    <s v="Northwest"/>
    <x v="4"/>
    <x v="0"/>
    <m/>
    <d v="2020-11-07T00:00:00"/>
    <d v="2020-12-09T00:00:00"/>
    <x v="0"/>
    <e v="#REF!"/>
    <m/>
    <m/>
    <n v="0.75"/>
    <n v="62.13"/>
    <n v="62.13"/>
    <s v="Account"/>
    <n v="32"/>
    <n v="140"/>
    <n v="105"/>
    <n v="105"/>
    <n v="62.13"/>
    <n v="167.13"/>
    <n v="167.13"/>
    <s v="Sat"/>
    <s v="Wed"/>
  </r>
  <r>
    <s v="A00246"/>
    <s v="South"/>
    <x v="1"/>
    <x v="4"/>
    <m/>
    <d v="2020-11-09T00:00:00"/>
    <d v="2020-11-26T00:00:00"/>
    <x v="1"/>
    <e v="#REF!"/>
    <m/>
    <m/>
    <n v="7"/>
    <n v="3396.25"/>
    <n v="3396.25"/>
    <s v="P.O."/>
    <n v="17"/>
    <n v="80"/>
    <n v="560"/>
    <n v="560"/>
    <n v="3396.25"/>
    <n v="3956.25"/>
    <n v="3956.25"/>
    <s v="Mon"/>
    <s v="Thu"/>
  </r>
  <r>
    <s v="A00247"/>
    <s v="East"/>
    <x v="6"/>
    <x v="1"/>
    <m/>
    <d v="2020-11-09T00:00:00"/>
    <d v="2021-03-03T00:00:00"/>
    <x v="0"/>
    <e v="#REF!"/>
    <m/>
    <m/>
    <n v="0.5"/>
    <n v="22"/>
    <n v="22"/>
    <s v="Account"/>
    <n v="114"/>
    <n v="140"/>
    <n v="70"/>
    <n v="70"/>
    <n v="22"/>
    <n v="92"/>
    <n v="92"/>
    <s v="Mon"/>
    <s v="Wed"/>
  </r>
  <r>
    <s v="A00248"/>
    <s v="West"/>
    <x v="0"/>
    <x v="1"/>
    <m/>
    <d v="2020-11-10T00:00:00"/>
    <d v="2020-12-09T00:00:00"/>
    <x v="1"/>
    <e v="#REF!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s v="A00249"/>
    <s v="South"/>
    <x v="1"/>
    <x v="0"/>
    <m/>
    <d v="2020-11-11T00:00:00"/>
    <d v="2020-11-25T00:00:00"/>
    <x v="1"/>
    <e v="#REF!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s v="A00250"/>
    <s v="Southeast"/>
    <x v="3"/>
    <x v="1"/>
    <m/>
    <d v="2020-11-11T00:00:00"/>
    <d v="2020-12-03T00:00:00"/>
    <x v="0"/>
    <e v="#REF!"/>
    <m/>
    <m/>
    <n v="0.75"/>
    <n v="182.7"/>
    <n v="182.7"/>
    <s v="C.O.D."/>
    <n v="22"/>
    <n v="140"/>
    <n v="105"/>
    <n v="105"/>
    <n v="182.7"/>
    <n v="287.7"/>
    <n v="287.7"/>
    <s v="Wed"/>
    <s v="Thu"/>
  </r>
  <r>
    <s v="A00251"/>
    <s v="Southeast"/>
    <x v="0"/>
    <x v="1"/>
    <m/>
    <d v="2020-11-11T00:00:00"/>
    <d v="2020-11-30T00:00:00"/>
    <x v="1"/>
    <e v="#REF!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s v="A00252"/>
    <s v="Central"/>
    <x v="3"/>
    <x v="1"/>
    <s v="Yes"/>
    <d v="2020-11-11T00:00:00"/>
    <d v="2020-12-01T00:00:00"/>
    <x v="0"/>
    <e v="#REF!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s v="A00253"/>
    <s v="Northwest"/>
    <x v="3"/>
    <x v="1"/>
    <m/>
    <d v="2020-11-12T00:00:00"/>
    <d v="2020-11-19T00:00:00"/>
    <x v="0"/>
    <e v="#REF!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s v="A00254"/>
    <s v="West"/>
    <x v="0"/>
    <x v="0"/>
    <m/>
    <d v="2020-11-12T00:00:00"/>
    <d v="2020-11-26T00:00:00"/>
    <x v="1"/>
    <e v="#REF!"/>
    <m/>
    <m/>
    <n v="0.5"/>
    <n v="12"/>
    <n v="12"/>
    <s v="Account"/>
    <n v="14"/>
    <n v="80"/>
    <n v="40"/>
    <n v="40"/>
    <n v="12"/>
    <n v="52"/>
    <n v="52"/>
    <s v="Thu"/>
    <s v="Thu"/>
  </r>
  <r>
    <s v="A00255"/>
    <s v="Southeast"/>
    <x v="0"/>
    <x v="1"/>
    <m/>
    <d v="2020-11-13T00:00:00"/>
    <d v="2020-11-24T00:00:00"/>
    <x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256"/>
    <s v="South"/>
    <x v="1"/>
    <x v="4"/>
    <m/>
    <d v="2020-11-14T00:00:00"/>
    <d v="2020-12-05T00:00:00"/>
    <x v="1"/>
    <e v="#REF!"/>
    <m/>
    <m/>
    <n v="1.75"/>
    <n v="183.95"/>
    <n v="183.95"/>
    <s v="P.O."/>
    <n v="21"/>
    <n v="80"/>
    <n v="140"/>
    <n v="140"/>
    <n v="183.95"/>
    <n v="323.95"/>
    <n v="323.95"/>
    <s v="Sat"/>
    <s v="Sat"/>
  </r>
  <r>
    <s v="A00257"/>
    <s v="West"/>
    <x v="0"/>
    <x v="0"/>
    <s v="Yes"/>
    <d v="2020-11-14T00:00:00"/>
    <d v="2020-12-02T00:00:00"/>
    <x v="1"/>
    <e v="#REF!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s v="A00258"/>
    <s v="West"/>
    <x v="0"/>
    <x v="0"/>
    <m/>
    <d v="2020-11-16T00:00:00"/>
    <d v="2020-12-02T00:00:00"/>
    <x v="1"/>
    <e v="#REF!"/>
    <m/>
    <m/>
    <n v="0.5"/>
    <n v="13.42"/>
    <n v="13.42"/>
    <s v="C.O.D."/>
    <n v="16"/>
    <n v="80"/>
    <n v="40"/>
    <n v="40"/>
    <n v="13.42"/>
    <n v="53.42"/>
    <n v="53.42"/>
    <s v="Mon"/>
    <s v="Wed"/>
  </r>
  <r>
    <s v="A00259"/>
    <s v="West"/>
    <x v="0"/>
    <x v="4"/>
    <m/>
    <d v="2020-11-16T00:00:00"/>
    <d v="2020-12-03T00:00:00"/>
    <x v="1"/>
    <e v="#REF!"/>
    <m/>
    <m/>
    <n v="1"/>
    <n v="324"/>
    <n v="324"/>
    <s v="P.O."/>
    <n v="17"/>
    <n v="80"/>
    <n v="80"/>
    <n v="80"/>
    <n v="324"/>
    <n v="404"/>
    <n v="404"/>
    <s v="Mon"/>
    <s v="Thu"/>
  </r>
  <r>
    <s v="A00260"/>
    <s v="Southeast"/>
    <x v="0"/>
    <x v="1"/>
    <m/>
    <d v="2020-11-17T00:00:00"/>
    <d v="2020-12-09T00:00:00"/>
    <x v="0"/>
    <e v="#REF!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s v="A00261"/>
    <s v="Central"/>
    <x v="0"/>
    <x v="0"/>
    <s v="Yes"/>
    <d v="2020-11-17T00:00:00"/>
    <d v="2020-12-15T00:00:00"/>
    <x v="0"/>
    <e v="#REF!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s v="A00262"/>
    <s v="Southeast"/>
    <x v="4"/>
    <x v="0"/>
    <m/>
    <d v="2020-11-18T00:00:00"/>
    <d v="2020-11-30T00:00:00"/>
    <x v="0"/>
    <e v="#REF!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s v="A00263"/>
    <s v="Southeast"/>
    <x v="0"/>
    <x v="0"/>
    <m/>
    <d v="2020-11-18T00:00:00"/>
    <d v="2020-11-30T00:00:00"/>
    <x v="1"/>
    <e v="#REF!"/>
    <m/>
    <m/>
    <n v="0.5"/>
    <n v="14.88"/>
    <n v="14.88"/>
    <s v="Account"/>
    <n v="12"/>
    <n v="80"/>
    <n v="40"/>
    <n v="40"/>
    <n v="14.88"/>
    <n v="54.88"/>
    <n v="54.88"/>
    <s v="Wed"/>
    <s v="Mon"/>
  </r>
  <r>
    <s v="A00264"/>
    <s v="South"/>
    <x v="1"/>
    <x v="0"/>
    <m/>
    <d v="2020-11-19T00:00:00"/>
    <d v="2020-11-30T00:00:00"/>
    <x v="1"/>
    <e v="#REF!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s v="A00265"/>
    <s v="Northwest"/>
    <x v="4"/>
    <x v="0"/>
    <m/>
    <d v="2020-11-19T00:00:00"/>
    <d v="2020-12-03T00:00:00"/>
    <x v="0"/>
    <e v="#REF!"/>
    <m/>
    <m/>
    <n v="0.25"/>
    <n v="21.33"/>
    <n v="21.33"/>
    <s v="Account"/>
    <n v="14"/>
    <n v="140"/>
    <n v="35"/>
    <n v="35"/>
    <n v="21.33"/>
    <n v="56.33"/>
    <n v="56.33"/>
    <s v="Thu"/>
    <s v="Thu"/>
  </r>
  <r>
    <s v="A00266"/>
    <s v="Central"/>
    <x v="0"/>
    <x v="0"/>
    <m/>
    <d v="2020-11-19T00:00:00"/>
    <d v="2020-12-03T00:00:00"/>
    <x v="1"/>
    <e v="#REF!"/>
    <m/>
    <m/>
    <n v="0.25"/>
    <n v="120"/>
    <n v="120"/>
    <s v="P.O."/>
    <n v="14"/>
    <n v="80"/>
    <n v="20"/>
    <n v="20"/>
    <n v="120"/>
    <n v="140"/>
    <n v="140"/>
    <s v="Thu"/>
    <s v="Thu"/>
  </r>
  <r>
    <s v="A00267"/>
    <s v="Northwest"/>
    <x v="5"/>
    <x v="1"/>
    <m/>
    <d v="2020-11-19T00:00:00"/>
    <d v="2020-12-17T00:00:00"/>
    <x v="0"/>
    <e v="#REF!"/>
    <m/>
    <m/>
    <n v="0.5"/>
    <n v="1579.4"/>
    <n v="1579.4"/>
    <s v="Account"/>
    <n v="28"/>
    <n v="140"/>
    <n v="70"/>
    <n v="70"/>
    <n v="1579.4"/>
    <n v="1649.4"/>
    <n v="1649.4"/>
    <s v="Thu"/>
    <s v="Thu"/>
  </r>
  <r>
    <s v="A00268"/>
    <s v="South"/>
    <x v="0"/>
    <x v="1"/>
    <m/>
    <d v="2020-11-21T00:00:00"/>
    <d v="2020-11-30T00:00:00"/>
    <x v="0"/>
    <e v="#REF!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s v="A00269"/>
    <s v="Central"/>
    <x v="4"/>
    <x v="1"/>
    <m/>
    <d v="2020-11-23T00:00:00"/>
    <d v="2020-12-07T00:00:00"/>
    <x v="1"/>
    <e v="#REF!"/>
    <m/>
    <m/>
    <n v="0.75"/>
    <n v="20"/>
    <n v="20"/>
    <s v="Account"/>
    <n v="14"/>
    <n v="80"/>
    <n v="60"/>
    <n v="60"/>
    <n v="20"/>
    <n v="80"/>
    <n v="80"/>
    <s v="Mon"/>
    <s v="Mon"/>
  </r>
  <r>
    <s v="A00270"/>
    <s v="Northwest"/>
    <x v="0"/>
    <x v="4"/>
    <m/>
    <d v="2020-11-23T00:00:00"/>
    <d v="2021-01-05T00:00:00"/>
    <x v="1"/>
    <e v="#REF!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s v="A00271"/>
    <s v="Southeast"/>
    <x v="5"/>
    <x v="0"/>
    <m/>
    <d v="2020-11-23T00:00:00"/>
    <d v="2021-01-07T00:00:00"/>
    <x v="1"/>
    <e v="#REF!"/>
    <m/>
    <m/>
    <n v="0.25"/>
    <n v="156"/>
    <n v="156"/>
    <s v="Account"/>
    <n v="45"/>
    <n v="80"/>
    <n v="20"/>
    <n v="20"/>
    <n v="156"/>
    <n v="176"/>
    <n v="176"/>
    <s v="Mon"/>
    <s v="Thu"/>
  </r>
  <r>
    <s v="A00272"/>
    <s v="South"/>
    <x v="1"/>
    <x v="0"/>
    <m/>
    <d v="2020-11-23T00:00:00"/>
    <d v="2021-01-16T00:00:00"/>
    <x v="1"/>
    <e v="#REF!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s v="A00273"/>
    <s v="East"/>
    <x v="6"/>
    <x v="1"/>
    <m/>
    <d v="2020-11-23T00:00:00"/>
    <d v="2021-02-09T00:00:00"/>
    <x v="0"/>
    <e v="#REF!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s v="A00274"/>
    <s v="Northwest"/>
    <x v="0"/>
    <x v="2"/>
    <s v="Yes"/>
    <d v="2020-11-24T00:00:00"/>
    <d v="2020-11-26T00:00:00"/>
    <x v="1"/>
    <e v="#REF!"/>
    <m/>
    <m/>
    <n v="0.25"/>
    <n v="21.33"/>
    <n v="21.33"/>
    <s v="Account"/>
    <n v="2"/>
    <n v="80"/>
    <n v="20"/>
    <n v="20"/>
    <n v="21.33"/>
    <n v="41.33"/>
    <n v="41.33"/>
    <s v="Tue"/>
    <s v="Thu"/>
  </r>
  <r>
    <s v="A00275"/>
    <s v="Southeast"/>
    <x v="0"/>
    <x v="1"/>
    <m/>
    <d v="2020-11-24T00:00:00"/>
    <d v="2020-12-03T00:00:00"/>
    <x v="1"/>
    <e v="#REF!"/>
    <m/>
    <m/>
    <n v="0.5"/>
    <n v="34.08"/>
    <n v="34.08"/>
    <s v="P.O."/>
    <n v="9"/>
    <n v="80"/>
    <n v="40"/>
    <n v="40"/>
    <n v="34.08"/>
    <n v="74.08"/>
    <n v="74.08"/>
    <s v="Tue"/>
    <s v="Thu"/>
  </r>
  <r>
    <s v="A00276"/>
    <s v="Northwest"/>
    <x v="5"/>
    <x v="1"/>
    <m/>
    <d v="2020-11-24T00:00:00"/>
    <d v="2020-12-03T00:00:00"/>
    <x v="0"/>
    <e v="#REF!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s v="A00277"/>
    <s v="Northwest"/>
    <x v="0"/>
    <x v="3"/>
    <m/>
    <d v="2020-11-24T00:00:00"/>
    <d v="2020-12-07T00:00:00"/>
    <x v="1"/>
    <e v="#REF!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s v="A00278"/>
    <s v="Central"/>
    <x v="3"/>
    <x v="1"/>
    <m/>
    <d v="2020-11-24T00:00:00"/>
    <d v="2021-02-18T00:00:00"/>
    <x v="1"/>
    <e v="#REF!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s v="A00279"/>
    <s v="Southeast"/>
    <x v="0"/>
    <x v="0"/>
    <s v="Yes"/>
    <d v="2020-11-25T00:00:00"/>
    <d v="2020-12-07T00:00:00"/>
    <x v="1"/>
    <e v="#REF!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s v="A00280"/>
    <s v="West"/>
    <x v="0"/>
    <x v="0"/>
    <m/>
    <d v="2020-11-25T00:00:00"/>
    <d v="2021-01-04T00:00:00"/>
    <x v="1"/>
    <e v="#REF!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s v="A00281"/>
    <s v="West"/>
    <x v="0"/>
    <x v="0"/>
    <m/>
    <d v="2020-11-25T00:00:00"/>
    <d v="2021-01-04T00:00:00"/>
    <x v="1"/>
    <e v="#REF!"/>
    <m/>
    <m/>
    <n v="0.75"/>
    <n v="94.26"/>
    <n v="94.26"/>
    <s v="P.O."/>
    <n v="40"/>
    <n v="80"/>
    <n v="60"/>
    <n v="60"/>
    <n v="94.26"/>
    <n v="154.26"/>
    <n v="154.26"/>
    <s v="Wed"/>
    <s v="Mon"/>
  </r>
  <r>
    <s v="A00282"/>
    <s v="West"/>
    <x v="0"/>
    <x v="0"/>
    <m/>
    <d v="2020-11-25T00:00:00"/>
    <d v="2021-01-04T00:00:00"/>
    <x v="1"/>
    <e v="#REF!"/>
    <m/>
    <m/>
    <n v="0.25"/>
    <n v="120"/>
    <n v="120"/>
    <s v="C.O.D."/>
    <n v="40"/>
    <n v="80"/>
    <n v="20"/>
    <n v="20"/>
    <n v="120"/>
    <n v="140"/>
    <n v="140"/>
    <s v="Wed"/>
    <s v="Mon"/>
  </r>
  <r>
    <s v="A00283"/>
    <s v="West"/>
    <x v="0"/>
    <x v="2"/>
    <m/>
    <d v="2020-11-26T00:00:00"/>
    <d v="2020-12-02T00:00:00"/>
    <x v="1"/>
    <e v="#REF!"/>
    <m/>
    <m/>
    <n v="0.25"/>
    <n v="120"/>
    <n v="120"/>
    <s v="Account"/>
    <n v="6"/>
    <n v="80"/>
    <n v="20"/>
    <n v="20"/>
    <n v="120"/>
    <n v="140"/>
    <n v="140"/>
    <s v="Thu"/>
    <s v="Wed"/>
  </r>
  <r>
    <s v="A00284"/>
    <s v="Northwest"/>
    <x v="4"/>
    <x v="2"/>
    <s v="Yes"/>
    <d v="2020-11-26T00:00:00"/>
    <d v="2020-12-03T00:00:00"/>
    <x v="1"/>
    <e v="#REF!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s v="A00285"/>
    <s v="Southeast"/>
    <x v="4"/>
    <x v="0"/>
    <m/>
    <d v="2020-11-26T00:00:00"/>
    <d v="2020-12-10T00:00:00"/>
    <x v="1"/>
    <e v="#REF!"/>
    <m/>
    <m/>
    <n v="0.5"/>
    <n v="33"/>
    <n v="33"/>
    <s v="C.O.D."/>
    <n v="14"/>
    <n v="80"/>
    <n v="40"/>
    <n v="40"/>
    <n v="33"/>
    <n v="73"/>
    <n v="73"/>
    <s v="Thu"/>
    <s v="Thu"/>
  </r>
  <r>
    <s v="A00286"/>
    <s v="Northwest"/>
    <x v="5"/>
    <x v="0"/>
    <m/>
    <d v="2020-11-26T00:00:00"/>
    <d v="2021-01-11T00:00:00"/>
    <x v="1"/>
    <e v="#REF!"/>
    <m/>
    <m/>
    <n v="0.25"/>
    <n v="21.33"/>
    <n v="21.33"/>
    <s v="C.O.D."/>
    <n v="46"/>
    <n v="80"/>
    <n v="20"/>
    <n v="20"/>
    <n v="21.33"/>
    <n v="41.33"/>
    <n v="41.33"/>
    <s v="Thu"/>
    <s v="Mon"/>
  </r>
  <r>
    <s v="A00287"/>
    <s v="Northwest"/>
    <x v="3"/>
    <x v="2"/>
    <s v="Yes"/>
    <d v="2020-11-26T00:00:00"/>
    <d v="2021-02-17T00:00:00"/>
    <x v="1"/>
    <e v="#REF!"/>
    <m/>
    <m/>
    <n v="0.25"/>
    <n v="37.26"/>
    <n v="37.26"/>
    <s v="Account"/>
    <n v="83"/>
    <n v="80"/>
    <n v="20"/>
    <n v="20"/>
    <n v="37.26"/>
    <n v="57.26"/>
    <n v="57.26"/>
    <s v="Thu"/>
    <s v="Wed"/>
  </r>
  <r>
    <s v="A00288"/>
    <s v="Southeast"/>
    <x v="0"/>
    <x v="1"/>
    <m/>
    <d v="2020-11-27T00:00:00"/>
    <d v="2020-12-22T00:00:00"/>
    <x v="1"/>
    <e v="#REF!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s v="A00289"/>
    <s v="Central"/>
    <x v="0"/>
    <x v="2"/>
    <s v="Yes"/>
    <d v="2020-11-30T00:00:00"/>
    <d v="2020-12-08T00:00:00"/>
    <x v="1"/>
    <e v="#REF!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s v="A00290"/>
    <s v="Southeast"/>
    <x v="0"/>
    <x v="2"/>
    <m/>
    <d v="2020-11-30T00:00:00"/>
    <d v="2020-12-08T00:00:00"/>
    <x v="1"/>
    <e v="#REF!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s v="A00291"/>
    <s v="Northeast"/>
    <x v="5"/>
    <x v="3"/>
    <m/>
    <d v="2020-11-30T00:00:00"/>
    <d v="2020-12-08T00:00:00"/>
    <x v="0"/>
    <e v="#REF!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s v="A00292"/>
    <s v="Northeast"/>
    <x v="4"/>
    <x v="3"/>
    <m/>
    <d v="2020-11-30T00:00:00"/>
    <d v="2020-12-17T00:00:00"/>
    <x v="0"/>
    <e v="#REF!"/>
    <m/>
    <m/>
    <n v="3"/>
    <n v="111"/>
    <n v="111"/>
    <s v="C.O.D."/>
    <n v="17"/>
    <n v="140"/>
    <n v="420"/>
    <n v="420"/>
    <n v="111"/>
    <n v="531"/>
    <n v="531"/>
    <s v="Mon"/>
    <s v="Thu"/>
  </r>
  <r>
    <s v="A00293"/>
    <s v="West"/>
    <x v="0"/>
    <x v="0"/>
    <m/>
    <d v="2020-11-30T00:00:00"/>
    <d v="2021-01-04T00:00:00"/>
    <x v="1"/>
    <e v="#REF!"/>
    <m/>
    <m/>
    <n v="0.25"/>
    <n v="21.21"/>
    <n v="21.21"/>
    <s v="P.O."/>
    <n v="35"/>
    <n v="80"/>
    <n v="20"/>
    <n v="20"/>
    <n v="21.21"/>
    <n v="41.21"/>
    <n v="41.21"/>
    <s v="Mon"/>
    <s v="Mon"/>
  </r>
  <r>
    <s v="A00294"/>
    <s v="Northeast"/>
    <x v="6"/>
    <x v="0"/>
    <m/>
    <d v="2020-11-30T00:00:00"/>
    <d v="2021-02-25T00:00:00"/>
    <x v="0"/>
    <e v="#REF!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s v="A00295"/>
    <s v="Southeast"/>
    <x v="4"/>
    <x v="0"/>
    <m/>
    <d v="2020-12-01T00:00:00"/>
    <d v="2021-01-11T00:00:00"/>
    <x v="1"/>
    <e v="#REF!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s v="A00296"/>
    <s v="North"/>
    <x v="6"/>
    <x v="1"/>
    <m/>
    <d v="2020-12-01T00:00:00"/>
    <d v="2021-05-04T00:00:00"/>
    <x v="0"/>
    <e v="#REF!"/>
    <m/>
    <m/>
    <n v="0.5"/>
    <n v="242.07"/>
    <n v="242.07"/>
    <s v="C.O.D."/>
    <n v="154"/>
    <n v="140"/>
    <n v="70"/>
    <n v="70"/>
    <n v="242.07"/>
    <n v="312.07"/>
    <n v="312.07"/>
    <s v="Tue"/>
    <s v="Tue"/>
  </r>
  <r>
    <s v="A00297"/>
    <s v="Northwest"/>
    <x v="0"/>
    <x v="0"/>
    <m/>
    <d v="2020-12-02T00:00:00"/>
    <d v="2020-12-17T00:00:00"/>
    <x v="1"/>
    <e v="#REF!"/>
    <m/>
    <m/>
    <n v="0.5"/>
    <n v="30"/>
    <n v="30"/>
    <s v="C.O.D."/>
    <n v="15"/>
    <n v="80"/>
    <n v="40"/>
    <n v="40"/>
    <n v="30"/>
    <n v="70"/>
    <n v="70"/>
    <s v="Wed"/>
    <s v="Thu"/>
  </r>
  <r>
    <s v="A00298"/>
    <s v="Northwest"/>
    <x v="0"/>
    <x v="0"/>
    <s v="Yes"/>
    <d v="2020-12-02T00:00:00"/>
    <d v="2020-12-15T00:00:00"/>
    <x v="1"/>
    <e v="#REF!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s v="A00299"/>
    <s v="Northwest"/>
    <x v="3"/>
    <x v="2"/>
    <s v="Yes"/>
    <d v="2020-12-02T00:00:00"/>
    <d v="2020-12-17T00:00:00"/>
    <x v="1"/>
    <e v="#REF!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s v="A00300"/>
    <s v="Southeast"/>
    <x v="5"/>
    <x v="2"/>
    <m/>
    <d v="2020-12-02T00:00:00"/>
    <d v="2021-01-07T00:00:00"/>
    <x v="1"/>
    <e v="#REF!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s v="A00301"/>
    <s v="Northwest"/>
    <x v="3"/>
    <x v="1"/>
    <s v="Yes"/>
    <d v="2020-12-02T00:00:00"/>
    <d v="2021-01-27T00:00:00"/>
    <x v="1"/>
    <e v="#REF!"/>
    <m/>
    <m/>
    <n v="0.75"/>
    <n v="42.66"/>
    <n v="42.66"/>
    <s v="Account"/>
    <n v="56"/>
    <n v="80"/>
    <n v="60"/>
    <n v="60"/>
    <n v="42.66"/>
    <n v="102.66"/>
    <n v="102.66"/>
    <s v="Wed"/>
    <s v="Wed"/>
  </r>
  <r>
    <s v="A00302"/>
    <s v="North"/>
    <x v="6"/>
    <x v="1"/>
    <m/>
    <d v="2020-12-02T00:00:00"/>
    <d v="2021-02-15T00:00:00"/>
    <x v="0"/>
    <e v="#REF!"/>
    <m/>
    <m/>
    <n v="1"/>
    <n v="226"/>
    <n v="226"/>
    <s v="Account"/>
    <n v="75"/>
    <n v="140"/>
    <n v="140"/>
    <n v="140"/>
    <n v="226"/>
    <n v="366"/>
    <n v="366"/>
    <s v="Wed"/>
    <s v="Mon"/>
  </r>
  <r>
    <s v="A00303"/>
    <s v="South"/>
    <x v="5"/>
    <x v="0"/>
    <m/>
    <d v="2020-12-03T00:00:00"/>
    <d v="2021-01-06T00:00:00"/>
    <x v="0"/>
    <e v="#REF!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s v="A00304"/>
    <s v="Northwest"/>
    <x v="4"/>
    <x v="2"/>
    <s v="Yes"/>
    <d v="2020-12-03T00:00:00"/>
    <d v="2021-01-25T00:00:00"/>
    <x v="1"/>
    <e v="#REF!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s v="A00305"/>
    <s v="South"/>
    <x v="1"/>
    <x v="0"/>
    <m/>
    <d v="2020-12-05T00:00:00"/>
    <d v="2020-12-23T00:00:00"/>
    <x v="1"/>
    <e v="#REF!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s v="A00306"/>
    <s v="South"/>
    <x v="1"/>
    <x v="2"/>
    <m/>
    <d v="2020-12-05T00:00:00"/>
    <d v="2021-01-06T00:00:00"/>
    <x v="1"/>
    <e v="#REF!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s v="A00307"/>
    <s v="West"/>
    <x v="4"/>
    <x v="4"/>
    <m/>
    <d v="2020-12-07T00:00:00"/>
    <d v="2021-01-05T00:00:00"/>
    <x v="0"/>
    <e v="#REF!"/>
    <m/>
    <m/>
    <n v="1"/>
    <n v="51.45"/>
    <n v="51.45"/>
    <s v="P.O."/>
    <n v="29"/>
    <n v="140"/>
    <n v="140"/>
    <n v="140"/>
    <n v="51.45"/>
    <n v="191.45"/>
    <n v="191.45"/>
    <s v="Mon"/>
    <s v="Tue"/>
  </r>
  <r>
    <s v="A00308"/>
    <s v="South"/>
    <x v="1"/>
    <x v="2"/>
    <m/>
    <d v="2020-12-07T00:00:00"/>
    <d v="2021-01-07T00:00:00"/>
    <x v="1"/>
    <e v="#REF!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s v="A00309"/>
    <s v="Northwest"/>
    <x v="5"/>
    <x v="1"/>
    <m/>
    <d v="2020-12-07T00:00:00"/>
    <d v="2021-01-11T00:00:00"/>
    <x v="1"/>
    <e v="#REF!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s v="A00310"/>
    <s v="North"/>
    <x v="0"/>
    <x v="1"/>
    <m/>
    <d v="2020-12-07T00:00:00"/>
    <d v="2021-01-12T00:00:00"/>
    <x v="0"/>
    <e v="#REF!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s v="A00311"/>
    <s v="Central"/>
    <x v="0"/>
    <x v="1"/>
    <m/>
    <d v="2020-12-08T00:00:00"/>
    <d v="2020-12-15T00:00:00"/>
    <x v="0"/>
    <e v="#REF!"/>
    <m/>
    <m/>
    <n v="3"/>
    <n v="21.33"/>
    <n v="21.33"/>
    <s v="Account"/>
    <n v="7"/>
    <n v="140"/>
    <n v="420"/>
    <n v="420"/>
    <n v="21.33"/>
    <n v="441.33"/>
    <n v="441.33"/>
    <s v="Tue"/>
    <s v="Tue"/>
  </r>
  <r>
    <s v="A00312"/>
    <s v="West"/>
    <x v="3"/>
    <x v="1"/>
    <m/>
    <d v="2020-12-08T00:00:00"/>
    <d v="2020-12-16T00:00:00"/>
    <x v="0"/>
    <e v="#REF!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s v="A00313"/>
    <s v="Northwest"/>
    <x v="3"/>
    <x v="1"/>
    <s v="Yes"/>
    <d v="2020-12-08T00:00:00"/>
    <d v="2021-02-12T00:00:00"/>
    <x v="0"/>
    <e v="#REF!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s v="A00314"/>
    <s v="South"/>
    <x v="1"/>
    <x v="4"/>
    <m/>
    <d v="2020-12-09T00:00:00"/>
    <d v="2020-12-17T00:00:00"/>
    <x v="1"/>
    <e v="#REF!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s v="A00315"/>
    <s v="Northwest"/>
    <x v="3"/>
    <x v="2"/>
    <m/>
    <d v="2020-12-09T00:00:00"/>
    <d v="2021-01-11T00:00:00"/>
    <x v="1"/>
    <e v="#REF!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s v="A00316"/>
    <s v="Northeast"/>
    <x v="5"/>
    <x v="4"/>
    <m/>
    <d v="2020-12-09T00:00:00"/>
    <d v="2021-01-12T00:00:00"/>
    <x v="0"/>
    <e v="#REF!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s v="A00317"/>
    <s v="Southeast"/>
    <x v="5"/>
    <x v="1"/>
    <s v="Yes"/>
    <d v="2020-12-10T00:00:00"/>
    <d v="2020-12-14T00:00:00"/>
    <x v="1"/>
    <e v="#REF!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s v="A00318"/>
    <s v="South"/>
    <x v="1"/>
    <x v="2"/>
    <m/>
    <d v="2020-12-10T00:00:00"/>
    <d v="2021-01-07T00:00:00"/>
    <x v="1"/>
    <e v="#REF!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s v="A00319"/>
    <s v="Central"/>
    <x v="4"/>
    <x v="4"/>
    <m/>
    <d v="2020-12-10T00:00:00"/>
    <d v="2021-01-07T00:00:00"/>
    <x v="0"/>
    <e v="#REF!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s v="A00320"/>
    <s v="West"/>
    <x v="1"/>
    <x v="0"/>
    <m/>
    <d v="2020-12-10T00:00:00"/>
    <d v="2021-01-14T00:00:00"/>
    <x v="1"/>
    <e v="#REF!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s v="A00321"/>
    <s v="Central"/>
    <x v="0"/>
    <x v="1"/>
    <m/>
    <d v="2020-12-10T00:00:00"/>
    <d v="2021-01-23T00:00:00"/>
    <x v="1"/>
    <e v="#REF!"/>
    <m/>
    <m/>
    <n v="2.25"/>
    <n v="180"/>
    <n v="180"/>
    <s v="Account"/>
    <n v="44"/>
    <n v="80"/>
    <n v="180"/>
    <n v="180"/>
    <n v="180"/>
    <n v="360"/>
    <n v="360"/>
    <s v="Thu"/>
    <s v="Sat"/>
  </r>
  <r>
    <s v="A00322"/>
    <s v="West"/>
    <x v="0"/>
    <x v="0"/>
    <s v="Yes"/>
    <d v="2020-12-12T00:00:00"/>
    <d v="2021-01-28T00:00:00"/>
    <x v="1"/>
    <e v="#REF!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s v="A00323"/>
    <s v="Northwest"/>
    <x v="5"/>
    <x v="0"/>
    <s v="Yes"/>
    <d v="2020-12-14T00:00:00"/>
    <d v="2020-12-15T00:00:00"/>
    <x v="1"/>
    <e v="#REF!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s v="A00324"/>
    <s v="West"/>
    <x v="0"/>
    <x v="0"/>
    <m/>
    <d v="2020-12-14T00:00:00"/>
    <d v="2020-12-16T00:00:00"/>
    <x v="1"/>
    <e v="#REF!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s v="A00325"/>
    <s v="West"/>
    <x v="0"/>
    <x v="2"/>
    <m/>
    <d v="2020-12-14T00:00:00"/>
    <d v="2021-01-04T00:00:00"/>
    <x v="1"/>
    <e v="#REF!"/>
    <m/>
    <m/>
    <n v="0.25"/>
    <n v="30"/>
    <n v="30"/>
    <s v="P.O."/>
    <n v="21"/>
    <n v="80"/>
    <n v="20"/>
    <n v="20"/>
    <n v="30"/>
    <n v="50"/>
    <n v="50"/>
    <s v="Mon"/>
    <s v="Mon"/>
  </r>
  <r>
    <s v="A00326"/>
    <s v="West"/>
    <x v="0"/>
    <x v="1"/>
    <m/>
    <d v="2020-12-14T00:00:00"/>
    <d v="2021-01-04T00:00:00"/>
    <x v="1"/>
    <e v="#REF!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s v="A00327"/>
    <s v="North"/>
    <x v="0"/>
    <x v="4"/>
    <m/>
    <d v="2020-12-14T00:00:00"/>
    <d v="2021-01-13T00:00:00"/>
    <x v="0"/>
    <e v="#REF!"/>
    <m/>
    <m/>
    <n v="3.5"/>
    <n v="262.44"/>
    <n v="262.44"/>
    <s v="Account"/>
    <n v="30"/>
    <n v="140"/>
    <n v="490"/>
    <n v="490"/>
    <n v="262.44"/>
    <n v="752.44"/>
    <n v="752.44"/>
    <s v="Mon"/>
    <s v="Wed"/>
  </r>
  <r>
    <s v="A00328"/>
    <s v="West"/>
    <x v="0"/>
    <x v="0"/>
    <m/>
    <d v="2020-12-14T00:00:00"/>
    <d v="2021-01-19T00:00:00"/>
    <x v="1"/>
    <e v="#REF!"/>
    <m/>
    <m/>
    <n v="0.5"/>
    <n v="21.33"/>
    <n v="21.33"/>
    <s v="P.O."/>
    <n v="36"/>
    <n v="80"/>
    <n v="40"/>
    <n v="40"/>
    <n v="21.33"/>
    <n v="61.33"/>
    <n v="61.33"/>
    <s v="Mon"/>
    <s v="Tue"/>
  </r>
  <r>
    <s v="A00329"/>
    <s v="South"/>
    <x v="1"/>
    <x v="3"/>
    <m/>
    <d v="2020-12-14T00:00:00"/>
    <d v="2021-05-04T00:00:00"/>
    <x v="1"/>
    <e v="#REF!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s v="A00330"/>
    <s v="South"/>
    <x v="1"/>
    <x v="1"/>
    <m/>
    <d v="2020-12-15T00:00:00"/>
    <d v="2021-01-13T00:00:00"/>
    <x v="1"/>
    <e v="#REF!"/>
    <m/>
    <m/>
    <n v="0.75"/>
    <n v="82.875"/>
    <n v="82.875"/>
    <s v="P.O."/>
    <n v="29"/>
    <n v="80"/>
    <n v="60"/>
    <n v="60"/>
    <n v="82.875"/>
    <n v="142.875"/>
    <n v="142.875"/>
    <s v="Tue"/>
    <s v="Wed"/>
  </r>
  <r>
    <s v="A00331"/>
    <s v="Central"/>
    <x v="5"/>
    <x v="0"/>
    <m/>
    <d v="2020-12-15T00:00:00"/>
    <d v="2021-01-25T00:00:00"/>
    <x v="0"/>
    <e v="#REF!"/>
    <m/>
    <m/>
    <n v="0.75"/>
    <n v="2294"/>
    <n v="2294"/>
    <s v="Account"/>
    <n v="41"/>
    <n v="140"/>
    <n v="105"/>
    <n v="105"/>
    <n v="2294"/>
    <n v="2399"/>
    <n v="2399"/>
    <s v="Tue"/>
    <s v="Mon"/>
  </r>
  <r>
    <s v="A00332"/>
    <s v="Southeast"/>
    <x v="0"/>
    <x v="0"/>
    <m/>
    <d v="2020-12-16T00:00:00"/>
    <d v="2020-12-23T00:00:00"/>
    <x v="1"/>
    <e v="#REF!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s v="A00333"/>
    <s v="South"/>
    <x v="1"/>
    <x v="0"/>
    <m/>
    <d v="2020-12-16T00:00:00"/>
    <d v="2021-01-14T00:00:00"/>
    <x v="1"/>
    <e v="#REF!"/>
    <m/>
    <m/>
    <n v="0.25"/>
    <n v="140.4"/>
    <n v="140.4"/>
    <s v="Account"/>
    <n v="29"/>
    <n v="80"/>
    <n v="20"/>
    <n v="20"/>
    <n v="140.4"/>
    <n v="160.4"/>
    <n v="160.4"/>
    <s v="Wed"/>
    <s v="Thu"/>
  </r>
  <r>
    <s v="A00334"/>
    <s v="East"/>
    <x v="6"/>
    <x v="0"/>
    <m/>
    <d v="2020-12-16T00:00:00"/>
    <d v="2021-02-01T00:00:00"/>
    <x v="0"/>
    <e v="#REF!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s v="A00335"/>
    <s v="Northwest"/>
    <x v="4"/>
    <x v="3"/>
    <m/>
    <d v="2020-12-21T00:00:00"/>
    <d v="2021-01-26T00:00:00"/>
    <x v="0"/>
    <e v="#REF!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s v="A00336"/>
    <s v="Northwest"/>
    <x v="5"/>
    <x v="0"/>
    <s v="Yes"/>
    <d v="2021-01-04T00:00:00"/>
    <d v="2021-01-11T00:00:00"/>
    <x v="1"/>
    <e v="#REF!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s v="A00337"/>
    <s v="South"/>
    <x v="1"/>
    <x v="0"/>
    <m/>
    <d v="2021-01-04T00:00:00"/>
    <d v="2021-01-13T00:00:00"/>
    <x v="1"/>
    <e v="#REF!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s v="A00338"/>
    <s v="West"/>
    <x v="1"/>
    <x v="2"/>
    <m/>
    <d v="2021-01-04T00:00:00"/>
    <d v="2021-01-13T00:00:00"/>
    <x v="1"/>
    <e v="#REF!"/>
    <m/>
    <m/>
    <n v="0.25"/>
    <n v="39"/>
    <n v="39"/>
    <s v="Account"/>
    <n v="9"/>
    <n v="80"/>
    <n v="20"/>
    <n v="20"/>
    <n v="39"/>
    <n v="59"/>
    <n v="59"/>
    <s v="Mon"/>
    <s v="Wed"/>
  </r>
  <r>
    <s v="A00339"/>
    <s v="South"/>
    <x v="1"/>
    <x v="0"/>
    <m/>
    <d v="2021-01-04T00:00:00"/>
    <d v="2021-01-14T00:00:00"/>
    <x v="0"/>
    <e v="#REF!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s v="A00340"/>
    <s v="Central"/>
    <x v="3"/>
    <x v="0"/>
    <m/>
    <d v="2021-01-04T00:00:00"/>
    <d v="2021-01-14T00:00:00"/>
    <x v="0"/>
    <e v="#REF!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s v="A00341"/>
    <s v="Central"/>
    <x v="5"/>
    <x v="0"/>
    <m/>
    <d v="2021-01-04T00:00:00"/>
    <d v="2021-01-14T00:00:00"/>
    <x v="1"/>
    <e v="#REF!"/>
    <m/>
    <m/>
    <n v="0.25"/>
    <n v="43.02"/>
    <n v="43.02"/>
    <s v="Account"/>
    <n v="10"/>
    <n v="80"/>
    <n v="20"/>
    <n v="20"/>
    <n v="43.02"/>
    <n v="63.02"/>
    <n v="63.02"/>
    <s v="Mon"/>
    <s v="Thu"/>
  </r>
  <r>
    <s v="A00342"/>
    <s v="Northwest"/>
    <x v="4"/>
    <x v="2"/>
    <m/>
    <d v="2021-01-04T00:00:00"/>
    <d v="2021-01-21T00:00:00"/>
    <x v="1"/>
    <e v="#REF!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s v="A00343"/>
    <s v="Northwest"/>
    <x v="4"/>
    <x v="1"/>
    <m/>
    <d v="2021-01-04T00:00:00"/>
    <d v="2021-02-11T00:00:00"/>
    <x v="1"/>
    <e v="#REF!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s v="A00344"/>
    <s v="South"/>
    <x v="1"/>
    <x v="0"/>
    <m/>
    <d v="2021-01-05T00:00:00"/>
    <d v="2021-01-14T00:00:00"/>
    <x v="1"/>
    <e v="#REF!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s v="A00345"/>
    <s v="Central"/>
    <x v="3"/>
    <x v="1"/>
    <m/>
    <d v="2021-01-05T00:00:00"/>
    <d v="2021-01-25T00:00:00"/>
    <x v="1"/>
    <e v="#REF!"/>
    <m/>
    <m/>
    <n v="1.25"/>
    <n v="646"/>
    <n v="646"/>
    <s v="Account"/>
    <n v="20"/>
    <n v="80"/>
    <n v="100"/>
    <n v="100"/>
    <n v="646"/>
    <n v="746"/>
    <n v="746"/>
    <s v="Tue"/>
    <s v="Mon"/>
  </r>
  <r>
    <s v="A00346"/>
    <s v="Central"/>
    <x v="5"/>
    <x v="2"/>
    <m/>
    <d v="2021-01-05T00:00:00"/>
    <d v="2021-01-30T00:00:00"/>
    <x v="1"/>
    <e v="#REF!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s v="A00347"/>
    <s v="Northwest"/>
    <x v="0"/>
    <x v="0"/>
    <m/>
    <d v="2021-01-05T00:00:00"/>
    <d v="2021-02-02T00:00:00"/>
    <x v="0"/>
    <e v="#REF!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s v="A00348"/>
    <s v="South"/>
    <x v="5"/>
    <x v="4"/>
    <m/>
    <d v="2021-01-05T00:00:00"/>
    <d v="2021-02-02T00:00:00"/>
    <x v="1"/>
    <e v="#REF!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s v="A00349"/>
    <s v="South"/>
    <x v="1"/>
    <x v="0"/>
    <m/>
    <d v="2021-01-05T00:00:00"/>
    <d v="2021-05-04T00:00:00"/>
    <x v="1"/>
    <e v="#REF!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s v="A00350"/>
    <s v="South"/>
    <x v="1"/>
    <x v="0"/>
    <m/>
    <d v="2021-01-06T00:00:00"/>
    <d v="2021-01-18T00:00:00"/>
    <x v="1"/>
    <e v="#REF!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s v="A00351"/>
    <s v="Northwest"/>
    <x v="5"/>
    <x v="0"/>
    <m/>
    <d v="2021-01-06T00:00:00"/>
    <d v="2021-01-21T00:00:00"/>
    <x v="0"/>
    <e v="#REF!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s v="A00352"/>
    <s v="North"/>
    <x v="6"/>
    <x v="1"/>
    <s v="Yes"/>
    <d v="2021-01-06T00:00:00"/>
    <d v="2021-02-03T00:00:00"/>
    <x v="0"/>
    <e v="#REF!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s v="A00353"/>
    <s v="North"/>
    <x v="6"/>
    <x v="1"/>
    <m/>
    <d v="2021-01-06T00:00:00"/>
    <d v="2021-03-04T00:00:00"/>
    <x v="0"/>
    <e v="#REF!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s v="A00354"/>
    <s v="Southeast"/>
    <x v="3"/>
    <x v="2"/>
    <m/>
    <d v="2021-01-07T00:00:00"/>
    <d v="2021-01-19T00:00:00"/>
    <x v="1"/>
    <e v="#REF!"/>
    <m/>
    <m/>
    <n v="0.25"/>
    <n v="32.6706"/>
    <n v="32.6706"/>
    <s v="P.O."/>
    <n v="12"/>
    <n v="80"/>
    <n v="20"/>
    <n v="20"/>
    <n v="32.6706"/>
    <n v="52.6706"/>
    <n v="52.6706"/>
    <s v="Thu"/>
    <s v="Tue"/>
  </r>
  <r>
    <s v="A00355"/>
    <s v="Northwest"/>
    <x v="3"/>
    <x v="0"/>
    <s v="Yes"/>
    <d v="2021-01-07T00:00:00"/>
    <d v="2021-02-01T00:00:00"/>
    <x v="0"/>
    <e v="#REF!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s v="A00356"/>
    <s v="North"/>
    <x v="6"/>
    <x v="1"/>
    <m/>
    <d v="2021-01-07T00:00:00"/>
    <d v="2021-02-05T00:00:00"/>
    <x v="0"/>
    <e v="#REF!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s v="A00357"/>
    <s v="Northwest"/>
    <x v="4"/>
    <x v="1"/>
    <m/>
    <d v="2021-01-07T00:00:00"/>
    <d v="2021-02-22T00:00:00"/>
    <x v="1"/>
    <e v="#REF!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s v="A00358"/>
    <s v="North"/>
    <x v="6"/>
    <x v="0"/>
    <m/>
    <d v="2021-01-07T00:00:00"/>
    <d v="2021-02-22T00:00:00"/>
    <x v="0"/>
    <e v="#REF!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s v="A00359"/>
    <s v="Southeast"/>
    <x v="4"/>
    <x v="2"/>
    <m/>
    <d v="2021-01-08T00:00:00"/>
    <d v="2021-01-16T00:00:00"/>
    <x v="1"/>
    <e v="#REF!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s v="A00360"/>
    <s v="South"/>
    <x v="1"/>
    <x v="0"/>
    <m/>
    <d v="2021-01-08T00:00:00"/>
    <d v="2021-02-01T00:00:00"/>
    <x v="1"/>
    <e v="#REF!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s v="A00361"/>
    <s v="South"/>
    <x v="1"/>
    <x v="2"/>
    <m/>
    <d v="2021-01-11T00:00:00"/>
    <d v="2021-01-21T00:00:00"/>
    <x v="1"/>
    <e v="#REF!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s v="A00362"/>
    <s v="Southeast"/>
    <x v="4"/>
    <x v="4"/>
    <m/>
    <d v="2021-01-11T00:00:00"/>
    <d v="2021-01-28T00:00:00"/>
    <x v="1"/>
    <e v="#REF!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s v="A00363"/>
    <s v="Southeast"/>
    <x v="5"/>
    <x v="0"/>
    <m/>
    <d v="2021-01-11T00:00:00"/>
    <d v="2021-02-01T00:00:00"/>
    <x v="0"/>
    <e v="#REF!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s v="A00364"/>
    <s v="South"/>
    <x v="1"/>
    <x v="0"/>
    <m/>
    <d v="2021-01-11T00:00:00"/>
    <d v="2021-02-01T00:00:00"/>
    <x v="1"/>
    <e v="#REF!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s v="A00365"/>
    <s v="East"/>
    <x v="6"/>
    <x v="0"/>
    <m/>
    <d v="2021-01-11T00:00:00"/>
    <d v="2021-02-23T00:00:00"/>
    <x v="0"/>
    <e v="#REF!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s v="A00366"/>
    <s v="South"/>
    <x v="1"/>
    <x v="0"/>
    <m/>
    <d v="2021-01-12T00:00:00"/>
    <d v="2021-01-21T00:00:00"/>
    <x v="1"/>
    <e v="#REF!"/>
    <m/>
    <m/>
    <n v="0.25"/>
    <n v="19.5"/>
    <n v="19.5"/>
    <s v="P.O."/>
    <n v="9"/>
    <n v="80"/>
    <n v="20"/>
    <n v="20"/>
    <n v="19.5"/>
    <n v="39.5"/>
    <n v="39.5"/>
    <s v="Tue"/>
    <s v="Thu"/>
  </r>
  <r>
    <s v="A00367"/>
    <s v="Central"/>
    <x v="3"/>
    <x v="1"/>
    <m/>
    <d v="2021-01-12T00:00:00"/>
    <d v="2021-01-19T00:00:00"/>
    <x v="1"/>
    <e v="#REF!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s v="A00368"/>
    <s v="Northwest"/>
    <x v="0"/>
    <x v="1"/>
    <m/>
    <d v="2021-01-13T00:00:00"/>
    <d v="2021-01-30T00:00:00"/>
    <x v="1"/>
    <e v="#REF!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s v="A00369"/>
    <s v="South"/>
    <x v="1"/>
    <x v="0"/>
    <m/>
    <d v="2021-01-14T00:00:00"/>
    <d v="2021-01-19T00:00:00"/>
    <x v="1"/>
    <e v="#REF!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s v="A00370"/>
    <s v="Southeast"/>
    <x v="3"/>
    <x v="0"/>
    <m/>
    <d v="2021-01-14T00:00:00"/>
    <d v="2021-01-25T00:00:00"/>
    <x v="1"/>
    <e v="#REF!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s v="A00371"/>
    <s v="South"/>
    <x v="1"/>
    <x v="0"/>
    <s v="Yes"/>
    <d v="2021-01-14T00:00:00"/>
    <d v="2021-02-01T00:00:00"/>
    <x v="1"/>
    <e v="#REF!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s v="A00372"/>
    <s v="Northwest"/>
    <x v="4"/>
    <x v="0"/>
    <m/>
    <d v="2021-01-14T00:00:00"/>
    <d v="2021-02-05T00:00:00"/>
    <x v="0"/>
    <e v="#REF!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s v="A00373"/>
    <s v="North"/>
    <x v="6"/>
    <x v="0"/>
    <m/>
    <d v="2021-01-14T00:00:00"/>
    <d v="2021-02-15T00:00:00"/>
    <x v="0"/>
    <e v="#REF!"/>
    <m/>
    <m/>
    <n v="0.5"/>
    <n v="137.22"/>
    <n v="137.22"/>
    <s v="Account"/>
    <n v="32"/>
    <n v="140"/>
    <n v="70"/>
    <n v="70"/>
    <n v="137.22"/>
    <n v="207.22"/>
    <n v="207.22"/>
    <s v="Thu"/>
    <s v="Mon"/>
  </r>
  <r>
    <s v="A00374"/>
    <s v="Northwest"/>
    <x v="3"/>
    <x v="0"/>
    <s v="Yes"/>
    <d v="2021-01-15T00:00:00"/>
    <d v="2021-02-01T00:00:00"/>
    <x v="0"/>
    <e v="#REF!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s v="A00375"/>
    <s v="West"/>
    <x v="0"/>
    <x v="0"/>
    <m/>
    <d v="2021-01-16T00:00:00"/>
    <d v="2021-02-03T00:00:00"/>
    <x v="1"/>
    <e v="#REF!"/>
    <m/>
    <m/>
    <n v="1"/>
    <n v="9.92"/>
    <n v="9.92"/>
    <s v="P.O."/>
    <n v="18"/>
    <n v="80"/>
    <n v="80"/>
    <n v="80"/>
    <n v="9.92"/>
    <n v="89.92"/>
    <n v="89.92"/>
    <s v="Sat"/>
    <s v="Wed"/>
  </r>
  <r>
    <s v="A00376"/>
    <s v="Southeast"/>
    <x v="3"/>
    <x v="0"/>
    <m/>
    <d v="2021-01-18T00:00:00"/>
    <d v="2021-01-25T00:00:00"/>
    <x v="1"/>
    <e v="#REF!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s v="A00377"/>
    <s v="Northwest"/>
    <x v="3"/>
    <x v="2"/>
    <s v="Yes"/>
    <d v="2021-01-18T00:00:00"/>
    <d v="2021-01-27T00:00:00"/>
    <x v="1"/>
    <e v="#REF!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s v="A00378"/>
    <s v="East"/>
    <x v="6"/>
    <x v="3"/>
    <m/>
    <d v="2021-01-18T00:00:00"/>
    <d v="2021-02-02T00:00:00"/>
    <x v="0"/>
    <e v="#REF!"/>
    <m/>
    <m/>
    <n v="1.25"/>
    <n v="85.32"/>
    <n v="85.32"/>
    <s v="Account"/>
    <n v="15"/>
    <n v="140"/>
    <n v="175"/>
    <n v="175"/>
    <n v="85.32"/>
    <n v="260.32"/>
    <n v="260.32"/>
    <s v="Mon"/>
    <s v="Tue"/>
  </r>
  <r>
    <s v="A00379"/>
    <s v="West"/>
    <x v="0"/>
    <x v="0"/>
    <m/>
    <d v="2021-01-18T00:00:00"/>
    <d v="2021-03-01T00:00:00"/>
    <x v="1"/>
    <e v="#REF!"/>
    <m/>
    <m/>
    <n v="0.5"/>
    <n v="180"/>
    <n v="180"/>
    <s v="P.O."/>
    <n v="42"/>
    <n v="80"/>
    <n v="40"/>
    <n v="40"/>
    <n v="180"/>
    <n v="220"/>
    <n v="220"/>
    <s v="Mon"/>
    <s v="Mon"/>
  </r>
  <r>
    <s v="A00380"/>
    <s v="East"/>
    <x v="6"/>
    <x v="0"/>
    <m/>
    <d v="2021-01-19T00:00:00"/>
    <d v="2021-02-04T00:00:00"/>
    <x v="0"/>
    <e v="#REF!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s v="A00381"/>
    <s v="East"/>
    <x v="6"/>
    <x v="0"/>
    <m/>
    <d v="2021-01-19T00:00:00"/>
    <d v="2021-02-09T00:00:00"/>
    <x v="0"/>
    <e v="#REF!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s v="A00382"/>
    <s v="South"/>
    <x v="1"/>
    <x v="2"/>
    <m/>
    <d v="2021-01-20T00:00:00"/>
    <d v="2021-01-28T00:00:00"/>
    <x v="1"/>
    <e v="#REF!"/>
    <m/>
    <m/>
    <n v="0.25"/>
    <n v="11.7"/>
    <n v="11.7"/>
    <s v="Account"/>
    <n v="8"/>
    <n v="80"/>
    <n v="20"/>
    <n v="20"/>
    <n v="11.7"/>
    <n v="31.7"/>
    <n v="31.7"/>
    <s v="Wed"/>
    <s v="Thu"/>
  </r>
  <r>
    <s v="A00383"/>
    <s v="Central"/>
    <x v="0"/>
    <x v="2"/>
    <m/>
    <d v="2021-01-20T00:00:00"/>
    <d v="2021-05-13T00:00:00"/>
    <x v="1"/>
    <e v="#REF!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s v="A00384"/>
    <s v="Central"/>
    <x v="5"/>
    <x v="4"/>
    <m/>
    <d v="2021-01-21T00:00:00"/>
    <d v="2021-02-02T00:00:00"/>
    <x v="1"/>
    <e v="#REF!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s v="A00385"/>
    <s v="South"/>
    <x v="1"/>
    <x v="0"/>
    <m/>
    <d v="2021-01-21T00:00:00"/>
    <d v="2021-02-12T00:00:00"/>
    <x v="1"/>
    <e v="#REF!"/>
    <m/>
    <m/>
    <n v="1.25"/>
    <n v="93.6"/>
    <n v="93.6"/>
    <s v="P.O."/>
    <n v="22"/>
    <n v="80"/>
    <n v="100"/>
    <n v="100"/>
    <n v="93.6"/>
    <n v="193.6"/>
    <n v="193.6"/>
    <s v="Thu"/>
    <s v="Fri"/>
  </r>
  <r>
    <s v="A00386"/>
    <s v="North"/>
    <x v="6"/>
    <x v="2"/>
    <m/>
    <d v="2021-01-21T00:00:00"/>
    <d v="2021-02-10T00:00:00"/>
    <x v="1"/>
    <e v="#REF!"/>
    <m/>
    <m/>
    <n v="0.25"/>
    <n v="21.33"/>
    <n v="21.33"/>
    <s v="Account"/>
    <n v="20"/>
    <n v="80"/>
    <n v="20"/>
    <n v="20"/>
    <n v="21.33"/>
    <n v="41.33"/>
    <n v="41.33"/>
    <s v="Thu"/>
    <s v="Wed"/>
  </r>
  <r>
    <s v="A00387"/>
    <s v="Central"/>
    <x v="4"/>
    <x v="3"/>
    <m/>
    <d v="2021-01-21T00:00:00"/>
    <d v="2021-03-23T00:00:00"/>
    <x v="1"/>
    <e v="#REF!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s v="A00388"/>
    <s v="Northwest"/>
    <x v="4"/>
    <x v="2"/>
    <m/>
    <d v="2021-01-22T00:00:00"/>
    <d v="2021-01-30T00:00:00"/>
    <x v="1"/>
    <e v="#REF!"/>
    <m/>
    <m/>
    <n v="0.25"/>
    <n v="120"/>
    <n v="120"/>
    <s v="C.O.D."/>
    <n v="8"/>
    <n v="80"/>
    <n v="20"/>
    <n v="20"/>
    <n v="120"/>
    <n v="140"/>
    <n v="140"/>
    <s v="Fri"/>
    <s v="Sat"/>
  </r>
  <r>
    <s v="A00389"/>
    <s v="Southeast"/>
    <x v="4"/>
    <x v="1"/>
    <m/>
    <d v="2021-01-25T00:00:00"/>
    <d v="2021-02-09T00:00:00"/>
    <x v="1"/>
    <e v="#REF!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s v="A00390"/>
    <s v="Northwest"/>
    <x v="3"/>
    <x v="1"/>
    <m/>
    <d v="2021-01-25T00:00:00"/>
    <d v="2021-02-15T00:00:00"/>
    <x v="1"/>
    <e v="#REF!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s v="A00391"/>
    <s v="North"/>
    <x v="6"/>
    <x v="1"/>
    <m/>
    <d v="2021-01-25T00:00:00"/>
    <d v="2021-03-20T00:00:00"/>
    <x v="0"/>
    <e v="#REF!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s v="A00392"/>
    <s v="North"/>
    <x v="6"/>
    <x v="2"/>
    <m/>
    <d v="2021-01-27T00:00:00"/>
    <d v="2021-02-04T00:00:00"/>
    <x v="1"/>
    <e v="#REF!"/>
    <m/>
    <m/>
    <n v="0.25"/>
    <n v="120"/>
    <n v="120"/>
    <s v="Account"/>
    <n v="8"/>
    <n v="80"/>
    <n v="20"/>
    <n v="20"/>
    <n v="120"/>
    <n v="140"/>
    <n v="140"/>
    <s v="Wed"/>
    <s v="Thu"/>
  </r>
  <r>
    <s v="A00393"/>
    <s v="North"/>
    <x v="6"/>
    <x v="1"/>
    <s v="Yes"/>
    <d v="2021-01-27T00:00:00"/>
    <d v="2021-02-22T00:00:00"/>
    <x v="0"/>
    <e v="#REF!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s v="A00394"/>
    <s v="Southeast"/>
    <x v="0"/>
    <x v="0"/>
    <m/>
    <d v="2021-01-28T00:00:00"/>
    <d v="2021-02-08T00:00:00"/>
    <x v="1"/>
    <e v="#REF!"/>
    <m/>
    <m/>
    <n v="1"/>
    <n v="60"/>
    <n v="60"/>
    <s v="C.O.D."/>
    <n v="11"/>
    <n v="80"/>
    <n v="80"/>
    <n v="80"/>
    <n v="60"/>
    <n v="140"/>
    <n v="140"/>
    <s v="Thu"/>
    <s v="Mon"/>
  </r>
  <r>
    <s v="A00395"/>
    <s v="Northwest"/>
    <x v="4"/>
    <x v="1"/>
    <m/>
    <d v="2021-01-28T00:00:00"/>
    <d v="2021-02-10T00:00:00"/>
    <x v="1"/>
    <e v="#REF!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s v="A00396"/>
    <s v="North"/>
    <x v="6"/>
    <x v="0"/>
    <m/>
    <d v="2021-01-28T00:00:00"/>
    <d v="2021-02-18T00:00:00"/>
    <x v="0"/>
    <e v="#REF!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s v="A00397"/>
    <s v="South"/>
    <x v="1"/>
    <x v="0"/>
    <m/>
    <d v="2021-01-28T00:00:00"/>
    <d v="2021-02-18T00:00:00"/>
    <x v="1"/>
    <e v="#REF!"/>
    <m/>
    <m/>
    <n v="0.25"/>
    <n v="57.2"/>
    <n v="57.2"/>
    <s v="P.O."/>
    <n v="21"/>
    <n v="80"/>
    <n v="20"/>
    <n v="20"/>
    <n v="57.2"/>
    <n v="77.2"/>
    <n v="77.2"/>
    <s v="Thu"/>
    <s v="Thu"/>
  </r>
  <r>
    <s v="A00398"/>
    <s v="Northwest"/>
    <x v="4"/>
    <x v="1"/>
    <m/>
    <d v="2021-01-28T00:00:00"/>
    <d v="2021-03-03T00:00:00"/>
    <x v="0"/>
    <e v="#REF!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s v="A00399"/>
    <s v="South"/>
    <x v="1"/>
    <x v="0"/>
    <m/>
    <d v="2021-01-28T00:00:00"/>
    <d v="2021-03-16T00:00:00"/>
    <x v="1"/>
    <e v="#REF!"/>
    <m/>
    <m/>
    <n v="0.5"/>
    <n v="9.75"/>
    <n v="9.75"/>
    <s v="Account"/>
    <n v="47"/>
    <n v="80"/>
    <n v="40"/>
    <n v="40"/>
    <n v="9.75"/>
    <n v="49.75"/>
    <n v="49.75"/>
    <s v="Thu"/>
    <s v="Tue"/>
  </r>
  <r>
    <s v="A00400"/>
    <s v="North"/>
    <x v="6"/>
    <x v="1"/>
    <m/>
    <d v="2021-01-30T00:00:00"/>
    <d v="2021-02-02T00:00:00"/>
    <x v="0"/>
    <e v="#REF!"/>
    <m/>
    <m/>
    <n v="0.5"/>
    <n v="134"/>
    <n v="134"/>
    <s v="Account"/>
    <n v="3"/>
    <n v="140"/>
    <n v="70"/>
    <n v="70"/>
    <n v="134"/>
    <n v="204"/>
    <n v="204"/>
    <s v="Sat"/>
    <s v="Tue"/>
  </r>
  <r>
    <s v="A00401"/>
    <s v="North"/>
    <x v="6"/>
    <x v="0"/>
    <m/>
    <d v="2021-02-01T00:00:00"/>
    <d v="2021-02-10T00:00:00"/>
    <x v="0"/>
    <e v="#REF!"/>
    <m/>
    <m/>
    <n v="0.25"/>
    <n v="144"/>
    <n v="144"/>
    <s v="Account"/>
    <n v="9"/>
    <n v="140"/>
    <n v="35"/>
    <n v="35"/>
    <n v="144"/>
    <n v="179"/>
    <n v="179"/>
    <s v="Mon"/>
    <s v="Wed"/>
  </r>
  <r>
    <s v="A00402"/>
    <s v="Northwest"/>
    <x v="4"/>
    <x v="0"/>
    <m/>
    <d v="2021-02-01T00:00:00"/>
    <d v="2021-02-10T00:00:00"/>
    <x v="1"/>
    <e v="#REF!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s v="A00403"/>
    <s v="West"/>
    <x v="1"/>
    <x v="1"/>
    <m/>
    <d v="2021-02-01T00:00:00"/>
    <d v="2021-02-25T00:00:00"/>
    <x v="1"/>
    <e v="#REF!"/>
    <m/>
    <m/>
    <n v="0.5"/>
    <n v="42.9"/>
    <n v="42.9"/>
    <s v="Account"/>
    <n v="24"/>
    <n v="80"/>
    <n v="40"/>
    <n v="40"/>
    <n v="42.9"/>
    <n v="82.9"/>
    <n v="82.9"/>
    <s v="Mon"/>
    <s v="Thu"/>
  </r>
  <r>
    <s v="A00404"/>
    <s v="East"/>
    <x v="6"/>
    <x v="1"/>
    <m/>
    <d v="2021-02-01T00:00:00"/>
    <d v="2021-03-03T00:00:00"/>
    <x v="0"/>
    <e v="#REF!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s v="A00405"/>
    <s v="Northeast"/>
    <x v="6"/>
    <x v="0"/>
    <m/>
    <d v="2021-02-01T00:00:00"/>
    <d v="2021-03-11T00:00:00"/>
    <x v="1"/>
    <e v="#REF!"/>
    <m/>
    <m/>
    <n v="0.25"/>
    <n v="21.33"/>
    <n v="21.33"/>
    <s v="Account"/>
    <n v="38"/>
    <n v="80"/>
    <n v="20"/>
    <n v="20"/>
    <n v="21.33"/>
    <n v="41.33"/>
    <n v="41.33"/>
    <s v="Mon"/>
    <s v="Thu"/>
  </r>
  <r>
    <s v="A00406"/>
    <s v="North"/>
    <x v="6"/>
    <x v="0"/>
    <m/>
    <d v="2021-02-02T00:00:00"/>
    <d v="2021-02-02T00:00:00"/>
    <x v="0"/>
    <e v="#REF!"/>
    <m/>
    <m/>
    <n v="0.5"/>
    <n v="21.33"/>
    <n v="21.33"/>
    <s v="Account"/>
    <n v="0"/>
    <n v="140"/>
    <n v="70"/>
    <n v="70"/>
    <n v="21.33"/>
    <n v="91.33"/>
    <n v="91.33"/>
    <s v="Tue"/>
    <s v="Tue"/>
  </r>
  <r>
    <s v="A00407"/>
    <s v="East"/>
    <x v="6"/>
    <x v="1"/>
    <m/>
    <d v="2021-02-02T00:00:00"/>
    <d v="2021-02-09T00:00:00"/>
    <x v="0"/>
    <e v="#REF!"/>
    <m/>
    <m/>
    <n v="0.5"/>
    <n v="1231.2"/>
    <n v="1231.2"/>
    <s v="C.O.D."/>
    <n v="7"/>
    <n v="140"/>
    <n v="70"/>
    <n v="70"/>
    <n v="1231.2"/>
    <n v="1301.2"/>
    <n v="1301.2"/>
    <s v="Tue"/>
    <s v="Tue"/>
  </r>
  <r>
    <s v="A00408"/>
    <s v="North"/>
    <x v="6"/>
    <x v="1"/>
    <m/>
    <d v="2021-02-02T00:00:00"/>
    <d v="2021-02-17T00:00:00"/>
    <x v="0"/>
    <e v="#REF!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s v="A00409"/>
    <s v="North"/>
    <x v="6"/>
    <x v="1"/>
    <m/>
    <d v="2021-02-02T00:00:00"/>
    <d v="2021-02-18T00:00:00"/>
    <x v="0"/>
    <e v="#REF!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s v="A00410"/>
    <s v="East"/>
    <x v="6"/>
    <x v="1"/>
    <m/>
    <d v="2021-02-02T00:00:00"/>
    <d v="2021-03-03T00:00:00"/>
    <x v="0"/>
    <e v="#REF!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s v="A00411"/>
    <s v="Southeast"/>
    <x v="4"/>
    <x v="2"/>
    <m/>
    <d v="2021-02-02T00:00:00"/>
    <d v="2021-03-18T00:00:00"/>
    <x v="1"/>
    <e v="#REF!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s v="A00412"/>
    <s v="West"/>
    <x v="0"/>
    <x v="2"/>
    <m/>
    <d v="2021-02-02T00:00:00"/>
    <d v="2021-05-25T00:00:00"/>
    <x v="1"/>
    <e v="#REF!"/>
    <m/>
    <m/>
    <n v="0.25"/>
    <n v="40"/>
    <n v="40"/>
    <s v="P.O."/>
    <n v="112"/>
    <n v="80"/>
    <n v="20"/>
    <n v="20"/>
    <n v="40"/>
    <n v="60"/>
    <n v="60"/>
    <s v="Tue"/>
    <s v="Tue"/>
  </r>
  <r>
    <s v="A00413"/>
    <s v="South"/>
    <x v="1"/>
    <x v="0"/>
    <m/>
    <d v="2021-02-04T00:00:00"/>
    <d v="2021-02-15T00:00:00"/>
    <x v="1"/>
    <e v="#REF!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s v="A00414"/>
    <s v="West"/>
    <x v="4"/>
    <x v="0"/>
    <m/>
    <d v="2021-02-04T00:00:00"/>
    <d v="2021-02-20T00:00:00"/>
    <x v="0"/>
    <e v="#REF!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s v="A00415"/>
    <s v="South"/>
    <x v="1"/>
    <x v="2"/>
    <m/>
    <d v="2021-02-04T00:00:00"/>
    <d v="2021-02-23T00:00:00"/>
    <x v="1"/>
    <e v="#REF!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s v="A00416"/>
    <s v="West"/>
    <x v="0"/>
    <x v="0"/>
    <m/>
    <d v="2021-02-04T00:00:00"/>
    <d v="2021-03-05T00:00:00"/>
    <x v="1"/>
    <e v="#REF!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s v="A00417"/>
    <s v="Southeast"/>
    <x v="0"/>
    <x v="0"/>
    <m/>
    <d v="2021-02-04T00:00:00"/>
    <d v="2021-03-09T00:00:00"/>
    <x v="1"/>
    <e v="#REF!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s v="A00418"/>
    <s v="Northeast"/>
    <x v="6"/>
    <x v="2"/>
    <m/>
    <d v="2021-02-04T00:00:00"/>
    <d v="2021-03-15T00:00:00"/>
    <x v="1"/>
    <e v="#REF!"/>
    <m/>
    <m/>
    <n v="0.25"/>
    <n v="30"/>
    <n v="30"/>
    <s v="Account"/>
    <n v="39"/>
    <n v="80"/>
    <n v="20"/>
    <n v="20"/>
    <n v="30"/>
    <n v="50"/>
    <n v="50"/>
    <s v="Thu"/>
    <s v="Mon"/>
  </r>
  <r>
    <s v="A00419"/>
    <s v="Southeast"/>
    <x v="4"/>
    <x v="0"/>
    <s v="Yes"/>
    <d v="2021-02-05T00:00:00"/>
    <d v="2021-03-13T00:00:00"/>
    <x v="1"/>
    <e v="#REF!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s v="A00420"/>
    <s v="Northwest"/>
    <x v="0"/>
    <x v="1"/>
    <s v="Yes"/>
    <d v="2021-02-05T00:00:00"/>
    <d v="2021-06-30T00:00:00"/>
    <x v="1"/>
    <e v="#REF!"/>
    <m/>
    <m/>
    <n v="0.5"/>
    <n v="61.17"/>
    <n v="61.17"/>
    <s v="P.O."/>
    <n v="145"/>
    <n v="80"/>
    <n v="40"/>
    <n v="40"/>
    <n v="61.17"/>
    <n v="101.17"/>
    <n v="101.17"/>
    <s v="Fri"/>
    <s v="Wed"/>
  </r>
  <r>
    <s v="A00421"/>
    <s v="West"/>
    <x v="0"/>
    <x v="0"/>
    <m/>
    <d v="2021-02-06T00:00:00"/>
    <d v="2021-03-23T00:00:00"/>
    <x v="1"/>
    <e v="#REF!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s v="A00422"/>
    <s v="West"/>
    <x v="0"/>
    <x v="2"/>
    <m/>
    <d v="2021-02-06T00:00:00"/>
    <d v="2021-03-31T00:00:00"/>
    <x v="1"/>
    <e v="#REF!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s v="A00423"/>
    <s v="North"/>
    <x v="6"/>
    <x v="2"/>
    <s v="Yes"/>
    <d v="2021-02-08T00:00:00"/>
    <d v="2021-02-19T00:00:00"/>
    <x v="1"/>
    <e v="#REF!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s v="A00424"/>
    <s v="Northwest"/>
    <x v="3"/>
    <x v="1"/>
    <m/>
    <d v="2021-02-08T00:00:00"/>
    <d v="2021-02-16T00:00:00"/>
    <x v="1"/>
    <e v="#REF!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s v="A00425"/>
    <s v="South"/>
    <x v="1"/>
    <x v="4"/>
    <m/>
    <d v="2021-02-08T00:00:00"/>
    <d v="2021-02-18T00:00:00"/>
    <x v="2"/>
    <e v="#REF!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s v="A00426"/>
    <s v="North"/>
    <x v="6"/>
    <x v="3"/>
    <m/>
    <d v="2021-02-08T00:00:00"/>
    <d v="2021-02-22T00:00:00"/>
    <x v="0"/>
    <e v="#REF!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s v="A00427"/>
    <s v="Northwest"/>
    <x v="3"/>
    <x v="0"/>
    <s v="Yes"/>
    <d v="2021-02-09T00:00:00"/>
    <d v="2021-02-10T00:00:00"/>
    <x v="1"/>
    <e v="#REF!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s v="A00428"/>
    <s v="North"/>
    <x v="6"/>
    <x v="0"/>
    <m/>
    <d v="2021-02-09T00:00:00"/>
    <d v="2021-02-22T00:00:00"/>
    <x v="0"/>
    <e v="#REF!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s v="A00429"/>
    <s v="North"/>
    <x v="6"/>
    <x v="0"/>
    <m/>
    <d v="2021-02-09T00:00:00"/>
    <d v="2021-02-24T00:00:00"/>
    <x v="0"/>
    <e v="#REF!"/>
    <m/>
    <m/>
    <n v="0.75"/>
    <n v="36"/>
    <n v="36"/>
    <s v="Account"/>
    <n v="15"/>
    <n v="140"/>
    <n v="105"/>
    <n v="105"/>
    <n v="36"/>
    <n v="141"/>
    <n v="141"/>
    <s v="Tue"/>
    <s v="Wed"/>
  </r>
  <r>
    <s v="A00430"/>
    <s v="South"/>
    <x v="1"/>
    <x v="1"/>
    <m/>
    <d v="2021-02-09T00:00:00"/>
    <d v="2021-04-13T00:00:00"/>
    <x v="1"/>
    <e v="#REF!"/>
    <m/>
    <m/>
    <n v="0.5"/>
    <n v="53.43"/>
    <n v="53.43"/>
    <s v="Account"/>
    <n v="63"/>
    <n v="80"/>
    <n v="40"/>
    <n v="40"/>
    <n v="53.43"/>
    <n v="93.43"/>
    <n v="93.43"/>
    <s v="Tue"/>
    <s v="Tue"/>
  </r>
  <r>
    <s v="A00431"/>
    <s v="North"/>
    <x v="6"/>
    <x v="0"/>
    <m/>
    <d v="2021-02-10T00:00:00"/>
    <d v="2021-02-17T00:00:00"/>
    <x v="1"/>
    <e v="#REF!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s v="A00432"/>
    <s v="Southeast"/>
    <x v="4"/>
    <x v="0"/>
    <m/>
    <d v="2021-02-10T00:00:00"/>
    <d v="2021-02-22T00:00:00"/>
    <x v="1"/>
    <e v="#REF!"/>
    <s v="Yes"/>
    <s v="Yes"/>
    <n v="0.25"/>
    <n v="78"/>
    <n v="0"/>
    <s v="Warranty"/>
    <n v="12"/>
    <n v="80"/>
    <n v="20"/>
    <n v="0"/>
    <n v="0"/>
    <n v="98"/>
    <n v="0"/>
    <s v="Wed"/>
    <s v="Mon"/>
  </r>
  <r>
    <s v="A00433"/>
    <s v="Northwest"/>
    <x v="4"/>
    <x v="1"/>
    <m/>
    <d v="2021-02-10T00:00:00"/>
    <d v="2021-02-25T00:00:00"/>
    <x v="0"/>
    <e v="#REF!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s v="A00434"/>
    <s v="Northwest"/>
    <x v="4"/>
    <x v="2"/>
    <s v="Yes"/>
    <d v="2021-02-11T00:00:00"/>
    <d v="2021-02-27T00:00:00"/>
    <x v="1"/>
    <e v="#REF!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s v="A00435"/>
    <s v="South"/>
    <x v="1"/>
    <x v="0"/>
    <m/>
    <d v="2021-02-11T00:00:00"/>
    <d v="2021-03-11T00:00:00"/>
    <x v="1"/>
    <e v="#REF!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s v="A00436"/>
    <s v="Southeast"/>
    <x v="0"/>
    <x v="3"/>
    <m/>
    <d v="2021-02-13T00:00:00"/>
    <d v="2021-04-08T00:00:00"/>
    <x v="1"/>
    <e v="#REF!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s v="A00437"/>
    <s v="North"/>
    <x v="6"/>
    <x v="4"/>
    <m/>
    <d v="2021-02-15T00:00:00"/>
    <d v="2021-02-18T00:00:00"/>
    <x v="0"/>
    <e v="#REF!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s v="A00438"/>
    <s v="North"/>
    <x v="6"/>
    <x v="0"/>
    <m/>
    <d v="2021-02-15T00:00:00"/>
    <d v="2021-02-24T00:00:00"/>
    <x v="0"/>
    <e v="#REF!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s v="A00439"/>
    <s v="North"/>
    <x v="6"/>
    <x v="0"/>
    <m/>
    <d v="2021-02-15T00:00:00"/>
    <d v="2021-02-25T00:00:00"/>
    <x v="0"/>
    <e v="#REF!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s v="A00440"/>
    <s v="Southwest"/>
    <x v="3"/>
    <x v="1"/>
    <s v="Yes"/>
    <d v="2021-02-15T00:00:00"/>
    <d v="2021-03-01T00:00:00"/>
    <x v="0"/>
    <e v="#REF!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s v="A00441"/>
    <s v="West"/>
    <x v="0"/>
    <x v="2"/>
    <m/>
    <d v="2021-02-16T00:00:00"/>
    <d v="2021-03-03T00:00:00"/>
    <x v="1"/>
    <e v="#REF!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s v="A00442"/>
    <s v="Northwest"/>
    <x v="3"/>
    <x v="1"/>
    <m/>
    <d v="2021-02-16T00:00:00"/>
    <d v="2021-03-08T00:00:00"/>
    <x v="0"/>
    <e v="#REF!"/>
    <m/>
    <m/>
    <n v="0.5"/>
    <n v="202"/>
    <n v="202"/>
    <s v="C.O.D."/>
    <n v="20"/>
    <n v="140"/>
    <n v="70"/>
    <n v="70"/>
    <n v="202"/>
    <n v="272"/>
    <n v="272"/>
    <s v="Tue"/>
    <s v="Mon"/>
  </r>
  <r>
    <s v="A00443"/>
    <s v="Southeast"/>
    <x v="4"/>
    <x v="0"/>
    <m/>
    <d v="2021-02-17T00:00:00"/>
    <d v="2021-02-22T00:00:00"/>
    <x v="1"/>
    <e v="#REF!"/>
    <m/>
    <m/>
    <n v="0.75"/>
    <n v="137.13"/>
    <n v="137.13"/>
    <s v="Account"/>
    <n v="5"/>
    <n v="80"/>
    <n v="60"/>
    <n v="60"/>
    <n v="137.13"/>
    <n v="197.13"/>
    <n v="197.13"/>
    <s v="Wed"/>
    <s v="Mon"/>
  </r>
  <r>
    <s v="A00444"/>
    <s v="West"/>
    <x v="0"/>
    <x v="0"/>
    <m/>
    <d v="2021-02-17T00:00:00"/>
    <d v="2021-03-01T00:00:00"/>
    <x v="1"/>
    <e v="#REF!"/>
    <m/>
    <m/>
    <n v="0.5"/>
    <n v="180"/>
    <n v="180"/>
    <s v="C.O.D."/>
    <n v="12"/>
    <n v="80"/>
    <n v="40"/>
    <n v="40"/>
    <n v="180"/>
    <n v="220"/>
    <n v="220"/>
    <s v="Wed"/>
    <s v="Mon"/>
  </r>
  <r>
    <s v="A00445"/>
    <s v="Central"/>
    <x v="0"/>
    <x v="0"/>
    <m/>
    <d v="2021-02-17T00:00:00"/>
    <d v="2021-03-01T00:00:00"/>
    <x v="1"/>
    <e v="#REF!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s v="A00446"/>
    <s v="Northwest"/>
    <x v="0"/>
    <x v="2"/>
    <m/>
    <d v="2021-02-17T00:00:00"/>
    <d v="2021-03-02T00:00:00"/>
    <x v="1"/>
    <e v="#REF!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s v="A00447"/>
    <s v="North"/>
    <x v="6"/>
    <x v="2"/>
    <m/>
    <d v="2021-02-17T00:00:00"/>
    <d v="2021-03-08T00:00:00"/>
    <x v="1"/>
    <e v="#REF!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s v="A00448"/>
    <s v="Central"/>
    <x v="3"/>
    <x v="2"/>
    <m/>
    <d v="2021-02-18T00:00:00"/>
    <d v="2021-03-06T00:00:00"/>
    <x v="1"/>
    <e v="#REF!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s v="A00449"/>
    <s v="Northwest"/>
    <x v="0"/>
    <x v="1"/>
    <m/>
    <d v="2021-02-18T00:00:00"/>
    <d v="2021-03-02T00:00:00"/>
    <x v="1"/>
    <e v="#REF!"/>
    <m/>
    <m/>
    <n v="0.5"/>
    <n v="42.66"/>
    <n v="42.66"/>
    <s v="Account"/>
    <n v="12"/>
    <n v="80"/>
    <n v="40"/>
    <n v="40"/>
    <n v="42.66"/>
    <n v="82.66"/>
    <n v="82.66"/>
    <s v="Thu"/>
    <s v="Tue"/>
  </r>
  <r>
    <s v="A00450"/>
    <s v="North"/>
    <x v="6"/>
    <x v="1"/>
    <m/>
    <d v="2021-02-18T00:00:00"/>
    <d v="2021-03-10T00:00:00"/>
    <x v="1"/>
    <e v="#REF!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s v="A00451"/>
    <s v="Southeast"/>
    <x v="4"/>
    <x v="0"/>
    <m/>
    <d v="2021-02-19T00:00:00"/>
    <d v="2021-03-09T00:00:00"/>
    <x v="0"/>
    <e v="#REF!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s v="A00452"/>
    <s v="North"/>
    <x v="6"/>
    <x v="0"/>
    <m/>
    <d v="2021-02-22T00:00:00"/>
    <d v="2021-03-29T00:00:00"/>
    <x v="0"/>
    <e v="#REF!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s v="A00453"/>
    <s v="Central"/>
    <x v="4"/>
    <x v="3"/>
    <m/>
    <d v="2021-02-23T00:00:00"/>
    <d v="2021-03-02T00:00:00"/>
    <x v="1"/>
    <e v="#REF!"/>
    <m/>
    <m/>
    <n v="1"/>
    <n v="90"/>
    <n v="90"/>
    <s v="C.O.D."/>
    <n v="7"/>
    <n v="80"/>
    <n v="80"/>
    <n v="80"/>
    <n v="90"/>
    <n v="170"/>
    <n v="170"/>
    <s v="Tue"/>
    <s v="Tue"/>
  </r>
  <r>
    <s v="A00454"/>
    <s v="South"/>
    <x v="1"/>
    <x v="2"/>
    <m/>
    <d v="2021-02-23T00:00:00"/>
    <d v="2021-03-16T00:00:00"/>
    <x v="1"/>
    <e v="#REF!"/>
    <m/>
    <m/>
    <n v="0.25"/>
    <n v="16.25"/>
    <n v="16.25"/>
    <s v="Account"/>
    <n v="21"/>
    <n v="80"/>
    <n v="20"/>
    <n v="20"/>
    <n v="16.25"/>
    <n v="36.25"/>
    <n v="36.25"/>
    <s v="Tue"/>
    <s v="Tue"/>
  </r>
  <r>
    <s v="A00455"/>
    <s v="Central"/>
    <x v="3"/>
    <x v="0"/>
    <m/>
    <d v="2021-02-23T00:00:00"/>
    <d v="2021-04-01T00:00:00"/>
    <x v="0"/>
    <e v="#REF!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s v="A00456"/>
    <s v="South"/>
    <x v="1"/>
    <x v="2"/>
    <m/>
    <d v="2021-02-24T00:00:00"/>
    <d v="2021-03-15T00:00:00"/>
    <x v="1"/>
    <e v="#REF!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s v="A00457"/>
    <s v="Central"/>
    <x v="4"/>
    <x v="0"/>
    <m/>
    <d v="2021-02-25T00:00:00"/>
    <d v="2021-03-08T00:00:00"/>
    <x v="1"/>
    <e v="#REF!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s v="A00458"/>
    <s v="South"/>
    <x v="1"/>
    <x v="1"/>
    <m/>
    <d v="2021-02-25T00:00:00"/>
    <d v="2021-03-15T00:00:00"/>
    <x v="1"/>
    <e v="#REF!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s v="A00459"/>
    <s v="South"/>
    <x v="1"/>
    <x v="1"/>
    <m/>
    <d v="2021-02-25T00:00:00"/>
    <d v="2021-03-16T00:00:00"/>
    <x v="1"/>
    <e v="#REF!"/>
    <m/>
    <m/>
    <n v="0.5"/>
    <n v="45.63"/>
    <n v="45.63"/>
    <s v="P.O."/>
    <n v="19"/>
    <n v="80"/>
    <n v="40"/>
    <n v="40"/>
    <n v="45.63"/>
    <n v="85.63"/>
    <n v="85.63"/>
    <s v="Thu"/>
    <s v="Tue"/>
  </r>
  <r>
    <s v="A00460"/>
    <s v="West"/>
    <x v="0"/>
    <x v="1"/>
    <m/>
    <d v="2021-02-25T00:00:00"/>
    <d v="2021-03-24T00:00:00"/>
    <x v="1"/>
    <e v="#REF!"/>
    <m/>
    <m/>
    <n v="1"/>
    <n v="42.66"/>
    <n v="42.66"/>
    <s v="C.O.D."/>
    <n v="27"/>
    <n v="80"/>
    <n v="80"/>
    <n v="80"/>
    <n v="42.66"/>
    <n v="122.66"/>
    <n v="122.66"/>
    <s v="Thu"/>
    <s v="Wed"/>
  </r>
  <r>
    <s v="A00461"/>
    <s v="Central"/>
    <x v="4"/>
    <x v="0"/>
    <m/>
    <d v="2021-02-25T00:00:00"/>
    <d v="2021-04-07T00:00:00"/>
    <x v="1"/>
    <e v="#REF!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s v="A00462"/>
    <s v="Central"/>
    <x v="3"/>
    <x v="0"/>
    <m/>
    <d v="2021-03-01T00:00:00"/>
    <d v="2021-03-15T00:00:00"/>
    <x v="1"/>
    <e v="#REF!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s v="A00463"/>
    <s v="West"/>
    <x v="0"/>
    <x v="1"/>
    <m/>
    <d v="2021-03-01T00:00:00"/>
    <d v="2021-03-15T00:00:00"/>
    <x v="0"/>
    <e v="#REF!"/>
    <m/>
    <m/>
    <n v="0.5"/>
    <n v="24.38"/>
    <n v="24.38"/>
    <s v="Account"/>
    <n v="14"/>
    <n v="140"/>
    <n v="70"/>
    <n v="70"/>
    <n v="24.38"/>
    <n v="94.38"/>
    <n v="94.38"/>
    <s v="Mon"/>
    <s v="Mon"/>
  </r>
  <r>
    <s v="A00464"/>
    <s v="South"/>
    <x v="1"/>
    <x v="0"/>
    <m/>
    <d v="2021-03-01T00:00:00"/>
    <d v="2021-03-24T00:00:00"/>
    <x v="1"/>
    <e v="#REF!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s v="A00465"/>
    <s v="East"/>
    <x v="6"/>
    <x v="0"/>
    <m/>
    <d v="2021-03-01T00:00:00"/>
    <d v="2021-04-13T00:00:00"/>
    <x v="0"/>
    <e v="#REF!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s v="A00466"/>
    <s v="Central"/>
    <x v="3"/>
    <x v="2"/>
    <m/>
    <d v="2021-03-01T00:00:00"/>
    <d v="2021-04-20T00:00:00"/>
    <x v="1"/>
    <e v="#REF!"/>
    <s v="Yes"/>
    <s v="Yes"/>
    <n v="0.25"/>
    <n v="81.12"/>
    <n v="0"/>
    <s v="Warranty"/>
    <n v="50"/>
    <n v="80"/>
    <n v="20"/>
    <n v="0"/>
    <n v="0"/>
    <n v="101.12"/>
    <n v="0"/>
    <s v="Mon"/>
    <s v="Tue"/>
  </r>
  <r>
    <s v="A00467"/>
    <s v="North"/>
    <x v="6"/>
    <x v="0"/>
    <m/>
    <d v="2021-03-01T00:00:00"/>
    <d v="2021-04-29T00:00:00"/>
    <x v="0"/>
    <e v="#REF!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s v="A00468"/>
    <s v="Northwest"/>
    <x v="0"/>
    <x v="0"/>
    <m/>
    <d v="2021-03-02T00:00:00"/>
    <d v="2021-03-09T00:00:00"/>
    <x v="1"/>
    <e v="#REF!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s v="A00469"/>
    <s v="Northwest"/>
    <x v="0"/>
    <x v="1"/>
    <s v="Yes"/>
    <d v="2021-03-02T00:00:00"/>
    <d v="2021-03-10T00:00:00"/>
    <x v="1"/>
    <e v="#REF!"/>
    <m/>
    <m/>
    <n v="0.75"/>
    <n v="22.84"/>
    <n v="22.84"/>
    <s v="P.O."/>
    <n v="8"/>
    <n v="80"/>
    <n v="60"/>
    <n v="60"/>
    <n v="22.84"/>
    <n v="82.84"/>
    <n v="82.84"/>
    <s v="Tue"/>
    <s v="Wed"/>
  </r>
  <r>
    <s v="A00470"/>
    <s v="South"/>
    <x v="1"/>
    <x v="1"/>
    <m/>
    <d v="2021-03-02T00:00:00"/>
    <d v="2021-03-11T00:00:00"/>
    <x v="1"/>
    <e v="#REF!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s v="A00471"/>
    <s v="South"/>
    <x v="1"/>
    <x v="0"/>
    <m/>
    <d v="2021-03-02T00:00:00"/>
    <d v="2021-03-11T00:00:00"/>
    <x v="1"/>
    <e v="#REF!"/>
    <m/>
    <m/>
    <n v="0.25"/>
    <n v="16.25"/>
    <n v="16.25"/>
    <s v="Account"/>
    <n v="9"/>
    <n v="80"/>
    <n v="20"/>
    <n v="20"/>
    <n v="16.25"/>
    <n v="36.25"/>
    <n v="36.25"/>
    <s v="Tue"/>
    <s v="Thu"/>
  </r>
  <r>
    <s v="A00472"/>
    <s v="Central"/>
    <x v="4"/>
    <x v="1"/>
    <m/>
    <d v="2021-03-02T00:00:00"/>
    <d v="2021-03-20T00:00:00"/>
    <x v="1"/>
    <e v="#REF!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s v="A00473"/>
    <s v="Southeast"/>
    <x v="3"/>
    <x v="2"/>
    <m/>
    <d v="2021-03-02T00:00:00"/>
    <d v="2021-03-16T00:00:00"/>
    <x v="1"/>
    <e v="#REF!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s v="A00474"/>
    <s v="Central"/>
    <x v="4"/>
    <x v="0"/>
    <m/>
    <d v="2021-03-02T00:00:00"/>
    <d v="2021-03-23T00:00:00"/>
    <x v="1"/>
    <e v="#REF!"/>
    <m/>
    <m/>
    <n v="0.25"/>
    <n v="144"/>
    <n v="144"/>
    <s v="P.O."/>
    <n v="21"/>
    <n v="80"/>
    <n v="20"/>
    <n v="20"/>
    <n v="144"/>
    <n v="164"/>
    <n v="164"/>
    <s v="Tue"/>
    <s v="Tue"/>
  </r>
  <r>
    <s v="A00475"/>
    <s v="Southeast"/>
    <x v="4"/>
    <x v="4"/>
    <m/>
    <d v="2021-03-02T00:00:00"/>
    <d v="2021-03-23T00:00:00"/>
    <x v="1"/>
    <e v="#REF!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s v="A00476"/>
    <s v="Central"/>
    <x v="4"/>
    <x v="0"/>
    <s v="Yes"/>
    <d v="2021-03-03T00:00:00"/>
    <d v="2021-03-09T00:00:00"/>
    <x v="0"/>
    <e v="#REF!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s v="A00477"/>
    <s v="East"/>
    <x v="6"/>
    <x v="1"/>
    <m/>
    <d v="2021-03-03T00:00:00"/>
    <d v="2021-04-06T00:00:00"/>
    <x v="0"/>
    <e v="#REF!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s v="A00478"/>
    <s v="West"/>
    <x v="0"/>
    <x v="0"/>
    <m/>
    <d v="2021-03-03T00:00:00"/>
    <d v="2021-04-26T00:00:00"/>
    <x v="1"/>
    <e v="#REF!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s v="A00479"/>
    <s v="Northwest"/>
    <x v="4"/>
    <x v="0"/>
    <s v="Yes"/>
    <d v="2021-03-03T00:00:00"/>
    <d v="2021-05-13T00:00:00"/>
    <x v="0"/>
    <e v="#REF!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s v="A00480"/>
    <s v="South"/>
    <x v="4"/>
    <x v="1"/>
    <m/>
    <d v="2021-03-03T00:00:00"/>
    <d v="2021-07-12T00:00:00"/>
    <x v="0"/>
    <e v="#REF!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s v="A00481"/>
    <s v="Northwest"/>
    <x v="3"/>
    <x v="0"/>
    <m/>
    <d v="2021-03-04T00:00:00"/>
    <d v="2021-03-08T00:00:00"/>
    <x v="1"/>
    <e v="#REF!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s v="A00482"/>
    <s v="South"/>
    <x v="1"/>
    <x v="0"/>
    <m/>
    <d v="2021-03-04T00:00:00"/>
    <d v="2021-03-15T00:00:00"/>
    <x v="1"/>
    <e v="#REF!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s v="A00483"/>
    <s v="North"/>
    <x v="6"/>
    <x v="0"/>
    <m/>
    <d v="2021-03-04T00:00:00"/>
    <d v="2021-03-24T00:00:00"/>
    <x v="0"/>
    <e v="#REF!"/>
    <m/>
    <m/>
    <n v="0.25"/>
    <n v="19"/>
    <n v="19"/>
    <s v="Account"/>
    <n v="20"/>
    <n v="140"/>
    <n v="35"/>
    <n v="35"/>
    <n v="19"/>
    <n v="54"/>
    <n v="54"/>
    <s v="Thu"/>
    <s v="Wed"/>
  </r>
  <r>
    <s v="A00484"/>
    <s v="West"/>
    <x v="0"/>
    <x v="4"/>
    <m/>
    <d v="2021-03-04T00:00:00"/>
    <d v="2021-03-24T00:00:00"/>
    <x v="1"/>
    <e v="#REF!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s v="A00485"/>
    <s v="East"/>
    <x v="6"/>
    <x v="0"/>
    <m/>
    <d v="2021-03-04T00:00:00"/>
    <d v="2021-04-26T00:00:00"/>
    <x v="0"/>
    <e v="#REF!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s v="A00486"/>
    <s v="South"/>
    <x v="1"/>
    <x v="0"/>
    <m/>
    <d v="2021-03-08T00:00:00"/>
    <d v="2021-03-16T00:00:00"/>
    <x v="1"/>
    <e v="#REF!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s v="A00487"/>
    <s v="Central"/>
    <x v="3"/>
    <x v="1"/>
    <m/>
    <d v="2021-03-08T00:00:00"/>
    <d v="2021-03-16T00:00:00"/>
    <x v="0"/>
    <e v="#REF!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s v="A00488"/>
    <s v="North"/>
    <x v="6"/>
    <x v="0"/>
    <m/>
    <d v="2021-03-08T00:00:00"/>
    <d v="2021-03-25T00:00:00"/>
    <x v="0"/>
    <e v="#REF!"/>
    <m/>
    <m/>
    <n v="0.25"/>
    <n v="39"/>
    <n v="39"/>
    <s v="Account"/>
    <n v="17"/>
    <n v="140"/>
    <n v="35"/>
    <n v="35"/>
    <n v="39"/>
    <n v="74"/>
    <n v="74"/>
    <s v="Mon"/>
    <s v="Thu"/>
  </r>
  <r>
    <s v="A00489"/>
    <s v="Central"/>
    <x v="4"/>
    <x v="4"/>
    <m/>
    <d v="2021-03-08T00:00:00"/>
    <d v="2021-03-27T00:00:00"/>
    <x v="0"/>
    <e v="#REF!"/>
    <m/>
    <m/>
    <n v="2.5"/>
    <n v="224"/>
    <n v="224"/>
    <s v="C.O.D."/>
    <n v="19"/>
    <n v="140"/>
    <n v="350"/>
    <n v="350"/>
    <n v="224"/>
    <n v="574"/>
    <n v="574"/>
    <s v="Mon"/>
    <s v="Sat"/>
  </r>
  <r>
    <s v="A00490"/>
    <s v="South"/>
    <x v="1"/>
    <x v="0"/>
    <m/>
    <d v="2021-03-08T00:00:00"/>
    <d v="2021-06-12T00:00:00"/>
    <x v="1"/>
    <e v="#REF!"/>
    <m/>
    <m/>
    <n v="0.5"/>
    <n v="475.54"/>
    <n v="475.54"/>
    <s v="Account"/>
    <n v="96"/>
    <n v="80"/>
    <n v="40"/>
    <n v="40"/>
    <n v="475.54"/>
    <n v="515.54"/>
    <n v="515.54"/>
    <s v="Mon"/>
    <s v="Sat"/>
  </r>
  <r>
    <s v="A00491"/>
    <s v="Central"/>
    <x v="0"/>
    <x v="0"/>
    <m/>
    <d v="2021-03-09T00:00:00"/>
    <d v="2021-03-16T00:00:00"/>
    <x v="1"/>
    <e v="#REF!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s v="A00492"/>
    <s v="South"/>
    <x v="1"/>
    <x v="0"/>
    <m/>
    <d v="2021-03-09T00:00:00"/>
    <d v="2021-03-16T00:00:00"/>
    <x v="1"/>
    <e v="#REF!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s v="A00493"/>
    <s v="West"/>
    <x v="0"/>
    <x v="1"/>
    <m/>
    <d v="2021-03-09T00:00:00"/>
    <d v="2021-05-25T00:00:00"/>
    <x v="0"/>
    <e v="#REF!"/>
    <m/>
    <m/>
    <n v="1"/>
    <n v="28.5"/>
    <n v="28.5"/>
    <s v="P.O."/>
    <n v="77"/>
    <n v="140"/>
    <n v="140"/>
    <n v="140"/>
    <n v="28.5"/>
    <n v="168.5"/>
    <n v="168.5"/>
    <s v="Tue"/>
    <s v="Tue"/>
  </r>
  <r>
    <s v="A00494"/>
    <s v="East"/>
    <x v="6"/>
    <x v="4"/>
    <m/>
    <d v="2021-03-10T00:00:00"/>
    <d v="2021-03-12T00:00:00"/>
    <x v="0"/>
    <e v="#REF!"/>
    <m/>
    <m/>
    <n v="1.5"/>
    <n v="50"/>
    <n v="50"/>
    <s v="Account"/>
    <n v="2"/>
    <n v="140"/>
    <n v="210"/>
    <n v="210"/>
    <n v="50"/>
    <n v="260"/>
    <n v="260"/>
    <s v="Wed"/>
    <s v="Fri"/>
  </r>
  <r>
    <s v="A00495"/>
    <s v="Southeast"/>
    <x v="0"/>
    <x v="0"/>
    <m/>
    <d v="2021-03-10T00:00:00"/>
    <d v="2021-03-10T00:00:00"/>
    <x v="1"/>
    <e v="#REF!"/>
    <m/>
    <m/>
    <n v="0.5"/>
    <n v="10"/>
    <n v="10"/>
    <s v="Account"/>
    <n v="0"/>
    <n v="80"/>
    <n v="40"/>
    <n v="40"/>
    <n v="10"/>
    <n v="50"/>
    <n v="50"/>
    <s v="Wed"/>
    <s v="Wed"/>
  </r>
  <r>
    <s v="A00496"/>
    <s v="North"/>
    <x v="6"/>
    <x v="4"/>
    <s v="Yes"/>
    <d v="2021-03-10T00:00:00"/>
    <d v="2021-03-17T00:00:00"/>
    <x v="0"/>
    <e v="#REF!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s v="A00497"/>
    <s v="South"/>
    <x v="4"/>
    <x v="0"/>
    <s v="Yes"/>
    <d v="2021-03-10T00:00:00"/>
    <d v="2021-03-17T00:00:00"/>
    <x v="1"/>
    <e v="#REF!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s v="A00498"/>
    <s v="West"/>
    <x v="0"/>
    <x v="1"/>
    <m/>
    <d v="2021-03-10T00:00:00"/>
    <d v="2021-03-17T00:00:00"/>
    <x v="0"/>
    <e v="#REF!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s v="A00499"/>
    <s v="East"/>
    <x v="6"/>
    <x v="0"/>
    <m/>
    <d v="2021-03-10T00:00:00"/>
    <d v="2021-03-18T00:00:00"/>
    <x v="0"/>
    <e v="#REF!"/>
    <m/>
    <m/>
    <n v="0.5"/>
    <n v="159"/>
    <n v="159"/>
    <s v="Account"/>
    <n v="8"/>
    <n v="140"/>
    <n v="70"/>
    <n v="70"/>
    <n v="159"/>
    <n v="229"/>
    <n v="229"/>
    <s v="Wed"/>
    <s v="Thu"/>
  </r>
  <r>
    <s v="A00500"/>
    <s v="Southeast"/>
    <x v="4"/>
    <x v="0"/>
    <m/>
    <d v="2021-03-10T00:00:00"/>
    <d v="2021-03-24T00:00:00"/>
    <x v="0"/>
    <e v="#REF!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s v="A00501"/>
    <s v="North"/>
    <x v="6"/>
    <x v="0"/>
    <m/>
    <d v="2021-03-10T00:00:00"/>
    <d v="2021-04-08T00:00:00"/>
    <x v="1"/>
    <e v="#REF!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s v="A00502"/>
    <s v="Southeast"/>
    <x v="4"/>
    <x v="3"/>
    <m/>
    <d v="2021-03-10T00:00:00"/>
    <d v="2021-04-20T00:00:00"/>
    <x v="1"/>
    <e v="#REF!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s v="A00503"/>
    <s v="East"/>
    <x v="6"/>
    <x v="3"/>
    <m/>
    <d v="2021-03-10T00:00:00"/>
    <d v="2021-04-21T00:00:00"/>
    <x v="0"/>
    <e v="#REF!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s v="A00504"/>
    <s v="Southeast"/>
    <x v="4"/>
    <x v="1"/>
    <m/>
    <d v="2021-03-11T00:00:00"/>
    <d v="2021-03-11T00:00:00"/>
    <x v="0"/>
    <e v="#REF!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s v="A00505"/>
    <s v="Northwest"/>
    <x v="0"/>
    <x v="0"/>
    <s v="Yes"/>
    <d v="2021-03-11T00:00:00"/>
    <d v="2021-06-01T00:00:00"/>
    <x v="1"/>
    <e v="#REF!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s v="A00506"/>
    <s v="Central"/>
    <x v="3"/>
    <x v="2"/>
    <m/>
    <d v="2021-03-11T00:00:00"/>
    <d v="2021-07-17T00:00:00"/>
    <x v="1"/>
    <e v="#REF!"/>
    <m/>
    <m/>
    <n v="0.25"/>
    <n v="120"/>
    <n v="120"/>
    <s v="Account"/>
    <n v="128"/>
    <n v="80"/>
    <n v="20"/>
    <n v="20"/>
    <n v="120"/>
    <n v="140"/>
    <n v="140"/>
    <s v="Thu"/>
    <s v="Sat"/>
  </r>
  <r>
    <s v="A00507"/>
    <s v="North"/>
    <x v="6"/>
    <x v="0"/>
    <m/>
    <d v="2021-03-15T00:00:00"/>
    <d v="2021-03-27T00:00:00"/>
    <x v="0"/>
    <e v="#REF!"/>
    <m/>
    <m/>
    <n v="1"/>
    <n v="203"/>
    <n v="203"/>
    <s v="Account"/>
    <n v="12"/>
    <n v="140"/>
    <n v="140"/>
    <n v="140"/>
    <n v="203"/>
    <n v="343"/>
    <n v="343"/>
    <s v="Mon"/>
    <s v="Sat"/>
  </r>
  <r>
    <s v="A00508"/>
    <s v="East"/>
    <x v="6"/>
    <x v="0"/>
    <m/>
    <d v="2021-03-15T00:00:00"/>
    <d v="2021-03-23T00:00:00"/>
    <x v="0"/>
    <e v="#REF!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s v="A00509"/>
    <s v="Northwest"/>
    <x v="3"/>
    <x v="4"/>
    <m/>
    <d v="2021-03-15T00:00:00"/>
    <d v="2021-03-24T00:00:00"/>
    <x v="0"/>
    <e v="#REF!"/>
    <m/>
    <m/>
    <n v="4.75"/>
    <n v="56.4"/>
    <n v="56.4"/>
    <s v="Account"/>
    <n v="9"/>
    <n v="140"/>
    <n v="665"/>
    <n v="665"/>
    <n v="56.4"/>
    <n v="721.4"/>
    <n v="721.4"/>
    <s v="Mon"/>
    <s v="Wed"/>
  </r>
  <r>
    <s v="A00510"/>
    <s v="North"/>
    <x v="6"/>
    <x v="4"/>
    <m/>
    <d v="2021-03-15T00:00:00"/>
    <d v="2021-03-29T00:00:00"/>
    <x v="0"/>
    <e v="#REF!"/>
    <m/>
    <s v="Yes"/>
    <n v="1"/>
    <n v="60"/>
    <n v="0"/>
    <s v="C.O.D."/>
    <n v="14"/>
    <n v="140"/>
    <n v="140"/>
    <n v="140"/>
    <n v="0"/>
    <n v="200"/>
    <n v="140"/>
    <s v="Mon"/>
    <s v="Mon"/>
  </r>
  <r>
    <s v="A00511"/>
    <s v="North"/>
    <x v="6"/>
    <x v="0"/>
    <m/>
    <d v="2021-03-15T00:00:00"/>
    <d v="2021-03-31T00:00:00"/>
    <x v="1"/>
    <e v="#REF!"/>
    <m/>
    <m/>
    <n v="0.75"/>
    <n v="21.33"/>
    <n v="21.33"/>
    <s v="Account"/>
    <n v="16"/>
    <n v="80"/>
    <n v="60"/>
    <n v="60"/>
    <n v="21.33"/>
    <n v="81.33"/>
    <n v="81.33"/>
    <s v="Mon"/>
    <s v="Wed"/>
  </r>
  <r>
    <s v="A00512"/>
    <s v="North"/>
    <x v="6"/>
    <x v="2"/>
    <m/>
    <d v="2021-03-15T00:00:00"/>
    <d v="2021-03-30T00:00:00"/>
    <x v="1"/>
    <e v="#REF!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s v="A00513"/>
    <s v="Central"/>
    <x v="4"/>
    <x v="3"/>
    <m/>
    <d v="2021-03-15T00:00:00"/>
    <d v="2021-04-07T00:00:00"/>
    <x v="1"/>
    <e v="#REF!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s v="A00514"/>
    <s v="Northwest"/>
    <x v="3"/>
    <x v="2"/>
    <s v="Yes"/>
    <d v="2021-03-15T00:00:00"/>
    <d v="2021-04-19T00:00:00"/>
    <x v="1"/>
    <e v="#REF!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s v="A00515"/>
    <s v="Central"/>
    <x v="6"/>
    <x v="3"/>
    <m/>
    <d v="2021-03-15T00:00:00"/>
    <d v="2021-05-08T00:00:00"/>
    <x v="0"/>
    <e v="#REF!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s v="A00516"/>
    <s v="West"/>
    <x v="0"/>
    <x v="1"/>
    <m/>
    <d v="2021-03-16T00:00:00"/>
    <d v="2021-03-17T00:00:00"/>
    <x v="1"/>
    <e v="#REF!"/>
    <m/>
    <m/>
    <n v="0.5"/>
    <n v="18"/>
    <n v="18"/>
    <s v="P.O."/>
    <n v="1"/>
    <n v="80"/>
    <n v="40"/>
    <n v="40"/>
    <n v="18"/>
    <n v="58"/>
    <n v="58"/>
    <s v="Tue"/>
    <s v="Wed"/>
  </r>
  <r>
    <s v="A00517"/>
    <s v="Southeast"/>
    <x v="3"/>
    <x v="0"/>
    <s v="Yes"/>
    <d v="2021-03-16T00:00:00"/>
    <d v="2021-03-25T00:00:00"/>
    <x v="1"/>
    <e v="#REF!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s v="A00518"/>
    <s v="Northwest"/>
    <x v="3"/>
    <x v="0"/>
    <s v="Yes"/>
    <d v="2021-03-16T00:00:00"/>
    <d v="2021-03-23T00:00:00"/>
    <x v="1"/>
    <e v="#REF!"/>
    <m/>
    <m/>
    <n v="0.5"/>
    <n v="61.259"/>
    <n v="61.259"/>
    <s v="Account"/>
    <n v="7"/>
    <n v="80"/>
    <n v="40"/>
    <n v="40"/>
    <n v="61.259"/>
    <n v="101.259"/>
    <n v="101.259"/>
    <s v="Tue"/>
    <s v="Tue"/>
  </r>
  <r>
    <s v="A00519"/>
    <s v="Central"/>
    <x v="4"/>
    <x v="1"/>
    <m/>
    <d v="2021-03-16T00:00:00"/>
    <d v="2021-04-02T00:00:00"/>
    <x v="0"/>
    <e v="#REF!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s v="A00520"/>
    <s v="Central"/>
    <x v="4"/>
    <x v="3"/>
    <m/>
    <d v="2021-03-16T00:00:00"/>
    <d v="2021-04-03T00:00:00"/>
    <x v="0"/>
    <e v="#REF!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s v="A00521"/>
    <s v="South"/>
    <x v="1"/>
    <x v="1"/>
    <m/>
    <d v="2021-03-16T00:00:00"/>
    <d v="2021-03-31T00:00:00"/>
    <x v="1"/>
    <e v="#REF!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s v="A00522"/>
    <s v="Northeast"/>
    <x v="6"/>
    <x v="4"/>
    <m/>
    <d v="2021-03-16T00:00:00"/>
    <d v="2021-04-16T00:00:00"/>
    <x v="0"/>
    <e v="#REF!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s v="A00523"/>
    <s v="Southeast"/>
    <x v="0"/>
    <x v="0"/>
    <m/>
    <d v="2021-03-16T00:00:00"/>
    <d v="2021-05-06T00:00:00"/>
    <x v="1"/>
    <e v="#REF!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s v="A00524"/>
    <s v="Northeast"/>
    <x v="4"/>
    <x v="0"/>
    <m/>
    <d v="2021-03-17T00:00:00"/>
    <d v="2021-04-10T00:00:00"/>
    <x v="1"/>
    <e v="#REF!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s v="A00525"/>
    <s v="North"/>
    <x v="6"/>
    <x v="2"/>
    <m/>
    <d v="2021-03-17T00:00:00"/>
    <d v="2021-04-10T00:00:00"/>
    <x v="1"/>
    <e v="#REF!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s v="A00526"/>
    <s v="East"/>
    <x v="0"/>
    <x v="1"/>
    <m/>
    <d v="2021-03-19T00:00:00"/>
    <d v="2021-05-06T00:00:00"/>
    <x v="1"/>
    <e v="#REF!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s v="A00527"/>
    <s v="North"/>
    <x v="6"/>
    <x v="0"/>
    <m/>
    <d v="2021-03-20T00:00:00"/>
    <d v="2021-04-10T00:00:00"/>
    <x v="1"/>
    <e v="#REF!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s v="A00528"/>
    <s v="Northeast"/>
    <x v="6"/>
    <x v="0"/>
    <m/>
    <d v="2021-03-20T00:00:00"/>
    <d v="2021-04-13T00:00:00"/>
    <x v="1"/>
    <e v="#REF!"/>
    <m/>
    <m/>
    <n v="0.25"/>
    <n v="15.24"/>
    <n v="15.24"/>
    <s v="P.O."/>
    <n v="24"/>
    <n v="80"/>
    <n v="20"/>
    <n v="20"/>
    <n v="15.24"/>
    <n v="35.24"/>
    <n v="35.24"/>
    <s v="Sat"/>
    <s v="Tue"/>
  </r>
  <r>
    <s v="A00529"/>
    <s v="West"/>
    <x v="0"/>
    <x v="0"/>
    <m/>
    <d v="2021-03-22T00:00:00"/>
    <d v="2021-03-31T00:00:00"/>
    <x v="1"/>
    <e v="#REF!"/>
    <s v="Yes"/>
    <s v="Yes"/>
    <n v="0.5"/>
    <n v="50"/>
    <n v="0"/>
    <s v="Warranty"/>
    <n v="9"/>
    <n v="80"/>
    <n v="40"/>
    <n v="0"/>
    <n v="0"/>
    <n v="90"/>
    <n v="0"/>
    <s v="Mon"/>
    <s v="Wed"/>
  </r>
  <r>
    <s v="A00530"/>
    <s v="South"/>
    <x v="4"/>
    <x v="3"/>
    <m/>
    <d v="2021-03-22T00:00:00"/>
    <d v="2021-04-20T00:00:00"/>
    <x v="1"/>
    <e v="#REF!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s v="A00531"/>
    <s v="Northwest"/>
    <x v="3"/>
    <x v="1"/>
    <m/>
    <d v="2021-03-22T00:00:00"/>
    <d v="2021-04-20T00:00:00"/>
    <x v="0"/>
    <e v="#REF!"/>
    <m/>
    <m/>
    <n v="6.25"/>
    <n v="27"/>
    <n v="27"/>
    <s v="C.O.D."/>
    <n v="29"/>
    <n v="140"/>
    <n v="875"/>
    <n v="875"/>
    <n v="27"/>
    <n v="902"/>
    <n v="902"/>
    <s v="Mon"/>
    <s v="Tue"/>
  </r>
  <r>
    <s v="A00532"/>
    <s v="Southeast"/>
    <x v="0"/>
    <x v="0"/>
    <m/>
    <d v="2021-03-22T00:00:00"/>
    <d v="2021-04-22T00:00:00"/>
    <x v="1"/>
    <e v="#REF!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s v="A00533"/>
    <s v="North"/>
    <x v="6"/>
    <x v="0"/>
    <m/>
    <d v="2021-03-22T00:00:00"/>
    <d v="2021-05-06T00:00:00"/>
    <x v="0"/>
    <e v="#REF!"/>
    <m/>
    <m/>
    <n v="0.5"/>
    <n v="85.32"/>
    <n v="85.32"/>
    <s v="Account"/>
    <n v="45"/>
    <n v="140"/>
    <n v="70"/>
    <n v="70"/>
    <n v="85.32"/>
    <n v="155.32"/>
    <n v="155.32"/>
    <s v="Mon"/>
    <s v="Thu"/>
  </r>
  <r>
    <s v="A00534"/>
    <s v="South"/>
    <x v="4"/>
    <x v="4"/>
    <m/>
    <d v="2021-03-22T00:00:00"/>
    <d v="2021-05-10T00:00:00"/>
    <x v="0"/>
    <e v="#REF!"/>
    <m/>
    <s v="Yes"/>
    <n v="1.5"/>
    <n v="572.1671"/>
    <n v="0"/>
    <s v="C.O.D."/>
    <n v="49"/>
    <n v="140"/>
    <n v="210"/>
    <n v="210"/>
    <n v="0"/>
    <n v="782.1671"/>
    <n v="210"/>
    <s v="Mon"/>
    <s v="Mon"/>
  </r>
  <r>
    <s v="A00535"/>
    <s v="South"/>
    <x v="4"/>
    <x v="3"/>
    <m/>
    <d v="2021-03-22T00:00:00"/>
    <d v="2021-05-10T00:00:00"/>
    <x v="0"/>
    <e v="#REF!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s v="A00536"/>
    <s v="Central"/>
    <x v="4"/>
    <x v="1"/>
    <m/>
    <d v="2021-03-23T00:00:00"/>
    <d v="2021-03-23T00:00:00"/>
    <x v="1"/>
    <e v="#REF!"/>
    <s v="Yes"/>
    <s v="Yes"/>
    <n v="0.5"/>
    <n v="165"/>
    <n v="0"/>
    <s v="Warranty"/>
    <n v="0"/>
    <n v="80"/>
    <n v="40"/>
    <n v="0"/>
    <n v="0"/>
    <n v="205"/>
    <n v="0"/>
    <s v="Tue"/>
    <s v="Tue"/>
  </r>
  <r>
    <s v="A00537"/>
    <s v="North"/>
    <x v="6"/>
    <x v="0"/>
    <m/>
    <d v="2021-03-23T00:00:00"/>
    <d v="2021-04-03T00:00:00"/>
    <x v="0"/>
    <e v="#REF!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s v="A00538"/>
    <s v="Southeast"/>
    <x v="3"/>
    <x v="1"/>
    <m/>
    <d v="2021-03-23T00:00:00"/>
    <d v="2021-04-10T00:00:00"/>
    <x v="1"/>
    <e v="#REF!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s v="A00539"/>
    <s v="Central"/>
    <x v="4"/>
    <x v="0"/>
    <m/>
    <d v="2021-03-23T00:00:00"/>
    <d v="2021-04-08T00:00:00"/>
    <x v="1"/>
    <e v="#REF!"/>
    <m/>
    <s v="Yes"/>
    <n v="1"/>
    <n v="448.26"/>
    <n v="0"/>
    <s v="C.O.D."/>
    <n v="16"/>
    <n v="80"/>
    <n v="80"/>
    <n v="80"/>
    <n v="0"/>
    <n v="528.26"/>
    <n v="80"/>
    <s v="Tue"/>
    <s v="Thu"/>
  </r>
  <r>
    <s v="A00540"/>
    <s v="Southwest"/>
    <x v="4"/>
    <x v="0"/>
    <m/>
    <d v="2021-03-23T00:00:00"/>
    <d v="2021-04-14T00:00:00"/>
    <x v="0"/>
    <e v="#REF!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s v="A00541"/>
    <s v="Central"/>
    <x v="0"/>
    <x v="2"/>
    <m/>
    <d v="2021-03-23T00:00:00"/>
    <d v="2021-04-12T00:00:00"/>
    <x v="1"/>
    <e v="#REF!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s v="A00542"/>
    <s v="North"/>
    <x v="6"/>
    <x v="4"/>
    <m/>
    <d v="2021-03-23T00:00:00"/>
    <d v="2021-04-12T00:00:00"/>
    <x v="0"/>
    <e v="#REF!"/>
    <s v="Yes"/>
    <s v="Yes"/>
    <n v="1"/>
    <n v="360"/>
    <n v="0"/>
    <s v="Warranty"/>
    <n v="20"/>
    <n v="140"/>
    <n v="140"/>
    <n v="0"/>
    <n v="0"/>
    <n v="500"/>
    <n v="0"/>
    <s v="Tue"/>
    <s v="Mon"/>
  </r>
  <r>
    <s v="A00543"/>
    <s v="Northwest"/>
    <x v="4"/>
    <x v="3"/>
    <m/>
    <d v="2021-03-23T00:00:00"/>
    <d v="2021-05-13T00:00:00"/>
    <x v="0"/>
    <e v="#REF!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s v="A00544"/>
    <s v="South"/>
    <x v="1"/>
    <x v="4"/>
    <m/>
    <d v="2021-03-24T00:00:00"/>
    <d v="2021-04-06T00:00:00"/>
    <x v="1"/>
    <e v="#REF!"/>
    <m/>
    <m/>
    <n v="1.5"/>
    <n v="118.3"/>
    <n v="118.3"/>
    <s v="Account"/>
    <n v="13"/>
    <n v="80"/>
    <n v="120"/>
    <n v="120"/>
    <n v="118.3"/>
    <n v="238.3"/>
    <n v="238.3"/>
    <s v="Wed"/>
    <s v="Tue"/>
  </r>
  <r>
    <s v="A00545"/>
    <s v="Southwest"/>
    <x v="6"/>
    <x v="3"/>
    <m/>
    <d v="2021-03-24T00:00:00"/>
    <d v="2021-06-11T00:00:00"/>
    <x v="0"/>
    <e v="#REF!"/>
    <m/>
    <s v="Yes"/>
    <n v="2.5"/>
    <n v="1480.3623"/>
    <n v="0"/>
    <s v="C.O.D."/>
    <n v="79"/>
    <n v="140"/>
    <n v="350"/>
    <n v="350"/>
    <n v="0"/>
    <n v="1830.3623"/>
    <n v="350"/>
    <s v="Wed"/>
    <s v="Fri"/>
  </r>
  <r>
    <s v="A00546"/>
    <s v="East"/>
    <x v="6"/>
    <x v="3"/>
    <m/>
    <d v="2021-03-25T00:00:00"/>
    <d v="2021-05-11T00:00:00"/>
    <x v="0"/>
    <e v="#REF!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s v="A00547"/>
    <s v="North"/>
    <x v="6"/>
    <x v="3"/>
    <m/>
    <d v="2021-03-27T00:00:00"/>
    <d v="2021-06-30T00:00:00"/>
    <x v="0"/>
    <e v="#REF!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s v="A00548"/>
    <s v="Southeast"/>
    <x v="3"/>
    <x v="3"/>
    <m/>
    <d v="2021-03-29T00:00:00"/>
    <d v="2021-04-07T00:00:00"/>
    <x v="1"/>
    <e v="#REF!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s v="A00549"/>
    <s v="Southeast"/>
    <x v="0"/>
    <x v="4"/>
    <m/>
    <d v="2021-03-29T00:00:00"/>
    <d v="2021-06-28T00:00:00"/>
    <x v="1"/>
    <e v="#REF!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s v="A00550"/>
    <s v="Central"/>
    <x v="0"/>
    <x v="3"/>
    <m/>
    <d v="2021-03-30T00:00:00"/>
    <d v="2021-05-12T00:00:00"/>
    <x v="1"/>
    <e v="#REF!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s v="A00551"/>
    <s v="Central"/>
    <x v="4"/>
    <x v="1"/>
    <m/>
    <d v="2021-03-31T00:00:00"/>
    <d v="2021-04-06T00:00:00"/>
    <x v="1"/>
    <e v="#REF!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s v="A00552"/>
    <s v="Southwest"/>
    <x v="4"/>
    <x v="1"/>
    <s v="Yes"/>
    <d v="2021-03-31T00:00:00"/>
    <d v="2021-04-21T00:00:00"/>
    <x v="1"/>
    <e v="#REF!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s v="A00553"/>
    <s v="North"/>
    <x v="6"/>
    <x v="2"/>
    <m/>
    <d v="2021-04-01T00:00:00"/>
    <d v="2021-04-16T00:00:00"/>
    <x v="1"/>
    <e v="#REF!"/>
    <m/>
    <m/>
    <n v="0.25"/>
    <n v="89.5"/>
    <n v="89.5"/>
    <s v="Account"/>
    <n v="15"/>
    <n v="80"/>
    <n v="20"/>
    <n v="20"/>
    <n v="89.5"/>
    <n v="109.5"/>
    <n v="109.5"/>
    <s v="Thu"/>
    <s v="Fri"/>
  </r>
  <r>
    <s v="A00554"/>
    <s v="Northwest"/>
    <x v="4"/>
    <x v="0"/>
    <m/>
    <d v="2021-04-01T00:00:00"/>
    <d v="2021-04-12T00:00:00"/>
    <x v="1"/>
    <e v="#REF!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s v="A00555"/>
    <s v="North"/>
    <x v="6"/>
    <x v="3"/>
    <m/>
    <d v="2021-04-01T00:00:00"/>
    <d v="2021-04-12T00:00:00"/>
    <x v="0"/>
    <e v="#REF!"/>
    <m/>
    <m/>
    <n v="1.5"/>
    <n v="64"/>
    <n v="64"/>
    <s v="Account"/>
    <n v="11"/>
    <n v="140"/>
    <n v="210"/>
    <n v="210"/>
    <n v="64"/>
    <n v="274"/>
    <n v="274"/>
    <s v="Thu"/>
    <s v="Mon"/>
  </r>
  <r>
    <s v="A00556"/>
    <s v="Northwest"/>
    <x v="0"/>
    <x v="0"/>
    <s v="Yes"/>
    <d v="2021-04-01T00:00:00"/>
    <d v="2021-04-14T00:00:00"/>
    <x v="1"/>
    <e v="#REF!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s v="A00557"/>
    <s v="East"/>
    <x v="6"/>
    <x v="0"/>
    <m/>
    <d v="2021-04-01T00:00:00"/>
    <d v="2021-04-26T00:00:00"/>
    <x v="0"/>
    <e v="#REF!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s v="A00558"/>
    <s v="West"/>
    <x v="1"/>
    <x v="0"/>
    <m/>
    <d v="2021-04-01T00:00:00"/>
    <d v="2021-04-29T00:00:00"/>
    <x v="1"/>
    <e v="#REF!"/>
    <m/>
    <m/>
    <n v="0.5"/>
    <n v="149.5"/>
    <n v="149.5"/>
    <s v="P.O."/>
    <n v="28"/>
    <n v="80"/>
    <n v="40"/>
    <n v="40"/>
    <n v="149.5"/>
    <n v="189.5"/>
    <n v="189.5"/>
    <s v="Thu"/>
    <s v="Thu"/>
  </r>
  <r>
    <s v="A00559"/>
    <s v="Northwest"/>
    <x v="4"/>
    <x v="0"/>
    <m/>
    <d v="2021-04-02T00:00:00"/>
    <d v="2021-04-26T00:00:00"/>
    <x v="1"/>
    <e v="#REF!"/>
    <m/>
    <m/>
    <n v="0.5"/>
    <n v="163.197"/>
    <n v="163.197"/>
    <s v="P.O."/>
    <n v="24"/>
    <n v="80"/>
    <n v="40"/>
    <n v="40"/>
    <n v="163.197"/>
    <n v="203.197"/>
    <n v="203.197"/>
    <s v="Fri"/>
    <s v="Mon"/>
  </r>
  <r>
    <s v="A00560"/>
    <s v="North"/>
    <x v="6"/>
    <x v="0"/>
    <m/>
    <d v="2021-04-03T00:00:00"/>
    <d v="2021-04-15T00:00:00"/>
    <x v="0"/>
    <e v="#REF!"/>
    <m/>
    <m/>
    <n v="0.25"/>
    <n v="14.76"/>
    <n v="14.76"/>
    <s v="Account"/>
    <n v="12"/>
    <n v="140"/>
    <n v="35"/>
    <n v="35"/>
    <n v="14.76"/>
    <n v="49.76"/>
    <n v="49.76"/>
    <s v="Sat"/>
    <s v="Thu"/>
  </r>
  <r>
    <s v="A00561"/>
    <s v="Southeast"/>
    <x v="3"/>
    <x v="0"/>
    <m/>
    <d v="2021-04-03T00:00:00"/>
    <d v="2021-04-27T00:00:00"/>
    <x v="1"/>
    <e v="#REF!"/>
    <m/>
    <m/>
    <n v="0.75"/>
    <n v="21.33"/>
    <n v="21.33"/>
    <s v="Account"/>
    <n v="24"/>
    <n v="80"/>
    <n v="60"/>
    <n v="60"/>
    <n v="21.33"/>
    <n v="81.33"/>
    <n v="81.33"/>
    <s v="Sat"/>
    <s v="Tue"/>
  </r>
  <r>
    <s v="A00562"/>
    <s v="Northwest"/>
    <x v="4"/>
    <x v="0"/>
    <m/>
    <d v="2021-04-03T00:00:00"/>
    <d v="2021-05-11T00:00:00"/>
    <x v="0"/>
    <e v="#REF!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s v="A00563"/>
    <s v="Northeast"/>
    <x v="0"/>
    <x v="0"/>
    <s v="Yes"/>
    <d v="2021-04-03T00:00:00"/>
    <d v="2021-05-11T00:00:00"/>
    <x v="1"/>
    <e v="#REF!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s v="A00564"/>
    <s v="East"/>
    <x v="6"/>
    <x v="0"/>
    <m/>
    <d v="2021-04-05T00:00:00"/>
    <d v="2021-04-14T00:00:00"/>
    <x v="0"/>
    <e v="#REF!"/>
    <m/>
    <m/>
    <n v="0.5"/>
    <n v="21.33"/>
    <n v="21.33"/>
    <s v="Account"/>
    <n v="9"/>
    <n v="140"/>
    <n v="70"/>
    <n v="70"/>
    <n v="21.33"/>
    <n v="91.33"/>
    <n v="91.33"/>
    <s v="Mon"/>
    <s v="Wed"/>
  </r>
  <r>
    <s v="A00565"/>
    <s v="North"/>
    <x v="6"/>
    <x v="1"/>
    <m/>
    <d v="2021-04-05T00:00:00"/>
    <d v="2021-04-23T00:00:00"/>
    <x v="0"/>
    <e v="#REF!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s v="A00566"/>
    <s v="North"/>
    <x v="6"/>
    <x v="0"/>
    <m/>
    <d v="2021-04-05T00:00:00"/>
    <d v="2021-04-29T00:00:00"/>
    <x v="1"/>
    <e v="#REF!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s v="A00567"/>
    <s v="Northwest"/>
    <x v="3"/>
    <x v="0"/>
    <m/>
    <d v="2021-04-05T00:00:00"/>
    <d v="2021-05-12T00:00:00"/>
    <x v="1"/>
    <e v="#REF!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s v="A00568"/>
    <s v="East"/>
    <x v="6"/>
    <x v="1"/>
    <m/>
    <d v="2021-04-05T00:00:00"/>
    <d v="2021-05-17T00:00:00"/>
    <x v="0"/>
    <e v="#REF!"/>
    <m/>
    <m/>
    <n v="0.75"/>
    <n v="13.36"/>
    <n v="13.36"/>
    <s v="C.O.D."/>
    <n v="42"/>
    <n v="140"/>
    <n v="105"/>
    <n v="105"/>
    <n v="13.36"/>
    <n v="118.36"/>
    <n v="118.36"/>
    <s v="Mon"/>
    <s v="Mon"/>
  </r>
  <r>
    <s v="A00569"/>
    <s v="Central"/>
    <x v="3"/>
    <x v="3"/>
    <m/>
    <d v="2021-04-05T00:00:00"/>
    <d v="2021-06-15T00:00:00"/>
    <x v="1"/>
    <e v="#REF!"/>
    <m/>
    <m/>
    <n v="4.25"/>
    <n v="21.33"/>
    <n v="21.33"/>
    <s v="Account"/>
    <n v="71"/>
    <n v="80"/>
    <n v="340"/>
    <n v="340"/>
    <n v="21.33"/>
    <n v="361.33"/>
    <n v="361.33"/>
    <s v="Mon"/>
    <s v="Tue"/>
  </r>
  <r>
    <s v="A00570"/>
    <s v="East"/>
    <x v="6"/>
    <x v="0"/>
    <s v="Yes"/>
    <d v="2021-04-06T00:00:00"/>
    <d v="2021-05-07T00:00:00"/>
    <x v="1"/>
    <e v="#REF!"/>
    <m/>
    <m/>
    <n v="0.75"/>
    <n v="21.33"/>
    <n v="21.33"/>
    <s v="C.O.D."/>
    <n v="31"/>
    <n v="80"/>
    <n v="60"/>
    <n v="60"/>
    <n v="21.33"/>
    <n v="81.33"/>
    <n v="81.33"/>
    <s v="Tue"/>
    <s v="Fri"/>
  </r>
  <r>
    <s v="A00571"/>
    <s v="East"/>
    <x v="6"/>
    <x v="2"/>
    <s v="Yes"/>
    <d v="2021-04-06T00:00:00"/>
    <d v="2021-05-10T00:00:00"/>
    <x v="1"/>
    <e v="#REF!"/>
    <m/>
    <m/>
    <n v="0.25"/>
    <n v="21.6"/>
    <n v="21.6"/>
    <s v="Account"/>
    <n v="34"/>
    <n v="80"/>
    <n v="20"/>
    <n v="20"/>
    <n v="21.6"/>
    <n v="41.6"/>
    <n v="41.6"/>
    <s v="Tue"/>
    <s v="Mon"/>
  </r>
  <r>
    <s v="A00572"/>
    <s v="Southeast"/>
    <x v="4"/>
    <x v="2"/>
    <s v="Yes"/>
    <d v="2021-04-06T00:00:00"/>
    <d v="2021-05-20T00:00:00"/>
    <x v="1"/>
    <e v="#REF!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s v="A00573"/>
    <s v="West"/>
    <x v="0"/>
    <x v="2"/>
    <m/>
    <d v="2021-04-06T00:00:00"/>
    <d v="2021-05-25T00:00:00"/>
    <x v="1"/>
    <e v="#REF!"/>
    <m/>
    <m/>
    <n v="0.25"/>
    <n v="42.66"/>
    <n v="42.66"/>
    <s v="P.O."/>
    <n v="49"/>
    <n v="80"/>
    <n v="20"/>
    <n v="20"/>
    <n v="42.66"/>
    <n v="62.66"/>
    <n v="62.66"/>
    <s v="Tue"/>
    <s v="Tue"/>
  </r>
  <r>
    <s v="A00574"/>
    <s v="Southwest"/>
    <x v="0"/>
    <x v="0"/>
    <m/>
    <d v="2021-04-06T00:00:00"/>
    <d v="2021-05-27T00:00:00"/>
    <x v="1"/>
    <e v="#REF!"/>
    <m/>
    <m/>
    <n v="1.75"/>
    <n v="342.6"/>
    <n v="342.6"/>
    <s v="C.O.D."/>
    <n v="51"/>
    <n v="80"/>
    <n v="140"/>
    <n v="140"/>
    <n v="342.6"/>
    <n v="482.6"/>
    <n v="482.6"/>
    <s v="Tue"/>
    <s v="Thu"/>
  </r>
  <r>
    <s v="A00575"/>
    <s v="Northeast"/>
    <x v="0"/>
    <x v="1"/>
    <m/>
    <d v="2021-04-06T00:00:00"/>
    <d v="2021-06-29T00:00:00"/>
    <x v="0"/>
    <e v="#REF!"/>
    <m/>
    <m/>
    <n v="0.75"/>
    <n v="40"/>
    <n v="40"/>
    <s v="P.O."/>
    <n v="84"/>
    <n v="140"/>
    <n v="105"/>
    <n v="105"/>
    <n v="40"/>
    <n v="145"/>
    <n v="145"/>
    <s v="Tue"/>
    <s v="Tue"/>
  </r>
  <r>
    <s v="A00576"/>
    <s v="North"/>
    <x v="6"/>
    <x v="2"/>
    <s v="Yes"/>
    <d v="2021-04-07T00:00:00"/>
    <d v="2021-04-14T00:00:00"/>
    <x v="1"/>
    <e v="#REF!"/>
    <m/>
    <m/>
    <n v="0.25"/>
    <n v="259.2"/>
    <n v="259.2"/>
    <s v="C.O.D."/>
    <n v="7"/>
    <n v="80"/>
    <n v="20"/>
    <n v="20"/>
    <n v="259.2"/>
    <n v="279.2"/>
    <n v="279.2"/>
    <s v="Wed"/>
    <s v="Wed"/>
  </r>
  <r>
    <s v="A00577"/>
    <s v="North"/>
    <x v="6"/>
    <x v="0"/>
    <m/>
    <d v="2021-04-07T00:00:00"/>
    <d v="2021-04-28T00:00:00"/>
    <x v="0"/>
    <e v="#REF!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s v="A00578"/>
    <s v="South"/>
    <x v="3"/>
    <x v="0"/>
    <m/>
    <d v="2021-04-07T00:00:00"/>
    <d v="2021-04-29T00:00:00"/>
    <x v="1"/>
    <e v="#REF!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s v="A00579"/>
    <s v="North"/>
    <x v="6"/>
    <x v="1"/>
    <m/>
    <d v="2021-04-07T00:00:00"/>
    <d v="2021-04-29T00:00:00"/>
    <x v="0"/>
    <e v="#REF!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s v="A00580"/>
    <s v="Central"/>
    <x v="0"/>
    <x v="3"/>
    <m/>
    <d v="2021-04-07T00:00:00"/>
    <d v="2021-05-11T00:00:00"/>
    <x v="0"/>
    <e v="#REF!"/>
    <m/>
    <m/>
    <n v="2"/>
    <n v="2050.6"/>
    <n v="2050.6"/>
    <s v="Account"/>
    <n v="34"/>
    <n v="140"/>
    <n v="280"/>
    <n v="280"/>
    <n v="2050.6"/>
    <n v="2330.6"/>
    <n v="2330.6"/>
    <s v="Wed"/>
    <s v="Tue"/>
  </r>
  <r>
    <s v="A00581"/>
    <s v="Northeast"/>
    <x v="6"/>
    <x v="0"/>
    <m/>
    <d v="2021-04-07T00:00:00"/>
    <m/>
    <x v="0"/>
    <e v="#REF!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s v="A00582"/>
    <s v="North"/>
    <x v="6"/>
    <x v="1"/>
    <m/>
    <d v="2021-04-08T00:00:00"/>
    <d v="2021-04-22T00:00:00"/>
    <x v="0"/>
    <e v="#REF!"/>
    <m/>
    <m/>
    <n v="0.75"/>
    <n v="158"/>
    <n v="158"/>
    <s v="Account"/>
    <n v="14"/>
    <n v="140"/>
    <n v="105"/>
    <n v="105"/>
    <n v="158"/>
    <n v="263"/>
    <n v="263"/>
    <s v="Thu"/>
    <s v="Thu"/>
  </r>
  <r>
    <s v="A00583"/>
    <s v="Central"/>
    <x v="0"/>
    <x v="2"/>
    <m/>
    <d v="2021-04-08T00:00:00"/>
    <d v="2021-04-28T00:00:00"/>
    <x v="1"/>
    <e v="#REF!"/>
    <s v="Yes"/>
    <s v="Yes"/>
    <n v="0.25"/>
    <n v="30"/>
    <n v="0"/>
    <s v="Warranty"/>
    <n v="20"/>
    <n v="80"/>
    <n v="20"/>
    <n v="0"/>
    <n v="0"/>
    <n v="50"/>
    <n v="0"/>
    <s v="Thu"/>
    <s v="Wed"/>
  </r>
  <r>
    <s v="A00584"/>
    <s v="Northeast"/>
    <x v="4"/>
    <x v="3"/>
    <m/>
    <d v="2021-04-08T00:00:00"/>
    <d v="2021-04-29T00:00:00"/>
    <x v="0"/>
    <e v="#REF!"/>
    <m/>
    <s v="Yes"/>
    <n v="1"/>
    <n v="54.28"/>
    <n v="0"/>
    <s v="C.O.D."/>
    <n v="21"/>
    <n v="140"/>
    <n v="140"/>
    <n v="140"/>
    <n v="0"/>
    <n v="194.28"/>
    <n v="140"/>
    <s v="Thu"/>
    <s v="Thu"/>
  </r>
  <r>
    <s v="A00585"/>
    <s v="North"/>
    <x v="6"/>
    <x v="2"/>
    <s v="Yes"/>
    <d v="2021-04-08T00:00:00"/>
    <d v="2021-05-03T00:00:00"/>
    <x v="1"/>
    <e v="#REF!"/>
    <m/>
    <m/>
    <n v="0.25"/>
    <n v="85.32"/>
    <n v="85.32"/>
    <s v="C.O.D."/>
    <n v="25"/>
    <n v="80"/>
    <n v="20"/>
    <n v="20"/>
    <n v="85.32"/>
    <n v="105.32"/>
    <n v="105.32"/>
    <s v="Thu"/>
    <s v="Mon"/>
  </r>
  <r>
    <s v="A00586"/>
    <s v="Northeast"/>
    <x v="6"/>
    <x v="0"/>
    <m/>
    <d v="2021-04-08T00:00:00"/>
    <d v="2021-05-13T00:00:00"/>
    <x v="0"/>
    <e v="#REF!"/>
    <m/>
    <m/>
    <n v="0.25"/>
    <n v="30"/>
    <n v="30"/>
    <s v="C.O.D."/>
    <n v="35"/>
    <n v="140"/>
    <n v="35"/>
    <n v="35"/>
    <n v="30"/>
    <n v="65"/>
    <n v="65"/>
    <s v="Thu"/>
    <s v="Thu"/>
  </r>
  <r>
    <s v="A00587"/>
    <s v="Northwest"/>
    <x v="3"/>
    <x v="0"/>
    <s v="Yes"/>
    <d v="2021-04-08T00:00:00"/>
    <d v="2021-05-21T00:00:00"/>
    <x v="0"/>
    <e v="#REF!"/>
    <m/>
    <m/>
    <n v="0.25"/>
    <n v="2.54"/>
    <n v="2.54"/>
    <s v="Account"/>
    <n v="43"/>
    <n v="140"/>
    <n v="35"/>
    <n v="35"/>
    <n v="2.54"/>
    <n v="37.54"/>
    <n v="37.54"/>
    <s v="Thu"/>
    <s v="Fri"/>
  </r>
  <r>
    <s v="A00588"/>
    <s v="North"/>
    <x v="6"/>
    <x v="2"/>
    <m/>
    <d v="2021-04-08T00:00:00"/>
    <d v="2021-06-08T00:00:00"/>
    <x v="1"/>
    <e v="#REF!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s v="A00589"/>
    <s v="North"/>
    <x v="6"/>
    <x v="1"/>
    <m/>
    <d v="2021-04-10T00:00:00"/>
    <d v="2021-04-21T00:00:00"/>
    <x v="0"/>
    <e v="#REF!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s v="A00590"/>
    <s v="Southeast"/>
    <x v="3"/>
    <x v="3"/>
    <m/>
    <d v="2021-04-10T00:00:00"/>
    <d v="2021-05-10T00:00:00"/>
    <x v="1"/>
    <e v="#REF!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s v="A00591"/>
    <s v="Southeast"/>
    <x v="3"/>
    <x v="0"/>
    <m/>
    <d v="2021-04-12T00:00:00"/>
    <d v="2021-04-21T00:00:00"/>
    <x v="1"/>
    <e v="#REF!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s v="A00592"/>
    <s v="Central"/>
    <x v="3"/>
    <x v="0"/>
    <m/>
    <d v="2021-04-12T00:00:00"/>
    <d v="2021-04-21T00:00:00"/>
    <x v="0"/>
    <e v="#REF!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s v="A00593"/>
    <s v="North"/>
    <x v="6"/>
    <x v="2"/>
    <m/>
    <d v="2021-04-12T00:00:00"/>
    <d v="2021-04-28T00:00:00"/>
    <x v="1"/>
    <e v="#REF!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s v="A00594"/>
    <s v="Northwest"/>
    <x v="4"/>
    <x v="2"/>
    <m/>
    <d v="2021-04-12T00:00:00"/>
    <d v="2021-05-03T00:00:00"/>
    <x v="1"/>
    <e v="#REF!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s v="A00595"/>
    <s v="Central"/>
    <x v="4"/>
    <x v="4"/>
    <m/>
    <d v="2021-04-12T00:00:00"/>
    <d v="2021-05-04T00:00:00"/>
    <x v="0"/>
    <e v="#REF!"/>
    <m/>
    <m/>
    <n v="2.25"/>
    <n v="52"/>
    <n v="52"/>
    <s v="Account"/>
    <n v="22"/>
    <n v="140"/>
    <n v="315"/>
    <n v="315"/>
    <n v="52"/>
    <n v="367"/>
    <n v="367"/>
    <s v="Mon"/>
    <s v="Tue"/>
  </r>
  <r>
    <s v="A00596"/>
    <s v="South"/>
    <x v="1"/>
    <x v="0"/>
    <m/>
    <d v="2021-04-12T00:00:00"/>
    <d v="2021-05-04T00:00:00"/>
    <x v="1"/>
    <e v="#REF!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s v="A00597"/>
    <s v="Central"/>
    <x v="3"/>
    <x v="1"/>
    <m/>
    <d v="2021-04-12T00:00:00"/>
    <d v="2021-06-16T00:00:00"/>
    <x v="1"/>
    <e v="#REF!"/>
    <m/>
    <m/>
    <n v="0.5"/>
    <n v="144"/>
    <n v="144"/>
    <s v="C.O.D."/>
    <n v="65"/>
    <n v="80"/>
    <n v="40"/>
    <n v="40"/>
    <n v="144"/>
    <n v="184"/>
    <n v="184"/>
    <s v="Mon"/>
    <s v="Wed"/>
  </r>
  <r>
    <s v="A00598"/>
    <s v="North"/>
    <x v="6"/>
    <x v="2"/>
    <m/>
    <d v="2021-04-13T00:00:00"/>
    <d v="2021-04-28T00:00:00"/>
    <x v="1"/>
    <e v="#REF!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s v="A00599"/>
    <s v="Central"/>
    <x v="4"/>
    <x v="2"/>
    <m/>
    <d v="2021-04-13T00:00:00"/>
    <d v="2021-04-29T00:00:00"/>
    <x v="1"/>
    <e v="#REF!"/>
    <s v="Yes"/>
    <s v="Yes"/>
    <n v="0.25"/>
    <n v="25"/>
    <n v="0"/>
    <s v="Warranty"/>
    <n v="16"/>
    <n v="80"/>
    <n v="20"/>
    <n v="0"/>
    <n v="0"/>
    <n v="45"/>
    <n v="0"/>
    <s v="Tue"/>
    <s v="Thu"/>
  </r>
  <r>
    <s v="A00600"/>
    <s v="North"/>
    <x v="6"/>
    <x v="0"/>
    <m/>
    <d v="2021-04-13T00:00:00"/>
    <d v="2021-04-29T00:00:00"/>
    <x v="0"/>
    <e v="#REF!"/>
    <m/>
    <m/>
    <n v="0.25"/>
    <n v="175"/>
    <n v="175"/>
    <s v="Account"/>
    <n v="16"/>
    <n v="140"/>
    <n v="35"/>
    <n v="35"/>
    <n v="175"/>
    <n v="210"/>
    <n v="210"/>
    <s v="Tue"/>
    <s v="Thu"/>
  </r>
  <r>
    <s v="A00601"/>
    <s v="South"/>
    <x v="1"/>
    <x v="0"/>
    <m/>
    <d v="2021-04-13T00:00:00"/>
    <d v="2021-05-04T00:00:00"/>
    <x v="1"/>
    <e v="#REF!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s v="A00602"/>
    <s v="South"/>
    <x v="4"/>
    <x v="4"/>
    <m/>
    <d v="2021-04-13T00:00:00"/>
    <d v="2021-05-12T00:00:00"/>
    <x v="2"/>
    <e v="#REF!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s v="A00603"/>
    <s v="Southeast"/>
    <x v="0"/>
    <x v="0"/>
    <m/>
    <d v="2021-04-13T00:00:00"/>
    <d v="2021-05-13T00:00:00"/>
    <x v="1"/>
    <e v="#REF!"/>
    <m/>
    <m/>
    <n v="0.25"/>
    <n v="86.28"/>
    <n v="86.28"/>
    <s v="Account"/>
    <n v="30"/>
    <n v="80"/>
    <n v="20"/>
    <n v="20"/>
    <n v="86.28"/>
    <n v="106.28"/>
    <n v="106.28"/>
    <s v="Tue"/>
    <s v="Thu"/>
  </r>
  <r>
    <s v="A00604"/>
    <s v="Northwest"/>
    <x v="3"/>
    <x v="0"/>
    <m/>
    <d v="2021-04-13T00:00:00"/>
    <d v="2021-05-21T00:00:00"/>
    <x v="1"/>
    <e v="#REF!"/>
    <m/>
    <s v="Yes"/>
    <n v="0.25"/>
    <n v="103.18"/>
    <n v="0"/>
    <s v="C.O.D."/>
    <n v="38"/>
    <n v="80"/>
    <n v="20"/>
    <n v="20"/>
    <n v="0"/>
    <n v="123.18"/>
    <n v="20"/>
    <s v="Tue"/>
    <s v="Fri"/>
  </r>
  <r>
    <s v="A00605"/>
    <s v="East"/>
    <x v="6"/>
    <x v="3"/>
    <m/>
    <d v="2021-04-13T00:00:00"/>
    <d v="2021-05-17T00:00:00"/>
    <x v="0"/>
    <e v="#REF!"/>
    <m/>
    <m/>
    <n v="1"/>
    <n v="464.4"/>
    <n v="464.4"/>
    <s v="Credit"/>
    <n v="34"/>
    <n v="140"/>
    <n v="140"/>
    <n v="140"/>
    <n v="464.4"/>
    <n v="604.4"/>
    <n v="604.4"/>
    <s v="Tue"/>
    <s v="Mon"/>
  </r>
  <r>
    <s v="A00606"/>
    <s v="Central"/>
    <x v="3"/>
    <x v="0"/>
    <m/>
    <d v="2021-04-13T00:00:00"/>
    <d v="2021-06-15T00:00:00"/>
    <x v="1"/>
    <e v="#REF!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s v="A00607"/>
    <s v="Northwest"/>
    <x v="3"/>
    <x v="1"/>
    <m/>
    <d v="2021-04-14T00:00:00"/>
    <d v="2021-04-23T00:00:00"/>
    <x v="1"/>
    <e v="#REF!"/>
    <m/>
    <m/>
    <n v="0.5"/>
    <n v="21.33"/>
    <n v="21.33"/>
    <s v="Account"/>
    <n v="9"/>
    <n v="80"/>
    <n v="40"/>
    <n v="40"/>
    <n v="21.33"/>
    <n v="61.33"/>
    <n v="61.33"/>
    <s v="Wed"/>
    <s v="Fri"/>
  </r>
  <r>
    <s v="A00608"/>
    <s v="West"/>
    <x v="0"/>
    <x v="3"/>
    <m/>
    <d v="2021-04-14T00:00:00"/>
    <d v="2021-04-26T00:00:00"/>
    <x v="1"/>
    <e v="#REF!"/>
    <m/>
    <m/>
    <n v="1.5"/>
    <n v="15.15"/>
    <n v="15.15"/>
    <s v="Account"/>
    <n v="12"/>
    <n v="80"/>
    <n v="120"/>
    <n v="120"/>
    <n v="15.15"/>
    <n v="135.15"/>
    <n v="135.15"/>
    <s v="Wed"/>
    <s v="Mon"/>
  </r>
  <r>
    <s v="A00609"/>
    <s v="Southeast"/>
    <x v="0"/>
    <x v="0"/>
    <s v="Yes"/>
    <d v="2021-04-14T00:00:00"/>
    <d v="2021-04-27T00:00:00"/>
    <x v="1"/>
    <e v="#REF!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s v="A00610"/>
    <s v="Northwest"/>
    <x v="0"/>
    <x v="2"/>
    <s v="Yes"/>
    <d v="2021-04-14T00:00:00"/>
    <d v="2021-04-27T00:00:00"/>
    <x v="1"/>
    <e v="#REF!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s v="A00611"/>
    <s v="South"/>
    <x v="1"/>
    <x v="1"/>
    <m/>
    <d v="2021-04-14T00:00:00"/>
    <d v="2021-05-05T00:00:00"/>
    <x v="1"/>
    <e v="#REF!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s v="A00612"/>
    <s v="Central"/>
    <x v="3"/>
    <x v="0"/>
    <s v="Yes"/>
    <d v="2021-04-14T00:00:00"/>
    <d v="2021-05-05T00:00:00"/>
    <x v="1"/>
    <e v="#REF!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s v="A00613"/>
    <s v="West"/>
    <x v="0"/>
    <x v="0"/>
    <s v="Yes"/>
    <d v="2021-04-14T00:00:00"/>
    <d v="2021-05-06T00:00:00"/>
    <x v="1"/>
    <e v="#REF!"/>
    <m/>
    <s v="Yes"/>
    <n v="0.5"/>
    <n v="22.3"/>
    <n v="0"/>
    <s v="C.O.D."/>
    <n v="22"/>
    <n v="80"/>
    <n v="40"/>
    <n v="40"/>
    <n v="0"/>
    <n v="62.3"/>
    <n v="40"/>
    <s v="Wed"/>
    <s v="Thu"/>
  </r>
  <r>
    <s v="A00614"/>
    <s v="Northwest"/>
    <x v="0"/>
    <x v="0"/>
    <m/>
    <d v="2021-04-14T00:00:00"/>
    <d v="2021-05-12T00:00:00"/>
    <x v="1"/>
    <e v="#REF!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s v="A00615"/>
    <s v="South"/>
    <x v="4"/>
    <x v="2"/>
    <m/>
    <d v="2021-04-14T00:00:00"/>
    <d v="2021-05-17T00:00:00"/>
    <x v="1"/>
    <e v="#REF!"/>
    <m/>
    <m/>
    <n v="0.25"/>
    <n v="18"/>
    <n v="18"/>
    <s v="P.O."/>
    <n v="33"/>
    <n v="80"/>
    <n v="20"/>
    <n v="20"/>
    <n v="18"/>
    <n v="38"/>
    <n v="38"/>
    <s v="Wed"/>
    <s v="Mon"/>
  </r>
  <r>
    <s v="A00616"/>
    <s v="Northwest"/>
    <x v="3"/>
    <x v="0"/>
    <s v="Yes"/>
    <d v="2021-04-14T00:00:00"/>
    <d v="2021-05-17T00:00:00"/>
    <x v="1"/>
    <e v="#REF!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s v="A00617"/>
    <s v="West"/>
    <x v="0"/>
    <x v="1"/>
    <m/>
    <d v="2021-04-14T00:00:00"/>
    <d v="2021-05-31T00:00:00"/>
    <x v="0"/>
    <e v="#REF!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s v="A00618"/>
    <s v="Southeast"/>
    <x v="4"/>
    <x v="2"/>
    <m/>
    <d v="2021-04-14T00:00:00"/>
    <d v="2021-06-17T00:00:00"/>
    <x v="1"/>
    <e v="#REF!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s v="A00619"/>
    <s v="North"/>
    <x v="6"/>
    <x v="2"/>
    <m/>
    <d v="2021-04-15T00:00:00"/>
    <d v="2021-04-29T00:00:00"/>
    <x v="1"/>
    <e v="#REF!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s v="A00620"/>
    <s v="South"/>
    <x v="1"/>
    <x v="1"/>
    <m/>
    <d v="2021-04-15T00:00:00"/>
    <d v="2021-04-27T00:00:00"/>
    <x v="1"/>
    <e v="#REF!"/>
    <m/>
    <m/>
    <n v="0.5"/>
    <n v="48.75"/>
    <n v="48.75"/>
    <s v="Account"/>
    <n v="12"/>
    <n v="80"/>
    <n v="40"/>
    <n v="40"/>
    <n v="48.75"/>
    <n v="88.75"/>
    <n v="88.75"/>
    <s v="Thu"/>
    <s v="Tue"/>
  </r>
  <r>
    <s v="A00621"/>
    <s v="North"/>
    <x v="6"/>
    <x v="0"/>
    <m/>
    <d v="2021-04-15T00:00:00"/>
    <d v="2021-04-27T00:00:00"/>
    <x v="1"/>
    <e v="#REF!"/>
    <s v="Yes"/>
    <s v="Yes"/>
    <n v="0.25"/>
    <n v="144"/>
    <n v="0"/>
    <s v="Warranty"/>
    <n v="12"/>
    <n v="80"/>
    <n v="20"/>
    <n v="0"/>
    <n v="0"/>
    <n v="164"/>
    <n v="0"/>
    <s v="Thu"/>
    <s v="Tue"/>
  </r>
  <r>
    <s v="A00622"/>
    <s v="Southeast"/>
    <x v="0"/>
    <x v="2"/>
    <m/>
    <d v="2021-04-15T00:00:00"/>
    <d v="2021-05-06T00:00:00"/>
    <x v="1"/>
    <e v="#REF!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s v="A00623"/>
    <s v="Northwest"/>
    <x v="4"/>
    <x v="2"/>
    <m/>
    <d v="2021-04-15T00:00:00"/>
    <d v="2021-05-07T00:00:00"/>
    <x v="1"/>
    <e v="#REF!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s v="A00624"/>
    <s v="Central"/>
    <x v="3"/>
    <x v="1"/>
    <s v="Yes"/>
    <d v="2021-04-15T00:00:00"/>
    <d v="2021-05-06T00:00:00"/>
    <x v="1"/>
    <e v="#REF!"/>
    <m/>
    <m/>
    <n v="0.5"/>
    <n v="25"/>
    <n v="25"/>
    <s v="C.O.D."/>
    <n v="21"/>
    <n v="80"/>
    <n v="40"/>
    <n v="40"/>
    <n v="25"/>
    <n v="65"/>
    <n v="65"/>
    <s v="Thu"/>
    <s v="Thu"/>
  </r>
  <r>
    <s v="A00625"/>
    <s v="Southeast"/>
    <x v="4"/>
    <x v="2"/>
    <m/>
    <d v="2021-04-15T00:00:00"/>
    <d v="2021-05-15T00:00:00"/>
    <x v="1"/>
    <e v="#REF!"/>
    <m/>
    <m/>
    <n v="0.25"/>
    <n v="34.08"/>
    <n v="34.08"/>
    <s v="P.O."/>
    <n v="30"/>
    <n v="80"/>
    <n v="20"/>
    <n v="20"/>
    <n v="34.08"/>
    <n v="54.08"/>
    <n v="54.08"/>
    <s v="Thu"/>
    <s v="Sat"/>
  </r>
  <r>
    <s v="A00626"/>
    <s v="Northwest"/>
    <x v="3"/>
    <x v="0"/>
    <m/>
    <d v="2021-04-15T00:00:00"/>
    <d v="2021-05-17T00:00:00"/>
    <x v="1"/>
    <e v="#REF!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s v="A00627"/>
    <s v="Northwest"/>
    <x v="3"/>
    <x v="4"/>
    <m/>
    <d v="2021-04-15T00:00:00"/>
    <d v="2021-05-20T00:00:00"/>
    <x v="1"/>
    <e v="#REF!"/>
    <s v="Yes"/>
    <s v="Yes"/>
    <n v="1.25"/>
    <n v="221.43"/>
    <n v="0"/>
    <s v="Warranty"/>
    <n v="35"/>
    <n v="80"/>
    <n v="100"/>
    <n v="0"/>
    <n v="0"/>
    <n v="321.43"/>
    <n v="0"/>
    <s v="Thu"/>
    <s v="Thu"/>
  </r>
  <r>
    <s v="A00628"/>
    <s v="Northwest"/>
    <x v="3"/>
    <x v="0"/>
    <m/>
    <d v="2021-04-15T00:00:00"/>
    <d v="2021-05-26T00:00:00"/>
    <x v="1"/>
    <e v="#REF!"/>
    <m/>
    <s v="Yes"/>
    <n v="1"/>
    <n v="137.1969"/>
    <n v="0"/>
    <s v="C.O.D."/>
    <n v="41"/>
    <n v="80"/>
    <n v="80"/>
    <n v="80"/>
    <n v="0"/>
    <n v="217.1969"/>
    <n v="80"/>
    <s v="Thu"/>
    <s v="Wed"/>
  </r>
  <r>
    <s v="A00629"/>
    <s v="Central"/>
    <x v="0"/>
    <x v="4"/>
    <s v="Yes"/>
    <d v="2021-04-15T00:00:00"/>
    <d v="2021-06-14T00:00:00"/>
    <x v="1"/>
    <e v="#REF!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s v="A00630"/>
    <s v="Northeast"/>
    <x v="6"/>
    <x v="0"/>
    <m/>
    <d v="2021-04-15T00:00:00"/>
    <d v="2021-06-17T00:00:00"/>
    <x v="0"/>
    <e v="#REF!"/>
    <m/>
    <m/>
    <n v="0.25"/>
    <n v="54"/>
    <n v="54"/>
    <s v="Credit"/>
    <n v="63"/>
    <n v="140"/>
    <n v="35"/>
    <n v="35"/>
    <n v="54"/>
    <n v="89"/>
    <n v="89"/>
    <s v="Thu"/>
    <s v="Thu"/>
  </r>
  <r>
    <s v="A00631"/>
    <s v="Southeast"/>
    <x v="0"/>
    <x v="2"/>
    <m/>
    <d v="2021-04-17T00:00:00"/>
    <d v="2021-05-08T00:00:00"/>
    <x v="1"/>
    <e v="#REF!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s v="A00632"/>
    <s v="North"/>
    <x v="6"/>
    <x v="0"/>
    <s v="Yes"/>
    <d v="2021-04-17T00:00:00"/>
    <d v="2021-05-10T00:00:00"/>
    <x v="0"/>
    <e v="#REF!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s v="A00633"/>
    <s v="Northeast"/>
    <x v="6"/>
    <x v="2"/>
    <m/>
    <d v="2021-04-19T00:00:00"/>
    <d v="2021-05-01T00:00:00"/>
    <x v="1"/>
    <e v="#REF!"/>
    <m/>
    <m/>
    <n v="0.25"/>
    <n v="61.259"/>
    <n v="61.259"/>
    <s v="C.O.D."/>
    <n v="12"/>
    <n v="80"/>
    <n v="20"/>
    <n v="20"/>
    <n v="61.259"/>
    <n v="81.259"/>
    <n v="81.259"/>
    <s v="Mon"/>
    <s v="Sat"/>
  </r>
  <r>
    <s v="A00634"/>
    <s v="Southeast"/>
    <x v="3"/>
    <x v="3"/>
    <m/>
    <d v="2021-04-19T00:00:00"/>
    <d v="2021-05-01T00:00:00"/>
    <x v="1"/>
    <e v="#REF!"/>
    <m/>
    <s v="Yes"/>
    <n v="1"/>
    <n v="197.5849"/>
    <n v="0"/>
    <s v="C.O.D."/>
    <n v="12"/>
    <n v="80"/>
    <n v="80"/>
    <n v="80"/>
    <n v="0"/>
    <n v="277.5849"/>
    <n v="80"/>
    <s v="Mon"/>
    <s v="Sat"/>
  </r>
  <r>
    <s v="A00635"/>
    <s v="North"/>
    <x v="6"/>
    <x v="2"/>
    <m/>
    <d v="2021-04-19T00:00:00"/>
    <d v="2021-04-27T00:00:00"/>
    <x v="0"/>
    <e v="#REF!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s v="A00636"/>
    <s v="South"/>
    <x v="1"/>
    <x v="1"/>
    <m/>
    <d v="2021-04-19T00:00:00"/>
    <d v="2021-04-28T00:00:00"/>
    <x v="1"/>
    <e v="#REF!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s v="A00637"/>
    <s v="Central"/>
    <x v="3"/>
    <x v="2"/>
    <s v="Yes"/>
    <d v="2021-04-19T00:00:00"/>
    <d v="2021-05-06T00:00:00"/>
    <x v="1"/>
    <e v="#REF!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s v="A00638"/>
    <s v="Northwest"/>
    <x v="0"/>
    <x v="1"/>
    <m/>
    <d v="2021-04-19T00:00:00"/>
    <d v="2021-05-12T00:00:00"/>
    <x v="1"/>
    <e v="#REF!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s v="A00639"/>
    <s v="Central"/>
    <x v="0"/>
    <x v="2"/>
    <m/>
    <d v="2021-04-19T00:00:00"/>
    <d v="2021-05-21T00:00:00"/>
    <x v="1"/>
    <e v="#REF!"/>
    <m/>
    <m/>
    <n v="0.25"/>
    <n v="120"/>
    <n v="120"/>
    <s v="C.O.D."/>
    <n v="32"/>
    <n v="80"/>
    <n v="20"/>
    <n v="20"/>
    <n v="120"/>
    <n v="140"/>
    <n v="140"/>
    <s v="Mon"/>
    <s v="Fri"/>
  </r>
  <r>
    <s v="A00640"/>
    <s v="Southeast"/>
    <x v="4"/>
    <x v="0"/>
    <m/>
    <d v="2021-04-19T00:00:00"/>
    <d v="2021-05-17T00:00:00"/>
    <x v="0"/>
    <e v="#REF!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s v="A00641"/>
    <s v="North"/>
    <x v="6"/>
    <x v="0"/>
    <m/>
    <d v="2021-04-19T00:00:00"/>
    <d v="2021-05-25T00:00:00"/>
    <x v="1"/>
    <e v="#REF!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s v="A00642"/>
    <s v="Southwest"/>
    <x v="6"/>
    <x v="4"/>
    <s v="Yes"/>
    <d v="2021-04-19T00:00:00"/>
    <d v="2021-06-07T00:00:00"/>
    <x v="0"/>
    <e v="#REF!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s v="A00643"/>
    <s v="North"/>
    <x v="6"/>
    <x v="1"/>
    <m/>
    <d v="2021-04-19T00:00:00"/>
    <d v="2021-06-30T00:00:00"/>
    <x v="0"/>
    <e v="#REF!"/>
    <m/>
    <m/>
    <n v="0.75"/>
    <n v="106.65"/>
    <n v="106.65"/>
    <s v="C.O.D."/>
    <n v="72"/>
    <n v="140"/>
    <n v="105"/>
    <n v="105"/>
    <n v="106.65"/>
    <n v="211.65"/>
    <n v="211.65"/>
    <s v="Mon"/>
    <s v="Wed"/>
  </r>
  <r>
    <s v="A00644"/>
    <s v="Southeast"/>
    <x v="3"/>
    <x v="3"/>
    <m/>
    <d v="2021-04-19T00:00:00"/>
    <m/>
    <x v="0"/>
    <e v="#REF!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s v="A00645"/>
    <s v="Northwest"/>
    <x v="0"/>
    <x v="0"/>
    <m/>
    <d v="2021-04-20T00:00:00"/>
    <d v="2021-05-11T00:00:00"/>
    <x v="1"/>
    <e v="#REF!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s v="A00646"/>
    <s v="Southeast"/>
    <x v="4"/>
    <x v="0"/>
    <m/>
    <d v="2021-04-20T00:00:00"/>
    <d v="2021-05-10T00:00:00"/>
    <x v="1"/>
    <e v="#REF!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s v="A00647"/>
    <s v="Central"/>
    <x v="0"/>
    <x v="2"/>
    <m/>
    <d v="2021-04-20T00:00:00"/>
    <d v="2021-05-13T00:00:00"/>
    <x v="1"/>
    <e v="#REF!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s v="A00648"/>
    <s v="Central"/>
    <x v="0"/>
    <x v="1"/>
    <m/>
    <d v="2021-04-20T00:00:00"/>
    <d v="2021-05-22T00:00:00"/>
    <x v="1"/>
    <e v="#REF!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s v="A00649"/>
    <s v="North"/>
    <x v="6"/>
    <x v="2"/>
    <m/>
    <d v="2021-04-20T00:00:00"/>
    <d v="2021-05-26T00:00:00"/>
    <x v="0"/>
    <e v="#REF!"/>
    <m/>
    <m/>
    <n v="0.25"/>
    <n v="240"/>
    <n v="240"/>
    <s v="Account"/>
    <n v="36"/>
    <n v="140"/>
    <n v="35"/>
    <n v="35"/>
    <n v="240"/>
    <n v="275"/>
    <n v="275"/>
    <s v="Tue"/>
    <s v="Wed"/>
  </r>
  <r>
    <s v="A00650"/>
    <s v="Northwest"/>
    <x v="4"/>
    <x v="0"/>
    <m/>
    <d v="2021-04-20T00:00:00"/>
    <d v="2021-05-31T00:00:00"/>
    <x v="0"/>
    <e v="#REF!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s v="A00651"/>
    <s v="Southeast"/>
    <x v="3"/>
    <x v="1"/>
    <m/>
    <d v="2021-04-20T00:00:00"/>
    <d v="2021-06-29T00:00:00"/>
    <x v="1"/>
    <e v="#REF!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s v="A00652"/>
    <s v="East"/>
    <x v="6"/>
    <x v="2"/>
    <m/>
    <d v="2021-04-20T00:00:00"/>
    <d v="2021-07-05T00:00:00"/>
    <x v="1"/>
    <e v="#REF!"/>
    <m/>
    <m/>
    <n v="0.25"/>
    <n v="2"/>
    <n v="2"/>
    <s v="C.O.D."/>
    <n v="76"/>
    <n v="80"/>
    <n v="20"/>
    <n v="20"/>
    <n v="2"/>
    <n v="22"/>
    <n v="22"/>
    <s v="Tue"/>
    <s v="Mon"/>
  </r>
  <r>
    <s v="A00653"/>
    <s v="South"/>
    <x v="3"/>
    <x v="0"/>
    <m/>
    <d v="2021-04-21T00:00:00"/>
    <d v="2021-05-04T00:00:00"/>
    <x v="1"/>
    <e v="#REF!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s v="A00654"/>
    <s v="East"/>
    <x v="6"/>
    <x v="0"/>
    <m/>
    <d v="2021-04-21T00:00:00"/>
    <d v="2021-05-05T00:00:00"/>
    <x v="0"/>
    <e v="#REF!"/>
    <m/>
    <m/>
    <n v="0.25"/>
    <n v="180"/>
    <n v="180"/>
    <s v="Account"/>
    <n v="14"/>
    <n v="140"/>
    <n v="35"/>
    <n v="35"/>
    <n v="180"/>
    <n v="215"/>
    <n v="215"/>
    <s v="Wed"/>
    <s v="Wed"/>
  </r>
  <r>
    <s v="A00655"/>
    <s v="Southeast"/>
    <x v="0"/>
    <x v="2"/>
    <m/>
    <d v="2021-04-21T00:00:00"/>
    <d v="2021-06-14T00:00:00"/>
    <x v="1"/>
    <e v="#REF!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s v="A00656"/>
    <s v="Southeast"/>
    <x v="4"/>
    <x v="0"/>
    <m/>
    <d v="2021-04-21T00:00:00"/>
    <d v="2021-06-17T00:00:00"/>
    <x v="0"/>
    <e v="#REF!"/>
    <m/>
    <s v="Yes"/>
    <n v="0.25"/>
    <n v="125.76"/>
    <n v="0"/>
    <s v="C.O.D."/>
    <n v="57"/>
    <n v="140"/>
    <n v="35"/>
    <n v="35"/>
    <n v="0"/>
    <n v="160.76"/>
    <n v="35"/>
    <s v="Wed"/>
    <s v="Thu"/>
  </r>
  <r>
    <s v="A00657"/>
    <s v="Southeast"/>
    <x v="3"/>
    <x v="0"/>
    <m/>
    <d v="2021-04-21T00:00:00"/>
    <d v="2021-07-05T00:00:00"/>
    <x v="0"/>
    <e v="#REF!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s v="A00658"/>
    <s v="South"/>
    <x v="4"/>
    <x v="1"/>
    <m/>
    <d v="2021-04-21T00:00:00"/>
    <d v="2021-07-05T00:00:00"/>
    <x v="0"/>
    <e v="#REF!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s v="A00659"/>
    <s v="South"/>
    <x v="4"/>
    <x v="1"/>
    <m/>
    <d v="2021-04-21T00:00:00"/>
    <d v="2021-07-05T00:00:00"/>
    <x v="0"/>
    <e v="#REF!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s v="A00660"/>
    <s v="South"/>
    <x v="4"/>
    <x v="1"/>
    <m/>
    <d v="2021-04-21T00:00:00"/>
    <d v="2021-07-05T00:00:00"/>
    <x v="0"/>
    <e v="#REF!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s v="A00661"/>
    <s v="South"/>
    <x v="4"/>
    <x v="0"/>
    <m/>
    <d v="2021-04-21T00:00:00"/>
    <d v="2021-07-05T00:00:00"/>
    <x v="0"/>
    <e v="#REF!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s v="A00662"/>
    <s v="South"/>
    <x v="4"/>
    <x v="4"/>
    <m/>
    <d v="2021-04-21T00:00:00"/>
    <d v="2021-07-05T00:00:00"/>
    <x v="0"/>
    <e v="#REF!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s v="A00663"/>
    <s v="South"/>
    <x v="4"/>
    <x v="2"/>
    <m/>
    <d v="2021-04-21T00:00:00"/>
    <d v="2021-07-06T00:00:00"/>
    <x v="1"/>
    <e v="#REF!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s v="A00664"/>
    <s v="South"/>
    <x v="4"/>
    <x v="4"/>
    <m/>
    <d v="2021-04-21T00:00:00"/>
    <d v="2021-07-06T00:00:00"/>
    <x v="0"/>
    <e v="#REF!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s v="A00665"/>
    <s v="South"/>
    <x v="4"/>
    <x v="1"/>
    <m/>
    <d v="2021-04-21T00:00:00"/>
    <d v="2021-07-06T00:00:00"/>
    <x v="0"/>
    <e v="#REF!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s v="A00666"/>
    <s v="South"/>
    <x v="4"/>
    <x v="2"/>
    <m/>
    <d v="2021-04-21T00:00:00"/>
    <d v="2021-07-06T00:00:00"/>
    <x v="0"/>
    <e v="#REF!"/>
    <m/>
    <s v="Yes"/>
    <n v="0.25"/>
    <n v="371.1669"/>
    <n v="0"/>
    <s v="C.O.D."/>
    <n v="76"/>
    <n v="140"/>
    <n v="35"/>
    <n v="35"/>
    <n v="0"/>
    <n v="406.1669"/>
    <n v="35"/>
    <s v="Wed"/>
    <s v="Tue"/>
  </r>
  <r>
    <s v="A00667"/>
    <s v="South"/>
    <x v="4"/>
    <x v="1"/>
    <m/>
    <d v="2021-04-21T00:00:00"/>
    <d v="2021-07-06T00:00:00"/>
    <x v="0"/>
    <e v="#REF!"/>
    <m/>
    <s v="Yes"/>
    <n v="0.75"/>
    <n v="380.3526"/>
    <n v="0"/>
    <s v="C.O.D."/>
    <n v="76"/>
    <n v="140"/>
    <n v="105"/>
    <n v="105"/>
    <n v="0"/>
    <n v="485.3526"/>
    <n v="105"/>
    <s v="Wed"/>
    <s v="Tue"/>
  </r>
  <r>
    <s v="A00668"/>
    <s v="South"/>
    <x v="4"/>
    <x v="3"/>
    <m/>
    <d v="2021-04-21T00:00:00"/>
    <d v="2021-07-06T00:00:00"/>
    <x v="0"/>
    <e v="#REF!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s v="A00669"/>
    <s v="South"/>
    <x v="4"/>
    <x v="4"/>
    <m/>
    <d v="2021-04-21T00:00:00"/>
    <d v="2021-07-06T00:00:00"/>
    <x v="0"/>
    <e v="#REF!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s v="A00670"/>
    <s v="South"/>
    <x v="4"/>
    <x v="0"/>
    <m/>
    <d v="2021-04-21T00:00:00"/>
    <d v="2021-07-06T00:00:00"/>
    <x v="0"/>
    <e v="#REF!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s v="A00671"/>
    <s v="North"/>
    <x v="0"/>
    <x v="0"/>
    <m/>
    <d v="2021-04-21T00:00:00"/>
    <d v="2021-07-12T00:00:00"/>
    <x v="0"/>
    <e v="#REF!"/>
    <m/>
    <m/>
    <n v="0.25"/>
    <n v="54"/>
    <n v="54"/>
    <s v="P.O."/>
    <n v="82"/>
    <n v="140"/>
    <n v="35"/>
    <n v="35"/>
    <n v="54"/>
    <n v="89"/>
    <n v="89"/>
    <s v="Wed"/>
    <s v="Mon"/>
  </r>
  <r>
    <s v="A00672"/>
    <s v="North"/>
    <x v="0"/>
    <x v="1"/>
    <m/>
    <d v="2021-04-21T00:00:00"/>
    <d v="2021-07-12T00:00:00"/>
    <x v="0"/>
    <e v="#REF!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s v="A00673"/>
    <s v="North"/>
    <x v="6"/>
    <x v="2"/>
    <m/>
    <d v="2021-04-21T00:00:00"/>
    <d v="2021-07-12T00:00:00"/>
    <x v="1"/>
    <e v="#REF!"/>
    <m/>
    <m/>
    <n v="0.25"/>
    <n v="120"/>
    <n v="120"/>
    <s v="Account"/>
    <n v="82"/>
    <n v="80"/>
    <n v="20"/>
    <n v="20"/>
    <n v="120"/>
    <n v="140"/>
    <n v="140"/>
    <s v="Wed"/>
    <s v="Mon"/>
  </r>
  <r>
    <s v="A00674"/>
    <s v="South"/>
    <x v="4"/>
    <x v="1"/>
    <m/>
    <d v="2021-04-21T00:00:00"/>
    <d v="2021-07-12T00:00:00"/>
    <x v="0"/>
    <e v="#REF!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s v="A00675"/>
    <s v="South"/>
    <x v="4"/>
    <x v="0"/>
    <m/>
    <d v="2021-04-21T00:00:00"/>
    <d v="2021-07-12T00:00:00"/>
    <x v="0"/>
    <e v="#REF!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s v="A00676"/>
    <s v="North"/>
    <x v="0"/>
    <x v="4"/>
    <m/>
    <d v="2021-04-21T00:00:00"/>
    <d v="2021-07-12T00:00:00"/>
    <x v="0"/>
    <e v="#REF!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s v="A00677"/>
    <s v="East"/>
    <x v="6"/>
    <x v="0"/>
    <s v="Yes"/>
    <d v="2021-04-21T00:00:00"/>
    <d v="2021-07-13T00:00:00"/>
    <x v="1"/>
    <e v="#REF!"/>
    <m/>
    <m/>
    <n v="0.25"/>
    <n v="85.32"/>
    <n v="85.32"/>
    <s v="Account"/>
    <n v="83"/>
    <n v="80"/>
    <n v="20"/>
    <n v="20"/>
    <n v="85.32"/>
    <n v="105.32"/>
    <n v="105.32"/>
    <s v="Wed"/>
    <s v="Tue"/>
  </r>
  <r>
    <s v="A00678"/>
    <s v="West"/>
    <x v="0"/>
    <x v="0"/>
    <m/>
    <d v="2021-04-21T00:00:00"/>
    <d v="2021-07-13T00:00:00"/>
    <x v="0"/>
    <e v="#REF!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s v="A00679"/>
    <s v="South"/>
    <x v="4"/>
    <x v="0"/>
    <m/>
    <d v="2021-04-21T00:00:00"/>
    <d v="2021-07-13T00:00:00"/>
    <x v="0"/>
    <e v="#REF!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s v="A00680"/>
    <s v="East"/>
    <x v="6"/>
    <x v="2"/>
    <m/>
    <d v="2021-04-21T00:00:00"/>
    <d v="2021-07-13T00:00:00"/>
    <x v="1"/>
    <e v="#REF!"/>
    <m/>
    <m/>
    <n v="0.25"/>
    <n v="120"/>
    <n v="120"/>
    <s v="C.O.D."/>
    <n v="83"/>
    <n v="80"/>
    <n v="20"/>
    <n v="20"/>
    <n v="120"/>
    <n v="140"/>
    <n v="140"/>
    <s v="Wed"/>
    <s v="Tue"/>
  </r>
  <r>
    <s v="A00681"/>
    <s v="South"/>
    <x v="4"/>
    <x v="4"/>
    <m/>
    <d v="2021-04-21T00:00:00"/>
    <d v="2021-07-13T00:00:00"/>
    <x v="0"/>
    <e v="#REF!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s v="A00682"/>
    <s v="South"/>
    <x v="4"/>
    <x v="4"/>
    <m/>
    <d v="2021-04-21T00:00:00"/>
    <d v="2021-07-13T00:00:00"/>
    <x v="0"/>
    <e v="#REF!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s v="A00683"/>
    <s v="North"/>
    <x v="0"/>
    <x v="0"/>
    <m/>
    <d v="2021-04-21T00:00:00"/>
    <d v="2021-07-13T00:00:00"/>
    <x v="0"/>
    <e v="#REF!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s v="A00684"/>
    <s v="South"/>
    <x v="4"/>
    <x v="4"/>
    <m/>
    <d v="2021-04-21T00:00:00"/>
    <d v="2021-07-13T00:00:00"/>
    <x v="0"/>
    <e v="#REF!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s v="A00685"/>
    <s v="Central"/>
    <x v="4"/>
    <x v="0"/>
    <m/>
    <d v="2021-04-22T00:00:00"/>
    <d v="2021-05-14T00:00:00"/>
    <x v="1"/>
    <e v="#REF!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s v="A00686"/>
    <s v="North"/>
    <x v="6"/>
    <x v="2"/>
    <m/>
    <d v="2021-04-22T00:00:00"/>
    <d v="2021-05-15T00:00:00"/>
    <x v="1"/>
    <e v="#REF!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s v="A00687"/>
    <s v="North"/>
    <x v="6"/>
    <x v="0"/>
    <m/>
    <d v="2021-04-22T00:00:00"/>
    <d v="2021-05-25T00:00:00"/>
    <x v="0"/>
    <e v="#REF!"/>
    <m/>
    <m/>
    <n v="0.5"/>
    <n v="86"/>
    <n v="86"/>
    <s v="C.O.D."/>
    <n v="33"/>
    <n v="140"/>
    <n v="70"/>
    <n v="70"/>
    <n v="86"/>
    <n v="156"/>
    <n v="156"/>
    <s v="Thu"/>
    <s v="Tue"/>
  </r>
  <r>
    <s v="A00688"/>
    <s v="Southeast"/>
    <x v="3"/>
    <x v="2"/>
    <m/>
    <d v="2021-04-22T00:00:00"/>
    <d v="2021-07-03T00:00:00"/>
    <x v="1"/>
    <e v="#REF!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s v="A00689"/>
    <s v="North"/>
    <x v="6"/>
    <x v="0"/>
    <m/>
    <d v="2021-04-23T00:00:00"/>
    <d v="2021-05-11T00:00:00"/>
    <x v="0"/>
    <e v="#REF!"/>
    <m/>
    <m/>
    <n v="0.25"/>
    <n v="82.98"/>
    <n v="82.98"/>
    <s v="Account"/>
    <n v="18"/>
    <n v="140"/>
    <n v="35"/>
    <n v="35"/>
    <n v="82.98"/>
    <n v="117.98"/>
    <n v="117.98"/>
    <s v="Fri"/>
    <s v="Tue"/>
  </r>
  <r>
    <s v="A00690"/>
    <s v="Southeast"/>
    <x v="3"/>
    <x v="2"/>
    <m/>
    <d v="2021-04-23T00:00:00"/>
    <d v="2021-05-29T00:00:00"/>
    <x v="1"/>
    <e v="#REF!"/>
    <m/>
    <m/>
    <n v="0.25"/>
    <n v="120"/>
    <n v="120"/>
    <s v="C.O.D."/>
    <n v="36"/>
    <n v="80"/>
    <n v="20"/>
    <n v="20"/>
    <n v="120"/>
    <n v="140"/>
    <n v="140"/>
    <s v="Fri"/>
    <s v="Sat"/>
  </r>
  <r>
    <s v="A00691"/>
    <s v="North"/>
    <x v="6"/>
    <x v="0"/>
    <m/>
    <d v="2021-04-23T00:00:00"/>
    <d v="2021-06-01T00:00:00"/>
    <x v="0"/>
    <e v="#REF!"/>
    <m/>
    <m/>
    <n v="0.25"/>
    <n v="120"/>
    <n v="120"/>
    <s v="Account"/>
    <n v="39"/>
    <n v="140"/>
    <n v="35"/>
    <n v="35"/>
    <n v="120"/>
    <n v="155"/>
    <n v="155"/>
    <s v="Fri"/>
    <s v="Tue"/>
  </r>
  <r>
    <s v="A00692"/>
    <s v="North"/>
    <x v="6"/>
    <x v="4"/>
    <m/>
    <d v="2021-04-23T00:00:00"/>
    <m/>
    <x v="0"/>
    <e v="#REF!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s v="A00693"/>
    <s v="East"/>
    <x v="6"/>
    <x v="1"/>
    <m/>
    <d v="2021-04-24T00:00:00"/>
    <d v="2021-05-11T00:00:00"/>
    <x v="0"/>
    <e v="#REF!"/>
    <m/>
    <m/>
    <n v="0.75"/>
    <n v="200"/>
    <n v="200"/>
    <s v="Account"/>
    <n v="17"/>
    <n v="140"/>
    <n v="105"/>
    <n v="105"/>
    <n v="200"/>
    <n v="305"/>
    <n v="305"/>
    <s v="Sat"/>
    <s v="Tue"/>
  </r>
  <r>
    <s v="A00694"/>
    <s v="Southeast"/>
    <x v="3"/>
    <x v="0"/>
    <m/>
    <d v="2021-04-26T00:00:00"/>
    <d v="2021-05-05T00:00:00"/>
    <x v="1"/>
    <e v="#REF!"/>
    <m/>
    <m/>
    <n v="0.5"/>
    <n v="180"/>
    <n v="180"/>
    <s v="Account"/>
    <n v="9"/>
    <n v="80"/>
    <n v="40"/>
    <n v="40"/>
    <n v="180"/>
    <n v="220"/>
    <n v="220"/>
    <s v="Mon"/>
    <s v="Wed"/>
  </r>
  <r>
    <s v="A00695"/>
    <s v="South"/>
    <x v="1"/>
    <x v="2"/>
    <m/>
    <d v="2021-04-26T00:00:00"/>
    <d v="2021-05-06T00:00:00"/>
    <x v="1"/>
    <e v="#REF!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s v="A00696"/>
    <s v="Central"/>
    <x v="3"/>
    <x v="2"/>
    <m/>
    <d v="2021-04-26T00:00:00"/>
    <d v="2021-05-07T00:00:00"/>
    <x v="0"/>
    <e v="#REF!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s v="A00697"/>
    <s v="South"/>
    <x v="4"/>
    <x v="0"/>
    <m/>
    <d v="2021-04-26T00:00:00"/>
    <d v="2021-05-12T00:00:00"/>
    <x v="1"/>
    <e v="#REF!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s v="A00698"/>
    <s v="Northwest"/>
    <x v="3"/>
    <x v="2"/>
    <m/>
    <d v="2021-04-26T00:00:00"/>
    <d v="2021-05-12T00:00:00"/>
    <x v="1"/>
    <e v="#REF!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s v="A00699"/>
    <s v="North"/>
    <x v="6"/>
    <x v="2"/>
    <s v="Yes"/>
    <d v="2021-04-26T00:00:00"/>
    <d v="2021-05-18T00:00:00"/>
    <x v="1"/>
    <e v="#REF!"/>
    <m/>
    <m/>
    <n v="0.25"/>
    <n v="21.33"/>
    <n v="21.33"/>
    <s v="Account"/>
    <n v="22"/>
    <n v="80"/>
    <n v="20"/>
    <n v="20"/>
    <n v="21.33"/>
    <n v="41.33"/>
    <n v="41.33"/>
    <s v="Mon"/>
    <s v="Tue"/>
  </r>
  <r>
    <s v="A00700"/>
    <s v="Southwest"/>
    <x v="3"/>
    <x v="3"/>
    <m/>
    <d v="2021-04-26T00:00:00"/>
    <d v="2021-05-19T00:00:00"/>
    <x v="0"/>
    <e v="#REF!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s v="A00701"/>
    <s v="Northwest"/>
    <x v="3"/>
    <x v="0"/>
    <m/>
    <d v="2021-04-26T00:00:00"/>
    <d v="2021-06-01T00:00:00"/>
    <x v="1"/>
    <e v="#REF!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s v="A00702"/>
    <s v="Northwest"/>
    <x v="3"/>
    <x v="0"/>
    <s v="Yes"/>
    <d v="2021-04-26T00:00:00"/>
    <d v="2021-06-01T00:00:00"/>
    <x v="0"/>
    <e v="#REF!"/>
    <m/>
    <s v="Yes"/>
    <n v="0.5"/>
    <n v="54.18"/>
    <n v="0"/>
    <s v="C.O.D."/>
    <n v="36"/>
    <n v="140"/>
    <n v="70"/>
    <n v="70"/>
    <n v="0"/>
    <n v="124.18"/>
    <n v="70"/>
    <s v="Mon"/>
    <s v="Tue"/>
  </r>
  <r>
    <s v="A00703"/>
    <s v="South"/>
    <x v="1"/>
    <x v="2"/>
    <m/>
    <d v="2021-04-26T00:00:00"/>
    <d v="2021-06-03T00:00:00"/>
    <x v="1"/>
    <e v="#REF!"/>
    <m/>
    <m/>
    <n v="0.25"/>
    <n v="93.6"/>
    <n v="93.6"/>
    <s v="P.O."/>
    <n v="38"/>
    <n v="80"/>
    <n v="20"/>
    <n v="20"/>
    <n v="93.6"/>
    <n v="113.6"/>
    <n v="113.6"/>
    <s v="Mon"/>
    <s v="Thu"/>
  </r>
  <r>
    <s v="A00704"/>
    <s v="South"/>
    <x v="1"/>
    <x v="0"/>
    <m/>
    <d v="2021-04-26T00:00:00"/>
    <d v="2021-06-08T00:00:00"/>
    <x v="1"/>
    <e v="#REF!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s v="A00705"/>
    <s v="Southeast"/>
    <x v="4"/>
    <x v="0"/>
    <m/>
    <d v="2021-04-26T00:00:00"/>
    <d v="2021-06-09T00:00:00"/>
    <x v="1"/>
    <e v="#REF!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s v="A00706"/>
    <s v="Central"/>
    <x v="3"/>
    <x v="2"/>
    <m/>
    <d v="2021-04-26T00:00:00"/>
    <d v="2021-06-21T00:00:00"/>
    <x v="1"/>
    <e v="#REF!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s v="A00707"/>
    <s v="Central"/>
    <x v="0"/>
    <x v="4"/>
    <m/>
    <d v="2021-04-26T00:00:00"/>
    <d v="2021-06-24T00:00:00"/>
    <x v="1"/>
    <e v="#REF!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s v="A00708"/>
    <s v="North"/>
    <x v="6"/>
    <x v="0"/>
    <m/>
    <d v="2021-04-26T00:00:00"/>
    <m/>
    <x v="0"/>
    <e v="#REF!"/>
    <m/>
    <m/>
    <m/>
    <n v="106.65"/>
    <n v="106.65"/>
    <s v="Account"/>
    <s v=""/>
    <n v="140"/>
    <n v="0"/>
    <n v="0"/>
    <n v="106.65"/>
    <n v="106.65"/>
    <n v="106.65"/>
    <s v="Mon"/>
    <s v="Sat"/>
  </r>
  <r>
    <s v="A00709"/>
    <s v="North"/>
    <x v="6"/>
    <x v="0"/>
    <m/>
    <d v="2021-04-27T00:00:00"/>
    <d v="2021-05-03T00:00:00"/>
    <x v="0"/>
    <e v="#REF!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s v="A00710"/>
    <s v="Southeast"/>
    <x v="3"/>
    <x v="1"/>
    <m/>
    <d v="2021-04-27T00:00:00"/>
    <d v="2021-05-05T00:00:00"/>
    <x v="1"/>
    <e v="#REF!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s v="A00711"/>
    <s v="East"/>
    <x v="6"/>
    <x v="2"/>
    <m/>
    <d v="2021-04-27T00:00:00"/>
    <d v="2021-05-17T00:00:00"/>
    <x v="0"/>
    <e v="#REF!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s v="A00712"/>
    <s v="Southeast"/>
    <x v="3"/>
    <x v="0"/>
    <m/>
    <d v="2021-04-27T00:00:00"/>
    <d v="2021-05-17T00:00:00"/>
    <x v="1"/>
    <e v="#REF!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s v="A00713"/>
    <s v="Southwest"/>
    <x v="3"/>
    <x v="2"/>
    <m/>
    <d v="2021-04-27T00:00:00"/>
    <d v="2021-05-19T00:00:00"/>
    <x v="1"/>
    <e v="#REF!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s v="A00714"/>
    <s v="Northeast"/>
    <x v="6"/>
    <x v="0"/>
    <m/>
    <d v="2021-04-27T00:00:00"/>
    <d v="2021-06-01T00:00:00"/>
    <x v="0"/>
    <e v="#REF!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s v="A00715"/>
    <s v="East"/>
    <x v="6"/>
    <x v="0"/>
    <s v="Yes"/>
    <d v="2021-04-27T00:00:00"/>
    <d v="2021-06-07T00:00:00"/>
    <x v="1"/>
    <e v="#REF!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s v="A00716"/>
    <s v="Southeast"/>
    <x v="3"/>
    <x v="0"/>
    <m/>
    <d v="2021-04-27T00:00:00"/>
    <d v="2021-06-16T00:00:00"/>
    <x v="1"/>
    <e v="#REF!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s v="A00717"/>
    <s v="North"/>
    <x v="6"/>
    <x v="1"/>
    <m/>
    <d v="2021-04-28T00:00:00"/>
    <d v="2021-05-07T00:00:00"/>
    <x v="0"/>
    <e v="#REF!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s v="A00718"/>
    <s v="Northwest"/>
    <x v="3"/>
    <x v="3"/>
    <m/>
    <d v="2021-04-28T00:00:00"/>
    <d v="2021-05-06T00:00:00"/>
    <x v="1"/>
    <e v="#REF!"/>
    <m/>
    <m/>
    <n v="1.75"/>
    <n v="92.75"/>
    <n v="92.75"/>
    <s v="Account"/>
    <n v="8"/>
    <n v="80"/>
    <n v="140"/>
    <n v="140"/>
    <n v="92.75"/>
    <n v="232.75"/>
    <n v="232.75"/>
    <s v="Wed"/>
    <s v="Thu"/>
  </r>
  <r>
    <s v="A00719"/>
    <s v="East"/>
    <x v="6"/>
    <x v="1"/>
    <m/>
    <d v="2021-04-28T00:00:00"/>
    <d v="2021-05-20T00:00:00"/>
    <x v="0"/>
    <e v="#REF!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s v="A00720"/>
    <s v="Southwest"/>
    <x v="0"/>
    <x v="0"/>
    <m/>
    <d v="2021-04-28T00:00:00"/>
    <d v="2021-05-24T00:00:00"/>
    <x v="1"/>
    <e v="#REF!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s v="A00721"/>
    <s v="Southeast"/>
    <x v="4"/>
    <x v="2"/>
    <m/>
    <d v="2021-04-28T00:00:00"/>
    <d v="2021-06-10T00:00:00"/>
    <x v="1"/>
    <e v="#REF!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s v="A00722"/>
    <s v="Central"/>
    <x v="4"/>
    <x v="1"/>
    <m/>
    <d v="2021-04-29T00:00:00"/>
    <d v="2021-05-13T00:00:00"/>
    <x v="1"/>
    <e v="#REF!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s v="A00723"/>
    <s v="Northwest"/>
    <x v="0"/>
    <x v="0"/>
    <m/>
    <d v="2021-04-29T00:00:00"/>
    <d v="2021-05-12T00:00:00"/>
    <x v="1"/>
    <e v="#REF!"/>
    <m/>
    <m/>
    <n v="0.75"/>
    <n v="30"/>
    <n v="30"/>
    <s v="C.O.D."/>
    <n v="13"/>
    <n v="80"/>
    <n v="60"/>
    <n v="60"/>
    <n v="30"/>
    <n v="90"/>
    <n v="90"/>
    <s v="Thu"/>
    <s v="Wed"/>
  </r>
  <r>
    <s v="A00724"/>
    <s v="North"/>
    <x v="6"/>
    <x v="2"/>
    <m/>
    <d v="2021-04-29T00:00:00"/>
    <d v="2021-05-13T00:00:00"/>
    <x v="1"/>
    <e v="#REF!"/>
    <m/>
    <m/>
    <n v="0.25"/>
    <n v="19"/>
    <n v="19"/>
    <s v="Account"/>
    <n v="14"/>
    <n v="80"/>
    <n v="20"/>
    <n v="20"/>
    <n v="19"/>
    <n v="39"/>
    <n v="39"/>
    <s v="Thu"/>
    <s v="Thu"/>
  </r>
  <r>
    <s v="A00725"/>
    <s v="Southeast"/>
    <x v="3"/>
    <x v="0"/>
    <m/>
    <d v="2021-04-29T00:00:00"/>
    <d v="2021-05-17T00:00:00"/>
    <x v="1"/>
    <e v="#REF!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s v="A00726"/>
    <s v="South"/>
    <x v="1"/>
    <x v="0"/>
    <m/>
    <d v="2021-04-29T00:00:00"/>
    <d v="2021-06-07T00:00:00"/>
    <x v="1"/>
    <e v="#REF!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s v="A00727"/>
    <s v="Central"/>
    <x v="3"/>
    <x v="3"/>
    <m/>
    <d v="2021-04-29T00:00:00"/>
    <d v="2021-06-03T00:00:00"/>
    <x v="0"/>
    <e v="#REF!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s v="A00728"/>
    <s v="North"/>
    <x v="6"/>
    <x v="2"/>
    <m/>
    <d v="2021-04-29T00:00:00"/>
    <d v="2021-06-09T00:00:00"/>
    <x v="1"/>
    <e v="#REF!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s v="A00729"/>
    <s v="Northeast"/>
    <x v="6"/>
    <x v="1"/>
    <m/>
    <d v="2021-04-29T00:00:00"/>
    <d v="2021-06-25T00:00:00"/>
    <x v="0"/>
    <e v="#REF!"/>
    <m/>
    <m/>
    <n v="0.5"/>
    <n v="103.18"/>
    <n v="103.18"/>
    <s v="C.O.D."/>
    <n v="57"/>
    <n v="140"/>
    <n v="70"/>
    <n v="70"/>
    <n v="103.18"/>
    <n v="173.18"/>
    <n v="173.18"/>
    <s v="Thu"/>
    <s v="Fri"/>
  </r>
  <r>
    <s v="A00730"/>
    <s v="Northwest"/>
    <x v="0"/>
    <x v="0"/>
    <m/>
    <d v="2021-04-29T00:00:00"/>
    <m/>
    <x v="0"/>
    <e v="#REF!"/>
    <m/>
    <m/>
    <m/>
    <n v="591.75"/>
    <n v="591.75"/>
    <s v="Account"/>
    <s v=""/>
    <n v="140"/>
    <n v="0"/>
    <n v="0"/>
    <n v="591.75"/>
    <n v="591.75"/>
    <n v="591.75"/>
    <s v="Thu"/>
    <s v="Sat"/>
  </r>
  <r>
    <s v="A00731"/>
    <s v="Southeast"/>
    <x v="0"/>
    <x v="0"/>
    <m/>
    <d v="2021-05-03T00:00:00"/>
    <d v="2021-05-14T00:00:00"/>
    <x v="1"/>
    <e v="#REF!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s v="A00732"/>
    <s v="North"/>
    <x v="6"/>
    <x v="2"/>
    <m/>
    <d v="2021-05-03T00:00:00"/>
    <d v="2021-05-13T00:00:00"/>
    <x v="1"/>
    <e v="#REF!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s v="A00733"/>
    <s v="Central"/>
    <x v="0"/>
    <x v="2"/>
    <m/>
    <d v="2021-05-03T00:00:00"/>
    <d v="2021-05-13T00:00:00"/>
    <x v="1"/>
    <e v="#REF!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s v="A00734"/>
    <s v="Southeast"/>
    <x v="0"/>
    <x v="0"/>
    <m/>
    <d v="2021-05-03T00:00:00"/>
    <d v="2021-05-13T00:00:00"/>
    <x v="1"/>
    <e v="#REF!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s v="A00735"/>
    <s v="Northwest"/>
    <x v="4"/>
    <x v="0"/>
    <m/>
    <d v="2021-05-03T00:00:00"/>
    <d v="2021-05-13T00:00:00"/>
    <x v="0"/>
    <e v="#REF!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s v="A00736"/>
    <s v="Central"/>
    <x v="0"/>
    <x v="1"/>
    <m/>
    <d v="2021-05-03T00:00:00"/>
    <d v="2021-05-18T00:00:00"/>
    <x v="1"/>
    <e v="#REF!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s v="A00737"/>
    <s v="Southeast"/>
    <x v="4"/>
    <x v="1"/>
    <m/>
    <d v="2021-05-03T00:00:00"/>
    <d v="2021-05-19T00:00:00"/>
    <x v="0"/>
    <e v="#REF!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s v="A00738"/>
    <s v="North"/>
    <x v="6"/>
    <x v="2"/>
    <m/>
    <d v="2021-05-03T00:00:00"/>
    <d v="2021-05-18T00:00:00"/>
    <x v="0"/>
    <e v="#REF!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s v="A00739"/>
    <s v="Northeast"/>
    <x v="6"/>
    <x v="0"/>
    <m/>
    <d v="2021-05-03T00:00:00"/>
    <d v="2021-05-20T00:00:00"/>
    <x v="0"/>
    <e v="#REF!"/>
    <m/>
    <m/>
    <n v="0.25"/>
    <n v="26.59"/>
    <n v="26.59"/>
    <s v="Credit"/>
    <n v="17"/>
    <n v="140"/>
    <n v="35"/>
    <n v="35"/>
    <n v="26.59"/>
    <n v="61.59"/>
    <n v="61.59"/>
    <s v="Mon"/>
    <s v="Thu"/>
  </r>
  <r>
    <s v="A00740"/>
    <s v="West"/>
    <x v="0"/>
    <x v="1"/>
    <m/>
    <d v="2021-05-03T00:00:00"/>
    <d v="2021-06-02T00:00:00"/>
    <x v="1"/>
    <e v="#REF!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s v="A00741"/>
    <s v="North"/>
    <x v="6"/>
    <x v="2"/>
    <m/>
    <d v="2021-05-03T00:00:00"/>
    <d v="2021-06-07T00:00:00"/>
    <x v="1"/>
    <e v="#REF!"/>
    <m/>
    <m/>
    <n v="0.25"/>
    <n v="21.33"/>
    <n v="21.33"/>
    <s v="Account"/>
    <n v="35"/>
    <n v="80"/>
    <n v="20"/>
    <n v="20"/>
    <n v="21.33"/>
    <n v="41.33"/>
    <n v="41.33"/>
    <s v="Mon"/>
    <s v="Mon"/>
  </r>
  <r>
    <s v="A00742"/>
    <s v="East"/>
    <x v="6"/>
    <x v="2"/>
    <m/>
    <d v="2021-05-03T00:00:00"/>
    <d v="2021-06-14T00:00:00"/>
    <x v="1"/>
    <e v="#REF!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s v="A00743"/>
    <s v="West"/>
    <x v="0"/>
    <x v="2"/>
    <m/>
    <d v="2021-05-03T00:00:00"/>
    <d v="2021-06-21T00:00:00"/>
    <x v="1"/>
    <e v="#REF!"/>
    <m/>
    <m/>
    <n v="0.25"/>
    <n v="70.8215"/>
    <n v="70.8215"/>
    <s v="P.O."/>
    <n v="49"/>
    <n v="80"/>
    <n v="20"/>
    <n v="20"/>
    <n v="70.8215"/>
    <n v="90.8215"/>
    <n v="90.8215"/>
    <s v="Mon"/>
    <s v="Mon"/>
  </r>
  <r>
    <s v="A00744"/>
    <s v="Southwest"/>
    <x v="4"/>
    <x v="1"/>
    <m/>
    <d v="2021-05-03T00:00:00"/>
    <d v="2021-07-12T00:00:00"/>
    <x v="1"/>
    <e v="#REF!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s v="A00745"/>
    <s v="Central"/>
    <x v="0"/>
    <x v="0"/>
    <m/>
    <d v="2021-05-04T00:00:00"/>
    <d v="2021-05-13T00:00:00"/>
    <x v="1"/>
    <e v="#REF!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s v="A00746"/>
    <s v="Central"/>
    <x v="0"/>
    <x v="1"/>
    <m/>
    <d v="2021-05-04T00:00:00"/>
    <d v="2021-05-20T00:00:00"/>
    <x v="1"/>
    <e v="#REF!"/>
    <m/>
    <m/>
    <n v="0.5"/>
    <n v="150"/>
    <n v="150"/>
    <s v="Account"/>
    <n v="16"/>
    <n v="80"/>
    <n v="40"/>
    <n v="40"/>
    <n v="150"/>
    <n v="190"/>
    <n v="190"/>
    <s v="Tue"/>
    <s v="Thu"/>
  </r>
  <r>
    <s v="A00747"/>
    <s v="Central"/>
    <x v="3"/>
    <x v="2"/>
    <m/>
    <d v="2021-05-04T00:00:00"/>
    <d v="2021-06-03T00:00:00"/>
    <x v="1"/>
    <e v="#REF!"/>
    <m/>
    <m/>
    <n v="0.25"/>
    <n v="140.5"/>
    <n v="140.5"/>
    <s v="C.O.D."/>
    <n v="30"/>
    <n v="80"/>
    <n v="20"/>
    <n v="20"/>
    <n v="140.5"/>
    <n v="160.5"/>
    <n v="160.5"/>
    <s v="Tue"/>
    <s v="Thu"/>
  </r>
  <r>
    <s v="A00748"/>
    <s v="South"/>
    <x v="1"/>
    <x v="2"/>
    <m/>
    <d v="2021-05-04T00:00:00"/>
    <d v="2021-06-10T00:00:00"/>
    <x v="1"/>
    <e v="#REF!"/>
    <m/>
    <m/>
    <n v="0.25"/>
    <n v="39"/>
    <n v="39"/>
    <s v="Account"/>
    <n v="37"/>
    <n v="80"/>
    <n v="20"/>
    <n v="20"/>
    <n v="39"/>
    <n v="59"/>
    <n v="59"/>
    <s v="Tue"/>
    <s v="Thu"/>
  </r>
  <r>
    <s v="A00749"/>
    <s v="North"/>
    <x v="0"/>
    <x v="3"/>
    <m/>
    <d v="2021-05-04T00:00:00"/>
    <d v="2021-07-12T00:00:00"/>
    <x v="0"/>
    <e v="#REF!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s v="A00750"/>
    <s v="Northeast"/>
    <x v="6"/>
    <x v="2"/>
    <m/>
    <d v="2021-05-04T00:00:00"/>
    <m/>
    <x v="1"/>
    <e v="#REF!"/>
    <m/>
    <m/>
    <m/>
    <n v="118.8969"/>
    <n v="118.8969"/>
    <s v="Account"/>
    <s v=""/>
    <n v="80"/>
    <n v="0"/>
    <n v="0"/>
    <n v="118.8969"/>
    <n v="118.8969"/>
    <n v="118.8969"/>
    <s v="Tue"/>
    <s v="Sat"/>
  </r>
  <r>
    <s v="A00751"/>
    <s v="South"/>
    <x v="4"/>
    <x v="0"/>
    <m/>
    <d v="2021-05-05T00:00:00"/>
    <d v="2021-05-17T00:00:00"/>
    <x v="0"/>
    <e v="#REF!"/>
    <m/>
    <s v="Yes"/>
    <n v="0.25"/>
    <n v="24"/>
    <n v="0"/>
    <s v="C.O.D."/>
    <n v="12"/>
    <n v="140"/>
    <n v="35"/>
    <n v="35"/>
    <n v="0"/>
    <n v="59"/>
    <n v="35"/>
    <s v="Wed"/>
    <s v="Mon"/>
  </r>
  <r>
    <s v="A00752"/>
    <s v="Southeast"/>
    <x v="3"/>
    <x v="0"/>
    <m/>
    <d v="2021-05-05T00:00:00"/>
    <d v="2021-05-17T00:00:00"/>
    <x v="1"/>
    <e v="#REF!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s v="A00753"/>
    <s v="South"/>
    <x v="4"/>
    <x v="0"/>
    <m/>
    <d v="2021-05-05T00:00:00"/>
    <d v="2021-05-17T00:00:00"/>
    <x v="0"/>
    <e v="#REF!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s v="A00754"/>
    <s v="Northeast"/>
    <x v="6"/>
    <x v="0"/>
    <m/>
    <d v="2021-05-05T00:00:00"/>
    <d v="2021-05-24T00:00:00"/>
    <x v="0"/>
    <e v="#REF!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s v="A00755"/>
    <s v="Central"/>
    <x v="4"/>
    <x v="3"/>
    <m/>
    <d v="2021-05-05T00:00:00"/>
    <d v="2021-05-27T00:00:00"/>
    <x v="1"/>
    <e v="#REF!"/>
    <m/>
    <m/>
    <n v="1"/>
    <n v="26.84"/>
    <n v="26.84"/>
    <s v="C.O.D."/>
    <n v="22"/>
    <n v="80"/>
    <n v="80"/>
    <n v="80"/>
    <n v="26.84"/>
    <n v="106.84"/>
    <n v="106.84"/>
    <s v="Wed"/>
    <s v="Thu"/>
  </r>
  <r>
    <s v="A00756"/>
    <s v="Central"/>
    <x v="0"/>
    <x v="2"/>
    <m/>
    <d v="2021-05-06T00:00:00"/>
    <d v="2021-05-20T00:00:00"/>
    <x v="1"/>
    <e v="#REF!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s v="A00757"/>
    <s v="North"/>
    <x v="6"/>
    <x v="1"/>
    <m/>
    <d v="2021-05-06T00:00:00"/>
    <d v="2021-05-19T00:00:00"/>
    <x v="0"/>
    <e v="#REF!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s v="A00758"/>
    <s v="Northwest"/>
    <x v="3"/>
    <x v="3"/>
    <m/>
    <d v="2021-05-06T00:00:00"/>
    <d v="2021-05-26T00:00:00"/>
    <x v="1"/>
    <e v="#REF!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s v="A00759"/>
    <s v="Southeast"/>
    <x v="3"/>
    <x v="1"/>
    <m/>
    <d v="2021-05-06T00:00:00"/>
    <d v="2021-05-27T00:00:00"/>
    <x v="1"/>
    <e v="#REF!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s v="A00760"/>
    <s v="Southeast"/>
    <x v="3"/>
    <x v="3"/>
    <m/>
    <d v="2021-05-07T00:00:00"/>
    <d v="2021-07-20T00:00:00"/>
    <x v="1"/>
    <e v="#REF!"/>
    <m/>
    <m/>
    <n v="1.25"/>
    <n v="30"/>
    <n v="30"/>
    <s v="C.O.D."/>
    <n v="74"/>
    <n v="80"/>
    <n v="100"/>
    <n v="100"/>
    <n v="30"/>
    <n v="130"/>
    <n v="130"/>
    <s v="Fri"/>
    <s v="Tue"/>
  </r>
  <r>
    <s v="A00761"/>
    <s v="South"/>
    <x v="1"/>
    <x v="0"/>
    <m/>
    <d v="2021-05-10T00:00:00"/>
    <d v="2021-05-19T00:00:00"/>
    <x v="1"/>
    <e v="#REF!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s v="A00762"/>
    <s v="North"/>
    <x v="6"/>
    <x v="0"/>
    <m/>
    <d v="2021-05-10T00:00:00"/>
    <d v="2021-05-31T00:00:00"/>
    <x v="1"/>
    <e v="#REF!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s v="A00763"/>
    <s v="Northwest"/>
    <x v="4"/>
    <x v="1"/>
    <s v="Yes"/>
    <d v="2021-05-10T00:00:00"/>
    <d v="2021-06-05T00:00:00"/>
    <x v="0"/>
    <e v="#REF!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s v="A00764"/>
    <s v="Central"/>
    <x v="3"/>
    <x v="4"/>
    <s v="Yes"/>
    <d v="2021-05-10T00:00:00"/>
    <d v="2021-06-02T00:00:00"/>
    <x v="0"/>
    <e v="#REF!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s v="A00765"/>
    <s v="Southwest"/>
    <x v="3"/>
    <x v="0"/>
    <m/>
    <d v="2021-05-10T00:00:00"/>
    <d v="2021-06-10T00:00:00"/>
    <x v="0"/>
    <e v="#REF!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s v="A00766"/>
    <s v="North"/>
    <x v="6"/>
    <x v="0"/>
    <m/>
    <d v="2021-05-10T00:00:00"/>
    <d v="2021-06-10T00:00:00"/>
    <x v="0"/>
    <e v="#REF!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s v="A00767"/>
    <s v="Southeast"/>
    <x v="3"/>
    <x v="0"/>
    <m/>
    <d v="2021-05-10T00:00:00"/>
    <d v="2021-06-14T00:00:00"/>
    <x v="1"/>
    <e v="#REF!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s v="A00768"/>
    <s v="Northwest"/>
    <x v="4"/>
    <x v="2"/>
    <m/>
    <d v="2021-05-11T00:00:00"/>
    <d v="2021-05-24T00:00:00"/>
    <x v="0"/>
    <e v="#REF!"/>
    <m/>
    <m/>
    <n v="0.25"/>
    <n v="479.36"/>
    <n v="479.36"/>
    <s v="Account"/>
    <n v="13"/>
    <n v="140"/>
    <n v="35"/>
    <n v="35"/>
    <n v="479.36"/>
    <n v="514.36"/>
    <n v="514.36"/>
    <s v="Tue"/>
    <s v="Mon"/>
  </r>
  <r>
    <s v="A00769"/>
    <s v="West"/>
    <x v="0"/>
    <x v="0"/>
    <m/>
    <d v="2021-05-11T00:00:00"/>
    <d v="2021-06-02T00:00:00"/>
    <x v="1"/>
    <e v="#REF!"/>
    <m/>
    <m/>
    <n v="0.25"/>
    <n v="180"/>
    <n v="180"/>
    <s v="P.O."/>
    <n v="22"/>
    <n v="80"/>
    <n v="20"/>
    <n v="20"/>
    <n v="180"/>
    <n v="200"/>
    <n v="200"/>
    <s v="Tue"/>
    <s v="Wed"/>
  </r>
  <r>
    <s v="A00770"/>
    <s v="Central"/>
    <x v="3"/>
    <x v="1"/>
    <s v="Yes"/>
    <d v="2021-05-11T00:00:00"/>
    <d v="2021-07-22T00:00:00"/>
    <x v="1"/>
    <e v="#REF!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s v="A00771"/>
    <s v="West"/>
    <x v="0"/>
    <x v="0"/>
    <m/>
    <d v="2021-05-12T00:00:00"/>
    <d v="2021-06-02T00:00:00"/>
    <x v="1"/>
    <e v="#REF!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s v="A00772"/>
    <s v="Southwest"/>
    <x v="0"/>
    <x v="1"/>
    <m/>
    <d v="2021-05-12T00:00:00"/>
    <d v="2021-06-16T00:00:00"/>
    <x v="0"/>
    <e v="#REF!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s v="A00773"/>
    <s v="Central"/>
    <x v="3"/>
    <x v="0"/>
    <m/>
    <d v="2021-05-12T00:00:00"/>
    <d v="2021-06-23T00:00:00"/>
    <x v="1"/>
    <e v="#REF!"/>
    <m/>
    <m/>
    <n v="0.5"/>
    <n v="280"/>
    <n v="280"/>
    <s v="Account"/>
    <n v="42"/>
    <n v="80"/>
    <n v="40"/>
    <n v="40"/>
    <n v="280"/>
    <n v="320"/>
    <n v="320"/>
    <s v="Wed"/>
    <s v="Wed"/>
  </r>
  <r>
    <s v="A00774"/>
    <s v="Central"/>
    <x v="0"/>
    <x v="3"/>
    <m/>
    <d v="2021-05-12T00:00:00"/>
    <d v="2021-07-20T00:00:00"/>
    <x v="0"/>
    <e v="#REF!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s v="A00775"/>
    <s v="North"/>
    <x v="6"/>
    <x v="1"/>
    <m/>
    <d v="2021-05-13T00:00:00"/>
    <d v="2021-05-31T00:00:00"/>
    <x v="0"/>
    <e v="#REF!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s v="A00776"/>
    <s v="Northwest"/>
    <x v="3"/>
    <x v="1"/>
    <m/>
    <d v="2021-05-13T00:00:00"/>
    <d v="2021-06-01T00:00:00"/>
    <x v="1"/>
    <e v="#REF!"/>
    <m/>
    <m/>
    <n v="0.5"/>
    <n v="14.42"/>
    <n v="14.42"/>
    <s v="Account"/>
    <n v="19"/>
    <n v="80"/>
    <n v="40"/>
    <n v="40"/>
    <n v="14.42"/>
    <n v="54.42"/>
    <n v="54.42"/>
    <s v="Thu"/>
    <s v="Tue"/>
  </r>
  <r>
    <s v="A00777"/>
    <s v="South"/>
    <x v="1"/>
    <x v="1"/>
    <m/>
    <d v="2021-05-13T00:00:00"/>
    <d v="2021-06-08T00:00:00"/>
    <x v="1"/>
    <e v="#REF!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s v="A00778"/>
    <s v="North"/>
    <x v="6"/>
    <x v="0"/>
    <m/>
    <d v="2021-05-13T00:00:00"/>
    <d v="2021-06-08T00:00:00"/>
    <x v="0"/>
    <e v="#REF!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s v="A00779"/>
    <s v="Central"/>
    <x v="3"/>
    <x v="1"/>
    <m/>
    <d v="2021-05-13T00:00:00"/>
    <d v="2021-06-16T00:00:00"/>
    <x v="1"/>
    <e v="#REF!"/>
    <m/>
    <m/>
    <n v="0.5"/>
    <n v="30"/>
    <n v="30"/>
    <s v="C.O.D."/>
    <n v="34"/>
    <n v="80"/>
    <n v="40"/>
    <n v="40"/>
    <n v="30"/>
    <n v="70"/>
    <n v="70"/>
    <s v="Thu"/>
    <s v="Wed"/>
  </r>
  <r>
    <s v="A00780"/>
    <s v="Northeast"/>
    <x v="6"/>
    <x v="1"/>
    <m/>
    <d v="2021-05-13T00:00:00"/>
    <d v="2021-06-17T00:00:00"/>
    <x v="1"/>
    <e v="#REF!"/>
    <m/>
    <m/>
    <n v="0.5"/>
    <n v="496"/>
    <n v="496"/>
    <s v="Account"/>
    <n v="35"/>
    <n v="80"/>
    <n v="40"/>
    <n v="40"/>
    <n v="496"/>
    <n v="536"/>
    <n v="536"/>
    <s v="Thu"/>
    <s v="Thu"/>
  </r>
  <r>
    <s v="A00781"/>
    <s v="Northwest"/>
    <x v="3"/>
    <x v="1"/>
    <s v="Yes"/>
    <d v="2021-05-13T00:00:00"/>
    <m/>
    <x v="1"/>
    <e v="#REF!"/>
    <m/>
    <s v="Yes"/>
    <m/>
    <n v="126.81"/>
    <n v="0"/>
    <s v="C.O.D."/>
    <s v=""/>
    <n v="80"/>
    <n v="0"/>
    <n v="0"/>
    <n v="0"/>
    <n v="126.81"/>
    <n v="0"/>
    <s v="Thu"/>
    <s v="Sat"/>
  </r>
  <r>
    <s v="A00782"/>
    <s v="West"/>
    <x v="0"/>
    <x v="4"/>
    <m/>
    <d v="2021-05-13T00:00:00"/>
    <m/>
    <x v="0"/>
    <e v="#REF!"/>
    <m/>
    <m/>
    <m/>
    <n v="144"/>
    <n v="144"/>
    <s v="C.O.D."/>
    <s v=""/>
    <n v="140"/>
    <n v="0"/>
    <n v="0"/>
    <n v="144"/>
    <n v="144"/>
    <n v="144"/>
    <s v="Thu"/>
    <s v="Sat"/>
  </r>
  <r>
    <s v="A00783"/>
    <s v="East"/>
    <x v="6"/>
    <x v="1"/>
    <m/>
    <d v="2021-05-15T00:00:00"/>
    <d v="2021-06-07T00:00:00"/>
    <x v="0"/>
    <e v="#REF!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s v="A00784"/>
    <s v="North"/>
    <x v="6"/>
    <x v="0"/>
    <m/>
    <d v="2021-05-15T00:00:00"/>
    <d v="2021-06-08T00:00:00"/>
    <x v="0"/>
    <e v="#REF!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s v="A00785"/>
    <s v="Southeast"/>
    <x v="4"/>
    <x v="0"/>
    <s v="Yes"/>
    <d v="2021-05-17T00:00:00"/>
    <d v="2021-05-25T00:00:00"/>
    <x v="1"/>
    <e v="#REF!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s v="A00786"/>
    <s v="North"/>
    <x v="6"/>
    <x v="1"/>
    <m/>
    <d v="2021-05-17T00:00:00"/>
    <d v="2021-05-28T00:00:00"/>
    <x v="0"/>
    <e v="#REF!"/>
    <m/>
    <m/>
    <n v="0.5"/>
    <n v="37.44"/>
    <n v="37.44"/>
    <s v="C.O.D."/>
    <n v="11"/>
    <n v="140"/>
    <n v="70"/>
    <n v="70"/>
    <n v="37.44"/>
    <n v="107.44"/>
    <n v="107.44"/>
    <s v="Mon"/>
    <s v="Fri"/>
  </r>
  <r>
    <s v="A00787"/>
    <s v="Northeast"/>
    <x v="6"/>
    <x v="0"/>
    <m/>
    <d v="2021-05-17T00:00:00"/>
    <d v="2021-06-02T00:00:00"/>
    <x v="0"/>
    <e v="#REF!"/>
    <m/>
    <m/>
    <n v="0.5"/>
    <n v="288"/>
    <n v="288"/>
    <s v="Account"/>
    <n v="16"/>
    <n v="140"/>
    <n v="70"/>
    <n v="70"/>
    <n v="288"/>
    <n v="358"/>
    <n v="358"/>
    <s v="Mon"/>
    <s v="Wed"/>
  </r>
  <r>
    <s v="A00788"/>
    <s v="Northwest"/>
    <x v="3"/>
    <x v="0"/>
    <m/>
    <d v="2021-05-17T00:00:00"/>
    <d v="2021-06-02T00:00:00"/>
    <x v="0"/>
    <e v="#REF!"/>
    <m/>
    <m/>
    <n v="1"/>
    <n v="150"/>
    <n v="150"/>
    <s v="C.O.D."/>
    <n v="16"/>
    <n v="140"/>
    <n v="140"/>
    <n v="140"/>
    <n v="150"/>
    <n v="290"/>
    <n v="290"/>
    <s v="Mon"/>
    <s v="Wed"/>
  </r>
  <r>
    <s v="A00789"/>
    <s v="North"/>
    <x v="6"/>
    <x v="2"/>
    <m/>
    <d v="2021-05-17T00:00:00"/>
    <d v="2021-06-08T00:00:00"/>
    <x v="1"/>
    <e v="#REF!"/>
    <m/>
    <m/>
    <n v="0.25"/>
    <n v="42.66"/>
    <n v="42.66"/>
    <s v="Account"/>
    <n v="22"/>
    <n v="80"/>
    <n v="20"/>
    <n v="20"/>
    <n v="42.66"/>
    <n v="62.66"/>
    <n v="62.66"/>
    <s v="Mon"/>
    <s v="Tue"/>
  </r>
  <r>
    <s v="A00790"/>
    <s v="North"/>
    <x v="6"/>
    <x v="0"/>
    <m/>
    <d v="2021-05-17T00:00:00"/>
    <d v="2021-06-08T00:00:00"/>
    <x v="1"/>
    <e v="#REF!"/>
    <m/>
    <m/>
    <n v="0.25"/>
    <n v="287.25"/>
    <n v="287.25"/>
    <s v="Account"/>
    <n v="22"/>
    <n v="80"/>
    <n v="20"/>
    <n v="20"/>
    <n v="287.25"/>
    <n v="307.25"/>
    <n v="307.25"/>
    <s v="Mon"/>
    <s v="Tue"/>
  </r>
  <r>
    <s v="A00791"/>
    <s v="West"/>
    <x v="3"/>
    <x v="2"/>
    <m/>
    <d v="2021-05-17T00:00:00"/>
    <d v="2021-06-11T00:00:00"/>
    <x v="0"/>
    <e v="#REF!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s v="A00792"/>
    <s v="North"/>
    <x v="6"/>
    <x v="2"/>
    <m/>
    <d v="2021-05-17T00:00:00"/>
    <d v="2021-06-19T00:00:00"/>
    <x v="1"/>
    <e v="#REF!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s v="A00793"/>
    <s v="North"/>
    <x v="6"/>
    <x v="0"/>
    <m/>
    <d v="2021-05-17T00:00:00"/>
    <d v="2021-06-14T00:00:00"/>
    <x v="1"/>
    <e v="#REF!"/>
    <m/>
    <m/>
    <n v="0.25"/>
    <n v="240"/>
    <n v="240"/>
    <s v="Account"/>
    <n v="28"/>
    <n v="80"/>
    <n v="20"/>
    <n v="20"/>
    <n v="240"/>
    <n v="260"/>
    <n v="260"/>
    <s v="Mon"/>
    <s v="Mon"/>
  </r>
  <r>
    <s v="A00794"/>
    <s v="North"/>
    <x v="6"/>
    <x v="2"/>
    <m/>
    <d v="2021-05-17T00:00:00"/>
    <d v="2021-06-22T00:00:00"/>
    <x v="0"/>
    <e v="#REF!"/>
    <m/>
    <m/>
    <n v="0.25"/>
    <n v="197.47"/>
    <n v="197.47"/>
    <s v="C.O.D."/>
    <n v="36"/>
    <n v="140"/>
    <n v="35"/>
    <n v="35"/>
    <n v="197.47"/>
    <n v="232.47"/>
    <n v="232.47"/>
    <s v="Mon"/>
    <s v="Tue"/>
  </r>
  <r>
    <s v="A00795"/>
    <s v="Northeast"/>
    <x v="6"/>
    <x v="0"/>
    <m/>
    <d v="2021-05-17T00:00:00"/>
    <d v="2021-07-16T00:00:00"/>
    <x v="0"/>
    <e v="#REF!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s v="A00796"/>
    <s v="Southeast"/>
    <x v="4"/>
    <x v="1"/>
    <m/>
    <d v="2021-05-18T00:00:00"/>
    <d v="2021-05-27T00:00:00"/>
    <x v="1"/>
    <e v="#REF!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s v="A00797"/>
    <s v="South"/>
    <x v="1"/>
    <x v="1"/>
    <m/>
    <d v="2021-05-18T00:00:00"/>
    <d v="2021-05-31T00:00:00"/>
    <x v="1"/>
    <e v="#REF!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s v="A00798"/>
    <s v="Northwest"/>
    <x v="4"/>
    <x v="0"/>
    <m/>
    <d v="2021-05-18T00:00:00"/>
    <d v="2021-06-03T00:00:00"/>
    <x v="0"/>
    <e v="#REF!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s v="A00799"/>
    <s v="Northwest"/>
    <x v="0"/>
    <x v="1"/>
    <m/>
    <d v="2021-05-18T00:00:00"/>
    <d v="2021-06-01T00:00:00"/>
    <x v="1"/>
    <e v="#REF!"/>
    <m/>
    <m/>
    <n v="0.75"/>
    <n v="131"/>
    <n v="131"/>
    <s v="C.O.D."/>
    <n v="14"/>
    <n v="80"/>
    <n v="60"/>
    <n v="60"/>
    <n v="131"/>
    <n v="191"/>
    <n v="191"/>
    <s v="Tue"/>
    <s v="Tue"/>
  </r>
  <r>
    <s v="A00800"/>
    <s v="North"/>
    <x v="6"/>
    <x v="0"/>
    <m/>
    <d v="2021-05-18T00:00:00"/>
    <d v="2021-06-02T00:00:00"/>
    <x v="0"/>
    <e v="#REF!"/>
    <m/>
    <m/>
    <n v="0.25"/>
    <n v="167"/>
    <n v="167"/>
    <s v="Account"/>
    <n v="15"/>
    <n v="140"/>
    <n v="35"/>
    <n v="35"/>
    <n v="167"/>
    <n v="202"/>
    <n v="202"/>
    <s v="Tue"/>
    <s v="Wed"/>
  </r>
  <r>
    <s v="A00801"/>
    <s v="Southeast"/>
    <x v="4"/>
    <x v="1"/>
    <m/>
    <d v="2021-05-18T00:00:00"/>
    <d v="2021-06-09T00:00:00"/>
    <x v="1"/>
    <e v="#REF!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s v="A00802"/>
    <s v="West"/>
    <x v="0"/>
    <x v="0"/>
    <m/>
    <d v="2021-05-18T00:00:00"/>
    <d v="2021-06-22T00:00:00"/>
    <x v="1"/>
    <e v="#REF!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s v="A00803"/>
    <s v="Northwest"/>
    <x v="3"/>
    <x v="1"/>
    <m/>
    <d v="2021-05-18T00:00:00"/>
    <d v="2021-07-23T00:00:00"/>
    <x v="1"/>
    <e v="#REF!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s v="A00804"/>
    <s v="Southeast"/>
    <x v="3"/>
    <x v="4"/>
    <m/>
    <d v="2021-05-18T00:00:00"/>
    <m/>
    <x v="0"/>
    <e v="#REF!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s v="A00805"/>
    <s v="South"/>
    <x v="1"/>
    <x v="0"/>
    <m/>
    <d v="2021-05-19T00:00:00"/>
    <d v="2021-05-31T00:00:00"/>
    <x v="1"/>
    <e v="#REF!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s v="A00806"/>
    <s v="South"/>
    <x v="1"/>
    <x v="0"/>
    <m/>
    <d v="2021-05-19T00:00:00"/>
    <d v="2021-05-31T00:00:00"/>
    <x v="1"/>
    <e v="#REF!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s v="A00807"/>
    <s v="South"/>
    <x v="1"/>
    <x v="0"/>
    <m/>
    <d v="2021-05-19T00:00:00"/>
    <d v="2021-05-31T00:00:00"/>
    <x v="1"/>
    <e v="#REF!"/>
    <m/>
    <m/>
    <n v="0.5"/>
    <n v="50.57"/>
    <n v="50.57"/>
    <s v="P.O."/>
    <n v="12"/>
    <n v="80"/>
    <n v="40"/>
    <n v="40"/>
    <n v="50.57"/>
    <n v="90.57"/>
    <n v="90.57"/>
    <s v="Wed"/>
    <s v="Mon"/>
  </r>
  <r>
    <s v="A00808"/>
    <s v="East"/>
    <x v="6"/>
    <x v="1"/>
    <m/>
    <d v="2021-05-19T00:00:00"/>
    <d v="2021-06-03T00:00:00"/>
    <x v="0"/>
    <e v="#REF!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s v="A00809"/>
    <s v="East"/>
    <x v="6"/>
    <x v="0"/>
    <m/>
    <d v="2021-05-19T00:00:00"/>
    <d v="2021-06-29T00:00:00"/>
    <x v="0"/>
    <e v="#REF!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s v="A00810"/>
    <s v="Southeast"/>
    <x v="3"/>
    <x v="1"/>
    <m/>
    <d v="2021-05-20T00:00:00"/>
    <d v="2021-06-08T00:00:00"/>
    <x v="0"/>
    <e v="#REF!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s v="A00811"/>
    <s v="Central"/>
    <x v="3"/>
    <x v="1"/>
    <m/>
    <d v="2021-05-20T00:00:00"/>
    <d v="2021-06-11T00:00:00"/>
    <x v="1"/>
    <e v="#REF!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s v="A00812"/>
    <s v="Northwest"/>
    <x v="3"/>
    <x v="0"/>
    <m/>
    <d v="2021-05-20T00:00:00"/>
    <d v="2021-06-17T00:00:00"/>
    <x v="1"/>
    <e v="#REF!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s v="A00813"/>
    <s v="Central"/>
    <x v="3"/>
    <x v="3"/>
    <m/>
    <d v="2021-05-20T00:00:00"/>
    <d v="2021-06-28T00:00:00"/>
    <x v="1"/>
    <e v="#REF!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s v="A00814"/>
    <s v="Central"/>
    <x v="4"/>
    <x v="3"/>
    <m/>
    <d v="2021-05-20T00:00:00"/>
    <d v="2021-07-07T00:00:00"/>
    <x v="0"/>
    <e v="#REF!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s v="A00815"/>
    <s v="North"/>
    <x v="6"/>
    <x v="0"/>
    <m/>
    <d v="2021-05-20T00:00:00"/>
    <d v="2021-07-16T00:00:00"/>
    <x v="0"/>
    <e v="#REF!"/>
    <m/>
    <m/>
    <n v="0.25"/>
    <n v="14.42"/>
    <n v="14.42"/>
    <s v="Account"/>
    <n v="57"/>
    <n v="140"/>
    <n v="35"/>
    <n v="35"/>
    <n v="14.42"/>
    <n v="49.42"/>
    <n v="49.42"/>
    <s v="Thu"/>
    <s v="Fri"/>
  </r>
  <r>
    <s v="A00816"/>
    <s v="Southwest"/>
    <x v="4"/>
    <x v="3"/>
    <m/>
    <d v="2021-05-20T00:00:00"/>
    <m/>
    <x v="0"/>
    <e v="#REF!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s v="A00817"/>
    <s v="Northwest"/>
    <x v="4"/>
    <x v="1"/>
    <s v="Yes"/>
    <d v="2021-05-21T00:00:00"/>
    <d v="2021-06-01T00:00:00"/>
    <x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818"/>
    <s v="Northwest"/>
    <x v="3"/>
    <x v="4"/>
    <m/>
    <d v="2021-05-21T00:00:00"/>
    <d v="2021-06-22T00:00:00"/>
    <x v="1"/>
    <e v="#REF!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s v="A00819"/>
    <s v="Northwest"/>
    <x v="3"/>
    <x v="1"/>
    <m/>
    <d v="2021-05-21T00:00:00"/>
    <m/>
    <x v="1"/>
    <e v="#REF!"/>
    <m/>
    <m/>
    <m/>
    <n v="90"/>
    <n v="90"/>
    <s v="P.O."/>
    <s v=""/>
    <n v="80"/>
    <n v="0"/>
    <n v="0"/>
    <n v="90"/>
    <n v="90"/>
    <n v="90"/>
    <s v="Fri"/>
    <s v="Sat"/>
  </r>
  <r>
    <s v="A00820"/>
    <s v="Northwest"/>
    <x v="4"/>
    <x v="1"/>
    <s v="Yes"/>
    <d v="2021-05-22T00:00:00"/>
    <m/>
    <x v="1"/>
    <e v="#REF!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s v="A00821"/>
    <s v="North"/>
    <x v="6"/>
    <x v="2"/>
    <m/>
    <d v="2021-05-24T00:00:00"/>
    <d v="2021-06-02T00:00:00"/>
    <x v="1"/>
    <e v="#REF!"/>
    <m/>
    <m/>
    <n v="0.25"/>
    <n v="22"/>
    <n v="22"/>
    <s v="Account"/>
    <n v="9"/>
    <n v="80"/>
    <n v="20"/>
    <n v="20"/>
    <n v="22"/>
    <n v="42"/>
    <n v="42"/>
    <s v="Mon"/>
    <s v="Wed"/>
  </r>
  <r>
    <s v="A00822"/>
    <s v="Southeast"/>
    <x v="3"/>
    <x v="2"/>
    <m/>
    <d v="2021-05-24T00:00:00"/>
    <d v="2021-06-03T00:00:00"/>
    <x v="1"/>
    <e v="#REF!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s v="A00823"/>
    <s v="South"/>
    <x v="1"/>
    <x v="1"/>
    <m/>
    <d v="2021-05-24T00:00:00"/>
    <d v="2021-06-15T00:00:00"/>
    <x v="1"/>
    <e v="#REF!"/>
    <m/>
    <m/>
    <n v="0.75"/>
    <n v="111.15"/>
    <n v="111.15"/>
    <s v="Account"/>
    <n v="22"/>
    <n v="80"/>
    <n v="60"/>
    <n v="60"/>
    <n v="111.15"/>
    <n v="171.15"/>
    <n v="171.15"/>
    <s v="Mon"/>
    <s v="Tue"/>
  </r>
  <r>
    <s v="A00824"/>
    <s v="South"/>
    <x v="4"/>
    <x v="0"/>
    <m/>
    <d v="2021-05-24T00:00:00"/>
    <d v="2021-07-12T00:00:00"/>
    <x v="0"/>
    <e v="#REF!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s v="A00825"/>
    <s v="Central"/>
    <x v="3"/>
    <x v="1"/>
    <m/>
    <d v="2021-05-24T00:00:00"/>
    <d v="2021-07-15T00:00:00"/>
    <x v="1"/>
    <e v="#REF!"/>
    <m/>
    <m/>
    <n v="0.5"/>
    <n v="657.69"/>
    <n v="657.69"/>
    <s v="C.O.D."/>
    <n v="52"/>
    <n v="80"/>
    <n v="40"/>
    <n v="40"/>
    <n v="657.69"/>
    <n v="697.69"/>
    <n v="697.69"/>
    <s v="Mon"/>
    <s v="Thu"/>
  </r>
  <r>
    <s v="A00826"/>
    <s v="Southeast"/>
    <x v="4"/>
    <x v="0"/>
    <m/>
    <d v="2021-05-24T00:00:00"/>
    <d v="2021-07-19T00:00:00"/>
    <x v="1"/>
    <e v="#REF!"/>
    <m/>
    <m/>
    <n v="0.25"/>
    <n v="30"/>
    <n v="30"/>
    <s v="C.O.D."/>
    <n v="56"/>
    <n v="80"/>
    <n v="20"/>
    <n v="20"/>
    <n v="30"/>
    <n v="50"/>
    <n v="50"/>
    <s v="Mon"/>
    <s v="Mon"/>
  </r>
  <r>
    <s v="A00827"/>
    <s v="Southeast"/>
    <x v="0"/>
    <x v="0"/>
    <m/>
    <d v="2021-05-25T00:00:00"/>
    <d v="2021-06-19T00:00:00"/>
    <x v="1"/>
    <e v="#REF!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s v="A00828"/>
    <s v="West"/>
    <x v="4"/>
    <x v="0"/>
    <m/>
    <d v="2021-05-25T00:00:00"/>
    <d v="2021-06-14T00:00:00"/>
    <x v="0"/>
    <e v="#REF!"/>
    <m/>
    <m/>
    <n v="1.25"/>
    <n v="9.6"/>
    <n v="9.6"/>
    <s v="C.O.D."/>
    <n v="20"/>
    <n v="140"/>
    <n v="175"/>
    <n v="175"/>
    <n v="9.6"/>
    <n v="184.6"/>
    <n v="184.6"/>
    <s v="Tue"/>
    <s v="Mon"/>
  </r>
  <r>
    <s v="A00829"/>
    <s v="West"/>
    <x v="0"/>
    <x v="0"/>
    <m/>
    <d v="2021-05-25T00:00:00"/>
    <d v="2021-06-16T00:00:00"/>
    <x v="0"/>
    <e v="#REF!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s v="A00830"/>
    <s v="East"/>
    <x v="6"/>
    <x v="1"/>
    <m/>
    <d v="2021-05-25T00:00:00"/>
    <d v="2021-07-05T00:00:00"/>
    <x v="0"/>
    <e v="#REF!"/>
    <m/>
    <m/>
    <n v="0.5"/>
    <n v="108"/>
    <n v="108"/>
    <s v="C.O.D."/>
    <n v="41"/>
    <n v="140"/>
    <n v="70"/>
    <n v="70"/>
    <n v="108"/>
    <n v="178"/>
    <n v="178"/>
    <s v="Tue"/>
    <s v="Mon"/>
  </r>
  <r>
    <s v="A00831"/>
    <s v="Northwest"/>
    <x v="3"/>
    <x v="0"/>
    <m/>
    <d v="2021-05-25T00:00:00"/>
    <d v="2021-07-19T00:00:00"/>
    <x v="1"/>
    <e v="#REF!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s v="A00832"/>
    <s v="Central"/>
    <x v="4"/>
    <x v="4"/>
    <m/>
    <d v="2021-05-25T00:00:00"/>
    <m/>
    <x v="1"/>
    <e v="#REF!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s v="A00833"/>
    <s v="Northwest"/>
    <x v="3"/>
    <x v="1"/>
    <m/>
    <d v="2021-05-25T00:00:00"/>
    <m/>
    <x v="1"/>
    <e v="#REF!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s v="A00834"/>
    <s v="Northwest"/>
    <x v="4"/>
    <x v="2"/>
    <m/>
    <d v="2021-05-26T00:00:00"/>
    <d v="2021-06-05T00:00:00"/>
    <x v="1"/>
    <e v="#REF!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s v="A00835"/>
    <s v="Southeast"/>
    <x v="3"/>
    <x v="0"/>
    <m/>
    <d v="2021-05-26T00:00:00"/>
    <d v="2021-06-02T00:00:00"/>
    <x v="0"/>
    <e v="#REF!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s v="A00836"/>
    <s v="Southeast"/>
    <x v="3"/>
    <x v="0"/>
    <m/>
    <d v="2021-05-26T00:00:00"/>
    <d v="2021-06-14T00:00:00"/>
    <x v="0"/>
    <e v="#REF!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s v="A00837"/>
    <s v="West"/>
    <x v="4"/>
    <x v="0"/>
    <m/>
    <d v="2021-05-26T00:00:00"/>
    <d v="2021-06-14T00:00:00"/>
    <x v="1"/>
    <e v="#REF!"/>
    <m/>
    <m/>
    <n v="0.25"/>
    <n v="42.66"/>
    <n v="42.66"/>
    <s v="Account"/>
    <n v="19"/>
    <n v="80"/>
    <n v="20"/>
    <n v="20"/>
    <n v="42.66"/>
    <n v="62.66"/>
    <n v="62.66"/>
    <s v="Wed"/>
    <s v="Mon"/>
  </r>
  <r>
    <s v="A00838"/>
    <s v="Southeast"/>
    <x v="3"/>
    <x v="2"/>
    <m/>
    <d v="2021-05-26T00:00:00"/>
    <d v="2021-06-14T00:00:00"/>
    <x v="1"/>
    <e v="#REF!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s v="A00839"/>
    <s v="Northwest"/>
    <x v="3"/>
    <x v="1"/>
    <m/>
    <d v="2021-05-26T00:00:00"/>
    <d v="2021-06-17T00:00:00"/>
    <x v="1"/>
    <e v="#REF!"/>
    <m/>
    <s v="Yes"/>
    <n v="0.75"/>
    <n v="70"/>
    <n v="0"/>
    <s v="C.O.D."/>
    <n v="22"/>
    <n v="80"/>
    <n v="60"/>
    <n v="60"/>
    <n v="0"/>
    <n v="130"/>
    <n v="60"/>
    <s v="Wed"/>
    <s v="Thu"/>
  </r>
  <r>
    <s v="A00840"/>
    <s v="Southeast"/>
    <x v="3"/>
    <x v="0"/>
    <m/>
    <d v="2021-05-26T00:00:00"/>
    <d v="2021-06-22T00:00:00"/>
    <x v="1"/>
    <e v="#REF!"/>
    <m/>
    <m/>
    <n v="0.25"/>
    <n v="120"/>
    <n v="120"/>
    <s v="Account"/>
    <n v="27"/>
    <n v="80"/>
    <n v="20"/>
    <n v="20"/>
    <n v="120"/>
    <n v="140"/>
    <n v="140"/>
    <s v="Wed"/>
    <s v="Tue"/>
  </r>
  <r>
    <s v="A00841"/>
    <s v="Southeast"/>
    <x v="3"/>
    <x v="0"/>
    <m/>
    <d v="2021-05-26T00:00:00"/>
    <d v="2021-06-30T00:00:00"/>
    <x v="1"/>
    <e v="#REF!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s v="A00842"/>
    <s v="Northeast"/>
    <x v="0"/>
    <x v="4"/>
    <m/>
    <d v="2021-05-26T00:00:00"/>
    <d v="2021-06-28T00:00:00"/>
    <x v="1"/>
    <e v="#REF!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s v="A00843"/>
    <s v="Northwest"/>
    <x v="0"/>
    <x v="3"/>
    <s v="Yes"/>
    <d v="2021-05-26T00:00:00"/>
    <d v="2021-06-30T00:00:00"/>
    <x v="1"/>
    <e v="#REF!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s v="A00844"/>
    <s v="South"/>
    <x v="4"/>
    <x v="0"/>
    <m/>
    <d v="2021-05-26T00:00:00"/>
    <d v="2021-07-05T00:00:00"/>
    <x v="0"/>
    <e v="#REF!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s v="A00845"/>
    <s v="Central"/>
    <x v="4"/>
    <x v="0"/>
    <m/>
    <d v="2021-05-26T00:00:00"/>
    <m/>
    <x v="1"/>
    <e v="#REF!"/>
    <m/>
    <m/>
    <m/>
    <n v="377.6"/>
    <n v="377.6"/>
    <s v="Account"/>
    <s v=""/>
    <n v="80"/>
    <n v="0"/>
    <n v="0"/>
    <n v="377.6"/>
    <n v="377.6"/>
    <n v="377.6"/>
    <s v="Wed"/>
    <s v="Sat"/>
  </r>
  <r>
    <s v="A00846"/>
    <s v="Northwest"/>
    <x v="3"/>
    <x v="0"/>
    <m/>
    <d v="2021-05-26T00:00:00"/>
    <m/>
    <x v="1"/>
    <e v="#REF!"/>
    <m/>
    <m/>
    <m/>
    <n v="70"/>
    <n v="70"/>
    <s v="P.O."/>
    <s v=""/>
    <n v="80"/>
    <n v="0"/>
    <n v="0"/>
    <n v="70"/>
    <n v="70"/>
    <n v="70"/>
    <s v="Wed"/>
    <s v="Sat"/>
  </r>
  <r>
    <s v="A00847"/>
    <s v="Northwest"/>
    <x v="3"/>
    <x v="1"/>
    <m/>
    <d v="2021-05-26T00:00:00"/>
    <m/>
    <x v="1"/>
    <e v="#REF!"/>
    <m/>
    <m/>
    <m/>
    <n v="177.0504"/>
    <n v="177.0504"/>
    <s v="P.O."/>
    <s v=""/>
    <n v="80"/>
    <n v="0"/>
    <n v="0"/>
    <n v="177.0504"/>
    <n v="177.0504"/>
    <n v="177.0504"/>
    <s v="Wed"/>
    <s v="Sat"/>
  </r>
  <r>
    <s v="A00848"/>
    <s v="Central"/>
    <x v="4"/>
    <x v="1"/>
    <m/>
    <d v="2021-05-26T00:00:00"/>
    <m/>
    <x v="0"/>
    <e v="#REF!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s v="A00849"/>
    <s v="North"/>
    <x v="6"/>
    <x v="0"/>
    <m/>
    <d v="2021-05-27T00:00:00"/>
    <d v="2021-06-03T00:00:00"/>
    <x v="1"/>
    <e v="#REF!"/>
    <m/>
    <m/>
    <n v="0.25"/>
    <n v="120"/>
    <n v="120"/>
    <s v="Account"/>
    <n v="7"/>
    <n v="80"/>
    <n v="20"/>
    <n v="20"/>
    <n v="120"/>
    <n v="140"/>
    <n v="140"/>
    <s v="Thu"/>
    <s v="Thu"/>
  </r>
  <r>
    <s v="A00850"/>
    <s v="Northeast"/>
    <x v="0"/>
    <x v="0"/>
    <m/>
    <d v="2021-05-27T00:00:00"/>
    <d v="2021-06-10T00:00:00"/>
    <x v="1"/>
    <e v="#REF!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s v="A00851"/>
    <s v="North"/>
    <x v="6"/>
    <x v="2"/>
    <m/>
    <d v="2021-05-27T00:00:00"/>
    <d v="2021-06-15T00:00:00"/>
    <x v="0"/>
    <e v="#REF!"/>
    <m/>
    <m/>
    <n v="0.25"/>
    <n v="155"/>
    <n v="155"/>
    <s v="Account"/>
    <n v="19"/>
    <n v="140"/>
    <n v="35"/>
    <n v="35"/>
    <n v="155"/>
    <n v="190"/>
    <n v="190"/>
    <s v="Thu"/>
    <s v="Tue"/>
  </r>
  <r>
    <s v="A00852"/>
    <s v="Central"/>
    <x v="0"/>
    <x v="1"/>
    <m/>
    <d v="2021-05-27T00:00:00"/>
    <d v="2021-06-17T00:00:00"/>
    <x v="1"/>
    <e v="#REF!"/>
    <m/>
    <m/>
    <n v="0.5"/>
    <n v="20.83"/>
    <n v="20.83"/>
    <s v="Account"/>
    <n v="21"/>
    <n v="80"/>
    <n v="40"/>
    <n v="40"/>
    <n v="20.83"/>
    <n v="60.83"/>
    <n v="60.83"/>
    <s v="Thu"/>
    <s v="Thu"/>
  </r>
  <r>
    <s v="A00853"/>
    <s v="Central"/>
    <x v="3"/>
    <x v="0"/>
    <s v="Yes"/>
    <d v="2021-05-27T00:00:00"/>
    <d v="2021-06-22T00:00:00"/>
    <x v="1"/>
    <e v="#REF!"/>
    <s v="Yes"/>
    <s v="Yes"/>
    <n v="0.5"/>
    <n v="50"/>
    <n v="0"/>
    <s v="Warranty"/>
    <n v="26"/>
    <n v="80"/>
    <n v="40"/>
    <n v="0"/>
    <n v="0"/>
    <n v="90"/>
    <n v="0"/>
    <s v="Thu"/>
    <s v="Tue"/>
  </r>
  <r>
    <s v="A00854"/>
    <s v="South"/>
    <x v="4"/>
    <x v="2"/>
    <m/>
    <d v="2021-05-27T00:00:00"/>
    <d v="2021-07-13T00:00:00"/>
    <x v="1"/>
    <e v="#REF!"/>
    <m/>
    <m/>
    <n v="0.25"/>
    <n v="120"/>
    <n v="120"/>
    <s v="C.O.D."/>
    <n v="47"/>
    <n v="80"/>
    <n v="20"/>
    <n v="20"/>
    <n v="120"/>
    <n v="140"/>
    <n v="140"/>
    <s v="Thu"/>
    <s v="Tue"/>
  </r>
  <r>
    <s v="A00855"/>
    <s v="Central"/>
    <x v="4"/>
    <x v="3"/>
    <m/>
    <d v="2021-05-28T00:00:00"/>
    <m/>
    <x v="1"/>
    <e v="#REF!"/>
    <m/>
    <s v="Yes"/>
    <m/>
    <n v="17.064"/>
    <n v="0"/>
    <s v="C.O.D."/>
    <s v=""/>
    <n v="80"/>
    <n v="0"/>
    <n v="0"/>
    <n v="0"/>
    <n v="17.064"/>
    <n v="0"/>
    <s v="Fri"/>
    <s v="Sat"/>
  </r>
  <r>
    <s v="A00856"/>
    <s v="Southeast"/>
    <x v="4"/>
    <x v="0"/>
    <m/>
    <d v="2021-05-31T00:00:00"/>
    <d v="2021-06-09T00:00:00"/>
    <x v="1"/>
    <e v="#REF!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s v="A00857"/>
    <s v="North"/>
    <x v="6"/>
    <x v="0"/>
    <m/>
    <d v="2021-05-31T00:00:00"/>
    <d v="2021-06-21T00:00:00"/>
    <x v="0"/>
    <e v="#REF!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s v="A00858"/>
    <s v="North"/>
    <x v="6"/>
    <x v="0"/>
    <m/>
    <d v="2021-05-31T00:00:00"/>
    <d v="2021-06-21T00:00:00"/>
    <x v="0"/>
    <e v="#REF!"/>
    <m/>
    <m/>
    <n v="0.5"/>
    <n v="144"/>
    <n v="144"/>
    <s v="C.O.D."/>
    <n v="21"/>
    <n v="140"/>
    <n v="70"/>
    <n v="70"/>
    <n v="144"/>
    <n v="214"/>
    <n v="214"/>
    <s v="Mon"/>
    <s v="Mon"/>
  </r>
  <r>
    <s v="A00859"/>
    <s v="West"/>
    <x v="1"/>
    <x v="0"/>
    <m/>
    <d v="2021-05-31T00:00:00"/>
    <d v="2021-06-24T00:00:00"/>
    <x v="1"/>
    <e v="#REF!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s v="A00860"/>
    <s v="Southeast"/>
    <x v="3"/>
    <x v="0"/>
    <m/>
    <d v="2021-05-31T00:00:00"/>
    <d v="2021-06-24T00:00:00"/>
    <x v="1"/>
    <e v="#REF!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s v="A00861"/>
    <s v="North"/>
    <x v="6"/>
    <x v="3"/>
    <m/>
    <d v="2021-05-31T00:00:00"/>
    <d v="2021-07-12T00:00:00"/>
    <x v="0"/>
    <e v="#REF!"/>
    <m/>
    <m/>
    <n v="1.25"/>
    <n v="156"/>
    <n v="156"/>
    <s v="C.O.D."/>
    <n v="42"/>
    <n v="140"/>
    <n v="175"/>
    <n v="175"/>
    <n v="156"/>
    <n v="331"/>
    <n v="331"/>
    <s v="Mon"/>
    <s v="Mon"/>
  </r>
  <r>
    <s v="A00862"/>
    <s v="West"/>
    <x v="0"/>
    <x v="1"/>
    <m/>
    <d v="2021-05-31T00:00:00"/>
    <m/>
    <x v="0"/>
    <e v="#REF!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s v="A00863"/>
    <s v="North"/>
    <x v="6"/>
    <x v="2"/>
    <m/>
    <d v="2021-06-01T00:00:00"/>
    <d v="2021-06-15T00:00:00"/>
    <x v="1"/>
    <e v="#REF!"/>
    <s v="Yes"/>
    <s v="Yes"/>
    <n v="0.25"/>
    <n v="240"/>
    <n v="0"/>
    <s v="Warranty"/>
    <n v="14"/>
    <n v="80"/>
    <n v="20"/>
    <n v="0"/>
    <n v="0"/>
    <n v="260"/>
    <n v="0"/>
    <s v="Tue"/>
    <s v="Tue"/>
  </r>
  <r>
    <s v="A00864"/>
    <s v="Northwest"/>
    <x v="0"/>
    <x v="3"/>
    <m/>
    <d v="2021-06-01T00:00:00"/>
    <d v="2021-06-21T00:00:00"/>
    <x v="1"/>
    <e v="#REF!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s v="A00865"/>
    <s v="Northwest"/>
    <x v="3"/>
    <x v="0"/>
    <m/>
    <d v="2021-06-01T00:00:00"/>
    <d v="2021-06-29T00:00:00"/>
    <x v="1"/>
    <e v="#REF!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s v="A00866"/>
    <s v="South"/>
    <x v="4"/>
    <x v="2"/>
    <m/>
    <d v="2021-06-01T00:00:00"/>
    <d v="2021-07-05T00:00:00"/>
    <x v="1"/>
    <e v="#REF!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s v="A00867"/>
    <s v="Southeast"/>
    <x v="0"/>
    <x v="0"/>
    <m/>
    <d v="2021-06-01T00:00:00"/>
    <d v="2021-07-24T00:00:00"/>
    <x v="0"/>
    <e v="#REF!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s v="A00868"/>
    <s v="Northwest"/>
    <x v="3"/>
    <x v="0"/>
    <m/>
    <d v="2021-06-01T00:00:00"/>
    <m/>
    <x v="0"/>
    <e v="#REF!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s v="A00869"/>
    <s v="East"/>
    <x v="6"/>
    <x v="0"/>
    <m/>
    <d v="2021-06-02T00:00:00"/>
    <d v="2021-06-07T00:00:00"/>
    <x v="1"/>
    <e v="#REF!"/>
    <m/>
    <m/>
    <n v="0.5"/>
    <n v="85.32"/>
    <n v="85.32"/>
    <s v="C.O.D."/>
    <n v="5"/>
    <n v="80"/>
    <n v="40"/>
    <n v="40"/>
    <n v="85.32"/>
    <n v="125.32"/>
    <n v="125.32"/>
    <s v="Wed"/>
    <s v="Mon"/>
  </r>
  <r>
    <s v="A00870"/>
    <s v="South"/>
    <x v="1"/>
    <x v="1"/>
    <m/>
    <d v="2021-06-02T00:00:00"/>
    <d v="2021-06-17T00:00:00"/>
    <x v="1"/>
    <e v="#REF!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s v="A00871"/>
    <s v="Southeast"/>
    <x v="4"/>
    <x v="1"/>
    <m/>
    <d v="2021-06-02T00:00:00"/>
    <d v="2021-06-17T00:00:00"/>
    <x v="0"/>
    <e v="#REF!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s v="A00872"/>
    <s v="Central"/>
    <x v="0"/>
    <x v="3"/>
    <m/>
    <d v="2021-06-02T00:00:00"/>
    <d v="2021-06-17T00:00:00"/>
    <x v="1"/>
    <e v="#REF!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s v="A00873"/>
    <s v="West"/>
    <x v="0"/>
    <x v="2"/>
    <m/>
    <d v="2021-06-02T00:00:00"/>
    <d v="2021-06-21T00:00:00"/>
    <x v="1"/>
    <e v="#REF!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s v="A00874"/>
    <s v="South"/>
    <x v="0"/>
    <x v="2"/>
    <m/>
    <d v="2021-06-02T00:00:00"/>
    <d v="2021-06-23T00:00:00"/>
    <x v="1"/>
    <e v="#REF!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s v="A00875"/>
    <s v="North"/>
    <x v="6"/>
    <x v="0"/>
    <m/>
    <d v="2021-06-02T00:00:00"/>
    <d v="2021-07-03T00:00:00"/>
    <x v="0"/>
    <e v="#REF!"/>
    <m/>
    <m/>
    <n v="0.25"/>
    <n v="57.39"/>
    <n v="57.39"/>
    <s v="Account"/>
    <n v="31"/>
    <n v="140"/>
    <n v="35"/>
    <n v="35"/>
    <n v="57.39"/>
    <n v="92.39"/>
    <n v="92.39"/>
    <s v="Wed"/>
    <s v="Sat"/>
  </r>
  <r>
    <s v="A00876"/>
    <s v="Central"/>
    <x v="0"/>
    <x v="3"/>
    <m/>
    <d v="2021-06-02T00:00:00"/>
    <d v="2021-07-03T00:00:00"/>
    <x v="1"/>
    <e v="#REF!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s v="A00877"/>
    <s v="Southeast"/>
    <x v="0"/>
    <x v="0"/>
    <m/>
    <d v="2021-06-02T00:00:00"/>
    <d v="2021-06-30T00:00:00"/>
    <x v="1"/>
    <e v="#REF!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s v="A00878"/>
    <s v="Central"/>
    <x v="0"/>
    <x v="0"/>
    <m/>
    <d v="2021-06-02T00:00:00"/>
    <d v="2021-06-30T00:00:00"/>
    <x v="1"/>
    <e v="#REF!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s v="A00879"/>
    <s v="North"/>
    <x v="6"/>
    <x v="2"/>
    <m/>
    <d v="2021-06-02T00:00:00"/>
    <d v="2021-06-28T00:00:00"/>
    <x v="1"/>
    <e v="#REF!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s v="A00880"/>
    <s v="South"/>
    <x v="1"/>
    <x v="0"/>
    <m/>
    <d v="2021-06-02T00:00:00"/>
    <d v="2021-07-07T00:00:00"/>
    <x v="1"/>
    <e v="#REF!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s v="A00881"/>
    <s v="West"/>
    <x v="0"/>
    <x v="2"/>
    <m/>
    <d v="2021-06-02T00:00:00"/>
    <d v="2021-07-14T00:00:00"/>
    <x v="1"/>
    <e v="#REF!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s v="A00882"/>
    <s v="Central"/>
    <x v="0"/>
    <x v="1"/>
    <m/>
    <d v="2021-06-02T00:00:00"/>
    <d v="2021-07-24T00:00:00"/>
    <x v="0"/>
    <e v="#REF!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s v="A00883"/>
    <s v="South"/>
    <x v="1"/>
    <x v="0"/>
    <m/>
    <d v="2021-06-03T00:00:00"/>
    <d v="2021-06-10T00:00:00"/>
    <x v="1"/>
    <e v="#REF!"/>
    <m/>
    <m/>
    <n v="0.25"/>
    <n v="7.02"/>
    <n v="7.02"/>
    <s v="P.O."/>
    <n v="7"/>
    <n v="80"/>
    <n v="20"/>
    <n v="20"/>
    <n v="7.02"/>
    <n v="27.02"/>
    <n v="27.02"/>
    <s v="Thu"/>
    <s v="Thu"/>
  </r>
  <r>
    <s v="A00884"/>
    <s v="North"/>
    <x v="6"/>
    <x v="2"/>
    <m/>
    <d v="2021-06-03T00:00:00"/>
    <d v="2021-06-17T00:00:00"/>
    <x v="1"/>
    <e v="#REF!"/>
    <m/>
    <m/>
    <n v="0.25"/>
    <n v="42.66"/>
    <n v="42.66"/>
    <s v="Account"/>
    <n v="14"/>
    <n v="80"/>
    <n v="20"/>
    <n v="20"/>
    <n v="42.66"/>
    <n v="62.66"/>
    <n v="62.66"/>
    <s v="Thu"/>
    <s v="Thu"/>
  </r>
  <r>
    <s v="A00885"/>
    <s v="Southeast"/>
    <x v="3"/>
    <x v="0"/>
    <m/>
    <d v="2021-06-03T00:00:00"/>
    <d v="2021-06-24T00:00:00"/>
    <x v="1"/>
    <e v="#REF!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s v="A00886"/>
    <s v="Southeast"/>
    <x v="3"/>
    <x v="0"/>
    <m/>
    <d v="2021-06-03T00:00:00"/>
    <d v="2021-06-28T00:00:00"/>
    <x v="1"/>
    <e v="#REF!"/>
    <m/>
    <m/>
    <n v="0.25"/>
    <n v="7.8"/>
    <n v="7.8"/>
    <s v="C.O.D."/>
    <n v="25"/>
    <n v="80"/>
    <n v="20"/>
    <n v="20"/>
    <n v="7.8"/>
    <n v="27.8"/>
    <n v="27.8"/>
    <s v="Thu"/>
    <s v="Mon"/>
  </r>
  <r>
    <s v="A00887"/>
    <s v="North"/>
    <x v="6"/>
    <x v="2"/>
    <m/>
    <d v="2021-06-03T00:00:00"/>
    <d v="2021-07-07T00:00:00"/>
    <x v="1"/>
    <e v="#REF!"/>
    <m/>
    <m/>
    <n v="0.25"/>
    <n v="107.52"/>
    <n v="107.52"/>
    <s v="C.O.D."/>
    <n v="34"/>
    <n v="80"/>
    <n v="20"/>
    <n v="20"/>
    <n v="107.52"/>
    <n v="127.52"/>
    <n v="127.52"/>
    <s v="Thu"/>
    <s v="Wed"/>
  </r>
  <r>
    <s v="A00888"/>
    <s v="Northwest"/>
    <x v="0"/>
    <x v="1"/>
    <m/>
    <d v="2021-06-03T00:00:00"/>
    <d v="2021-07-21T00:00:00"/>
    <x v="0"/>
    <e v="#REF!"/>
    <m/>
    <m/>
    <n v="0.5"/>
    <n v="150"/>
    <n v="150"/>
    <s v="Account"/>
    <n v="48"/>
    <n v="140"/>
    <n v="70"/>
    <n v="70"/>
    <n v="150"/>
    <n v="220"/>
    <n v="220"/>
    <s v="Thu"/>
    <s v="Wed"/>
  </r>
  <r>
    <s v="A00889"/>
    <s v="North"/>
    <x v="6"/>
    <x v="1"/>
    <m/>
    <d v="2021-06-03T00:00:00"/>
    <m/>
    <x v="0"/>
    <e v="#REF!"/>
    <m/>
    <m/>
    <m/>
    <n v="42.66"/>
    <n v="42.66"/>
    <s v="Account"/>
    <s v=""/>
    <n v="140"/>
    <n v="0"/>
    <n v="0"/>
    <n v="42.66"/>
    <n v="42.66"/>
    <n v="42.66"/>
    <s v="Thu"/>
    <s v="Sat"/>
  </r>
  <r>
    <s v="A00890"/>
    <s v="Central"/>
    <x v="3"/>
    <x v="0"/>
    <m/>
    <d v="2021-06-03T00:00:00"/>
    <m/>
    <x v="0"/>
    <e v="#REF!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s v="A00891"/>
    <s v="West"/>
    <x v="0"/>
    <x v="2"/>
    <m/>
    <d v="2021-06-04T00:00:00"/>
    <d v="2021-07-19T00:00:00"/>
    <x v="1"/>
    <e v="#REF!"/>
    <m/>
    <m/>
    <n v="0.25"/>
    <n v="180"/>
    <n v="180"/>
    <s v="C.O.D."/>
    <n v="45"/>
    <n v="80"/>
    <n v="20"/>
    <n v="20"/>
    <n v="180"/>
    <n v="200"/>
    <n v="200"/>
    <s v="Fri"/>
    <s v="Mon"/>
  </r>
  <r>
    <s v="A00892"/>
    <s v="Southeast"/>
    <x v="4"/>
    <x v="2"/>
    <m/>
    <d v="2021-06-05T00:00:00"/>
    <d v="2021-06-23T00:00:00"/>
    <x v="1"/>
    <e v="#REF!"/>
    <m/>
    <m/>
    <n v="0.25"/>
    <n v="30"/>
    <n v="30"/>
    <s v="C.O.D."/>
    <n v="18"/>
    <n v="80"/>
    <n v="20"/>
    <n v="20"/>
    <n v="30"/>
    <n v="50"/>
    <n v="50"/>
    <s v="Sat"/>
    <s v="Wed"/>
  </r>
  <r>
    <s v="A00893"/>
    <s v="North"/>
    <x v="6"/>
    <x v="2"/>
    <m/>
    <d v="2021-06-07T00:00:00"/>
    <d v="2021-06-10T00:00:00"/>
    <x v="1"/>
    <e v="#REF!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s v="A00894"/>
    <s v="Central"/>
    <x v="3"/>
    <x v="0"/>
    <m/>
    <d v="2021-06-07T00:00:00"/>
    <d v="2021-06-14T00:00:00"/>
    <x v="0"/>
    <e v="#REF!"/>
    <m/>
    <s v="Yes"/>
    <n v="1.5"/>
    <n v="105.9778"/>
    <n v="0"/>
    <s v="C.O.D."/>
    <n v="7"/>
    <n v="140"/>
    <n v="210"/>
    <n v="210"/>
    <n v="0"/>
    <n v="315.9778"/>
    <n v="210"/>
    <s v="Mon"/>
    <s v="Mon"/>
  </r>
  <r>
    <s v="A00895"/>
    <s v="North"/>
    <x v="6"/>
    <x v="0"/>
    <m/>
    <d v="2021-06-07T00:00:00"/>
    <d v="2021-06-15T00:00:00"/>
    <x v="0"/>
    <e v="#REF!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s v="A00896"/>
    <s v="West"/>
    <x v="0"/>
    <x v="2"/>
    <m/>
    <d v="2021-06-07T00:00:00"/>
    <d v="2021-06-21T00:00:00"/>
    <x v="1"/>
    <e v="#REF!"/>
    <m/>
    <m/>
    <n v="0.25"/>
    <n v="180"/>
    <n v="180"/>
    <s v="C.O.D."/>
    <n v="14"/>
    <n v="80"/>
    <n v="20"/>
    <n v="20"/>
    <n v="180"/>
    <n v="200"/>
    <n v="200"/>
    <s v="Mon"/>
    <s v="Mon"/>
  </r>
  <r>
    <s v="A00897"/>
    <s v="Southeast"/>
    <x v="4"/>
    <x v="1"/>
    <m/>
    <d v="2021-06-07T00:00:00"/>
    <d v="2021-07-14T00:00:00"/>
    <x v="1"/>
    <e v="#REF!"/>
    <m/>
    <s v="Yes"/>
    <n v="0.5"/>
    <n v="240.6737"/>
    <n v="0"/>
    <s v="C.O.D."/>
    <n v="37"/>
    <n v="80"/>
    <n v="40"/>
    <n v="40"/>
    <n v="0"/>
    <n v="280.6737"/>
    <n v="40"/>
    <s v="Mon"/>
    <s v="Wed"/>
  </r>
  <r>
    <s v="A00898"/>
    <s v="Central"/>
    <x v="4"/>
    <x v="1"/>
    <m/>
    <d v="2021-06-07T00:00:00"/>
    <d v="2021-07-21T00:00:00"/>
    <x v="1"/>
    <e v="#REF!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s v="A00899"/>
    <s v="Northwest"/>
    <x v="3"/>
    <x v="4"/>
    <m/>
    <d v="2021-06-07T00:00:00"/>
    <m/>
    <x v="0"/>
    <e v="#REF!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s v="A00900"/>
    <s v="North"/>
    <x v="6"/>
    <x v="2"/>
    <m/>
    <d v="2021-06-08T00:00:00"/>
    <d v="2021-06-14T00:00:00"/>
    <x v="0"/>
    <e v="#REF!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s v="A00901"/>
    <s v="Central"/>
    <x v="3"/>
    <x v="1"/>
    <m/>
    <d v="2021-06-08T00:00:00"/>
    <d v="2021-06-16T00:00:00"/>
    <x v="1"/>
    <e v="#REF!"/>
    <m/>
    <m/>
    <n v="0.5"/>
    <n v="120"/>
    <n v="120"/>
    <s v="C.O.D."/>
    <n v="8"/>
    <n v="80"/>
    <n v="40"/>
    <n v="40"/>
    <n v="120"/>
    <n v="160"/>
    <n v="160"/>
    <s v="Tue"/>
    <s v="Wed"/>
  </r>
  <r>
    <s v="A00902"/>
    <s v="Northwest"/>
    <x v="3"/>
    <x v="0"/>
    <m/>
    <d v="2021-06-08T00:00:00"/>
    <d v="2021-06-17T00:00:00"/>
    <x v="1"/>
    <e v="#REF!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s v="A00903"/>
    <s v="South"/>
    <x v="1"/>
    <x v="4"/>
    <m/>
    <d v="2021-06-08T00:00:00"/>
    <d v="2021-06-22T00:00:00"/>
    <x v="1"/>
    <e v="#REF!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s v="A00904"/>
    <s v="South"/>
    <x v="1"/>
    <x v="2"/>
    <m/>
    <d v="2021-06-08T00:00:00"/>
    <d v="2021-06-22T00:00:00"/>
    <x v="1"/>
    <e v="#REF!"/>
    <m/>
    <m/>
    <n v="0.25"/>
    <n v="30"/>
    <n v="30"/>
    <s v="Account"/>
    <n v="14"/>
    <n v="80"/>
    <n v="20"/>
    <n v="20"/>
    <n v="30"/>
    <n v="50"/>
    <n v="50"/>
    <s v="Tue"/>
    <s v="Tue"/>
  </r>
  <r>
    <s v="A00905"/>
    <s v="North"/>
    <x v="6"/>
    <x v="2"/>
    <m/>
    <d v="2021-06-08T00:00:00"/>
    <d v="2021-06-22T00:00:00"/>
    <x v="1"/>
    <e v="#REF!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s v="A00906"/>
    <s v="North"/>
    <x v="6"/>
    <x v="0"/>
    <m/>
    <d v="2021-06-08T00:00:00"/>
    <d v="2021-07-07T00:00:00"/>
    <x v="0"/>
    <e v="#REF!"/>
    <m/>
    <m/>
    <n v="0.25"/>
    <n v="120"/>
    <n v="120"/>
    <s v="C.O.D."/>
    <n v="29"/>
    <n v="140"/>
    <n v="35"/>
    <n v="35"/>
    <n v="120"/>
    <n v="155"/>
    <n v="155"/>
    <s v="Tue"/>
    <s v="Wed"/>
  </r>
  <r>
    <s v="A00907"/>
    <s v="Southeast"/>
    <x v="0"/>
    <x v="0"/>
    <s v="Yes"/>
    <d v="2021-06-08T00:00:00"/>
    <d v="2021-07-12T00:00:00"/>
    <x v="1"/>
    <e v="#REF!"/>
    <m/>
    <m/>
    <n v="0.75"/>
    <n v="8.92"/>
    <n v="8.92"/>
    <s v="Account"/>
    <n v="34"/>
    <n v="80"/>
    <n v="60"/>
    <n v="60"/>
    <n v="8.92"/>
    <n v="68.92"/>
    <n v="68.92"/>
    <s v="Tue"/>
    <s v="Mon"/>
  </r>
  <r>
    <s v="A00908"/>
    <s v="South"/>
    <x v="4"/>
    <x v="3"/>
    <m/>
    <d v="2021-06-08T00:00:00"/>
    <d v="2021-07-12T00:00:00"/>
    <x v="0"/>
    <e v="#REF!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s v="A00909"/>
    <s v="Northwest"/>
    <x v="3"/>
    <x v="0"/>
    <m/>
    <d v="2021-06-08T00:00:00"/>
    <m/>
    <x v="0"/>
    <e v="#REF!"/>
    <m/>
    <m/>
    <m/>
    <n v="150"/>
    <n v="150"/>
    <s v="Account"/>
    <s v=""/>
    <n v="140"/>
    <n v="0"/>
    <n v="0"/>
    <n v="150"/>
    <n v="150"/>
    <n v="150"/>
    <s v="Tue"/>
    <s v="Sat"/>
  </r>
  <r>
    <s v="A00910"/>
    <s v="Southeast"/>
    <x v="3"/>
    <x v="0"/>
    <m/>
    <d v="2021-06-09T00:00:00"/>
    <d v="2021-06-18T00:00:00"/>
    <x v="0"/>
    <e v="#REF!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s v="A00911"/>
    <s v="North"/>
    <x v="6"/>
    <x v="2"/>
    <m/>
    <d v="2021-06-09T00:00:00"/>
    <d v="2021-07-01T00:00:00"/>
    <x v="1"/>
    <e v="#REF!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s v="A00912"/>
    <s v="North"/>
    <x v="4"/>
    <x v="3"/>
    <m/>
    <d v="2021-06-10T00:00:00"/>
    <d v="2021-06-12T00:00:00"/>
    <x v="1"/>
    <e v="#REF!"/>
    <m/>
    <m/>
    <n v="1"/>
    <n v="1800.24"/>
    <n v="1800.24"/>
    <s v="C.O.D."/>
    <n v="2"/>
    <n v="80"/>
    <n v="80"/>
    <n v="80"/>
    <n v="1800.24"/>
    <n v="1880.24"/>
    <n v="1880.24"/>
    <s v="Thu"/>
    <s v="Sat"/>
  </r>
  <r>
    <s v="A00913"/>
    <s v="Central"/>
    <x v="0"/>
    <x v="0"/>
    <m/>
    <d v="2021-06-10T00:00:00"/>
    <d v="2021-06-21T00:00:00"/>
    <x v="1"/>
    <e v="#REF!"/>
    <m/>
    <m/>
    <n v="0.5"/>
    <n v="144"/>
    <n v="144"/>
    <s v="C.O.D."/>
    <n v="11"/>
    <n v="80"/>
    <n v="40"/>
    <n v="40"/>
    <n v="144"/>
    <n v="184"/>
    <n v="184"/>
    <s v="Thu"/>
    <s v="Mon"/>
  </r>
  <r>
    <s v="A00914"/>
    <s v="West"/>
    <x v="0"/>
    <x v="0"/>
    <s v="Yes"/>
    <d v="2021-06-10T00:00:00"/>
    <d v="2021-06-21T00:00:00"/>
    <x v="1"/>
    <e v="#REF!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s v="A00915"/>
    <s v="North"/>
    <x v="6"/>
    <x v="1"/>
    <m/>
    <d v="2021-06-10T00:00:00"/>
    <d v="2021-06-26T00:00:00"/>
    <x v="0"/>
    <e v="#REF!"/>
    <m/>
    <m/>
    <n v="0.5"/>
    <n v="180"/>
    <n v="180"/>
    <s v="Account"/>
    <n v="16"/>
    <n v="140"/>
    <n v="70"/>
    <n v="70"/>
    <n v="180"/>
    <n v="250"/>
    <n v="250"/>
    <s v="Thu"/>
    <s v="Sat"/>
  </r>
  <r>
    <s v="A00916"/>
    <s v="South"/>
    <x v="0"/>
    <x v="0"/>
    <m/>
    <d v="2021-06-10T00:00:00"/>
    <d v="2021-06-23T00:00:00"/>
    <x v="1"/>
    <e v="#REF!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s v="A00917"/>
    <s v="South"/>
    <x v="1"/>
    <x v="2"/>
    <s v="Yes"/>
    <d v="2021-06-10T00:00:00"/>
    <d v="2021-07-09T00:00:00"/>
    <x v="1"/>
    <e v="#REF!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s v="A00918"/>
    <s v="North"/>
    <x v="6"/>
    <x v="2"/>
    <m/>
    <d v="2021-06-10T00:00:00"/>
    <d v="2021-07-15T00:00:00"/>
    <x v="1"/>
    <e v="#REF!"/>
    <m/>
    <m/>
    <n v="0.25"/>
    <n v="120"/>
    <n v="120"/>
    <s v="Account"/>
    <n v="35"/>
    <n v="80"/>
    <n v="20"/>
    <n v="20"/>
    <n v="120"/>
    <n v="140"/>
    <n v="140"/>
    <s v="Thu"/>
    <s v="Thu"/>
  </r>
  <r>
    <s v="A00919"/>
    <s v="North"/>
    <x v="6"/>
    <x v="1"/>
    <m/>
    <d v="2021-06-10T00:00:00"/>
    <d v="2021-07-12T00:00:00"/>
    <x v="0"/>
    <e v="#REF!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s v="A00920"/>
    <s v="West"/>
    <x v="0"/>
    <x v="0"/>
    <m/>
    <d v="2021-06-10T00:00:00"/>
    <d v="2021-07-14T00:00:00"/>
    <x v="1"/>
    <e v="#REF!"/>
    <m/>
    <m/>
    <n v="0.25"/>
    <n v="34.5"/>
    <n v="34.5"/>
    <s v="P.O."/>
    <n v="34"/>
    <n v="80"/>
    <n v="20"/>
    <n v="20"/>
    <n v="34.5"/>
    <n v="54.5"/>
    <n v="54.5"/>
    <s v="Thu"/>
    <s v="Wed"/>
  </r>
  <r>
    <s v="A00921"/>
    <s v="Central"/>
    <x v="0"/>
    <x v="3"/>
    <m/>
    <d v="2021-06-10T00:00:00"/>
    <d v="2021-07-15T00:00:00"/>
    <x v="0"/>
    <e v="#REF!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s v="A00922"/>
    <s v="Northwest"/>
    <x v="3"/>
    <x v="3"/>
    <m/>
    <d v="2021-06-10T00:00:00"/>
    <m/>
    <x v="0"/>
    <e v="#REF!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s v="A00923"/>
    <s v="Central"/>
    <x v="0"/>
    <x v="0"/>
    <m/>
    <d v="2021-06-10T00:00:00"/>
    <m/>
    <x v="0"/>
    <e v="#REF!"/>
    <m/>
    <m/>
    <m/>
    <n v="165.8691"/>
    <n v="165.8691"/>
    <s v="C.O.D."/>
    <s v=""/>
    <n v="140"/>
    <n v="0"/>
    <n v="0"/>
    <n v="165.8691"/>
    <n v="165.8691"/>
    <n v="165.8691"/>
    <s v="Thu"/>
    <s v="Sat"/>
  </r>
  <r>
    <s v="A00924"/>
    <s v="East"/>
    <x v="6"/>
    <x v="1"/>
    <m/>
    <d v="2021-06-10T00:00:00"/>
    <m/>
    <x v="0"/>
    <e v="#REF!"/>
    <m/>
    <m/>
    <m/>
    <n v="42.66"/>
    <n v="42.66"/>
    <s v="Credit"/>
    <s v=""/>
    <n v="140"/>
    <n v="0"/>
    <n v="0"/>
    <n v="42.66"/>
    <n v="42.66"/>
    <n v="42.66"/>
    <s v="Thu"/>
    <s v="Sat"/>
  </r>
  <r>
    <s v="A00925"/>
    <s v="Southeast"/>
    <x v="4"/>
    <x v="1"/>
    <m/>
    <d v="2021-06-10T00:00:00"/>
    <m/>
    <x v="1"/>
    <e v="#REF!"/>
    <m/>
    <m/>
    <m/>
    <n v="101.9011"/>
    <n v="101.9011"/>
    <s v="Account"/>
    <s v=""/>
    <n v="80"/>
    <n v="0"/>
    <n v="0"/>
    <n v="101.9011"/>
    <n v="101.9011"/>
    <n v="101.9011"/>
    <s v="Thu"/>
    <s v="Sat"/>
  </r>
  <r>
    <s v="A00926"/>
    <s v="Southwest"/>
    <x v="4"/>
    <x v="3"/>
    <m/>
    <d v="2021-06-10T00:00:00"/>
    <m/>
    <x v="0"/>
    <e v="#REF!"/>
    <m/>
    <m/>
    <m/>
    <n v="222.5367"/>
    <n v="222.5367"/>
    <s v="C.O.D."/>
    <s v=""/>
    <n v="140"/>
    <n v="0"/>
    <n v="0"/>
    <n v="222.5367"/>
    <n v="222.5367"/>
    <n v="222.5367"/>
    <s v="Thu"/>
    <s v="Sat"/>
  </r>
  <r>
    <s v="A00927"/>
    <s v="Southeast"/>
    <x v="4"/>
    <x v="1"/>
    <m/>
    <d v="2021-06-11T00:00:00"/>
    <d v="2021-07-16T00:00:00"/>
    <x v="1"/>
    <e v="#REF!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s v="A00928"/>
    <s v="North"/>
    <x v="6"/>
    <x v="2"/>
    <m/>
    <d v="2021-06-12T00:00:00"/>
    <d v="2021-06-29T00:00:00"/>
    <x v="1"/>
    <e v="#REF!"/>
    <m/>
    <m/>
    <n v="0.25"/>
    <n v="22"/>
    <n v="22"/>
    <s v="Account"/>
    <n v="17"/>
    <n v="80"/>
    <n v="20"/>
    <n v="20"/>
    <n v="22"/>
    <n v="42"/>
    <n v="42"/>
    <s v="Sat"/>
    <s v="Tue"/>
  </r>
  <r>
    <s v="A00929"/>
    <s v="Central"/>
    <x v="3"/>
    <x v="1"/>
    <m/>
    <d v="2021-06-14T00:00:00"/>
    <d v="2021-06-23T00:00:00"/>
    <x v="1"/>
    <e v="#REF!"/>
    <m/>
    <m/>
    <n v="0.5"/>
    <n v="120"/>
    <n v="120"/>
    <s v="Account"/>
    <n v="9"/>
    <n v="80"/>
    <n v="40"/>
    <n v="40"/>
    <n v="120"/>
    <n v="160"/>
    <n v="160"/>
    <s v="Mon"/>
    <s v="Wed"/>
  </r>
  <r>
    <s v="A00930"/>
    <s v="Central"/>
    <x v="0"/>
    <x v="1"/>
    <s v="Yes"/>
    <d v="2021-06-14T00:00:00"/>
    <d v="2021-06-24T00:00:00"/>
    <x v="1"/>
    <e v="#REF!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s v="A00931"/>
    <s v="West"/>
    <x v="4"/>
    <x v="1"/>
    <m/>
    <d v="2021-06-14T00:00:00"/>
    <d v="2021-07-07T00:00:00"/>
    <x v="0"/>
    <e v="#REF!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s v="A00932"/>
    <s v="Southeast"/>
    <x v="0"/>
    <x v="2"/>
    <m/>
    <d v="2021-06-14T00:00:00"/>
    <d v="2021-07-22T00:00:00"/>
    <x v="1"/>
    <e v="#REF!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s v="A00933"/>
    <s v="Central"/>
    <x v="3"/>
    <x v="0"/>
    <m/>
    <d v="2021-06-14T00:00:00"/>
    <d v="2021-07-22T00:00:00"/>
    <x v="1"/>
    <e v="#REF!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s v="A00934"/>
    <s v="Northwest"/>
    <x v="3"/>
    <x v="1"/>
    <m/>
    <d v="2021-06-14T00:00:00"/>
    <m/>
    <x v="0"/>
    <e v="#REF!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s v="A00935"/>
    <s v="Central"/>
    <x v="0"/>
    <x v="4"/>
    <m/>
    <d v="2021-06-14T00:00:00"/>
    <m/>
    <x v="0"/>
    <e v="#REF!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s v="A00936"/>
    <s v="South"/>
    <x v="1"/>
    <x v="2"/>
    <m/>
    <d v="2021-06-15T00:00:00"/>
    <d v="2021-07-09T00:00:00"/>
    <x v="1"/>
    <e v="#REF!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s v="A00937"/>
    <s v="Northeast"/>
    <x v="6"/>
    <x v="0"/>
    <m/>
    <d v="2021-06-15T00:00:00"/>
    <d v="2021-07-12T00:00:00"/>
    <x v="0"/>
    <e v="#REF!"/>
    <m/>
    <m/>
    <n v="0.25"/>
    <n v="14.4"/>
    <n v="14.4"/>
    <s v="Account"/>
    <n v="27"/>
    <n v="140"/>
    <n v="35"/>
    <n v="35"/>
    <n v="14.4"/>
    <n v="49.4"/>
    <n v="49.4"/>
    <s v="Tue"/>
    <s v="Mon"/>
  </r>
  <r>
    <s v="A00938"/>
    <s v="Southeast"/>
    <x v="4"/>
    <x v="0"/>
    <m/>
    <d v="2021-06-15T00:00:00"/>
    <d v="2021-07-14T00:00:00"/>
    <x v="1"/>
    <e v="#REF!"/>
    <m/>
    <m/>
    <n v="0.25"/>
    <n v="144"/>
    <n v="144"/>
    <s v="P.O."/>
    <n v="29"/>
    <n v="80"/>
    <n v="20"/>
    <n v="20"/>
    <n v="144"/>
    <n v="164"/>
    <n v="164"/>
    <s v="Tue"/>
    <s v="Wed"/>
  </r>
  <r>
    <s v="A00939"/>
    <s v="North"/>
    <x v="6"/>
    <x v="0"/>
    <m/>
    <d v="2021-06-15T00:00:00"/>
    <d v="2021-07-19T00:00:00"/>
    <x v="1"/>
    <e v="#REF!"/>
    <m/>
    <m/>
    <n v="0.5"/>
    <n v="5.4"/>
    <n v="5.4"/>
    <s v="C.O.D."/>
    <n v="34"/>
    <n v="80"/>
    <n v="40"/>
    <n v="40"/>
    <n v="5.4"/>
    <n v="45.4"/>
    <n v="45.4"/>
    <s v="Tue"/>
    <s v="Mon"/>
  </r>
  <r>
    <s v="A00940"/>
    <s v="West"/>
    <x v="1"/>
    <x v="0"/>
    <m/>
    <d v="2021-06-16T00:00:00"/>
    <d v="2021-06-24T00:00:00"/>
    <x v="1"/>
    <e v="#REF!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s v="A00941"/>
    <s v="Central"/>
    <x v="0"/>
    <x v="1"/>
    <m/>
    <d v="2021-06-16T00:00:00"/>
    <d v="2021-06-24T00:00:00"/>
    <x v="1"/>
    <e v="#REF!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s v="A00942"/>
    <s v="Southeast"/>
    <x v="4"/>
    <x v="0"/>
    <m/>
    <d v="2021-06-16T00:00:00"/>
    <d v="2021-07-15T00:00:00"/>
    <x v="1"/>
    <e v="#REF!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s v="A00943"/>
    <s v="Northwest"/>
    <x v="0"/>
    <x v="3"/>
    <m/>
    <d v="2021-06-16T00:00:00"/>
    <d v="2021-07-21T00:00:00"/>
    <x v="0"/>
    <e v="#REF!"/>
    <m/>
    <m/>
    <n v="3.5"/>
    <n v="23"/>
    <n v="23"/>
    <s v="Account"/>
    <n v="35"/>
    <n v="140"/>
    <n v="490"/>
    <n v="490"/>
    <n v="23"/>
    <n v="513"/>
    <n v="513"/>
    <s v="Wed"/>
    <s v="Wed"/>
  </r>
  <r>
    <s v="A00944"/>
    <s v="West"/>
    <x v="0"/>
    <x v="0"/>
    <m/>
    <d v="2021-06-16T00:00:00"/>
    <m/>
    <x v="0"/>
    <e v="#REF!"/>
    <m/>
    <m/>
    <m/>
    <n v="30"/>
    <n v="30"/>
    <s v="C.O.D."/>
    <s v=""/>
    <n v="140"/>
    <n v="0"/>
    <n v="0"/>
    <n v="30"/>
    <n v="30"/>
    <n v="30"/>
    <s v="Wed"/>
    <s v="Sat"/>
  </r>
  <r>
    <s v="A00945"/>
    <s v="Central"/>
    <x v="3"/>
    <x v="2"/>
    <m/>
    <d v="2021-06-16T00:00:00"/>
    <m/>
    <x v="1"/>
    <e v="#REF!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s v="A00946"/>
    <s v="Central"/>
    <x v="0"/>
    <x v="2"/>
    <m/>
    <d v="2021-06-16T00:00:00"/>
    <m/>
    <x v="1"/>
    <e v="#REF!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s v="A00947"/>
    <s v="West"/>
    <x v="0"/>
    <x v="0"/>
    <m/>
    <d v="2021-06-16T00:00:00"/>
    <m/>
    <x v="1"/>
    <e v="#REF!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s v="A00948"/>
    <s v="North"/>
    <x v="6"/>
    <x v="2"/>
    <s v="Yes"/>
    <d v="2021-06-16T00:00:00"/>
    <m/>
    <x v="1"/>
    <e v="#REF!"/>
    <m/>
    <m/>
    <m/>
    <n v="50.79"/>
    <n v="50.79"/>
    <s v="Account"/>
    <s v=""/>
    <n v="80"/>
    <n v="0"/>
    <n v="0"/>
    <n v="50.79"/>
    <n v="50.79"/>
    <n v="50.79"/>
    <s v="Wed"/>
    <s v="Sat"/>
  </r>
  <r>
    <s v="A00949"/>
    <s v="North"/>
    <x v="6"/>
    <x v="0"/>
    <m/>
    <d v="2021-06-17T00:00:00"/>
    <d v="2021-06-30T00:00:00"/>
    <x v="0"/>
    <e v="#REF!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s v="A00950"/>
    <s v="West"/>
    <x v="3"/>
    <x v="0"/>
    <m/>
    <d v="2021-06-17T00:00:00"/>
    <d v="2021-07-06T00:00:00"/>
    <x v="1"/>
    <e v="#REF!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s v="A00951"/>
    <s v="Central"/>
    <x v="3"/>
    <x v="1"/>
    <m/>
    <d v="2021-06-17T00:00:00"/>
    <d v="2021-07-22T00:00:00"/>
    <x v="0"/>
    <e v="#REF!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s v="A00952"/>
    <s v="Northeast"/>
    <x v="6"/>
    <x v="0"/>
    <m/>
    <d v="2021-06-17T00:00:00"/>
    <m/>
    <x v="0"/>
    <e v="#REF!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s v="A00953"/>
    <s v="North"/>
    <x v="6"/>
    <x v="2"/>
    <m/>
    <d v="2021-06-17T00:00:00"/>
    <m/>
    <x v="1"/>
    <e v="#REF!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s v="A00954"/>
    <s v="West"/>
    <x v="4"/>
    <x v="0"/>
    <m/>
    <d v="2021-06-17T00:00:00"/>
    <m/>
    <x v="1"/>
    <e v="#REF!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s v="A00955"/>
    <s v="North"/>
    <x v="6"/>
    <x v="0"/>
    <m/>
    <d v="2021-06-17T00:00:00"/>
    <m/>
    <x v="0"/>
    <e v="#REF!"/>
    <m/>
    <m/>
    <m/>
    <n v="18.63"/>
    <n v="18.63"/>
    <s v="Account"/>
    <s v=""/>
    <n v="140"/>
    <n v="0"/>
    <n v="0"/>
    <n v="18.63"/>
    <n v="18.63"/>
    <n v="18.63"/>
    <s v="Thu"/>
    <s v="Sat"/>
  </r>
  <r>
    <s v="A00956"/>
    <s v="North"/>
    <x v="6"/>
    <x v="0"/>
    <m/>
    <d v="2021-06-17T00:00:00"/>
    <m/>
    <x v="0"/>
    <e v="#REF!"/>
    <m/>
    <m/>
    <m/>
    <n v="32"/>
    <n v="32"/>
    <s v="Account"/>
    <s v=""/>
    <n v="140"/>
    <n v="0"/>
    <n v="0"/>
    <n v="32"/>
    <n v="32"/>
    <n v="32"/>
    <s v="Thu"/>
    <s v="Sat"/>
  </r>
  <r>
    <s v="A00957"/>
    <s v="North"/>
    <x v="6"/>
    <x v="2"/>
    <m/>
    <d v="2021-06-17T00:00:00"/>
    <m/>
    <x v="1"/>
    <e v="#REF!"/>
    <m/>
    <m/>
    <m/>
    <n v="14.13"/>
    <n v="14.13"/>
    <s v="P.O."/>
    <s v=""/>
    <n v="80"/>
    <n v="0"/>
    <n v="0"/>
    <n v="14.13"/>
    <n v="14.13"/>
    <n v="14.13"/>
    <s v="Thu"/>
    <s v="Sat"/>
  </r>
  <r>
    <s v="A00958"/>
    <s v="North"/>
    <x v="6"/>
    <x v="3"/>
    <m/>
    <d v="2021-06-17T00:00:00"/>
    <m/>
    <x v="1"/>
    <e v="#REF!"/>
    <m/>
    <m/>
    <m/>
    <n v="322"/>
    <n v="322"/>
    <s v="Account"/>
    <s v=""/>
    <n v="80"/>
    <n v="0"/>
    <n v="0"/>
    <n v="322"/>
    <n v="322"/>
    <n v="322"/>
    <s v="Thu"/>
    <s v="Sat"/>
  </r>
  <r>
    <s v="A00959"/>
    <s v="Northeast"/>
    <x v="6"/>
    <x v="0"/>
    <m/>
    <d v="2021-06-17T00:00:00"/>
    <m/>
    <x v="0"/>
    <e v="#REF!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s v="A00960"/>
    <s v="Southwest"/>
    <x v="4"/>
    <x v="0"/>
    <m/>
    <d v="2021-06-18T00:00:00"/>
    <d v="2021-07-12T00:00:00"/>
    <x v="0"/>
    <e v="#REF!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s v="A00961"/>
    <s v="Southeast"/>
    <x v="3"/>
    <x v="1"/>
    <m/>
    <d v="2021-06-19T00:00:00"/>
    <d v="2021-07-03T00:00:00"/>
    <x v="1"/>
    <e v="#REF!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s v="A00962"/>
    <s v="Northwest"/>
    <x v="0"/>
    <x v="4"/>
    <m/>
    <d v="2021-06-21T00:00:00"/>
    <d v="2021-06-30T00:00:00"/>
    <x v="1"/>
    <e v="#REF!"/>
    <m/>
    <m/>
    <n v="1.5"/>
    <n v="202.8"/>
    <n v="202.8"/>
    <s v="Account"/>
    <n v="9"/>
    <n v="80"/>
    <n v="120"/>
    <n v="120"/>
    <n v="202.8"/>
    <n v="322.8"/>
    <n v="322.8"/>
    <s v="Mon"/>
    <s v="Wed"/>
  </r>
  <r>
    <s v="A00963"/>
    <s v="Central"/>
    <x v="4"/>
    <x v="1"/>
    <m/>
    <d v="2021-06-21T00:00:00"/>
    <d v="2021-07-09T00:00:00"/>
    <x v="1"/>
    <e v="#REF!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s v="A00964"/>
    <s v="Northeast"/>
    <x v="6"/>
    <x v="0"/>
    <m/>
    <d v="2021-06-21T00:00:00"/>
    <d v="2021-07-12T00:00:00"/>
    <x v="0"/>
    <e v="#REF!"/>
    <m/>
    <m/>
    <n v="1"/>
    <n v="144"/>
    <n v="144"/>
    <s v="C.O.D."/>
    <n v="21"/>
    <n v="140"/>
    <n v="140"/>
    <n v="140"/>
    <n v="144"/>
    <n v="284"/>
    <n v="284"/>
    <s v="Mon"/>
    <s v="Mon"/>
  </r>
  <r>
    <s v="A00965"/>
    <s v="South"/>
    <x v="4"/>
    <x v="2"/>
    <m/>
    <d v="2021-06-21T00:00:00"/>
    <d v="2021-07-13T00:00:00"/>
    <x v="0"/>
    <e v="#REF!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s v="A00966"/>
    <s v="East"/>
    <x v="6"/>
    <x v="2"/>
    <m/>
    <d v="2021-06-21T00:00:00"/>
    <d v="2021-07-14T00:00:00"/>
    <x v="1"/>
    <e v="#REF!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s v="A00967"/>
    <s v="East"/>
    <x v="6"/>
    <x v="0"/>
    <m/>
    <d v="2021-06-21T00:00:00"/>
    <m/>
    <x v="0"/>
    <e v="#REF!"/>
    <m/>
    <m/>
    <m/>
    <n v="120"/>
    <n v="120"/>
    <s v="Account"/>
    <s v=""/>
    <n v="140"/>
    <n v="0"/>
    <n v="0"/>
    <n v="120"/>
    <n v="120"/>
    <n v="120"/>
    <s v="Mon"/>
    <s v="Sat"/>
  </r>
  <r>
    <s v="A00968"/>
    <s v="Northwest"/>
    <x v="3"/>
    <x v="0"/>
    <m/>
    <d v="2021-06-21T00:00:00"/>
    <m/>
    <x v="1"/>
    <e v="#REF!"/>
    <m/>
    <m/>
    <m/>
    <n v="193.8409"/>
    <n v="193.8409"/>
    <s v="C.O.D."/>
    <s v=""/>
    <n v="80"/>
    <n v="0"/>
    <n v="0"/>
    <n v="193.8409"/>
    <n v="193.8409"/>
    <n v="193.8409"/>
    <s v="Mon"/>
    <s v="Sat"/>
  </r>
  <r>
    <s v="A00969"/>
    <s v="Northwest"/>
    <x v="3"/>
    <x v="0"/>
    <m/>
    <d v="2021-06-21T00:00:00"/>
    <m/>
    <x v="1"/>
    <e v="#REF!"/>
    <m/>
    <m/>
    <m/>
    <n v="901.5"/>
    <n v="901.5"/>
    <s v="P.O."/>
    <s v=""/>
    <n v="80"/>
    <n v="0"/>
    <n v="0"/>
    <n v="901.5"/>
    <n v="901.5"/>
    <n v="901.5"/>
    <s v="Mon"/>
    <s v="Sat"/>
  </r>
  <r>
    <s v="A00970"/>
    <s v="Central"/>
    <x v="3"/>
    <x v="2"/>
    <m/>
    <d v="2021-06-21T00:00:00"/>
    <m/>
    <x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1"/>
    <s v="Central"/>
    <x v="3"/>
    <x v="2"/>
    <m/>
    <d v="2021-06-21T00:00:00"/>
    <m/>
    <x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2"/>
    <s v="Central"/>
    <x v="4"/>
    <x v="0"/>
    <m/>
    <d v="2021-06-21T00:00:00"/>
    <m/>
    <x v="0"/>
    <e v="#REF!"/>
    <m/>
    <m/>
    <m/>
    <n v="282"/>
    <n v="282"/>
    <s v="C.O.D."/>
    <s v=""/>
    <n v="140"/>
    <n v="0"/>
    <n v="0"/>
    <n v="282"/>
    <n v="282"/>
    <n v="282"/>
    <s v="Mon"/>
    <s v="Sat"/>
  </r>
  <r>
    <s v="A00973"/>
    <s v="West"/>
    <x v="0"/>
    <x v="2"/>
    <m/>
    <d v="2021-06-22T00:00:00"/>
    <d v="2021-07-16T00:00:00"/>
    <x v="1"/>
    <e v="#REF!"/>
    <m/>
    <m/>
    <n v="0.25"/>
    <n v="21.33"/>
    <n v="21.33"/>
    <s v="Account"/>
    <n v="24"/>
    <n v="80"/>
    <n v="20"/>
    <n v="20"/>
    <n v="21.33"/>
    <n v="41.33"/>
    <n v="41.33"/>
    <s v="Tue"/>
    <s v="Fri"/>
  </r>
  <r>
    <s v="A00974"/>
    <s v="North"/>
    <x v="6"/>
    <x v="0"/>
    <m/>
    <d v="2021-06-22T00:00:00"/>
    <d v="2021-07-19T00:00:00"/>
    <x v="0"/>
    <e v="#REF!"/>
    <m/>
    <m/>
    <n v="0.25"/>
    <n v="55.89"/>
    <n v="55.89"/>
    <s v="Account"/>
    <n v="27"/>
    <n v="140"/>
    <n v="35"/>
    <n v="35"/>
    <n v="55.89"/>
    <n v="90.89"/>
    <n v="90.89"/>
    <s v="Tue"/>
    <s v="Mon"/>
  </r>
  <r>
    <s v="A00975"/>
    <s v="Northwest"/>
    <x v="0"/>
    <x v="1"/>
    <m/>
    <d v="2021-06-22T00:00:00"/>
    <d v="2021-07-21T00:00:00"/>
    <x v="0"/>
    <e v="#REF!"/>
    <m/>
    <m/>
    <n v="0.5"/>
    <n v="227.13"/>
    <n v="227.13"/>
    <s v="Account"/>
    <n v="29"/>
    <n v="140"/>
    <n v="70"/>
    <n v="70"/>
    <n v="227.13"/>
    <n v="297.13"/>
    <n v="297.13"/>
    <s v="Tue"/>
    <s v="Wed"/>
  </r>
  <r>
    <s v="A00976"/>
    <s v="Northwest"/>
    <x v="3"/>
    <x v="1"/>
    <m/>
    <d v="2021-06-22T00:00:00"/>
    <m/>
    <x v="0"/>
    <e v="#REF!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s v="A00977"/>
    <s v="Central"/>
    <x v="4"/>
    <x v="1"/>
    <m/>
    <d v="2021-06-22T00:00:00"/>
    <m/>
    <x v="1"/>
    <e v="#REF!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s v="A00978"/>
    <s v="East"/>
    <x v="6"/>
    <x v="1"/>
    <m/>
    <d v="2021-06-22T00:00:00"/>
    <m/>
    <x v="0"/>
    <e v="#REF!"/>
    <m/>
    <m/>
    <m/>
    <n v="1137.74"/>
    <n v="1137.74"/>
    <s v="Account"/>
    <s v=""/>
    <n v="140"/>
    <n v="0"/>
    <n v="0"/>
    <n v="1137.74"/>
    <n v="1137.74"/>
    <n v="1137.74"/>
    <s v="Tue"/>
    <s v="Sat"/>
  </r>
  <r>
    <s v="A00979"/>
    <s v="Central"/>
    <x v="3"/>
    <x v="3"/>
    <m/>
    <d v="2021-06-22T00:00:00"/>
    <m/>
    <x v="1"/>
    <e v="#REF!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s v="A00980"/>
    <s v="South"/>
    <x v="1"/>
    <x v="2"/>
    <m/>
    <d v="2021-06-23T00:00:00"/>
    <d v="2021-06-25T00:00:00"/>
    <x v="1"/>
    <e v="#REF!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s v="A00981"/>
    <s v="Central"/>
    <x v="0"/>
    <x v="0"/>
    <m/>
    <d v="2021-06-23T00:00:00"/>
    <d v="2021-07-03T00:00:00"/>
    <x v="1"/>
    <e v="#REF!"/>
    <m/>
    <m/>
    <n v="1"/>
    <n v="180"/>
    <n v="180"/>
    <s v="P.O."/>
    <n v="10"/>
    <n v="80"/>
    <n v="80"/>
    <n v="80"/>
    <n v="180"/>
    <n v="260"/>
    <n v="260"/>
    <s v="Wed"/>
    <s v="Sat"/>
  </r>
  <r>
    <s v="A00982"/>
    <s v="South"/>
    <x v="1"/>
    <x v="3"/>
    <m/>
    <d v="2021-06-23T00:00:00"/>
    <d v="2021-07-13T00:00:00"/>
    <x v="1"/>
    <e v="#REF!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s v="A00983"/>
    <s v="Northeast"/>
    <x v="6"/>
    <x v="2"/>
    <m/>
    <d v="2021-06-23T00:00:00"/>
    <d v="2021-07-21T00:00:00"/>
    <x v="1"/>
    <e v="#REF!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s v="A00984"/>
    <s v="Northwest"/>
    <x v="3"/>
    <x v="1"/>
    <m/>
    <d v="2021-06-23T00:00:00"/>
    <d v="2021-07-19T00:00:00"/>
    <x v="1"/>
    <e v="#REF!"/>
    <m/>
    <m/>
    <n v="0.5"/>
    <n v="20"/>
    <n v="20"/>
    <s v="Account"/>
    <n v="26"/>
    <n v="80"/>
    <n v="40"/>
    <n v="40"/>
    <n v="20"/>
    <n v="60"/>
    <n v="60"/>
    <s v="Wed"/>
    <s v="Mon"/>
  </r>
  <r>
    <s v="A00985"/>
    <s v="South"/>
    <x v="4"/>
    <x v="2"/>
    <m/>
    <d v="2021-06-23T00:00:00"/>
    <d v="2021-07-19T00:00:00"/>
    <x v="1"/>
    <e v="#REF!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s v="A00986"/>
    <s v="South"/>
    <x v="6"/>
    <x v="2"/>
    <m/>
    <d v="2021-06-23T00:00:00"/>
    <d v="2021-07-22T00:00:00"/>
    <x v="1"/>
    <e v="#REF!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s v="A00987"/>
    <s v="North"/>
    <x v="6"/>
    <x v="2"/>
    <s v="Yes"/>
    <d v="2021-06-23T00:00:00"/>
    <m/>
    <x v="1"/>
    <e v="#REF!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s v="A00988"/>
    <s v="Central"/>
    <x v="4"/>
    <x v="0"/>
    <m/>
    <d v="2021-06-23T00:00:00"/>
    <m/>
    <x v="0"/>
    <e v="#REF!"/>
    <m/>
    <m/>
    <m/>
    <n v="164.4"/>
    <n v="164.4"/>
    <s v="C.O.D."/>
    <s v=""/>
    <n v="140"/>
    <n v="0"/>
    <n v="0"/>
    <n v="164.4"/>
    <n v="164.4"/>
    <n v="164.4"/>
    <s v="Wed"/>
    <s v="Sat"/>
  </r>
  <r>
    <s v="A00989"/>
    <s v="North"/>
    <x v="6"/>
    <x v="2"/>
    <m/>
    <d v="2021-06-24T00:00:00"/>
    <d v="2021-07-15T00:00:00"/>
    <x v="0"/>
    <e v="#REF!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s v="A00990"/>
    <s v="West"/>
    <x v="0"/>
    <x v="2"/>
    <m/>
    <d v="2021-06-24T00:00:00"/>
    <d v="2021-07-23T00:00:00"/>
    <x v="1"/>
    <e v="#REF!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s v="A00991"/>
    <s v="North"/>
    <x v="6"/>
    <x v="0"/>
    <m/>
    <d v="2021-06-24T00:00:00"/>
    <d v="2021-07-19T00:00:00"/>
    <x v="0"/>
    <e v="#REF!"/>
    <m/>
    <m/>
    <n v="0.25"/>
    <n v="21.33"/>
    <n v="21.33"/>
    <s v="Account"/>
    <n v="25"/>
    <n v="140"/>
    <n v="35"/>
    <n v="35"/>
    <n v="21.33"/>
    <n v="56.33"/>
    <n v="56.33"/>
    <s v="Thu"/>
    <s v="Mon"/>
  </r>
  <r>
    <s v="A00992"/>
    <s v="North"/>
    <x v="4"/>
    <x v="1"/>
    <m/>
    <d v="2021-06-24T00:00:00"/>
    <m/>
    <x v="1"/>
    <e v="#REF!"/>
    <m/>
    <m/>
    <m/>
    <n v="7.5"/>
    <n v="7.5"/>
    <s v="C.O.D."/>
    <s v=""/>
    <n v="80"/>
    <n v="0"/>
    <n v="0"/>
    <n v="7.5"/>
    <n v="7.5"/>
    <n v="7.5"/>
    <s v="Thu"/>
    <s v="Sat"/>
  </r>
  <r>
    <s v="A00993"/>
    <s v="North"/>
    <x v="6"/>
    <x v="2"/>
    <m/>
    <d v="2021-06-24T00:00:00"/>
    <m/>
    <x v="1"/>
    <e v="#REF!"/>
    <m/>
    <m/>
    <m/>
    <n v="115.1866"/>
    <n v="115.1866"/>
    <s v="Account"/>
    <s v=""/>
    <n v="80"/>
    <n v="0"/>
    <n v="0"/>
    <n v="115.1866"/>
    <n v="115.1866"/>
    <n v="115.1866"/>
    <s v="Thu"/>
    <s v="Sat"/>
  </r>
  <r>
    <s v="A00994"/>
    <s v="North"/>
    <x v="6"/>
    <x v="2"/>
    <m/>
    <d v="2021-06-24T00:00:00"/>
    <m/>
    <x v="1"/>
    <e v="#REF!"/>
    <m/>
    <m/>
    <m/>
    <n v="120"/>
    <n v="120"/>
    <s v="Account"/>
    <s v=""/>
    <n v="80"/>
    <n v="0"/>
    <n v="0"/>
    <n v="120"/>
    <n v="120"/>
    <n v="120"/>
    <s v="Thu"/>
    <s v="Sat"/>
  </r>
  <r>
    <s v="A00995"/>
    <s v="East"/>
    <x v="6"/>
    <x v="2"/>
    <m/>
    <d v="2021-06-24T00:00:00"/>
    <m/>
    <x v="1"/>
    <e v="#REF!"/>
    <m/>
    <m/>
    <m/>
    <n v="21"/>
    <n v="21"/>
    <s v="Account"/>
    <s v=""/>
    <n v="80"/>
    <n v="0"/>
    <n v="0"/>
    <n v="21"/>
    <n v="21"/>
    <n v="21"/>
    <s v="Thu"/>
    <s v="Sat"/>
  </r>
  <r>
    <s v="A00996"/>
    <s v="East"/>
    <x v="6"/>
    <x v="0"/>
    <m/>
    <d v="2021-06-24T00:00:00"/>
    <m/>
    <x v="1"/>
    <e v="#REF!"/>
    <m/>
    <m/>
    <m/>
    <n v="58.89"/>
    <n v="58.89"/>
    <s v="C.O.D."/>
    <s v=""/>
    <n v="80"/>
    <n v="0"/>
    <n v="0"/>
    <n v="58.89"/>
    <n v="58.89"/>
    <n v="58.89"/>
    <s v="Thu"/>
    <s v="Sat"/>
  </r>
  <r>
    <s v="A00997"/>
    <s v="Central"/>
    <x v="4"/>
    <x v="2"/>
    <m/>
    <d v="2021-06-24T00:00:00"/>
    <m/>
    <x v="1"/>
    <e v="#REF!"/>
    <m/>
    <m/>
    <m/>
    <n v="32.6706"/>
    <n v="32.6706"/>
    <s v="C.O.D."/>
    <s v=""/>
    <n v="80"/>
    <n v="0"/>
    <n v="0"/>
    <n v="32.6706"/>
    <n v="32.6706"/>
    <n v="32.6706"/>
    <s v="Thu"/>
    <s v="Sat"/>
  </r>
  <r>
    <s v="A00998"/>
    <s v="Southeast"/>
    <x v="4"/>
    <x v="3"/>
    <m/>
    <d v="2021-06-24T00:00:00"/>
    <m/>
    <x v="0"/>
    <e v="#REF!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s v="A00999"/>
    <s v="Central"/>
    <x v="0"/>
    <x v="1"/>
    <m/>
    <d v="2021-06-24T00:00:00"/>
    <m/>
    <x v="0"/>
    <e v="#REF!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s v="A01000"/>
    <s v="Northwest"/>
    <x v="0"/>
    <x v="3"/>
    <m/>
    <d v="2021-06-25T00:00:00"/>
    <d v="2021-07-16T00:00:00"/>
    <x v="1"/>
    <e v="#REF!"/>
    <m/>
    <m/>
    <n v="6.25"/>
    <n v="20"/>
    <n v="20"/>
    <s v="C.O.D."/>
    <n v="21"/>
    <n v="80"/>
    <n v="500"/>
    <n v="500"/>
    <n v="20"/>
    <n v="520"/>
    <n v="520"/>
    <s v="Fri"/>
    <s v="Fri"/>
  </r>
  <r>
    <s v="A01001"/>
    <s v="Northwest"/>
    <x v="0"/>
    <x v="3"/>
    <m/>
    <d v="2021-06-25T00:00:00"/>
    <m/>
    <x v="1"/>
    <e v="#REF!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s v="A01002"/>
    <s v="Southeast"/>
    <x v="0"/>
    <x v="0"/>
    <m/>
    <d v="2021-06-26T00:00:00"/>
    <d v="2021-07-24T00:00:00"/>
    <x v="0"/>
    <e v="#REF!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s v="A01003"/>
    <s v="North"/>
    <x v="6"/>
    <x v="1"/>
    <m/>
    <d v="2021-06-28T00:00:00"/>
    <d v="2021-07-19T00:00:00"/>
    <x v="0"/>
    <e v="#REF!"/>
    <m/>
    <m/>
    <n v="2.5"/>
    <n v="106.65"/>
    <n v="106.65"/>
    <s v="Account"/>
    <n v="21"/>
    <n v="140"/>
    <n v="350"/>
    <n v="350"/>
    <n v="106.65"/>
    <n v="456.65"/>
    <n v="456.65"/>
    <s v="Mon"/>
    <s v="Mon"/>
  </r>
  <r>
    <s v="A01004"/>
    <s v="Central"/>
    <x v="3"/>
    <x v="1"/>
    <s v="Yes"/>
    <d v="2021-06-28T00:00:00"/>
    <m/>
    <x v="0"/>
    <e v="#REF!"/>
    <m/>
    <m/>
    <m/>
    <n v="60"/>
    <n v="60"/>
    <s v="C.O.D."/>
    <s v=""/>
    <n v="140"/>
    <n v="0"/>
    <n v="0"/>
    <n v="60"/>
    <n v="60"/>
    <n v="60"/>
    <s v="Mon"/>
    <s v="Sat"/>
  </r>
  <r>
    <s v="A01005"/>
    <s v="North"/>
    <x v="6"/>
    <x v="2"/>
    <m/>
    <d v="2021-06-29T00:00:00"/>
    <d v="2021-07-09T00:00:00"/>
    <x v="1"/>
    <e v="#REF!"/>
    <m/>
    <m/>
    <n v="0.25"/>
    <n v="20.07"/>
    <n v="20.07"/>
    <s v="Account"/>
    <n v="10"/>
    <n v="80"/>
    <n v="20"/>
    <n v="20"/>
    <n v="20.07"/>
    <n v="40.07"/>
    <n v="40.07"/>
    <s v="Tue"/>
    <s v="Fri"/>
  </r>
  <r>
    <s v="A01006"/>
    <s v="South"/>
    <x v="4"/>
    <x v="1"/>
    <m/>
    <d v="2021-06-29T00:00:00"/>
    <d v="2021-07-15T00:00:00"/>
    <x v="0"/>
    <e v="#REF!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s v="A01007"/>
    <s v="West"/>
    <x v="0"/>
    <x v="2"/>
    <m/>
    <d v="2021-06-29T00:00:00"/>
    <d v="2021-07-14T00:00:00"/>
    <x v="1"/>
    <e v="#REF!"/>
    <m/>
    <m/>
    <n v="0.25"/>
    <n v="18"/>
    <n v="18"/>
    <s v="C.O.D."/>
    <n v="15"/>
    <n v="80"/>
    <n v="20"/>
    <n v="20"/>
    <n v="18"/>
    <n v="38"/>
    <n v="38"/>
    <s v="Tue"/>
    <s v="Wed"/>
  </r>
  <r>
    <s v="A01008"/>
    <s v="North"/>
    <x v="6"/>
    <x v="2"/>
    <m/>
    <d v="2021-06-29T00:00:00"/>
    <m/>
    <x v="1"/>
    <e v="#REF!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s v="A01009"/>
    <s v="North"/>
    <x v="6"/>
    <x v="0"/>
    <m/>
    <d v="2021-06-29T00:00:00"/>
    <m/>
    <x v="1"/>
    <e v="#REF!"/>
    <m/>
    <m/>
    <m/>
    <n v="58.5"/>
    <n v="58.5"/>
    <s v="Account"/>
    <s v=""/>
    <n v="80"/>
    <n v="0"/>
    <n v="0"/>
    <n v="58.5"/>
    <n v="58.5"/>
    <n v="58.5"/>
    <s v="Tue"/>
    <s v="Sat"/>
  </r>
  <r>
    <s v="A01010"/>
    <s v="Southeast"/>
    <x v="0"/>
    <x v="1"/>
    <m/>
    <d v="2021-06-29T00:00:00"/>
    <m/>
    <x v="1"/>
    <e v="#REF!"/>
    <m/>
    <m/>
    <m/>
    <n v="146.7174"/>
    <n v="146.7174"/>
    <s v="C.O.D."/>
    <s v=""/>
    <n v="80"/>
    <n v="0"/>
    <n v="0"/>
    <n v="146.7174"/>
    <n v="146.7174"/>
    <n v="146.7174"/>
    <s v="Tue"/>
    <s v="Sat"/>
  </r>
  <r>
    <s v="A01011"/>
    <s v="Central"/>
    <x v="3"/>
    <x v="4"/>
    <m/>
    <d v="2021-06-29T00:00:00"/>
    <m/>
    <x v="1"/>
    <e v="#REF!"/>
    <m/>
    <m/>
    <m/>
    <n v="60"/>
    <n v="60"/>
    <s v="Account"/>
    <s v=""/>
    <n v="80"/>
    <n v="0"/>
    <n v="0"/>
    <n v="60"/>
    <n v="60"/>
    <n v="60"/>
    <s v="Tue"/>
    <s v="Sat"/>
  </r>
  <r>
    <s v="A01012"/>
    <s v="Southeast"/>
    <x v="4"/>
    <x v="0"/>
    <m/>
    <d v="2021-06-29T00:00:00"/>
    <m/>
    <x v="0"/>
    <e v="#REF!"/>
    <m/>
    <m/>
    <m/>
    <n v="180"/>
    <n v="180"/>
    <s v="C.O.D."/>
    <s v=""/>
    <n v="140"/>
    <n v="0"/>
    <n v="0"/>
    <n v="180"/>
    <n v="180"/>
    <n v="180"/>
    <s v="Tue"/>
    <s v="Sat"/>
  </r>
  <r>
    <s v="A01013"/>
    <s v="East"/>
    <x v="6"/>
    <x v="4"/>
    <m/>
    <d v="2021-06-29T00:00:00"/>
    <m/>
    <x v="0"/>
    <e v="#REF!"/>
    <m/>
    <m/>
    <m/>
    <n v="165"/>
    <n v="165"/>
    <s v="Account"/>
    <s v=""/>
    <n v="140"/>
    <n v="0"/>
    <n v="0"/>
    <n v="165"/>
    <n v="165"/>
    <n v="165"/>
    <s v="Tue"/>
    <s v="Sat"/>
  </r>
  <r>
    <s v="A01014"/>
    <s v="South"/>
    <x v="4"/>
    <x v="4"/>
    <m/>
    <d v="2021-06-30T00:00:00"/>
    <d v="2021-07-12T00:00:00"/>
    <x v="0"/>
    <e v="#REF!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s v="A01015"/>
    <s v="South"/>
    <x v="4"/>
    <x v="3"/>
    <m/>
    <d v="2021-06-30T00:00:00"/>
    <d v="2021-07-13T00:00:00"/>
    <x v="0"/>
    <e v="#REF!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s v="A01016"/>
    <s v="Northwest"/>
    <x v="0"/>
    <x v="0"/>
    <s v="Yes"/>
    <d v="2021-06-30T00:00:00"/>
    <d v="2021-07-21T00:00:00"/>
    <x v="0"/>
    <e v="#REF!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s v="A01017"/>
    <s v="Northwest"/>
    <x v="0"/>
    <x v="0"/>
    <s v="Yes"/>
    <d v="2021-06-30T00:00:00"/>
    <d v="2021-07-21T00:00:00"/>
    <x v="0"/>
    <e v="#REF!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s v="A01018"/>
    <s v="Central"/>
    <x v="0"/>
    <x v="1"/>
    <m/>
    <d v="2021-06-30T00:00:00"/>
    <m/>
    <x v="0"/>
    <e v="#REF!"/>
    <m/>
    <m/>
    <m/>
    <n v="103.1811"/>
    <n v="103.1811"/>
    <s v="C.O.D."/>
    <s v=""/>
    <n v="140"/>
    <n v="0"/>
    <n v="0"/>
    <n v="103.1811"/>
    <n v="103.1811"/>
    <n v="103.1811"/>
    <s v="Wed"/>
    <s v="Sat"/>
  </r>
  <r>
    <s v="A01019"/>
    <s v="Northwest"/>
    <x v="0"/>
    <x v="0"/>
    <m/>
    <d v="2021-06-30T00:00:00"/>
    <m/>
    <x v="1"/>
    <e v="#REF!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s v="A01020"/>
    <s v="Southeast"/>
    <x v="4"/>
    <x v="3"/>
    <m/>
    <d v="2021-06-30T00:00:00"/>
    <m/>
    <x v="0"/>
    <e v="#REF!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s v="A01021"/>
    <s v="Northeast"/>
    <x v="6"/>
    <x v="4"/>
    <m/>
    <d v="2021-06-30T00:00:00"/>
    <m/>
    <x v="0"/>
    <e v="#REF!"/>
    <m/>
    <m/>
    <m/>
    <n v="625.5"/>
    <n v="625.5"/>
    <s v="Account"/>
    <s v=""/>
    <n v="140"/>
    <n v="0"/>
    <n v="0"/>
    <n v="625.5"/>
    <n v="625.5"/>
    <n v="625.5"/>
    <s v="Wed"/>
    <s v="Sat"/>
  </r>
  <r>
    <s v="A01022"/>
    <s v="North"/>
    <x v="6"/>
    <x v="3"/>
    <m/>
    <d v="2021-06-30T00:00:00"/>
    <m/>
    <x v="0"/>
    <e v="#REF!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s v="A01023"/>
    <s v="West"/>
    <x v="0"/>
    <x v="0"/>
    <m/>
    <d v="2021-06-30T00:00:00"/>
    <m/>
    <x v="1"/>
    <e v="#REF!"/>
    <m/>
    <m/>
    <m/>
    <n v="110.6918"/>
    <n v="110.6918"/>
    <s v="P.O."/>
    <s v=""/>
    <n v="80"/>
    <n v="0"/>
    <n v="0"/>
    <n v="110.6918"/>
    <n v="110.6918"/>
    <n v="110.6918"/>
    <s v="Wed"/>
    <s v="Sat"/>
  </r>
  <r>
    <s v="A01024"/>
    <s v="Southwest"/>
    <x v="4"/>
    <x v="0"/>
    <m/>
    <d v="2021-06-30T00:00:00"/>
    <m/>
    <x v="0"/>
    <e v="#REF!"/>
    <m/>
    <m/>
    <m/>
    <n v="151.8099"/>
    <n v="151.8099"/>
    <s v="C.O.D."/>
    <s v=""/>
    <n v="140"/>
    <n v="0"/>
    <n v="0"/>
    <n v="151.8099"/>
    <n v="151.8099"/>
    <n v="151.8099"/>
    <s v="Wed"/>
    <s v="Sat"/>
  </r>
  <r>
    <s v="A01025"/>
    <s v="North"/>
    <x v="6"/>
    <x v="0"/>
    <m/>
    <d v="2021-07-01T00:00:00"/>
    <m/>
    <x v="0"/>
    <e v="#REF!"/>
    <m/>
    <m/>
    <m/>
    <n v="120"/>
    <n v="120"/>
    <s v="Account"/>
    <s v=""/>
    <n v="140"/>
    <n v="0"/>
    <n v="0"/>
    <n v="120"/>
    <n v="120"/>
    <n v="120"/>
    <s v="Thu"/>
    <s v="Sat"/>
  </r>
  <r>
    <s v="A01026"/>
    <s v="West"/>
    <x v="0"/>
    <x v="2"/>
    <m/>
    <d v="2021-07-02T00:00:00"/>
    <m/>
    <x v="1"/>
    <e v="#REF!"/>
    <m/>
    <m/>
    <m/>
    <n v="74.7804"/>
    <n v="74.7804"/>
    <s v="Account"/>
    <s v=""/>
    <n v="80"/>
    <n v="0"/>
    <n v="0"/>
    <n v="74.7804"/>
    <n v="74.7804"/>
    <n v="74.7804"/>
    <s v="Fri"/>
    <s v="Sat"/>
  </r>
  <r>
    <s v="A01027"/>
    <s v="Central"/>
    <x v="3"/>
    <x v="4"/>
    <m/>
    <d v="2021-07-02T00:00:00"/>
    <m/>
    <x v="0"/>
    <e v="#REF!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s v="A01028"/>
    <s v="Central"/>
    <x v="0"/>
    <x v="0"/>
    <m/>
    <d v="2021-07-05T00:00:00"/>
    <d v="2021-07-20T00:00:00"/>
    <x v="0"/>
    <e v="#REF!"/>
    <m/>
    <m/>
    <n v="0.5"/>
    <n v="85.32"/>
    <n v="85.32"/>
    <s v="Account"/>
    <n v="15"/>
    <n v="140"/>
    <n v="70"/>
    <n v="70"/>
    <n v="85.32"/>
    <n v="155.32"/>
    <n v="155.32"/>
    <s v="Mon"/>
    <s v="Tue"/>
  </r>
  <r>
    <s v="A01029"/>
    <s v="West"/>
    <x v="0"/>
    <x v="0"/>
    <m/>
    <d v="2021-07-05T00:00:00"/>
    <m/>
    <x v="0"/>
    <e v="#REF!"/>
    <m/>
    <m/>
    <m/>
    <n v="180.33"/>
    <n v="180.33"/>
    <s v="Account"/>
    <s v=""/>
    <n v="140"/>
    <n v="0"/>
    <n v="0"/>
    <n v="180.33"/>
    <n v="180.33"/>
    <n v="180.33"/>
    <s v="Mon"/>
    <s v="Sat"/>
  </r>
  <r>
    <s v="A01030"/>
    <s v="East"/>
    <x v="6"/>
    <x v="1"/>
    <m/>
    <d v="2021-07-05T00:00:00"/>
    <m/>
    <x v="0"/>
    <e v="#REF!"/>
    <m/>
    <m/>
    <m/>
    <n v="21.33"/>
    <n v="21.33"/>
    <s v="Account"/>
    <s v=""/>
    <n v="140"/>
    <n v="0"/>
    <n v="0"/>
    <n v="21.33"/>
    <n v="21.33"/>
    <n v="21.33"/>
    <s v="Mon"/>
    <s v="Sat"/>
  </r>
  <r>
    <s v="A01031"/>
    <s v="Northwest"/>
    <x v="1"/>
    <x v="4"/>
    <m/>
    <d v="2021-07-05T00:00:00"/>
    <m/>
    <x v="0"/>
    <e v="#REF!"/>
    <m/>
    <m/>
    <m/>
    <n v="1630.1239"/>
    <n v="1630.1239"/>
    <s v="C.O.D."/>
    <s v=""/>
    <n v="140"/>
    <n v="0"/>
    <n v="0"/>
    <n v="1630.1239"/>
    <n v="1630.1239"/>
    <n v="1630.1239"/>
    <s v="Mon"/>
    <s v="Sat"/>
  </r>
  <r>
    <s v="A01032"/>
    <s v="South"/>
    <x v="4"/>
    <x v="2"/>
    <m/>
    <d v="2021-07-06T00:00:00"/>
    <d v="2021-07-13T00:00:00"/>
    <x v="1"/>
    <e v="#REF!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s v="A01033"/>
    <s v="Northwest"/>
    <x v="3"/>
    <x v="0"/>
    <m/>
    <d v="2021-07-06T00:00:00"/>
    <d v="2021-07-22T00:00:00"/>
    <x v="1"/>
    <e v="#REF!"/>
    <m/>
    <m/>
    <n v="0.5"/>
    <n v="120"/>
    <n v="120"/>
    <s v="Account"/>
    <n v="16"/>
    <n v="80"/>
    <n v="40"/>
    <n v="40"/>
    <n v="120"/>
    <n v="160"/>
    <n v="160"/>
    <s v="Tue"/>
    <s v="Thu"/>
  </r>
  <r>
    <s v="A01034"/>
    <s v="North"/>
    <x v="6"/>
    <x v="0"/>
    <m/>
    <d v="2021-07-06T00:00:00"/>
    <m/>
    <x v="1"/>
    <e v="#REF!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s v="A01035"/>
    <s v="North"/>
    <x v="6"/>
    <x v="1"/>
    <m/>
    <d v="2021-07-06T00:00:00"/>
    <m/>
    <x v="0"/>
    <e v="#REF!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s v="A01036"/>
    <s v="Southeast"/>
    <x v="3"/>
    <x v="1"/>
    <m/>
    <d v="2021-07-06T00:00:00"/>
    <m/>
    <x v="1"/>
    <e v="#REF!"/>
    <m/>
    <m/>
    <m/>
    <n v="142.3811"/>
    <n v="142.3811"/>
    <s v="C.O.D."/>
    <s v=""/>
    <n v="80"/>
    <n v="0"/>
    <n v="0"/>
    <n v="142.3811"/>
    <n v="142.3811"/>
    <n v="142.3811"/>
    <s v="Tue"/>
    <s v="Sat"/>
  </r>
  <r>
    <s v="A01037"/>
    <s v="North"/>
    <x v="6"/>
    <x v="1"/>
    <m/>
    <d v="2021-07-06T00:00:00"/>
    <m/>
    <x v="0"/>
    <e v="#REF!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s v="A01038"/>
    <s v="Southeast"/>
    <x v="4"/>
    <x v="3"/>
    <m/>
    <d v="2021-07-07T00:00:00"/>
    <d v="2021-07-21T00:00:00"/>
    <x v="0"/>
    <e v="#REF!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s v="A01039"/>
    <s v="Northwest"/>
    <x v="0"/>
    <x v="0"/>
    <s v="Yes"/>
    <d v="2021-07-07T00:00:00"/>
    <d v="2021-07-21T00:00:00"/>
    <x v="0"/>
    <e v="#REF!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s v="A01040"/>
    <s v="North"/>
    <x v="6"/>
    <x v="2"/>
    <m/>
    <d v="2021-07-07T00:00:00"/>
    <m/>
    <x v="1"/>
    <e v="#REF!"/>
    <m/>
    <m/>
    <m/>
    <n v="140.13"/>
    <n v="140.13"/>
    <s v="Account"/>
    <s v=""/>
    <n v="80"/>
    <n v="0"/>
    <n v="0"/>
    <n v="140.13"/>
    <n v="140.13"/>
    <n v="140.13"/>
    <s v="Wed"/>
    <s v="Sat"/>
  </r>
  <r>
    <s v="A01041"/>
    <s v="East"/>
    <x v="6"/>
    <x v="1"/>
    <m/>
    <d v="2021-07-07T00:00:00"/>
    <m/>
    <x v="0"/>
    <e v="#REF!"/>
    <m/>
    <m/>
    <m/>
    <n v="191.69"/>
    <n v="191.69"/>
    <s v="Account"/>
    <s v=""/>
    <n v="140"/>
    <n v="0"/>
    <n v="0"/>
    <n v="191.69"/>
    <n v="191.69"/>
    <n v="191.69"/>
    <s v="Wed"/>
    <s v="Sat"/>
  </r>
  <r>
    <s v="A01042"/>
    <s v="Central"/>
    <x v="4"/>
    <x v="2"/>
    <m/>
    <d v="2021-07-07T00:00:00"/>
    <m/>
    <x v="1"/>
    <e v="#REF!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s v="A01043"/>
    <s v="South"/>
    <x v="4"/>
    <x v="1"/>
    <m/>
    <d v="2021-07-07T00:00:00"/>
    <m/>
    <x v="0"/>
    <e v="#REF!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s v="A01044"/>
    <s v="Southwest"/>
    <x v="4"/>
    <x v="1"/>
    <m/>
    <d v="2021-07-07T00:00:00"/>
    <m/>
    <x v="0"/>
    <e v="#REF!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s v="A01045"/>
    <s v="Central"/>
    <x v="0"/>
    <x v="3"/>
    <m/>
    <d v="2021-07-08T00:00:00"/>
    <d v="2021-07-19T00:00:00"/>
    <x v="0"/>
    <e v="#REF!"/>
    <m/>
    <m/>
    <n v="1"/>
    <n v="312.19"/>
    <n v="312.19"/>
    <s v="C.O.D."/>
    <n v="11"/>
    <n v="140"/>
    <n v="140"/>
    <n v="140"/>
    <n v="312.19"/>
    <n v="452.19"/>
    <n v="452.19"/>
    <s v="Thu"/>
    <s v="Mon"/>
  </r>
  <r>
    <s v="A01046"/>
    <s v="Central"/>
    <x v="3"/>
    <x v="4"/>
    <s v="Yes"/>
    <d v="2021-07-08T00:00:00"/>
    <m/>
    <x v="0"/>
    <e v="#REF!"/>
    <m/>
    <m/>
    <m/>
    <n v="116.1046"/>
    <n v="116.1046"/>
    <s v="C.O.D."/>
    <s v=""/>
    <n v="140"/>
    <n v="0"/>
    <n v="0"/>
    <n v="116.1046"/>
    <n v="116.1046"/>
    <n v="116.1046"/>
    <s v="Thu"/>
    <s v="Sat"/>
  </r>
  <r>
    <s v="A01047"/>
    <s v="East"/>
    <x v="6"/>
    <x v="3"/>
    <m/>
    <d v="2021-07-08T00:00:00"/>
    <m/>
    <x v="0"/>
    <e v="#REF!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s v="A01048"/>
    <s v="Central"/>
    <x v="4"/>
    <x v="4"/>
    <m/>
    <d v="2021-07-08T00:00:00"/>
    <m/>
    <x v="0"/>
    <e v="#REF!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s v="A01049"/>
    <s v="Central"/>
    <x v="4"/>
    <x v="0"/>
    <m/>
    <d v="2021-07-09T00:00:00"/>
    <m/>
    <x v="0"/>
    <e v="#REF!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s v="A01050"/>
    <s v="South"/>
    <x v="4"/>
    <x v="0"/>
    <m/>
    <d v="2021-07-10T00:00:00"/>
    <m/>
    <x v="1"/>
    <e v="#REF!"/>
    <m/>
    <m/>
    <m/>
    <n v="320.7079"/>
    <n v="320.7079"/>
    <s v="C.O.D."/>
    <s v=""/>
    <n v="80"/>
    <n v="0"/>
    <n v="0"/>
    <n v="320.7079"/>
    <n v="320.7079"/>
    <n v="320.7079"/>
    <s v="Sat"/>
    <s v="Sat"/>
  </r>
  <r>
    <s v="A01051"/>
    <s v="Central"/>
    <x v="4"/>
    <x v="0"/>
    <s v="Yes"/>
    <d v="2021-07-12T00:00:00"/>
    <d v="2021-07-21T00:00:00"/>
    <x v="1"/>
    <e v="#REF!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s v="A01052"/>
    <s v="Southeast"/>
    <x v="4"/>
    <x v="1"/>
    <s v="Yes"/>
    <d v="2021-07-12T00:00:00"/>
    <d v="2021-07-22T00:00:00"/>
    <x v="0"/>
    <e v="#REF!"/>
    <m/>
    <m/>
    <n v="1.75"/>
    <n v="120"/>
    <n v="120"/>
    <s v="P.O."/>
    <n v="10"/>
    <n v="140"/>
    <n v="245"/>
    <n v="245"/>
    <n v="120"/>
    <n v="365"/>
    <n v="365"/>
    <s v="Mon"/>
    <s v="Thu"/>
  </r>
  <r>
    <s v="A01053"/>
    <s v="North"/>
    <x v="6"/>
    <x v="0"/>
    <m/>
    <d v="2021-07-12T00:00:00"/>
    <m/>
    <x v="0"/>
    <e v="#REF!"/>
    <m/>
    <m/>
    <m/>
    <n v="169.02"/>
    <n v="169.02"/>
    <s v="Account"/>
    <s v=""/>
    <n v="140"/>
    <n v="0"/>
    <n v="0"/>
    <n v="169.02"/>
    <n v="169.02"/>
    <n v="169.02"/>
    <s v="Mon"/>
    <s v="Sat"/>
  </r>
  <r>
    <s v="A01054"/>
    <s v="East"/>
    <x v="6"/>
    <x v="2"/>
    <m/>
    <d v="2021-07-12T00:00:00"/>
    <m/>
    <x v="0"/>
    <e v="#REF!"/>
    <m/>
    <m/>
    <m/>
    <n v="145"/>
    <n v="145"/>
    <s v="C.O.D."/>
    <s v=""/>
    <n v="140"/>
    <n v="0"/>
    <n v="0"/>
    <n v="145"/>
    <n v="145"/>
    <n v="145"/>
    <s v="Mon"/>
    <s v="Sat"/>
  </r>
  <r>
    <s v="A01055"/>
    <s v="Central"/>
    <x v="3"/>
    <x v="4"/>
    <m/>
    <d v="2021-07-12T00:00:00"/>
    <m/>
    <x v="1"/>
    <e v="#REF!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s v="A01056"/>
    <s v="Northeast"/>
    <x v="4"/>
    <x v="3"/>
    <m/>
    <d v="2021-07-12T00:00:00"/>
    <m/>
    <x v="1"/>
    <e v="#REF!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s v="A01057"/>
    <s v="Southeast"/>
    <x v="0"/>
    <x v="0"/>
    <s v="Yes"/>
    <d v="2021-07-13T00:00:00"/>
    <d v="2021-07-20T00:00:00"/>
    <x v="1"/>
    <e v="#REF!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s v="A01058"/>
    <s v="North"/>
    <x v="6"/>
    <x v="0"/>
    <m/>
    <d v="2021-07-13T00:00:00"/>
    <m/>
    <x v="0"/>
    <e v="#REF!"/>
    <m/>
    <m/>
    <m/>
    <n v="58.5"/>
    <n v="58.5"/>
    <s v="Account"/>
    <s v=""/>
    <n v="140"/>
    <n v="0"/>
    <n v="0"/>
    <n v="58.5"/>
    <n v="58.5"/>
    <n v="58.5"/>
    <s v="Tue"/>
    <s v="Sat"/>
  </r>
  <r>
    <s v="A01059"/>
    <s v="South"/>
    <x v="4"/>
    <x v="0"/>
    <m/>
    <d v="2021-07-13T00:00:00"/>
    <m/>
    <x v="1"/>
    <e v="#REF!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s v="A01060"/>
    <s v="South"/>
    <x v="4"/>
    <x v="0"/>
    <m/>
    <d v="2021-07-13T00:00:00"/>
    <m/>
    <x v="1"/>
    <e v="#REF!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s v="A01061"/>
    <s v="Northeast"/>
    <x v="6"/>
    <x v="1"/>
    <s v="Yes"/>
    <d v="2021-07-13T00:00:00"/>
    <m/>
    <x v="0"/>
    <e v="#REF!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s v="A01062"/>
    <s v="Northwest"/>
    <x v="3"/>
    <x v="1"/>
    <m/>
    <d v="2021-07-14T00:00:00"/>
    <m/>
    <x v="1"/>
    <e v="#REF!"/>
    <m/>
    <m/>
    <m/>
    <n v="120"/>
    <n v="120"/>
    <s v="P.O."/>
    <s v=""/>
    <n v="80"/>
    <n v="0"/>
    <n v="0"/>
    <n v="120"/>
    <n v="120"/>
    <n v="120"/>
    <s v="Wed"/>
    <s v="Sat"/>
  </r>
  <r>
    <s v="A01063"/>
    <s v="Northwest"/>
    <x v="3"/>
    <x v="1"/>
    <m/>
    <d v="2021-07-14T00:00:00"/>
    <m/>
    <x v="1"/>
    <e v="#REF!"/>
    <m/>
    <m/>
    <m/>
    <n v="120"/>
    <n v="120"/>
    <s v="P.O."/>
    <s v=""/>
    <n v="80"/>
    <n v="0"/>
    <n v="0"/>
    <n v="120"/>
    <n v="120"/>
    <n v="120"/>
    <s v="Wed"/>
    <s v="Sat"/>
  </r>
  <r>
    <s v="A01064"/>
    <s v="Northwest"/>
    <x v="3"/>
    <x v="1"/>
    <m/>
    <d v="2021-07-14T00:00:00"/>
    <m/>
    <x v="1"/>
    <e v="#REF!"/>
    <m/>
    <m/>
    <m/>
    <n v="120"/>
    <n v="120"/>
    <s v="P.O."/>
    <s v=""/>
    <n v="80"/>
    <n v="0"/>
    <n v="0"/>
    <n v="120"/>
    <n v="120"/>
    <n v="120"/>
    <s v="Wed"/>
    <s v="Sat"/>
  </r>
  <r>
    <s v="A01065"/>
    <s v="Southwest"/>
    <x v="4"/>
    <x v="0"/>
    <m/>
    <d v="2021-07-14T00:00:00"/>
    <m/>
    <x v="1"/>
    <e v="#REF!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s v="A01066"/>
    <s v="Northeast"/>
    <x v="6"/>
    <x v="1"/>
    <m/>
    <d v="2021-07-14T00:00:00"/>
    <m/>
    <x v="0"/>
    <e v="#REF!"/>
    <m/>
    <m/>
    <m/>
    <n v="336.2636"/>
    <n v="336.2636"/>
    <s v="Account"/>
    <s v=""/>
    <n v="140"/>
    <n v="0"/>
    <n v="0"/>
    <n v="336.2636"/>
    <n v="336.2636"/>
    <n v="336.2636"/>
    <s v="Wed"/>
    <s v="Sat"/>
  </r>
  <r>
    <s v="A01067"/>
    <s v="Northwest"/>
    <x v="0"/>
    <x v="3"/>
    <m/>
    <d v="2021-07-14T00:00:00"/>
    <m/>
    <x v="0"/>
    <e v="#REF!"/>
    <m/>
    <m/>
    <m/>
    <n v="1000.454"/>
    <n v="1000.454"/>
    <s v="Account"/>
    <s v=""/>
    <n v="140"/>
    <n v="0"/>
    <n v="0"/>
    <n v="1000.454"/>
    <n v="1000.454"/>
    <n v="1000.454"/>
    <s v="Wed"/>
    <s v="Sat"/>
  </r>
  <r>
    <s v="A01068"/>
    <s v="Central"/>
    <x v="4"/>
    <x v="4"/>
    <s v="Yes"/>
    <d v="2021-07-15T00:00:00"/>
    <d v="2021-07-15T00:00:00"/>
    <x v="1"/>
    <e v="#REF!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s v="A01069"/>
    <s v="Northeast"/>
    <x v="6"/>
    <x v="1"/>
    <m/>
    <d v="2021-07-15T00:00:00"/>
    <m/>
    <x v="0"/>
    <e v="#REF!"/>
    <m/>
    <m/>
    <m/>
    <n v="450.2"/>
    <n v="450.2"/>
    <s v="Account"/>
    <s v=""/>
    <n v="140"/>
    <n v="0"/>
    <n v="0"/>
    <n v="450.2"/>
    <n v="450.2"/>
    <n v="450.2"/>
    <s v="Thu"/>
    <s v="Sat"/>
  </r>
  <r>
    <s v="A01070"/>
    <s v="North"/>
    <x v="6"/>
    <x v="1"/>
    <m/>
    <d v="2021-07-15T00:00:00"/>
    <m/>
    <x v="0"/>
    <e v="#REF!"/>
    <m/>
    <m/>
    <m/>
    <n v="186"/>
    <n v="186"/>
    <s v="Account"/>
    <s v=""/>
    <n v="140"/>
    <n v="0"/>
    <n v="0"/>
    <n v="186"/>
    <n v="186"/>
    <n v="186"/>
    <s v="Thu"/>
    <s v="Sat"/>
  </r>
  <r>
    <s v="A01071"/>
    <s v="Central"/>
    <x v="0"/>
    <x v="1"/>
    <m/>
    <d v="2021-07-16T00:00:00"/>
    <d v="2021-07-29T00:00:00"/>
    <x v="1"/>
    <e v="#REF!"/>
    <m/>
    <m/>
    <n v="1.5"/>
    <n v="1111.5"/>
    <n v="1111.5"/>
    <s v="P.O."/>
    <n v="13"/>
    <n v="80"/>
    <n v="120"/>
    <n v="120"/>
    <n v="1111.5"/>
    <n v="1231.5"/>
    <n v="1231.5"/>
    <s v="Fri"/>
    <s v="Thu"/>
  </r>
  <r>
    <s v="A01072"/>
    <s v="East"/>
    <x v="6"/>
    <x v="3"/>
    <m/>
    <d v="2021-07-16T00:00:00"/>
    <m/>
    <x v="0"/>
    <e v="#REF!"/>
    <m/>
    <m/>
    <m/>
    <n v="170"/>
    <n v="170"/>
    <s v="Account"/>
    <s v=""/>
    <n v="140"/>
    <n v="0"/>
    <n v="0"/>
    <n v="170"/>
    <n v="170"/>
    <n v="170"/>
    <s v="Fri"/>
    <s v="Sat"/>
  </r>
  <r>
    <s v="A01073"/>
    <s v="North"/>
    <x v="6"/>
    <x v="1"/>
    <m/>
    <d v="2021-07-16T00:00:00"/>
    <m/>
    <x v="0"/>
    <e v="#REF!"/>
    <m/>
    <m/>
    <m/>
    <n v="180"/>
    <n v="180"/>
    <s v="Account"/>
    <s v=""/>
    <n v="140"/>
    <n v="0"/>
    <n v="0"/>
    <n v="180"/>
    <n v="180"/>
    <n v="180"/>
    <s v="Fri"/>
    <s v="Sat"/>
  </r>
  <r>
    <s v="A01074"/>
    <s v="Northwest"/>
    <x v="3"/>
    <x v="0"/>
    <m/>
    <d v="2021-07-17T00:00:00"/>
    <d v="2021-07-26T00:00:00"/>
    <x v="1"/>
    <e v="#REF!"/>
    <m/>
    <m/>
    <n v="0.75"/>
    <n v="48"/>
    <n v="48"/>
    <s v="C.O.D."/>
    <n v="9"/>
    <n v="80"/>
    <n v="60"/>
    <n v="60"/>
    <n v="48"/>
    <n v="108"/>
    <n v="108"/>
    <s v="Sat"/>
    <s v="Mon"/>
  </r>
  <r>
    <s v="A01075"/>
    <s v="Central"/>
    <x v="4"/>
    <x v="1"/>
    <m/>
    <d v="2021-07-17T00:00:00"/>
    <m/>
    <x v="0"/>
    <e v="#REF!"/>
    <s v="Yes"/>
    <s v="Yes"/>
    <m/>
    <n v="1019.9758"/>
    <n v="0"/>
    <s v="Warranty"/>
    <s v=""/>
    <n v="140"/>
    <n v="0"/>
    <n v="0"/>
    <n v="0"/>
    <n v="1019.9758"/>
    <n v="0"/>
    <s v="Sat"/>
    <s v="Sat"/>
  </r>
  <r>
    <s v="A01076"/>
    <s v="Southeast"/>
    <x v="4"/>
    <x v="0"/>
    <m/>
    <d v="2021-07-19T00:00:00"/>
    <d v="2021-07-19T00:00:00"/>
    <x v="1"/>
    <e v="#REF!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s v="A01077"/>
    <s v="North"/>
    <x v="6"/>
    <x v="0"/>
    <m/>
    <d v="2021-07-19T00:00:00"/>
    <m/>
    <x v="0"/>
    <e v="#REF!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s v="A01078"/>
    <s v="West"/>
    <x v="0"/>
    <x v="1"/>
    <m/>
    <d v="2021-07-19T00:00:00"/>
    <m/>
    <x v="0"/>
    <e v="#REF!"/>
    <m/>
    <m/>
    <m/>
    <n v="440.03"/>
    <n v="440.03"/>
    <s v="C.O.D."/>
    <s v=""/>
    <n v="140"/>
    <n v="0"/>
    <n v="0"/>
    <n v="440.03"/>
    <n v="440.03"/>
    <n v="440.03"/>
    <s v="Mon"/>
    <s v="Sat"/>
  </r>
  <r>
    <s v="A01079"/>
    <s v="West"/>
    <x v="0"/>
    <x v="3"/>
    <m/>
    <d v="2021-07-19T00:00:00"/>
    <m/>
    <x v="0"/>
    <e v="#REF!"/>
    <m/>
    <m/>
    <m/>
    <n v="351"/>
    <n v="351"/>
    <s v="Account"/>
    <s v=""/>
    <n v="140"/>
    <n v="0"/>
    <n v="0"/>
    <n v="351"/>
    <n v="351"/>
    <n v="351"/>
    <s v="Mon"/>
    <s v="Sat"/>
  </r>
  <r>
    <s v="A01080"/>
    <s v="Central"/>
    <x v="0"/>
    <x v="1"/>
    <m/>
    <d v="2021-07-19T00:00:00"/>
    <m/>
    <x v="0"/>
    <e v="#REF!"/>
    <m/>
    <m/>
    <m/>
    <n v="519.01"/>
    <n v="519.01"/>
    <s v="C.O.D."/>
    <s v=""/>
    <n v="140"/>
    <n v="0"/>
    <n v="0"/>
    <n v="519.01"/>
    <n v="519.01"/>
    <n v="519.01"/>
    <s v="Mon"/>
    <s v="Sat"/>
  </r>
  <r>
    <s v="A01081"/>
    <s v="Southeast"/>
    <x v="4"/>
    <x v="0"/>
    <m/>
    <d v="2021-07-19T00:00:00"/>
    <m/>
    <x v="0"/>
    <e v="#REF!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s v="A01082"/>
    <s v="North"/>
    <x v="6"/>
    <x v="1"/>
    <m/>
    <d v="2021-07-19T00:00:00"/>
    <m/>
    <x v="0"/>
    <e v="#REF!"/>
    <m/>
    <m/>
    <m/>
    <n v="1073.46"/>
    <n v="1073.46"/>
    <s v="Account"/>
    <s v=""/>
    <n v="140"/>
    <n v="0"/>
    <n v="0"/>
    <n v="1073.46"/>
    <n v="1073.46"/>
    <n v="1073.46"/>
    <s v="Mon"/>
    <s v="Sat"/>
  </r>
  <r>
    <s v="A01083"/>
    <s v="North"/>
    <x v="6"/>
    <x v="1"/>
    <m/>
    <d v="2021-07-19T00:00:00"/>
    <m/>
    <x v="0"/>
    <e v="#REF!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s v="A01084"/>
    <s v="West"/>
    <x v="0"/>
    <x v="1"/>
    <m/>
    <d v="2021-07-19T00:00:00"/>
    <m/>
    <x v="1"/>
    <e v="#REF!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s v="A01085"/>
    <s v="North"/>
    <x v="6"/>
    <x v="0"/>
    <m/>
    <d v="2021-07-19T00:00:00"/>
    <m/>
    <x v="1"/>
    <e v="#REF!"/>
    <m/>
    <m/>
    <m/>
    <n v="288.42"/>
    <n v="288.42"/>
    <s v="C.O.D."/>
    <s v=""/>
    <n v="80"/>
    <n v="0"/>
    <n v="0"/>
    <n v="288.42"/>
    <n v="288.42"/>
    <n v="288.42"/>
    <s v="Mon"/>
    <s v="Sat"/>
  </r>
  <r>
    <s v="A01086"/>
    <s v="Central"/>
    <x v="4"/>
    <x v="1"/>
    <m/>
    <d v="2021-07-20T00:00:00"/>
    <m/>
    <x v="1"/>
    <e v="#REF!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s v="A01087"/>
    <s v="South"/>
    <x v="4"/>
    <x v="2"/>
    <m/>
    <d v="2021-07-20T00:00:00"/>
    <m/>
    <x v="1"/>
    <e v="#REF!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s v="A01088"/>
    <s v="North"/>
    <x v="6"/>
    <x v="0"/>
    <m/>
    <d v="2021-07-20T00:00:00"/>
    <m/>
    <x v="0"/>
    <e v="#REF!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s v="A01089"/>
    <s v="Central"/>
    <x v="3"/>
    <x v="0"/>
    <m/>
    <d v="2021-07-21T00:00:00"/>
    <m/>
    <x v="1"/>
    <e v="#REF!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s v="A01090"/>
    <s v="North"/>
    <x v="6"/>
    <x v="1"/>
    <m/>
    <d v="2021-07-21T00:00:00"/>
    <m/>
    <x v="0"/>
    <e v="#REF!"/>
    <m/>
    <m/>
    <m/>
    <n v="21.33"/>
    <n v="21.33"/>
    <s v="Account"/>
    <s v=""/>
    <n v="140"/>
    <n v="0"/>
    <n v="0"/>
    <n v="21.33"/>
    <n v="21.33"/>
    <n v="21.33"/>
    <s v="Wed"/>
    <s v="Sat"/>
  </r>
  <r>
    <s v="A01091"/>
    <s v="Northwest"/>
    <x v="3"/>
    <x v="1"/>
    <m/>
    <d v="2021-07-21T00:00:00"/>
    <m/>
    <x v="0"/>
    <e v="#REF!"/>
    <m/>
    <m/>
    <m/>
    <n v="602.66"/>
    <n v="602.66"/>
    <s v="C.O.D."/>
    <s v=""/>
    <n v="140"/>
    <n v="0"/>
    <n v="0"/>
    <n v="602.66"/>
    <n v="602.66"/>
    <n v="602.66"/>
    <s v="Wed"/>
    <s v="Sat"/>
  </r>
  <r>
    <s v="A01092"/>
    <s v="Northwest"/>
    <x v="3"/>
    <x v="0"/>
    <s v="Yes"/>
    <d v="2021-07-22T00:00:00"/>
    <m/>
    <x v="0"/>
    <e v="#REF!"/>
    <m/>
    <m/>
    <m/>
    <n v="66.8857"/>
    <n v="66.8857"/>
    <s v="C.O.D."/>
    <s v=""/>
    <n v="140"/>
    <n v="0"/>
    <n v="0"/>
    <n v="66.8857"/>
    <n v="66.8857"/>
    <n v="66.8857"/>
    <s v="Thu"/>
    <s v="Sat"/>
  </r>
  <r>
    <s v="A01093"/>
    <s v="Northwest"/>
    <x v="0"/>
    <x v="3"/>
    <m/>
    <d v="2021-07-22T00:00:00"/>
    <m/>
    <x v="1"/>
    <e v="#REF!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s v="A01094"/>
    <s v="Southeast"/>
    <x v="3"/>
    <x v="0"/>
    <m/>
    <d v="2021-07-22T00:00:00"/>
    <m/>
    <x v="1"/>
    <e v="#REF!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s v="A01095"/>
    <s v="Southeast"/>
    <x v="4"/>
    <x v="0"/>
    <m/>
    <d v="2021-07-22T00:00:00"/>
    <m/>
    <x v="0"/>
    <e v="#REF!"/>
    <m/>
    <m/>
    <m/>
    <n v="237.21"/>
    <n v="237.21"/>
    <s v="C.O.D."/>
    <s v=""/>
    <n v="140"/>
    <n v="0"/>
    <n v="0"/>
    <n v="237.21"/>
    <n v="237.21"/>
    <n v="237.21"/>
    <s v="Thu"/>
    <s v="Sat"/>
  </r>
  <r>
    <s v="A01096"/>
    <s v="Northwest"/>
    <x v="3"/>
    <x v="3"/>
    <m/>
    <d v="2021-07-22T00:00:00"/>
    <m/>
    <x v="1"/>
    <e v="#REF!"/>
    <m/>
    <m/>
    <m/>
    <n v="128.8115"/>
    <n v="128.8115"/>
    <s v="C.O.D."/>
    <s v=""/>
    <n v="80"/>
    <n v="0"/>
    <n v="0"/>
    <n v="128.8115"/>
    <n v="128.8115"/>
    <n v="128.8115"/>
    <s v="Thu"/>
    <s v="Sat"/>
  </r>
  <r>
    <s v="A01097"/>
    <s v="Central"/>
    <x v="3"/>
    <x v="0"/>
    <m/>
    <d v="2021-07-23T00:00:00"/>
    <m/>
    <x v="1"/>
    <e v="#REF!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s v="A01098"/>
    <s v="East"/>
    <x v="6"/>
    <x v="2"/>
    <m/>
    <d v="2021-07-24T00:00:00"/>
    <m/>
    <x v="1"/>
    <e v="#REF!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s v="A01100"/>
    <s v="East"/>
    <x v="6"/>
    <x v="0"/>
    <m/>
    <d v="2021-07-29T00:00:00"/>
    <m/>
    <x v="0"/>
    <e v="#REF!"/>
    <m/>
    <m/>
    <m/>
    <n v="210.4494"/>
    <n v="210.4494"/>
    <s v="C.O.D."/>
    <s v=""/>
    <n v="140"/>
    <n v="0"/>
    <n v="0"/>
    <n v="210.4494"/>
    <n v="210.4494"/>
    <n v="210.4494"/>
    <s v="Thu"/>
    <s v="Sat"/>
  </r>
  <r>
    <m/>
    <m/>
    <x v="7"/>
    <x v="5"/>
    <m/>
    <m/>
    <m/>
    <x v="3"/>
    <m/>
    <m/>
    <m/>
    <n v="360"/>
    <m/>
    <m/>
    <m/>
    <m/>
    <m/>
    <m/>
    <m/>
    <m/>
    <m/>
    <m/>
    <m/>
    <m/>
  </r>
  <r>
    <m/>
    <m/>
    <x v="7"/>
    <x v="5"/>
    <m/>
    <m/>
    <m/>
    <x v="3"/>
    <m/>
    <m/>
    <m/>
    <m/>
    <m/>
    <m/>
    <m/>
    <m/>
    <m/>
    <m/>
    <m/>
    <m/>
    <m/>
    <m/>
    <m/>
    <m/>
  </r>
  <r>
    <m/>
    <m/>
    <x v="7"/>
    <x v="5"/>
    <m/>
    <m/>
    <m/>
    <x v="3"/>
    <m/>
    <m/>
    <n v="1000"/>
    <m/>
    <m/>
    <m/>
    <m/>
    <m/>
    <m/>
    <m/>
    <m/>
    <m/>
    <m/>
    <m/>
    <m/>
    <m/>
  </r>
  <r>
    <m/>
    <m/>
    <x v="7"/>
    <x v="5"/>
    <m/>
    <m/>
    <m/>
    <x v="3"/>
    <m/>
    <m/>
    <m/>
    <m/>
    <m/>
    <m/>
    <m/>
    <m/>
    <m/>
    <m/>
    <m/>
    <m/>
    <m/>
    <m/>
    <m/>
    <m/>
  </r>
  <r>
    <m/>
    <m/>
    <x v="7"/>
    <x v="5"/>
    <m/>
    <m/>
    <m/>
    <x v="3"/>
    <m/>
    <m/>
    <n v="94"/>
    <m/>
    <m/>
    <m/>
    <m/>
    <m/>
    <m/>
    <m/>
    <m/>
    <m/>
    <m/>
    <m/>
    <m/>
    <m/>
  </r>
  <r>
    <m/>
    <m/>
    <x v="7"/>
    <x v="5"/>
    <m/>
    <m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echnicians" colHeaderCaption="Services">
  <location ref="A3:G11" firstHeaderRow="1" firstDataRow="2" firstDataCol="1"/>
  <pivotFields count="24">
    <pivotField showAll="0"/>
    <pivotField showAll="0"/>
    <pivotField axis="axisRow" showAll="0">
      <items count="8">
        <item h="1" x="2"/>
        <item x="4"/>
        <item x="3"/>
        <item x="0"/>
        <item x="6"/>
        <item x="1"/>
        <item x="5"/>
        <item t="default"/>
      </items>
    </pivotField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echnicianNames" fld="7" subtotal="count" baseField="2" baseItem="0"/>
  </dataFields>
  <formats count="10">
    <format dxfId="58">
      <pivotArea collapsedLevelsAreSubtotals="1" fieldPosition="0">
        <references count="2">
          <reference field="2" count="0"/>
          <reference field="3" count="1" selected="0">
            <x v="0"/>
          </reference>
        </references>
      </pivotArea>
    </format>
    <format dxfId="57">
      <pivotArea dataOnly="0" labelOnly="1" fieldPosition="0">
        <references count="1">
          <reference field="3" count="1">
            <x v="0"/>
          </reference>
        </references>
      </pivotArea>
    </format>
    <format dxfId="56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55">
      <pivotArea dataOnly="0" labelOnly="1" fieldPosition="0">
        <references count="1">
          <reference field="3" count="1">
            <x v="1"/>
          </reference>
        </references>
      </pivotArea>
    </format>
    <format dxfId="54">
      <pivotArea collapsedLevelsAreSubtotals="1" fieldPosition="0">
        <references count="2">
          <reference field="2" count="0"/>
          <reference field="3" count="1" selected="0">
            <x v="2"/>
          </reference>
        </references>
      </pivotArea>
    </format>
    <format dxfId="53">
      <pivotArea dataOnly="0" labelOnly="1" fieldPosition="0">
        <references count="1">
          <reference field="3" count="1">
            <x v="2"/>
          </reference>
        </references>
      </pivotArea>
    </format>
    <format dxfId="52">
      <pivotArea collapsedLevelsAreSubtotals="1" fieldPosition="0">
        <references count="2">
          <reference field="2" count="0"/>
          <reference field="3" count="1" selected="0">
            <x v="3"/>
          </reference>
        </references>
      </pivotArea>
    </format>
    <format dxfId="51">
      <pivotArea dataOnly="0" labelOnly="1" fieldPosition="0">
        <references count="1">
          <reference field="3" count="1">
            <x v="3"/>
          </reference>
        </references>
      </pivotArea>
    </format>
    <format dxfId="50">
      <pivotArea collapsedLevelsAreSubtotals="1" fieldPosition="0">
        <references count="2">
          <reference field="2" count="0"/>
          <reference field="3" count="1" selected="0">
            <x v="4"/>
          </reference>
        </references>
      </pivotArea>
    </format>
    <format dxfId="49">
      <pivotArea dataOnly="0" labelOnly="1" fieldPosition="0">
        <references count="1"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echnician/Sercice" colHeaderCaption="Techs(1,2,3)">
  <location ref="A3:E43" firstHeaderRow="1" firstDataRow="2" firstDataCol="1"/>
  <pivotFields count="24">
    <pivotField showAll="0"/>
    <pivotField showAll="0"/>
    <pivotField axis="axisRow" showAll="0">
      <items count="9">
        <item x="2"/>
        <item x="4"/>
        <item x="3"/>
        <item x="0"/>
        <item x="6"/>
        <item x="1"/>
        <item x="5"/>
        <item h="1" x="7"/>
        <item t="default"/>
      </items>
    </pivotField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2"/>
    <field x="3"/>
  </rowFields>
  <rowItems count="39">
    <i>
      <x/>
    </i>
    <i r="1">
      <x v="1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Cost" fld="20" baseField="2" baseItem="0"/>
  </dataFields>
  <formats count="2">
    <format dxfId="48">
      <pivotArea type="all" dataOnly="0" outline="0" fieldPosition="0"/>
    </format>
    <format dxfId="4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WorkOrders2" displayName="WorkOrders2" ref="A1:Z1002" totalsRowCount="1" headerRowDxfId="46">
  <autoFilter ref="A1:Z1001"/>
  <tableColumns count="26">
    <tableColumn id="1" name="WO" dataDxfId="45" totalsRowDxfId="44"/>
    <tableColumn id="2" name="District"/>
    <tableColumn id="3" name="LeadTech"/>
    <tableColumn id="4" name="Service" dataDxfId="43" totalsRowDxfId="42"/>
    <tableColumn id="5" name="Rush"/>
    <tableColumn id="6" name="ReqDate"/>
    <tableColumn id="7" name="WorkDate"/>
    <tableColumn id="9" name="Techs"/>
    <tableColumn id="24" name="TechRate" dataDxfId="41" totalsRowDxfId="40">
      <calculatedColumnFormula>VLOOKUP(WorkOrders2[[#This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dataDxfId="39" totalsRowDxfId="38"/>
    <tableColumn id="23" name="CustPartCost" dataDxfId="37" totalsRowDxfId="36" dataCellStyle="Comma">
      <calculatedColumnFormula>IF(WorkOrders2[[#This Row],[WtyParts]]="yes", 0,WorkOrders2[[#This Row],[PartsCost]])</calculatedColumnFormula>
    </tableColumn>
    <tableColumn id="19" name="Payment" dataDxfId="35"/>
    <tableColumn id="8" name="Wait" dataDxfId="34" totalsRowDxfId="33" dataCellStyle="Comma">
      <calculatedColumnFormula>IF(G2="","",G2-F2)</calculatedColumnFormula>
    </tableColumn>
    <tableColumn id="22" name="LbrRate" dataDxfId="32" totalsRowDxfId="31">
      <calculatedColumnFormula>INDEX(TechRate,MATCH(H2,TechNum,0))</calculatedColumnFormula>
    </tableColumn>
    <tableColumn id="13" name="LbrCost" dataDxfId="30" totalsRowDxfId="29">
      <calculatedColumnFormula>Q2*L2</calculatedColumnFormula>
    </tableColumn>
    <tableColumn id="14" name="LbrFee" dataDxfId="28" totalsRowDxfId="27">
      <calculatedColumnFormula>IF(J2="Yes",0,R2)</calculatedColumnFormula>
    </tableColumn>
    <tableColumn id="16" name="PartsFee" dataDxfId="26" totalsRowDxfId="25">
      <calculatedColumnFormula>IF(K2="Yes",0,M2)</calculatedColumnFormula>
    </tableColumn>
    <tableColumn id="17" name="TotalCost" dataDxfId="24" totalsRowDxfId="23">
      <calculatedColumnFormula>SUM(M2,R2)</calculatedColumnFormula>
    </tableColumn>
    <tableColumn id="18" name="TotalFee" dataDxfId="22" totalsRowDxfId="21">
      <calculatedColumnFormula>SUM(S2,T2)</calculatedColumnFormula>
    </tableColumn>
    <tableColumn id="20" name="ReqDay" dataDxfId="20" totalsRowDxfId="19">
      <calculatedColumnFormula>TEXT(F2,"ddd")</calculatedColumnFormula>
    </tableColumn>
    <tableColumn id="21" name="WorkDay" dataDxfId="18" totalsRowDxfId="17">
      <calculatedColumnFormula>TEXT(G2,"ddd")</calculatedColumnFormula>
    </tableColumn>
    <tableColumn id="27" name="LabrCostperHr" dataDxfId="16" totalsRowDxfId="15">
      <calculatedColumnFormula>Q2*L2</calculatedColumnFormula>
    </tableColumn>
    <tableColumn id="26" name="Totalcost2" dataDxfId="14" totalsRowDxfId="13">
      <calculatedColumnFormula>SUM(M2,Y2)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12" dataDxfId="11">
  <autoFilter ref="G2:G8"/>
  <tableColumns count="1">
    <tableColumn id="1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9" dataDxfId="8">
  <autoFilter ref="I2:I7"/>
  <tableColumns count="1">
    <tableColumn id="1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6" dataDxfId="5">
  <autoFilter ref="E2:E7"/>
  <tableColumns count="1">
    <tableColumn id="1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3" dataDxfId="2">
  <autoFilter ref="B2:C5"/>
  <tableColumns count="2">
    <tableColumn id="1" name="Techs" dataDxfId="1"/>
    <tableColumn id="2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6.28515625" customWidth="1"/>
    <col min="3" max="3" width="7.42578125" customWidth="1"/>
    <col min="4" max="4" width="6.42578125" customWidth="1"/>
    <col min="5" max="5" width="6.7109375" customWidth="1"/>
    <col min="6" max="6" width="8" customWidth="1"/>
    <col min="7" max="8" width="11.28515625" customWidth="1"/>
    <col min="9" max="9" width="11.28515625" bestFit="1" customWidth="1"/>
  </cols>
  <sheetData>
    <row r="2" spans="1:7" x14ac:dyDescent="0.25">
      <c r="A2" s="21" t="s">
        <v>1051</v>
      </c>
    </row>
    <row r="3" spans="1:7" x14ac:dyDescent="0.25">
      <c r="A3" s="24" t="s">
        <v>1059</v>
      </c>
      <c r="B3" s="24" t="s">
        <v>1060</v>
      </c>
    </row>
    <row r="4" spans="1:7" x14ac:dyDescent="0.25">
      <c r="A4" s="24" t="s">
        <v>1052</v>
      </c>
      <c r="B4" s="26" t="s">
        <v>27</v>
      </c>
      <c r="C4" s="28" t="s">
        <v>35</v>
      </c>
      <c r="D4" s="30" t="s">
        <v>162</v>
      </c>
      <c r="E4" s="32" t="s">
        <v>49</v>
      </c>
      <c r="F4" s="34" t="s">
        <v>32</v>
      </c>
      <c r="G4" t="s">
        <v>1050</v>
      </c>
    </row>
    <row r="5" spans="1:7" x14ac:dyDescent="0.25">
      <c r="A5" s="6" t="s">
        <v>46</v>
      </c>
      <c r="B5" s="27">
        <v>75</v>
      </c>
      <c r="C5" s="29">
        <v>32</v>
      </c>
      <c r="D5" s="31">
        <v>18</v>
      </c>
      <c r="E5" s="33">
        <v>27</v>
      </c>
      <c r="F5" s="35">
        <v>49</v>
      </c>
      <c r="G5" s="25">
        <v>201</v>
      </c>
    </row>
    <row r="6" spans="1:7" x14ac:dyDescent="0.25">
      <c r="A6" s="6" t="s">
        <v>40</v>
      </c>
      <c r="B6" s="27">
        <v>70</v>
      </c>
      <c r="C6" s="29">
        <v>28</v>
      </c>
      <c r="D6" s="31">
        <v>10</v>
      </c>
      <c r="E6" s="33">
        <v>17</v>
      </c>
      <c r="F6" s="35">
        <v>54</v>
      </c>
      <c r="G6" s="25">
        <v>179</v>
      </c>
    </row>
    <row r="7" spans="1:7" x14ac:dyDescent="0.25">
      <c r="A7" s="6" t="s">
        <v>26</v>
      </c>
      <c r="B7" s="27">
        <v>98</v>
      </c>
      <c r="C7" s="29">
        <v>36</v>
      </c>
      <c r="D7" s="31">
        <v>12</v>
      </c>
      <c r="E7" s="33">
        <v>23</v>
      </c>
      <c r="F7" s="35">
        <v>62</v>
      </c>
      <c r="G7" s="25">
        <v>231</v>
      </c>
    </row>
    <row r="8" spans="1:7" x14ac:dyDescent="0.25">
      <c r="A8" s="6" t="s">
        <v>195</v>
      </c>
      <c r="B8" s="27">
        <v>94</v>
      </c>
      <c r="C8" s="29">
        <v>62</v>
      </c>
      <c r="D8" s="31">
        <v>10</v>
      </c>
      <c r="E8" s="33">
        <v>14</v>
      </c>
      <c r="F8" s="35">
        <v>52</v>
      </c>
      <c r="G8" s="25">
        <v>232</v>
      </c>
    </row>
    <row r="9" spans="1:7" x14ac:dyDescent="0.25">
      <c r="A9" s="6" t="s">
        <v>31</v>
      </c>
      <c r="B9" s="27">
        <v>51</v>
      </c>
      <c r="C9" s="29">
        <v>23</v>
      </c>
      <c r="D9" s="31">
        <v>8</v>
      </c>
      <c r="E9" s="33">
        <v>3</v>
      </c>
      <c r="F9" s="35">
        <v>19</v>
      </c>
      <c r="G9" s="25">
        <v>104</v>
      </c>
    </row>
    <row r="10" spans="1:7" x14ac:dyDescent="0.25">
      <c r="A10" s="6" t="s">
        <v>55</v>
      </c>
      <c r="B10" s="27">
        <v>19</v>
      </c>
      <c r="C10" s="29">
        <v>8</v>
      </c>
      <c r="D10" s="31">
        <v>5</v>
      </c>
      <c r="E10" s="33">
        <v>2</v>
      </c>
      <c r="F10" s="35">
        <v>18</v>
      </c>
      <c r="G10" s="25">
        <v>52</v>
      </c>
    </row>
    <row r="11" spans="1:7" x14ac:dyDescent="0.25">
      <c r="A11" s="6" t="s">
        <v>1050</v>
      </c>
      <c r="B11" s="25">
        <v>407</v>
      </c>
      <c r="C11" s="25">
        <v>189</v>
      </c>
      <c r="D11" s="25">
        <v>63</v>
      </c>
      <c r="E11" s="25">
        <v>86</v>
      </c>
      <c r="F11" s="25">
        <v>254</v>
      </c>
      <c r="G11" s="25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4" sqref="B4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2" customWidth="1"/>
    <col min="4" max="4" width="10" customWidth="1"/>
    <col min="5" max="5" width="12" customWidth="1"/>
    <col min="6" max="6" width="14.42578125" bestFit="1" customWidth="1"/>
    <col min="7" max="7" width="17.5703125" bestFit="1" customWidth="1"/>
    <col min="8" max="8" width="19.42578125" bestFit="1" customWidth="1"/>
    <col min="9" max="9" width="22.5703125" bestFit="1" customWidth="1"/>
  </cols>
  <sheetData>
    <row r="1" spans="1:5" x14ac:dyDescent="0.25">
      <c r="A1" s="42" t="s">
        <v>1055</v>
      </c>
      <c r="B1" s="9"/>
      <c r="C1" s="9"/>
      <c r="D1" s="9"/>
      <c r="E1" s="9"/>
    </row>
    <row r="3" spans="1:5" x14ac:dyDescent="0.25">
      <c r="A3" s="36" t="s">
        <v>1054</v>
      </c>
      <c r="B3" s="36" t="s">
        <v>1056</v>
      </c>
      <c r="C3" s="37"/>
      <c r="D3" s="37"/>
      <c r="E3" s="37"/>
    </row>
    <row r="4" spans="1:5" x14ac:dyDescent="0.25">
      <c r="A4" s="36" t="s">
        <v>1053</v>
      </c>
      <c r="B4" s="37">
        <v>1</v>
      </c>
      <c r="C4" s="37">
        <v>2</v>
      </c>
      <c r="D4" s="37">
        <v>3</v>
      </c>
      <c r="E4" s="37" t="s">
        <v>1050</v>
      </c>
    </row>
    <row r="5" spans="1:5" x14ac:dyDescent="0.25">
      <c r="A5" s="38">
        <v>0</v>
      </c>
      <c r="B5" s="39">
        <v>140</v>
      </c>
      <c r="C5" s="39"/>
      <c r="D5" s="39"/>
      <c r="E5" s="39">
        <v>140</v>
      </c>
    </row>
    <row r="6" spans="1:5" x14ac:dyDescent="0.25">
      <c r="A6" s="40" t="s">
        <v>35</v>
      </c>
      <c r="B6" s="39">
        <v>140</v>
      </c>
      <c r="C6" s="39"/>
      <c r="D6" s="39"/>
      <c r="E6" s="39">
        <v>140</v>
      </c>
    </row>
    <row r="7" spans="1:5" x14ac:dyDescent="0.25">
      <c r="A7" s="38" t="s">
        <v>46</v>
      </c>
      <c r="B7" s="39">
        <v>18082.281300000002</v>
      </c>
      <c r="C7" s="39">
        <v>51256.822900000006</v>
      </c>
      <c r="D7" s="39">
        <v>1274.174</v>
      </c>
      <c r="E7" s="39">
        <v>70613.278200000001</v>
      </c>
    </row>
    <row r="8" spans="1:5" x14ac:dyDescent="0.25">
      <c r="A8" s="40" t="s">
        <v>27</v>
      </c>
      <c r="B8" s="39">
        <v>5863.4808000000003</v>
      </c>
      <c r="C8" s="39">
        <v>11004.4247</v>
      </c>
      <c r="D8" s="39"/>
      <c r="E8" s="39">
        <v>16867.905500000001</v>
      </c>
    </row>
    <row r="9" spans="1:5" x14ac:dyDescent="0.25">
      <c r="A9" s="40" t="s">
        <v>35</v>
      </c>
      <c r="B9" s="39">
        <v>2738.1761999999999</v>
      </c>
      <c r="C9" s="39">
        <v>1133.8887</v>
      </c>
      <c r="D9" s="39"/>
      <c r="E9" s="39">
        <v>3872.0648999999999</v>
      </c>
    </row>
    <row r="10" spans="1:5" x14ac:dyDescent="0.25">
      <c r="A10" s="40" t="s">
        <v>162</v>
      </c>
      <c r="B10" s="39">
        <v>950.61329999999998</v>
      </c>
      <c r="C10" s="39">
        <v>10324.259400000001</v>
      </c>
      <c r="D10" s="39">
        <v>1274.174</v>
      </c>
      <c r="E10" s="39">
        <v>12549.046699999999</v>
      </c>
    </row>
    <row r="11" spans="1:5" x14ac:dyDescent="0.25">
      <c r="A11" s="40" t="s">
        <v>49</v>
      </c>
      <c r="B11" s="39">
        <v>4487.9925000000003</v>
      </c>
      <c r="C11" s="39">
        <v>11428.900400000002</v>
      </c>
      <c r="D11" s="39"/>
      <c r="E11" s="39">
        <v>15916.892900000003</v>
      </c>
    </row>
    <row r="12" spans="1:5" x14ac:dyDescent="0.25">
      <c r="A12" s="40" t="s">
        <v>32</v>
      </c>
      <c r="B12" s="39">
        <v>4042.0185000000001</v>
      </c>
      <c r="C12" s="39">
        <v>17365.349699999999</v>
      </c>
      <c r="D12" s="39"/>
      <c r="E12" s="39">
        <v>21407.368199999997</v>
      </c>
    </row>
    <row r="13" spans="1:5" x14ac:dyDescent="0.25">
      <c r="A13" s="38" t="s">
        <v>40</v>
      </c>
      <c r="B13" s="39">
        <v>23288.6495</v>
      </c>
      <c r="C13" s="39">
        <v>19478.251799999998</v>
      </c>
      <c r="D13" s="39"/>
      <c r="E13" s="39">
        <v>42766.901299999998</v>
      </c>
    </row>
    <row r="14" spans="1:5" x14ac:dyDescent="0.25">
      <c r="A14" s="40" t="s">
        <v>27</v>
      </c>
      <c r="B14" s="39">
        <v>7719.3001000000004</v>
      </c>
      <c r="C14" s="39">
        <v>3519.0160999999998</v>
      </c>
      <c r="D14" s="39"/>
      <c r="E14" s="39">
        <v>11238.316200000001</v>
      </c>
    </row>
    <row r="15" spans="1:5" x14ac:dyDescent="0.25">
      <c r="A15" s="40" t="s">
        <v>35</v>
      </c>
      <c r="B15" s="39">
        <v>2510.3146999999999</v>
      </c>
      <c r="C15" s="39">
        <v>885.19450000000006</v>
      </c>
      <c r="D15" s="39"/>
      <c r="E15" s="39">
        <v>3395.5092</v>
      </c>
    </row>
    <row r="16" spans="1:5" x14ac:dyDescent="0.25">
      <c r="A16" s="40" t="s">
        <v>162</v>
      </c>
      <c r="B16" s="39">
        <v>919.23630000000003</v>
      </c>
      <c r="C16" s="39">
        <v>2102.4014999999999</v>
      </c>
      <c r="D16" s="39"/>
      <c r="E16" s="39">
        <v>3021.6378</v>
      </c>
    </row>
    <row r="17" spans="1:5" x14ac:dyDescent="0.25">
      <c r="A17" s="40" t="s">
        <v>49</v>
      </c>
      <c r="B17" s="39">
        <v>4168.8859999999995</v>
      </c>
      <c r="C17" s="39">
        <v>4839.2930999999999</v>
      </c>
      <c r="D17" s="39"/>
      <c r="E17" s="39">
        <v>9008.1790999999994</v>
      </c>
    </row>
    <row r="18" spans="1:5" x14ac:dyDescent="0.25">
      <c r="A18" s="40" t="s">
        <v>32</v>
      </c>
      <c r="B18" s="39">
        <v>7970.9124000000011</v>
      </c>
      <c r="C18" s="39">
        <v>8132.3465999999989</v>
      </c>
      <c r="D18" s="39"/>
      <c r="E18" s="39">
        <v>16103.259</v>
      </c>
    </row>
    <row r="19" spans="1:5" x14ac:dyDescent="0.25">
      <c r="A19" s="38" t="s">
        <v>26</v>
      </c>
      <c r="B19" s="39">
        <v>32615.533100000004</v>
      </c>
      <c r="C19" s="39">
        <v>20821.5694</v>
      </c>
      <c r="D19" s="39"/>
      <c r="E19" s="39">
        <v>53437.102499999994</v>
      </c>
    </row>
    <row r="20" spans="1:5" x14ac:dyDescent="0.25">
      <c r="A20" s="40" t="s">
        <v>27</v>
      </c>
      <c r="B20" s="39">
        <v>10489.3662</v>
      </c>
      <c r="C20" s="39">
        <v>5624.6926000000003</v>
      </c>
      <c r="D20" s="39"/>
      <c r="E20" s="39">
        <v>16114.058800000001</v>
      </c>
    </row>
    <row r="21" spans="1:5" x14ac:dyDescent="0.25">
      <c r="A21" s="40" t="s">
        <v>35</v>
      </c>
      <c r="B21" s="39">
        <v>3594.5388000000012</v>
      </c>
      <c r="C21" s="39"/>
      <c r="D21" s="39"/>
      <c r="E21" s="39">
        <v>3594.5388000000012</v>
      </c>
    </row>
    <row r="22" spans="1:5" x14ac:dyDescent="0.25">
      <c r="A22" s="40" t="s">
        <v>162</v>
      </c>
      <c r="B22" s="39">
        <v>3957.9177000000004</v>
      </c>
      <c r="C22" s="39">
        <v>1871.0275999999999</v>
      </c>
      <c r="D22" s="39"/>
      <c r="E22" s="39">
        <v>5828.9453000000003</v>
      </c>
    </row>
    <row r="23" spans="1:5" x14ac:dyDescent="0.25">
      <c r="A23" s="40" t="s">
        <v>49</v>
      </c>
      <c r="B23" s="39">
        <v>5753.4849999999997</v>
      </c>
      <c r="C23" s="39">
        <v>6934.0239999999994</v>
      </c>
      <c r="D23" s="39"/>
      <c r="E23" s="39">
        <v>12687.508999999998</v>
      </c>
    </row>
    <row r="24" spans="1:5" x14ac:dyDescent="0.25">
      <c r="A24" s="40" t="s">
        <v>32</v>
      </c>
      <c r="B24" s="39">
        <v>8820.2253999999994</v>
      </c>
      <c r="C24" s="39">
        <v>6391.8252000000002</v>
      </c>
      <c r="D24" s="39"/>
      <c r="E24" s="39">
        <v>15212.050599999999</v>
      </c>
    </row>
    <row r="25" spans="1:5" x14ac:dyDescent="0.25">
      <c r="A25" s="38" t="s">
        <v>195</v>
      </c>
      <c r="B25" s="39">
        <v>7826.4441000000006</v>
      </c>
      <c r="C25" s="39">
        <v>42370.436399999999</v>
      </c>
      <c r="D25" s="39"/>
      <c r="E25" s="39">
        <v>50196.880499999999</v>
      </c>
    </row>
    <row r="26" spans="1:5" x14ac:dyDescent="0.25">
      <c r="A26" s="40" t="s">
        <v>27</v>
      </c>
      <c r="B26" s="39">
        <v>2455.5563999999999</v>
      </c>
      <c r="C26" s="39">
        <v>11848.816899999998</v>
      </c>
      <c r="D26" s="39"/>
      <c r="E26" s="39">
        <v>14304.373299999997</v>
      </c>
    </row>
    <row r="27" spans="1:5" x14ac:dyDescent="0.25">
      <c r="A27" s="40" t="s">
        <v>35</v>
      </c>
      <c r="B27" s="39">
        <v>4456.4677000000001</v>
      </c>
      <c r="C27" s="39">
        <v>1886.3759999999997</v>
      </c>
      <c r="D27" s="39"/>
      <c r="E27" s="39">
        <v>6342.8436999999994</v>
      </c>
    </row>
    <row r="28" spans="1:5" x14ac:dyDescent="0.25">
      <c r="A28" s="40" t="s">
        <v>162</v>
      </c>
      <c r="B28" s="39"/>
      <c r="C28" s="39">
        <v>5934.2538999999997</v>
      </c>
      <c r="D28" s="39"/>
      <c r="E28" s="39">
        <v>5934.2538999999997</v>
      </c>
    </row>
    <row r="29" spans="1:5" x14ac:dyDescent="0.25">
      <c r="A29" s="40" t="s">
        <v>49</v>
      </c>
      <c r="B29" s="39">
        <v>322</v>
      </c>
      <c r="C29" s="39">
        <v>7953.5172000000002</v>
      </c>
      <c r="D29" s="39"/>
      <c r="E29" s="39">
        <v>8275.5172000000002</v>
      </c>
    </row>
    <row r="30" spans="1:5" x14ac:dyDescent="0.25">
      <c r="A30" s="40" t="s">
        <v>32</v>
      </c>
      <c r="B30" s="39">
        <v>592.41999999999996</v>
      </c>
      <c r="C30" s="39">
        <v>14747.472400000001</v>
      </c>
      <c r="D30" s="39"/>
      <c r="E30" s="39">
        <v>15339.892400000001</v>
      </c>
    </row>
    <row r="31" spans="1:5" x14ac:dyDescent="0.25">
      <c r="A31" s="38" t="s">
        <v>31</v>
      </c>
      <c r="B31" s="39">
        <v>21693.2382</v>
      </c>
      <c r="C31" s="39">
        <v>1701.6279</v>
      </c>
      <c r="D31" s="39">
        <v>3289.7107999999998</v>
      </c>
      <c r="E31" s="39">
        <v>26684.5769</v>
      </c>
    </row>
    <row r="32" spans="1:5" x14ac:dyDescent="0.25">
      <c r="A32" s="40" t="s">
        <v>27</v>
      </c>
      <c r="B32" s="39">
        <v>9602.3037000000004</v>
      </c>
      <c r="C32" s="39">
        <v>71.503999999999991</v>
      </c>
      <c r="D32" s="39"/>
      <c r="E32" s="39">
        <v>9673.8077000000012</v>
      </c>
    </row>
    <row r="33" spans="1:5" x14ac:dyDescent="0.25">
      <c r="A33" s="40" t="s">
        <v>35</v>
      </c>
      <c r="B33" s="39">
        <v>2306.9372000000003</v>
      </c>
      <c r="C33" s="39"/>
      <c r="D33" s="39"/>
      <c r="E33" s="39">
        <v>2306.9372000000003</v>
      </c>
    </row>
    <row r="34" spans="1:5" x14ac:dyDescent="0.25">
      <c r="A34" s="40" t="s">
        <v>162</v>
      </c>
      <c r="B34" s="39">
        <v>4920.22</v>
      </c>
      <c r="C34" s="39">
        <v>1630.1239</v>
      </c>
      <c r="D34" s="39">
        <v>3289.7107999999998</v>
      </c>
      <c r="E34" s="39">
        <v>9840.0547000000006</v>
      </c>
    </row>
    <row r="35" spans="1:5" x14ac:dyDescent="0.25">
      <c r="A35" s="40" t="s">
        <v>49</v>
      </c>
      <c r="B35" s="39">
        <v>2487.3218999999999</v>
      </c>
      <c r="C35" s="39"/>
      <c r="D35" s="39"/>
      <c r="E35" s="39">
        <v>2487.3218999999999</v>
      </c>
    </row>
    <row r="36" spans="1:5" x14ac:dyDescent="0.25">
      <c r="A36" s="40" t="s">
        <v>32</v>
      </c>
      <c r="B36" s="39">
        <v>2376.4554000000003</v>
      </c>
      <c r="C36" s="39"/>
      <c r="D36" s="39"/>
      <c r="E36" s="39">
        <v>2376.4554000000003</v>
      </c>
    </row>
    <row r="37" spans="1:5" x14ac:dyDescent="0.25">
      <c r="A37" s="38" t="s">
        <v>55</v>
      </c>
      <c r="B37" s="39">
        <v>4191.7134000000005</v>
      </c>
      <c r="C37" s="39">
        <v>20267.016500000002</v>
      </c>
      <c r="D37" s="39"/>
      <c r="E37" s="39">
        <v>24458.729899999998</v>
      </c>
    </row>
    <row r="38" spans="1:5" x14ac:dyDescent="0.25">
      <c r="A38" s="40" t="s">
        <v>27</v>
      </c>
      <c r="B38" s="39">
        <v>1170.5463</v>
      </c>
      <c r="C38" s="39">
        <v>5691.0069000000003</v>
      </c>
      <c r="D38" s="39"/>
      <c r="E38" s="39">
        <v>6861.5532000000003</v>
      </c>
    </row>
    <row r="39" spans="1:5" x14ac:dyDescent="0.25">
      <c r="A39" s="40" t="s">
        <v>35</v>
      </c>
      <c r="B39" s="39">
        <v>668.61069999999995</v>
      </c>
      <c r="C39" s="39">
        <v>402.71109999999999</v>
      </c>
      <c r="D39" s="39"/>
      <c r="E39" s="39">
        <v>1071.3217999999999</v>
      </c>
    </row>
    <row r="40" spans="1:5" x14ac:dyDescent="0.25">
      <c r="A40" s="40" t="s">
        <v>162</v>
      </c>
      <c r="B40" s="39">
        <v>859.41959999999995</v>
      </c>
      <c r="C40" s="39">
        <v>7714.7466000000004</v>
      </c>
      <c r="D40" s="39"/>
      <c r="E40" s="39">
        <v>8574.1661999999997</v>
      </c>
    </row>
    <row r="41" spans="1:5" x14ac:dyDescent="0.25">
      <c r="A41" s="40" t="s">
        <v>49</v>
      </c>
      <c r="B41" s="39"/>
      <c r="C41" s="39">
        <v>3378.6131</v>
      </c>
      <c r="D41" s="39"/>
      <c r="E41" s="39">
        <v>3378.6131</v>
      </c>
    </row>
    <row r="42" spans="1:5" x14ac:dyDescent="0.25">
      <c r="A42" s="40" t="s">
        <v>32</v>
      </c>
      <c r="B42" s="39">
        <v>1493.1368000000002</v>
      </c>
      <c r="C42" s="39">
        <v>3079.9387999999999</v>
      </c>
      <c r="D42" s="39"/>
      <c r="E42" s="39">
        <v>4573.0756000000001</v>
      </c>
    </row>
    <row r="43" spans="1:5" x14ac:dyDescent="0.25">
      <c r="A43" s="38" t="s">
        <v>1050</v>
      </c>
      <c r="B43" s="39">
        <v>107837.8596</v>
      </c>
      <c r="C43" s="39">
        <v>155895.7249</v>
      </c>
      <c r="D43" s="39">
        <v>4563.8847999999998</v>
      </c>
      <c r="E43" s="39">
        <v>268297.46930000006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opLeftCell="L1" workbookViewId="0">
      <selection activeCell="Z2" sqref="Z2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9" max="9" width="11.42578125" style="45" bestFit="1" customWidth="1"/>
    <col min="10" max="10" width="9.7109375" bestFit="1" customWidth="1"/>
    <col min="11" max="11" width="11.42578125" bestFit="1" customWidth="1"/>
    <col min="12" max="12" width="10.5703125" style="16" customWidth="1"/>
    <col min="13" max="13" width="14.5703125" style="16" bestFit="1" customWidth="1"/>
    <col min="14" max="14" width="14.57031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10" bestFit="1" customWidth="1"/>
    <col min="25" max="25" width="20.42578125" style="30" bestFit="1" customWidth="1"/>
    <col min="26" max="26" width="15.85546875" style="32" bestFit="1" customWidth="1"/>
  </cols>
  <sheetData>
    <row r="1" spans="1:26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1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46" t="s">
        <v>1057</v>
      </c>
      <c r="Z1" s="43" t="s">
        <v>1058</v>
      </c>
    </row>
    <row r="2" spans="1:26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44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  <c r="Y2" s="47">
        <f t="shared" ref="Y2:Y65" si="8">Q2*L2</f>
        <v>70</v>
      </c>
      <c r="Z2" s="48">
        <f t="shared" ref="Z2:Z65" si="9">SUM(M2,Y2)</f>
        <v>430</v>
      </c>
    </row>
    <row r="3" spans="1:26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Y3" s="47">
        <f t="shared" si="8"/>
        <v>40</v>
      </c>
      <c r="Z3" s="48">
        <f t="shared" si="9"/>
        <v>130.04160000000002</v>
      </c>
    </row>
    <row r="4" spans="1:26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Y4" s="47">
        <f t="shared" si="8"/>
        <v>20</v>
      </c>
      <c r="Z4" s="48">
        <f t="shared" si="9"/>
        <v>140</v>
      </c>
    </row>
    <row r="5" spans="1:26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Y5" s="47">
        <f t="shared" si="8"/>
        <v>20</v>
      </c>
      <c r="Z5" s="48">
        <f t="shared" si="9"/>
        <v>36.25</v>
      </c>
    </row>
    <row r="6" spans="1:26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Y6" s="47">
        <f t="shared" si="8"/>
        <v>20</v>
      </c>
      <c r="Z6" s="48">
        <f t="shared" si="9"/>
        <v>65.237400000000008</v>
      </c>
    </row>
    <row r="7" spans="1:26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44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Y7" s="47">
        <f t="shared" si="8"/>
        <v>20</v>
      </c>
      <c r="Z7" s="48">
        <f t="shared" si="9"/>
        <v>117.6263</v>
      </c>
    </row>
    <row r="8" spans="1:26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44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Y8" s="47">
        <f t="shared" si="8"/>
        <v>35</v>
      </c>
      <c r="Z8" s="48">
        <f t="shared" si="9"/>
        <v>64.13</v>
      </c>
    </row>
    <row r="9" spans="1:26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Y9" s="47">
        <f t="shared" si="8"/>
        <v>60</v>
      </c>
      <c r="Z9" s="48">
        <f t="shared" si="9"/>
        <v>95.1</v>
      </c>
    </row>
    <row r="10" spans="1:26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Y10" s="47">
        <f t="shared" si="8"/>
        <v>20</v>
      </c>
      <c r="Z10" s="48">
        <f t="shared" si="9"/>
        <v>96.7</v>
      </c>
    </row>
    <row r="11" spans="1:26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  <c r="Y11" s="47">
        <f t="shared" si="8"/>
        <v>120</v>
      </c>
      <c r="Z11" s="48">
        <f t="shared" si="9"/>
        <v>494.07940000000002</v>
      </c>
    </row>
    <row r="12" spans="1:26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  <c r="Y12" s="47">
        <f t="shared" si="8"/>
        <v>665</v>
      </c>
      <c r="Z12" s="48">
        <f t="shared" si="9"/>
        <v>1497.1583000000001</v>
      </c>
    </row>
    <row r="13" spans="1:26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Y13" s="47">
        <f t="shared" si="8"/>
        <v>20</v>
      </c>
      <c r="Z13" s="48">
        <f t="shared" si="9"/>
        <v>90.212999999999994</v>
      </c>
    </row>
    <row r="14" spans="1:26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44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  <c r="Y14" s="47">
        <f t="shared" si="8"/>
        <v>40</v>
      </c>
      <c r="Z14" s="48">
        <f t="shared" si="9"/>
        <v>190</v>
      </c>
    </row>
    <row r="15" spans="1:26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44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  <c r="Y15" s="47">
        <f t="shared" si="8"/>
        <v>210</v>
      </c>
      <c r="Z15" s="48">
        <f t="shared" si="9"/>
        <v>485</v>
      </c>
    </row>
    <row r="16" spans="1:26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  <c r="Y16" s="47">
        <f t="shared" si="8"/>
        <v>60</v>
      </c>
      <c r="Z16" s="48">
        <f t="shared" si="9"/>
        <v>998</v>
      </c>
    </row>
    <row r="17" spans="1:26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44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  <c r="Y17" s="47">
        <f t="shared" si="8"/>
        <v>20</v>
      </c>
      <c r="Z17" s="48">
        <f t="shared" si="9"/>
        <v>81.24969999999999</v>
      </c>
    </row>
    <row r="18" spans="1:26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44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  <c r="Y18" s="47">
        <f t="shared" si="8"/>
        <v>120</v>
      </c>
      <c r="Z18" s="48">
        <f t="shared" si="9"/>
        <v>168</v>
      </c>
    </row>
    <row r="19" spans="1:26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44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  <c r="Y19" s="47">
        <f t="shared" si="8"/>
        <v>35</v>
      </c>
      <c r="Z19" s="48">
        <f t="shared" si="9"/>
        <v>239.28399999999999</v>
      </c>
    </row>
    <row r="20" spans="1:26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  <c r="Y20" s="47">
        <f t="shared" si="8"/>
        <v>70</v>
      </c>
      <c r="Z20" s="48">
        <f t="shared" si="9"/>
        <v>310</v>
      </c>
    </row>
    <row r="21" spans="1:26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  <c r="Y21" s="47">
        <f t="shared" si="8"/>
        <v>70</v>
      </c>
      <c r="Z21" s="48">
        <f t="shared" si="9"/>
        <v>190</v>
      </c>
    </row>
    <row r="22" spans="1:26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  <c r="Y22" s="47">
        <f t="shared" si="8"/>
        <v>140</v>
      </c>
      <c r="Z22" s="48">
        <f t="shared" si="9"/>
        <v>615</v>
      </c>
    </row>
    <row r="23" spans="1:26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  <c r="Y23" s="47">
        <f t="shared" si="8"/>
        <v>140</v>
      </c>
      <c r="Z23" s="48">
        <f t="shared" si="9"/>
        <v>481</v>
      </c>
    </row>
    <row r="24" spans="1:26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44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  <c r="Y24" s="47">
        <f t="shared" si="8"/>
        <v>60</v>
      </c>
      <c r="Z24" s="48">
        <f t="shared" si="9"/>
        <v>121.1806</v>
      </c>
    </row>
    <row r="25" spans="1:26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  <c r="Y25" s="47">
        <f t="shared" si="8"/>
        <v>40</v>
      </c>
      <c r="Z25" s="48">
        <f t="shared" si="9"/>
        <v>195.3931</v>
      </c>
    </row>
    <row r="26" spans="1:26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  <c r="Y26" s="47">
        <f t="shared" si="8"/>
        <v>70</v>
      </c>
      <c r="Z26" s="48">
        <f t="shared" si="9"/>
        <v>274.28399999999999</v>
      </c>
    </row>
    <row r="27" spans="1:26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44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  <c r="Y27" s="47">
        <f t="shared" si="8"/>
        <v>40</v>
      </c>
      <c r="Z27" s="48">
        <f t="shared" si="9"/>
        <v>77.917400000000001</v>
      </c>
    </row>
    <row r="28" spans="1:26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  <c r="Y28" s="47">
        <f t="shared" si="8"/>
        <v>20</v>
      </c>
      <c r="Z28" s="48">
        <f t="shared" si="9"/>
        <v>108.4057</v>
      </c>
    </row>
    <row r="29" spans="1:26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  <c r="Y29" s="47">
        <f t="shared" si="8"/>
        <v>20</v>
      </c>
      <c r="Z29" s="48">
        <f t="shared" si="9"/>
        <v>222.28639999999999</v>
      </c>
    </row>
    <row r="30" spans="1:26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44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  <c r="Y30" s="47">
        <f t="shared" si="8"/>
        <v>40</v>
      </c>
      <c r="Z30" s="48">
        <f t="shared" si="9"/>
        <v>160</v>
      </c>
    </row>
    <row r="31" spans="1:26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  <c r="Y31" s="47">
        <f t="shared" si="8"/>
        <v>20</v>
      </c>
      <c r="Z31" s="48">
        <f t="shared" si="9"/>
        <v>140</v>
      </c>
    </row>
    <row r="32" spans="1:26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  <c r="Y32" s="47">
        <f t="shared" si="8"/>
        <v>70</v>
      </c>
      <c r="Z32" s="48">
        <f t="shared" si="9"/>
        <v>605.62480000000005</v>
      </c>
    </row>
    <row r="33" spans="1:26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44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  <c r="Y33" s="47">
        <f t="shared" si="8"/>
        <v>35</v>
      </c>
      <c r="Z33" s="48">
        <f t="shared" si="9"/>
        <v>59.629999999999995</v>
      </c>
    </row>
    <row r="34" spans="1:26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  <c r="Y34" s="47">
        <f t="shared" si="8"/>
        <v>70</v>
      </c>
      <c r="Z34" s="48">
        <f t="shared" si="9"/>
        <v>113.25999999999999</v>
      </c>
    </row>
    <row r="35" spans="1:26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44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  <c r="Y35" s="47">
        <f t="shared" si="8"/>
        <v>20</v>
      </c>
      <c r="Z35" s="48">
        <f t="shared" si="9"/>
        <v>41.33</v>
      </c>
    </row>
    <row r="36" spans="1:26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  <c r="Y36" s="47">
        <f t="shared" si="8"/>
        <v>80</v>
      </c>
      <c r="Z36" s="48">
        <f t="shared" si="9"/>
        <v>80.456000000000003</v>
      </c>
    </row>
    <row r="37" spans="1:26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44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  <c r="Y37" s="47">
        <f t="shared" si="8"/>
        <v>35</v>
      </c>
      <c r="Z37" s="48">
        <f t="shared" si="9"/>
        <v>161.62309999999999</v>
      </c>
    </row>
    <row r="38" spans="1:26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  <c r="Y38" s="47">
        <f t="shared" si="8"/>
        <v>120</v>
      </c>
      <c r="Z38" s="48">
        <f t="shared" si="9"/>
        <v>371.00329999999997</v>
      </c>
    </row>
    <row r="39" spans="1:26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44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  <c r="Y39" s="47">
        <f t="shared" si="8"/>
        <v>40</v>
      </c>
      <c r="Z39" s="48">
        <f t="shared" si="9"/>
        <v>435.28</v>
      </c>
    </row>
    <row r="40" spans="1:26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  <c r="Y40" s="47">
        <f t="shared" si="8"/>
        <v>20</v>
      </c>
      <c r="Z40" s="48">
        <f t="shared" si="9"/>
        <v>56</v>
      </c>
    </row>
    <row r="41" spans="1:26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44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  <c r="Y41" s="47">
        <f t="shared" si="8"/>
        <v>140</v>
      </c>
      <c r="Z41" s="48">
        <f t="shared" si="9"/>
        <v>650.67529999999999</v>
      </c>
    </row>
    <row r="42" spans="1:26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  <c r="Y42" s="47">
        <f t="shared" si="8"/>
        <v>70</v>
      </c>
      <c r="Z42" s="48">
        <f t="shared" si="9"/>
        <v>112.66</v>
      </c>
    </row>
    <row r="43" spans="1:26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  <c r="Y43" s="47">
        <f t="shared" si="8"/>
        <v>80</v>
      </c>
      <c r="Z43" s="48">
        <f t="shared" si="9"/>
        <v>85.471999999999994</v>
      </c>
    </row>
    <row r="44" spans="1:26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44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  <c r="Y44" s="47">
        <f t="shared" si="8"/>
        <v>20</v>
      </c>
      <c r="Z44" s="48">
        <f t="shared" si="9"/>
        <v>65.237400000000008</v>
      </c>
    </row>
    <row r="45" spans="1:26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44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  <c r="Y45" s="47">
        <f t="shared" si="8"/>
        <v>105</v>
      </c>
      <c r="Z45" s="48">
        <f t="shared" si="9"/>
        <v>304.452</v>
      </c>
    </row>
    <row r="46" spans="1:26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44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  <c r="Y46" s="47">
        <f t="shared" si="8"/>
        <v>70</v>
      </c>
      <c r="Z46" s="48">
        <f t="shared" si="9"/>
        <v>214</v>
      </c>
    </row>
    <row r="47" spans="1:26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  <c r="Y47" s="47">
        <f t="shared" si="8"/>
        <v>20</v>
      </c>
      <c r="Z47" s="48">
        <f t="shared" si="9"/>
        <v>26.216000000000001</v>
      </c>
    </row>
    <row r="48" spans="1:26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  <c r="Y48" s="47">
        <f t="shared" si="8"/>
        <v>140</v>
      </c>
      <c r="Z48" s="48">
        <f t="shared" si="9"/>
        <v>176</v>
      </c>
    </row>
    <row r="49" spans="1:26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44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  <c r="Y49" s="47">
        <f t="shared" si="8"/>
        <v>105</v>
      </c>
      <c r="Z49" s="48">
        <f t="shared" si="9"/>
        <v>145</v>
      </c>
    </row>
    <row r="50" spans="1:26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44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  <c r="Y50" s="47">
        <f t="shared" si="8"/>
        <v>20</v>
      </c>
      <c r="Z50" s="48">
        <f t="shared" si="9"/>
        <v>107.5813</v>
      </c>
    </row>
    <row r="51" spans="1:26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  <c r="Y51" s="47">
        <f t="shared" si="8"/>
        <v>40</v>
      </c>
      <c r="Z51" s="48">
        <f t="shared" si="9"/>
        <v>70</v>
      </c>
    </row>
    <row r="52" spans="1:26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  <c r="Y52" s="47">
        <f t="shared" si="8"/>
        <v>20</v>
      </c>
      <c r="Z52" s="48">
        <f t="shared" si="9"/>
        <v>164</v>
      </c>
    </row>
    <row r="53" spans="1:26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  <c r="Y53" s="47">
        <f t="shared" si="8"/>
        <v>60</v>
      </c>
      <c r="Z53" s="48">
        <f t="shared" si="9"/>
        <v>357.51229999999998</v>
      </c>
    </row>
    <row r="54" spans="1:26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44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  <c r="Y54" s="47">
        <f t="shared" si="8"/>
        <v>40</v>
      </c>
      <c r="Z54" s="48">
        <f t="shared" si="9"/>
        <v>104.17100000000001</v>
      </c>
    </row>
    <row r="55" spans="1:26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  <c r="Y55" s="47">
        <f t="shared" si="8"/>
        <v>20</v>
      </c>
      <c r="Z55" s="48">
        <f t="shared" si="9"/>
        <v>40.475000000000001</v>
      </c>
    </row>
    <row r="56" spans="1:26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  <c r="Y56" s="47">
        <f t="shared" si="8"/>
        <v>80</v>
      </c>
      <c r="Z56" s="48">
        <f t="shared" si="9"/>
        <v>280</v>
      </c>
    </row>
    <row r="57" spans="1:26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  <c r="Y57" s="47">
        <f t="shared" si="8"/>
        <v>120</v>
      </c>
      <c r="Z57" s="48">
        <f t="shared" si="9"/>
        <v>243.9555</v>
      </c>
    </row>
    <row r="58" spans="1:26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  <c r="Y58" s="47">
        <f t="shared" si="8"/>
        <v>40</v>
      </c>
      <c r="Z58" s="48">
        <f t="shared" si="9"/>
        <v>233.88310000000001</v>
      </c>
    </row>
    <row r="59" spans="1:26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44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  <c r="Y59" s="47">
        <f t="shared" si="8"/>
        <v>70</v>
      </c>
      <c r="Z59" s="48">
        <f t="shared" si="9"/>
        <v>71.173000000000002</v>
      </c>
    </row>
    <row r="60" spans="1:26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44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  <c r="Y60" s="47">
        <f t="shared" si="8"/>
        <v>105</v>
      </c>
      <c r="Z60" s="48">
        <f t="shared" si="9"/>
        <v>769.78880000000004</v>
      </c>
    </row>
    <row r="61" spans="1:26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  <c r="Y61" s="47">
        <f t="shared" si="8"/>
        <v>20</v>
      </c>
      <c r="Z61" s="48">
        <f t="shared" si="9"/>
        <v>180</v>
      </c>
    </row>
    <row r="62" spans="1:26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  <c r="Y62" s="47">
        <f t="shared" si="8"/>
        <v>105</v>
      </c>
      <c r="Z62" s="48">
        <f t="shared" si="9"/>
        <v>264.50490000000002</v>
      </c>
    </row>
    <row r="63" spans="1:26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44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  <c r="Y63" s="47">
        <f t="shared" si="8"/>
        <v>105</v>
      </c>
      <c r="Z63" s="48">
        <f t="shared" si="9"/>
        <v>274.63499999999999</v>
      </c>
    </row>
    <row r="64" spans="1:26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  <c r="Y64" s="47">
        <f t="shared" si="8"/>
        <v>70</v>
      </c>
      <c r="Z64" s="48">
        <f t="shared" si="9"/>
        <v>272.86</v>
      </c>
    </row>
    <row r="65" spans="1:26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44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  <c r="Y65" s="47">
        <f t="shared" si="8"/>
        <v>40</v>
      </c>
      <c r="Z65" s="48">
        <f t="shared" si="9"/>
        <v>50.53</v>
      </c>
    </row>
    <row r="66" spans="1:26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10">IF(G66="","",G66-F66)</f>
        <v>29</v>
      </c>
      <c r="Q66" s="14">
        <f t="shared" ref="Q66:Q129" si="11">INDEX(TechRate,MATCH(H66,TechNum,0))</f>
        <v>140</v>
      </c>
      <c r="R66" s="15">
        <f t="shared" ref="R66:R129" si="12">Q66*L66</f>
        <v>105</v>
      </c>
      <c r="S66" s="15">
        <f t="shared" ref="S66:S129" si="13">IF(J66="Yes",0,R66)</f>
        <v>105</v>
      </c>
      <c r="T66" s="15">
        <f t="shared" ref="T66:T129" si="14">IF(K66="Yes",0,M66)</f>
        <v>1.8240000000000001</v>
      </c>
      <c r="U66" s="15">
        <f t="shared" ref="U66:U129" si="15">SUM(M66,R66)</f>
        <v>106.824</v>
      </c>
      <c r="V66" s="15">
        <f t="shared" ref="V66:V129" si="16">SUM(S66,T66)</f>
        <v>106.824</v>
      </c>
      <c r="W66" s="14" t="str">
        <f t="shared" ref="W66:X129" si="17">TEXT(F66,"ddd")</f>
        <v>Mon</v>
      </c>
      <c r="X66" s="14" t="str">
        <f t="shared" si="17"/>
        <v>Tue</v>
      </c>
      <c r="Y66" s="47">
        <f t="shared" ref="Y66:Y129" si="18">Q66*L66</f>
        <v>105</v>
      </c>
      <c r="Z66" s="48">
        <f t="shared" ref="Z66:Z129" si="19">SUM(M66,Y66)</f>
        <v>106.824</v>
      </c>
    </row>
    <row r="67" spans="1:26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44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10"/>
        <v>9</v>
      </c>
      <c r="Q67" s="14">
        <f t="shared" si="11"/>
        <v>140</v>
      </c>
      <c r="R67" s="15">
        <f t="shared" si="12"/>
        <v>70</v>
      </c>
      <c r="S67" s="15">
        <f t="shared" si="13"/>
        <v>70</v>
      </c>
      <c r="T67" s="15">
        <f t="shared" si="14"/>
        <v>54.124600000000001</v>
      </c>
      <c r="U67" s="15">
        <f t="shared" si="15"/>
        <v>124.1246</v>
      </c>
      <c r="V67" s="15">
        <f t="shared" si="16"/>
        <v>124.1246</v>
      </c>
      <c r="W67" s="14" t="str">
        <f t="shared" si="17"/>
        <v>Tue</v>
      </c>
      <c r="X67" s="14" t="str">
        <f t="shared" si="17"/>
        <v>Thu</v>
      </c>
      <c r="Y67" s="47">
        <f t="shared" si="18"/>
        <v>70</v>
      </c>
      <c r="Z67" s="48">
        <f t="shared" si="19"/>
        <v>124.1246</v>
      </c>
    </row>
    <row r="68" spans="1:26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10"/>
        <v>22</v>
      </c>
      <c r="Q68" s="14">
        <f t="shared" si="11"/>
        <v>140</v>
      </c>
      <c r="R68" s="15">
        <f t="shared" si="12"/>
        <v>35</v>
      </c>
      <c r="S68" s="15">
        <f t="shared" si="13"/>
        <v>35</v>
      </c>
      <c r="T68" s="15">
        <f t="shared" si="14"/>
        <v>367.71109999999999</v>
      </c>
      <c r="U68" s="15">
        <f t="shared" si="15"/>
        <v>402.71109999999999</v>
      </c>
      <c r="V68" s="15">
        <f t="shared" si="16"/>
        <v>402.71109999999999</v>
      </c>
      <c r="W68" s="14" t="str">
        <f t="shared" si="17"/>
        <v>Tue</v>
      </c>
      <c r="X68" s="14" t="str">
        <f t="shared" si="17"/>
        <v>Wed</v>
      </c>
      <c r="Y68" s="47">
        <f t="shared" si="18"/>
        <v>35</v>
      </c>
      <c r="Z68" s="48">
        <f t="shared" si="19"/>
        <v>402.71109999999999</v>
      </c>
    </row>
    <row r="69" spans="1:26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44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10"/>
        <v>20</v>
      </c>
      <c r="Q69" s="14">
        <f t="shared" si="11"/>
        <v>80</v>
      </c>
      <c r="R69" s="15">
        <f t="shared" si="12"/>
        <v>120</v>
      </c>
      <c r="S69" s="15">
        <f t="shared" si="13"/>
        <v>120</v>
      </c>
      <c r="T69" s="15">
        <f t="shared" si="14"/>
        <v>139.035</v>
      </c>
      <c r="U69" s="15">
        <f t="shared" si="15"/>
        <v>259.03499999999997</v>
      </c>
      <c r="V69" s="15">
        <f t="shared" si="16"/>
        <v>259.03499999999997</v>
      </c>
      <c r="W69" s="14" t="str">
        <f t="shared" si="17"/>
        <v>Tue</v>
      </c>
      <c r="X69" s="14" t="str">
        <f t="shared" si="17"/>
        <v>Mon</v>
      </c>
      <c r="Y69" s="47">
        <f t="shared" si="18"/>
        <v>120</v>
      </c>
      <c r="Z69" s="48">
        <f t="shared" si="19"/>
        <v>259.03499999999997</v>
      </c>
    </row>
    <row r="70" spans="1:26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10"/>
        <v>28</v>
      </c>
      <c r="Q70" s="14">
        <f t="shared" si="11"/>
        <v>80</v>
      </c>
      <c r="R70" s="15">
        <f t="shared" si="12"/>
        <v>40</v>
      </c>
      <c r="S70" s="15">
        <f t="shared" si="13"/>
        <v>40</v>
      </c>
      <c r="T70" s="15">
        <f t="shared" si="14"/>
        <v>50.317</v>
      </c>
      <c r="U70" s="15">
        <f t="shared" si="15"/>
        <v>90.317000000000007</v>
      </c>
      <c r="V70" s="15">
        <f t="shared" si="16"/>
        <v>90.317000000000007</v>
      </c>
      <c r="W70" s="14" t="str">
        <f t="shared" si="17"/>
        <v>Tue</v>
      </c>
      <c r="X70" s="14" t="str">
        <f t="shared" si="17"/>
        <v>Tue</v>
      </c>
      <c r="Y70" s="47">
        <f t="shared" si="18"/>
        <v>40</v>
      </c>
      <c r="Z70" s="48">
        <f t="shared" si="19"/>
        <v>90.317000000000007</v>
      </c>
    </row>
    <row r="71" spans="1:26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10"/>
        <v>56</v>
      </c>
      <c r="Q71" s="14">
        <f t="shared" si="11"/>
        <v>80</v>
      </c>
      <c r="R71" s="15">
        <f t="shared" si="12"/>
        <v>80</v>
      </c>
      <c r="S71" s="15">
        <f t="shared" si="13"/>
        <v>80</v>
      </c>
      <c r="T71" s="15">
        <f t="shared" si="14"/>
        <v>122.4273</v>
      </c>
      <c r="U71" s="15">
        <f t="shared" si="15"/>
        <v>202.4273</v>
      </c>
      <c r="V71" s="15">
        <f t="shared" si="16"/>
        <v>202.4273</v>
      </c>
      <c r="W71" s="14" t="str">
        <f t="shared" si="17"/>
        <v>Tue</v>
      </c>
      <c r="X71" s="14" t="str">
        <f t="shared" si="17"/>
        <v>Tue</v>
      </c>
      <c r="Y71" s="47">
        <f t="shared" si="18"/>
        <v>80</v>
      </c>
      <c r="Z71" s="48">
        <f t="shared" si="19"/>
        <v>202.4273</v>
      </c>
    </row>
    <row r="72" spans="1:26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44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10"/>
        <v>64</v>
      </c>
      <c r="Q72" s="14">
        <f t="shared" si="11"/>
        <v>80</v>
      </c>
      <c r="R72" s="15">
        <f t="shared" si="12"/>
        <v>80</v>
      </c>
      <c r="S72" s="15">
        <f t="shared" si="13"/>
        <v>80</v>
      </c>
      <c r="T72" s="15">
        <f t="shared" si="14"/>
        <v>78.5535</v>
      </c>
      <c r="U72" s="15">
        <f t="shared" si="15"/>
        <v>158.55349999999999</v>
      </c>
      <c r="V72" s="15">
        <f t="shared" si="16"/>
        <v>158.55349999999999</v>
      </c>
      <c r="W72" s="14" t="str">
        <f t="shared" si="17"/>
        <v>Tue</v>
      </c>
      <c r="X72" s="14" t="str">
        <f t="shared" si="17"/>
        <v>Wed</v>
      </c>
      <c r="Y72" s="47">
        <f t="shared" si="18"/>
        <v>80</v>
      </c>
      <c r="Z72" s="48">
        <f t="shared" si="19"/>
        <v>158.55349999999999</v>
      </c>
    </row>
    <row r="73" spans="1:26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10"/>
        <v>7</v>
      </c>
      <c r="Q73" s="14">
        <f t="shared" si="11"/>
        <v>80</v>
      </c>
      <c r="R73" s="15">
        <f t="shared" si="12"/>
        <v>20</v>
      </c>
      <c r="S73" s="15">
        <f t="shared" si="13"/>
        <v>20</v>
      </c>
      <c r="T73" s="15">
        <f t="shared" si="14"/>
        <v>239.1001</v>
      </c>
      <c r="U73" s="15">
        <f t="shared" si="15"/>
        <v>259.1001</v>
      </c>
      <c r="V73" s="15">
        <f t="shared" si="16"/>
        <v>259.1001</v>
      </c>
      <c r="W73" s="14" t="str">
        <f t="shared" si="17"/>
        <v>Wed</v>
      </c>
      <c r="X73" s="14" t="str">
        <f t="shared" si="17"/>
        <v>Wed</v>
      </c>
      <c r="Y73" s="47">
        <f t="shared" si="18"/>
        <v>20</v>
      </c>
      <c r="Z73" s="48">
        <f t="shared" si="19"/>
        <v>259.1001</v>
      </c>
    </row>
    <row r="74" spans="1:26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10"/>
        <v>19</v>
      </c>
      <c r="Q74" s="14">
        <f t="shared" si="11"/>
        <v>80</v>
      </c>
      <c r="R74" s="15">
        <f t="shared" si="12"/>
        <v>40</v>
      </c>
      <c r="S74" s="15">
        <f t="shared" si="13"/>
        <v>40</v>
      </c>
      <c r="T74" s="15">
        <f t="shared" si="14"/>
        <v>61.180599999999998</v>
      </c>
      <c r="U74" s="15">
        <f t="shared" si="15"/>
        <v>101.1806</v>
      </c>
      <c r="V74" s="15">
        <f t="shared" si="16"/>
        <v>101.1806</v>
      </c>
      <c r="W74" s="14" t="str">
        <f t="shared" si="17"/>
        <v>Wed</v>
      </c>
      <c r="X74" s="14" t="str">
        <f t="shared" si="17"/>
        <v>Mon</v>
      </c>
      <c r="Y74" s="47">
        <f t="shared" si="18"/>
        <v>40</v>
      </c>
      <c r="Z74" s="48">
        <f t="shared" si="19"/>
        <v>101.1806</v>
      </c>
    </row>
    <row r="75" spans="1:26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10"/>
        <v>49</v>
      </c>
      <c r="Q75" s="14">
        <f t="shared" si="11"/>
        <v>140</v>
      </c>
      <c r="R75" s="15">
        <f t="shared" si="12"/>
        <v>315</v>
      </c>
      <c r="S75" s="15">
        <f t="shared" si="13"/>
        <v>315</v>
      </c>
      <c r="T75" s="15">
        <f t="shared" si="14"/>
        <v>800.71119999999996</v>
      </c>
      <c r="U75" s="15">
        <f t="shared" si="15"/>
        <v>1115.7112</v>
      </c>
      <c r="V75" s="15">
        <f t="shared" si="16"/>
        <v>1115.7112</v>
      </c>
      <c r="W75" s="14" t="str">
        <f t="shared" si="17"/>
        <v>Wed</v>
      </c>
      <c r="X75" s="14" t="str">
        <f t="shared" si="17"/>
        <v>Wed</v>
      </c>
      <c r="Y75" s="47">
        <f t="shared" si="18"/>
        <v>315</v>
      </c>
      <c r="Z75" s="48">
        <f t="shared" si="19"/>
        <v>1115.7112</v>
      </c>
    </row>
    <row r="76" spans="1:26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44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10"/>
        <v>25</v>
      </c>
      <c r="Q76" s="14">
        <f t="shared" si="11"/>
        <v>80</v>
      </c>
      <c r="R76" s="15">
        <f t="shared" si="12"/>
        <v>20</v>
      </c>
      <c r="S76" s="15">
        <f t="shared" si="13"/>
        <v>20</v>
      </c>
      <c r="T76" s="15">
        <f t="shared" si="14"/>
        <v>19.196999999999999</v>
      </c>
      <c r="U76" s="15">
        <f t="shared" si="15"/>
        <v>39.197000000000003</v>
      </c>
      <c r="V76" s="15">
        <f t="shared" si="16"/>
        <v>39.197000000000003</v>
      </c>
      <c r="W76" s="14" t="str">
        <f t="shared" si="17"/>
        <v>Thu</v>
      </c>
      <c r="X76" s="14" t="str">
        <f t="shared" si="17"/>
        <v>Mon</v>
      </c>
      <c r="Y76" s="47">
        <f t="shared" si="18"/>
        <v>20</v>
      </c>
      <c r="Z76" s="48">
        <f t="shared" si="19"/>
        <v>39.197000000000003</v>
      </c>
    </row>
    <row r="77" spans="1:26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44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10"/>
        <v>8</v>
      </c>
      <c r="Q77" s="14">
        <f t="shared" si="11"/>
        <v>80</v>
      </c>
      <c r="R77" s="15">
        <f t="shared" si="12"/>
        <v>20</v>
      </c>
      <c r="S77" s="15">
        <f t="shared" si="13"/>
        <v>20</v>
      </c>
      <c r="T77" s="15">
        <f t="shared" si="14"/>
        <v>19.5</v>
      </c>
      <c r="U77" s="15">
        <f t="shared" si="15"/>
        <v>39.5</v>
      </c>
      <c r="V77" s="15">
        <f t="shared" si="16"/>
        <v>39.5</v>
      </c>
      <c r="W77" s="14" t="str">
        <f t="shared" si="17"/>
        <v>Mon</v>
      </c>
      <c r="X77" s="14" t="str">
        <f t="shared" si="17"/>
        <v>Tue</v>
      </c>
      <c r="Y77" s="47">
        <f t="shared" si="18"/>
        <v>20</v>
      </c>
      <c r="Z77" s="48">
        <f t="shared" si="19"/>
        <v>39.5</v>
      </c>
    </row>
    <row r="78" spans="1:26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10"/>
        <v>8</v>
      </c>
      <c r="Q78" s="14">
        <f t="shared" si="11"/>
        <v>80</v>
      </c>
      <c r="R78" s="15">
        <f t="shared" si="12"/>
        <v>20</v>
      </c>
      <c r="S78" s="15">
        <f t="shared" si="13"/>
        <v>20</v>
      </c>
      <c r="T78" s="15">
        <f t="shared" si="14"/>
        <v>22.425000000000001</v>
      </c>
      <c r="U78" s="15">
        <f t="shared" si="15"/>
        <v>42.424999999999997</v>
      </c>
      <c r="V78" s="15">
        <f t="shared" si="16"/>
        <v>42.424999999999997</v>
      </c>
      <c r="W78" s="14" t="str">
        <f t="shared" si="17"/>
        <v>Mon</v>
      </c>
      <c r="X78" s="14" t="str">
        <f t="shared" si="17"/>
        <v>Tue</v>
      </c>
      <c r="Y78" s="47">
        <f t="shared" si="18"/>
        <v>20</v>
      </c>
      <c r="Z78" s="48">
        <f t="shared" si="19"/>
        <v>42.424999999999997</v>
      </c>
    </row>
    <row r="79" spans="1:26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44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10"/>
        <v>8</v>
      </c>
      <c r="Q79" s="14">
        <f t="shared" si="11"/>
        <v>80</v>
      </c>
      <c r="R79" s="15">
        <f t="shared" si="12"/>
        <v>40</v>
      </c>
      <c r="S79" s="15">
        <f t="shared" si="13"/>
        <v>40</v>
      </c>
      <c r="T79" s="15">
        <f t="shared" si="14"/>
        <v>26.582599999999999</v>
      </c>
      <c r="U79" s="15">
        <f t="shared" si="15"/>
        <v>66.582599999999999</v>
      </c>
      <c r="V79" s="15">
        <f t="shared" si="16"/>
        <v>66.582599999999999</v>
      </c>
      <c r="W79" s="14" t="str">
        <f t="shared" si="17"/>
        <v>Mon</v>
      </c>
      <c r="X79" s="14" t="str">
        <f t="shared" si="17"/>
        <v>Tue</v>
      </c>
      <c r="Y79" s="47">
        <f t="shared" si="18"/>
        <v>40</v>
      </c>
      <c r="Z79" s="48">
        <f t="shared" si="19"/>
        <v>66.582599999999999</v>
      </c>
    </row>
    <row r="80" spans="1:26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44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10"/>
        <v>19</v>
      </c>
      <c r="Q80" s="14">
        <f t="shared" si="11"/>
        <v>80</v>
      </c>
      <c r="R80" s="15">
        <f t="shared" si="12"/>
        <v>40</v>
      </c>
      <c r="S80" s="15">
        <f t="shared" si="13"/>
        <v>40</v>
      </c>
      <c r="T80" s="15">
        <f t="shared" si="14"/>
        <v>288.20800000000003</v>
      </c>
      <c r="U80" s="15">
        <f t="shared" si="15"/>
        <v>328.20800000000003</v>
      </c>
      <c r="V80" s="15">
        <f t="shared" si="16"/>
        <v>328.20800000000003</v>
      </c>
      <c r="W80" s="14" t="str">
        <f t="shared" si="17"/>
        <v>Mon</v>
      </c>
      <c r="X80" s="14" t="str">
        <f t="shared" si="17"/>
        <v>Sat</v>
      </c>
      <c r="Y80" s="47">
        <f t="shared" si="18"/>
        <v>40</v>
      </c>
      <c r="Z80" s="48">
        <f t="shared" si="19"/>
        <v>328.20800000000003</v>
      </c>
    </row>
    <row r="81" spans="1:26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10"/>
        <v>14</v>
      </c>
      <c r="Q81" s="14">
        <f t="shared" si="11"/>
        <v>80</v>
      </c>
      <c r="R81" s="15">
        <f t="shared" si="12"/>
        <v>40</v>
      </c>
      <c r="S81" s="15">
        <f t="shared" si="13"/>
        <v>40</v>
      </c>
      <c r="T81" s="15">
        <f t="shared" si="14"/>
        <v>54.236800000000002</v>
      </c>
      <c r="U81" s="15">
        <f t="shared" si="15"/>
        <v>94.236800000000002</v>
      </c>
      <c r="V81" s="15">
        <f t="shared" si="16"/>
        <v>94.236800000000002</v>
      </c>
      <c r="W81" s="14" t="str">
        <f t="shared" si="17"/>
        <v>Mon</v>
      </c>
      <c r="X81" s="14" t="str">
        <f t="shared" si="17"/>
        <v>Mon</v>
      </c>
      <c r="Y81" s="47">
        <f t="shared" si="18"/>
        <v>40</v>
      </c>
      <c r="Z81" s="48">
        <f t="shared" si="19"/>
        <v>94.236800000000002</v>
      </c>
    </row>
    <row r="82" spans="1:26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44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10"/>
        <v>13</v>
      </c>
      <c r="Q82" s="14">
        <f t="shared" si="11"/>
        <v>80</v>
      </c>
      <c r="R82" s="15">
        <f t="shared" si="12"/>
        <v>20</v>
      </c>
      <c r="S82" s="15">
        <f t="shared" si="13"/>
        <v>20</v>
      </c>
      <c r="T82" s="15">
        <f t="shared" si="14"/>
        <v>332.39699999999999</v>
      </c>
      <c r="U82" s="15">
        <f t="shared" si="15"/>
        <v>352.39699999999999</v>
      </c>
      <c r="V82" s="15">
        <f t="shared" si="16"/>
        <v>352.39699999999999</v>
      </c>
      <c r="W82" s="14" t="str">
        <f t="shared" si="17"/>
        <v>Tue</v>
      </c>
      <c r="X82" s="14" t="str">
        <f t="shared" si="17"/>
        <v>Mon</v>
      </c>
      <c r="Y82" s="47">
        <f t="shared" si="18"/>
        <v>20</v>
      </c>
      <c r="Z82" s="48">
        <f t="shared" si="19"/>
        <v>352.39699999999999</v>
      </c>
    </row>
    <row r="83" spans="1:26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44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10"/>
        <v>17</v>
      </c>
      <c r="Q83" s="14">
        <f t="shared" si="11"/>
        <v>140</v>
      </c>
      <c r="R83" s="15">
        <f t="shared" si="12"/>
        <v>105</v>
      </c>
      <c r="S83" s="15">
        <f t="shared" si="13"/>
        <v>105</v>
      </c>
      <c r="T83" s="15">
        <f t="shared" si="14"/>
        <v>124.1649</v>
      </c>
      <c r="U83" s="15">
        <f t="shared" si="15"/>
        <v>229.16489999999999</v>
      </c>
      <c r="V83" s="15">
        <f t="shared" si="16"/>
        <v>229.16489999999999</v>
      </c>
      <c r="W83" s="14" t="str">
        <f t="shared" si="17"/>
        <v>Tue</v>
      </c>
      <c r="X83" s="14" t="str">
        <f t="shared" si="17"/>
        <v>Fri</v>
      </c>
      <c r="Y83" s="47">
        <f t="shared" si="18"/>
        <v>105</v>
      </c>
      <c r="Z83" s="48">
        <f t="shared" si="19"/>
        <v>229.16489999999999</v>
      </c>
    </row>
    <row r="84" spans="1:26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10"/>
        <v>20</v>
      </c>
      <c r="Q84" s="14">
        <f t="shared" si="11"/>
        <v>80</v>
      </c>
      <c r="R84" s="15">
        <f t="shared" si="12"/>
        <v>20</v>
      </c>
      <c r="S84" s="15">
        <f t="shared" si="13"/>
        <v>20</v>
      </c>
      <c r="T84" s="15">
        <f t="shared" si="14"/>
        <v>21.63</v>
      </c>
      <c r="U84" s="15">
        <f t="shared" si="15"/>
        <v>41.629999999999995</v>
      </c>
      <c r="V84" s="15">
        <f t="shared" si="16"/>
        <v>41.629999999999995</v>
      </c>
      <c r="W84" s="14" t="str">
        <f t="shared" si="17"/>
        <v>Tue</v>
      </c>
      <c r="X84" s="14" t="str">
        <f t="shared" si="17"/>
        <v>Mon</v>
      </c>
      <c r="Y84" s="47">
        <f t="shared" si="18"/>
        <v>20</v>
      </c>
      <c r="Z84" s="48">
        <f t="shared" si="19"/>
        <v>41.629999999999995</v>
      </c>
    </row>
    <row r="85" spans="1:26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44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10"/>
        <v>12</v>
      </c>
      <c r="Q85" s="14">
        <f t="shared" si="11"/>
        <v>140</v>
      </c>
      <c r="R85" s="15">
        <f t="shared" si="12"/>
        <v>35</v>
      </c>
      <c r="S85" s="15">
        <f t="shared" si="13"/>
        <v>35</v>
      </c>
      <c r="T85" s="15">
        <f t="shared" si="14"/>
        <v>0</v>
      </c>
      <c r="U85" s="15">
        <f t="shared" si="15"/>
        <v>68</v>
      </c>
      <c r="V85" s="15">
        <f t="shared" si="16"/>
        <v>35</v>
      </c>
      <c r="W85" s="14" t="str">
        <f t="shared" si="17"/>
        <v>Wed</v>
      </c>
      <c r="X85" s="14" t="str">
        <f t="shared" si="17"/>
        <v>Mon</v>
      </c>
      <c r="Y85" s="47">
        <f t="shared" si="18"/>
        <v>35</v>
      </c>
      <c r="Z85" s="48">
        <f t="shared" si="19"/>
        <v>68</v>
      </c>
    </row>
    <row r="86" spans="1:26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44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10"/>
        <v>12</v>
      </c>
      <c r="Q86" s="14">
        <f t="shared" si="11"/>
        <v>140</v>
      </c>
      <c r="R86" s="15">
        <f t="shared" si="12"/>
        <v>70</v>
      </c>
      <c r="S86" s="15">
        <f t="shared" si="13"/>
        <v>70</v>
      </c>
      <c r="T86" s="15">
        <f t="shared" si="14"/>
        <v>154.5</v>
      </c>
      <c r="U86" s="15">
        <f t="shared" si="15"/>
        <v>224.5</v>
      </c>
      <c r="V86" s="15">
        <f t="shared" si="16"/>
        <v>224.5</v>
      </c>
      <c r="W86" s="14" t="str">
        <f t="shared" si="17"/>
        <v>Wed</v>
      </c>
      <c r="X86" s="14" t="str">
        <f t="shared" si="17"/>
        <v>Mon</v>
      </c>
      <c r="Y86" s="47">
        <f t="shared" si="18"/>
        <v>70</v>
      </c>
      <c r="Z86" s="48">
        <f t="shared" si="19"/>
        <v>224.5</v>
      </c>
    </row>
    <row r="87" spans="1:26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10"/>
        <v>13</v>
      </c>
      <c r="Q87" s="14">
        <f t="shared" si="11"/>
        <v>80</v>
      </c>
      <c r="R87" s="15">
        <f t="shared" si="12"/>
        <v>80</v>
      </c>
      <c r="S87" s="15">
        <f t="shared" si="13"/>
        <v>80</v>
      </c>
      <c r="T87" s="15">
        <f t="shared" si="14"/>
        <v>48.75</v>
      </c>
      <c r="U87" s="15">
        <f t="shared" si="15"/>
        <v>128.75</v>
      </c>
      <c r="V87" s="15">
        <f t="shared" si="16"/>
        <v>128.75</v>
      </c>
      <c r="W87" s="14" t="str">
        <f t="shared" si="17"/>
        <v>Wed</v>
      </c>
      <c r="X87" s="14" t="str">
        <f t="shared" si="17"/>
        <v>Tue</v>
      </c>
      <c r="Y87" s="47">
        <f t="shared" si="18"/>
        <v>80</v>
      </c>
      <c r="Z87" s="48">
        <f t="shared" si="19"/>
        <v>128.75</v>
      </c>
    </row>
    <row r="88" spans="1:26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10"/>
        <v>12</v>
      </c>
      <c r="Q88" s="14">
        <f t="shared" si="11"/>
        <v>80</v>
      </c>
      <c r="R88" s="15">
        <f t="shared" si="12"/>
        <v>20</v>
      </c>
      <c r="S88" s="15">
        <f t="shared" si="13"/>
        <v>20</v>
      </c>
      <c r="T88" s="15">
        <f t="shared" si="14"/>
        <v>76.1678</v>
      </c>
      <c r="U88" s="15">
        <f t="shared" si="15"/>
        <v>96.1678</v>
      </c>
      <c r="V88" s="15">
        <f t="shared" si="16"/>
        <v>96.1678</v>
      </c>
      <c r="W88" s="14" t="str">
        <f t="shared" si="17"/>
        <v>Thu</v>
      </c>
      <c r="X88" s="14" t="str">
        <f t="shared" si="17"/>
        <v>Tue</v>
      </c>
      <c r="Y88" s="47">
        <f t="shared" si="18"/>
        <v>20</v>
      </c>
      <c r="Z88" s="48">
        <f t="shared" si="19"/>
        <v>96.1678</v>
      </c>
    </row>
    <row r="89" spans="1:26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10"/>
        <v>30</v>
      </c>
      <c r="Q89" s="14">
        <f t="shared" si="11"/>
        <v>80</v>
      </c>
      <c r="R89" s="15">
        <f t="shared" si="12"/>
        <v>60</v>
      </c>
      <c r="S89" s="15">
        <f t="shared" si="13"/>
        <v>60</v>
      </c>
      <c r="T89" s="15">
        <f t="shared" si="14"/>
        <v>117</v>
      </c>
      <c r="U89" s="15">
        <f t="shared" si="15"/>
        <v>177</v>
      </c>
      <c r="V89" s="15">
        <f t="shared" si="16"/>
        <v>177</v>
      </c>
      <c r="W89" s="14" t="str">
        <f t="shared" si="17"/>
        <v>Thu</v>
      </c>
      <c r="X89" s="14" t="str">
        <f t="shared" si="17"/>
        <v>Sat</v>
      </c>
      <c r="Y89" s="47">
        <f t="shared" si="18"/>
        <v>60</v>
      </c>
      <c r="Z89" s="48">
        <f t="shared" si="19"/>
        <v>177</v>
      </c>
    </row>
    <row r="90" spans="1:26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10"/>
        <v>33</v>
      </c>
      <c r="Q90" s="14">
        <f t="shared" si="11"/>
        <v>140</v>
      </c>
      <c r="R90" s="15">
        <f t="shared" si="12"/>
        <v>210</v>
      </c>
      <c r="S90" s="15">
        <f t="shared" si="13"/>
        <v>210</v>
      </c>
      <c r="T90" s="15">
        <f t="shared" si="14"/>
        <v>1575.9739999999999</v>
      </c>
      <c r="U90" s="15">
        <f t="shared" si="15"/>
        <v>1785.9739999999999</v>
      </c>
      <c r="V90" s="15">
        <f t="shared" si="16"/>
        <v>1785.9739999999999</v>
      </c>
      <c r="W90" s="14" t="str">
        <f t="shared" si="17"/>
        <v>Thu</v>
      </c>
      <c r="X90" s="14" t="str">
        <f t="shared" si="17"/>
        <v>Tue</v>
      </c>
      <c r="Y90" s="47">
        <f t="shared" si="18"/>
        <v>210</v>
      </c>
      <c r="Z90" s="48">
        <f t="shared" si="19"/>
        <v>1785.9739999999999</v>
      </c>
    </row>
    <row r="91" spans="1:26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10"/>
        <v>41</v>
      </c>
      <c r="Q91" s="14">
        <f t="shared" si="11"/>
        <v>80</v>
      </c>
      <c r="R91" s="15">
        <f t="shared" si="12"/>
        <v>40</v>
      </c>
      <c r="S91" s="15">
        <f t="shared" si="13"/>
        <v>40</v>
      </c>
      <c r="T91" s="15">
        <f t="shared" si="14"/>
        <v>21.33</v>
      </c>
      <c r="U91" s="15">
        <f t="shared" si="15"/>
        <v>61.33</v>
      </c>
      <c r="V91" s="15">
        <f t="shared" si="16"/>
        <v>61.33</v>
      </c>
      <c r="W91" s="14" t="str">
        <f t="shared" si="17"/>
        <v>Thu</v>
      </c>
      <c r="X91" s="14" t="str">
        <f t="shared" si="17"/>
        <v>Wed</v>
      </c>
      <c r="Y91" s="47">
        <f t="shared" si="18"/>
        <v>40</v>
      </c>
      <c r="Z91" s="48">
        <f t="shared" si="19"/>
        <v>61.33</v>
      </c>
    </row>
    <row r="92" spans="1:26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10"/>
        <v>53</v>
      </c>
      <c r="Q92" s="14">
        <f t="shared" si="11"/>
        <v>80</v>
      </c>
      <c r="R92" s="15">
        <f t="shared" si="12"/>
        <v>40</v>
      </c>
      <c r="S92" s="15">
        <f t="shared" si="13"/>
        <v>40</v>
      </c>
      <c r="T92" s="15">
        <f t="shared" si="14"/>
        <v>74.785899999999998</v>
      </c>
      <c r="U92" s="15">
        <f t="shared" si="15"/>
        <v>114.7859</v>
      </c>
      <c r="V92" s="15">
        <f t="shared" si="16"/>
        <v>114.7859</v>
      </c>
      <c r="W92" s="14" t="str">
        <f t="shared" si="17"/>
        <v>Thu</v>
      </c>
      <c r="X92" s="14" t="str">
        <f t="shared" si="17"/>
        <v>Mon</v>
      </c>
      <c r="Y92" s="47">
        <f t="shared" si="18"/>
        <v>40</v>
      </c>
      <c r="Z92" s="48">
        <f t="shared" si="19"/>
        <v>114.7859</v>
      </c>
    </row>
    <row r="93" spans="1:26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10"/>
        <v>54</v>
      </c>
      <c r="Q93" s="14">
        <f t="shared" si="11"/>
        <v>140</v>
      </c>
      <c r="R93" s="15">
        <f t="shared" si="12"/>
        <v>665</v>
      </c>
      <c r="S93" s="15">
        <f t="shared" si="13"/>
        <v>665</v>
      </c>
      <c r="T93" s="15">
        <f t="shared" si="14"/>
        <v>1123.9716000000001</v>
      </c>
      <c r="U93" s="15">
        <f t="shared" si="15"/>
        <v>1788.9716000000001</v>
      </c>
      <c r="V93" s="15">
        <f t="shared" si="16"/>
        <v>1788.9716000000001</v>
      </c>
      <c r="W93" s="14" t="str">
        <f t="shared" si="17"/>
        <v>Thu</v>
      </c>
      <c r="X93" s="14" t="str">
        <f t="shared" si="17"/>
        <v>Tue</v>
      </c>
      <c r="Y93" s="47">
        <f t="shared" si="18"/>
        <v>665</v>
      </c>
      <c r="Z93" s="48">
        <f t="shared" si="19"/>
        <v>1788.9716000000001</v>
      </c>
    </row>
    <row r="94" spans="1:26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44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10"/>
        <v>14</v>
      </c>
      <c r="Q94" s="14">
        <f t="shared" si="11"/>
        <v>140</v>
      </c>
      <c r="R94" s="15">
        <f t="shared" si="12"/>
        <v>140</v>
      </c>
      <c r="S94" s="15">
        <f t="shared" si="13"/>
        <v>140</v>
      </c>
      <c r="T94" s="15">
        <f t="shared" si="14"/>
        <v>128.9796</v>
      </c>
      <c r="U94" s="15">
        <f t="shared" si="15"/>
        <v>268.9796</v>
      </c>
      <c r="V94" s="15">
        <f t="shared" si="16"/>
        <v>268.9796</v>
      </c>
      <c r="W94" s="14" t="str">
        <f t="shared" si="17"/>
        <v>Mon</v>
      </c>
      <c r="X94" s="14" t="str">
        <f t="shared" si="17"/>
        <v>Mon</v>
      </c>
      <c r="Y94" s="47">
        <f t="shared" si="18"/>
        <v>140</v>
      </c>
      <c r="Z94" s="48">
        <f t="shared" si="19"/>
        <v>268.9796</v>
      </c>
    </row>
    <row r="95" spans="1:26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10"/>
        <v>23</v>
      </c>
      <c r="Q95" s="14">
        <f t="shared" si="11"/>
        <v>80</v>
      </c>
      <c r="R95" s="15">
        <f t="shared" si="12"/>
        <v>40</v>
      </c>
      <c r="S95" s="15">
        <f t="shared" si="13"/>
        <v>40</v>
      </c>
      <c r="T95" s="15">
        <f t="shared" si="14"/>
        <v>144</v>
      </c>
      <c r="U95" s="15">
        <f t="shared" si="15"/>
        <v>184</v>
      </c>
      <c r="V95" s="15">
        <f t="shared" si="16"/>
        <v>184</v>
      </c>
      <c r="W95" s="14" t="str">
        <f t="shared" si="17"/>
        <v>Mon</v>
      </c>
      <c r="X95" s="14" t="str">
        <f t="shared" si="17"/>
        <v>Wed</v>
      </c>
      <c r="Y95" s="47">
        <f t="shared" si="18"/>
        <v>40</v>
      </c>
      <c r="Z95" s="48">
        <f t="shared" si="19"/>
        <v>184</v>
      </c>
    </row>
    <row r="96" spans="1:26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44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10"/>
        <v>24</v>
      </c>
      <c r="Q96" s="14">
        <f t="shared" si="11"/>
        <v>140</v>
      </c>
      <c r="R96" s="15">
        <f t="shared" si="12"/>
        <v>140</v>
      </c>
      <c r="S96" s="15">
        <f t="shared" si="13"/>
        <v>140</v>
      </c>
      <c r="T96" s="15">
        <f t="shared" si="14"/>
        <v>1211.8269</v>
      </c>
      <c r="U96" s="15">
        <f t="shared" si="15"/>
        <v>1351.8269</v>
      </c>
      <c r="V96" s="15">
        <f t="shared" si="16"/>
        <v>1351.8269</v>
      </c>
      <c r="W96" s="14" t="str">
        <f t="shared" si="17"/>
        <v>Mon</v>
      </c>
      <c r="X96" s="14" t="str">
        <f t="shared" si="17"/>
        <v>Thu</v>
      </c>
      <c r="Y96" s="47">
        <f t="shared" si="18"/>
        <v>140</v>
      </c>
      <c r="Z96" s="48">
        <f t="shared" si="19"/>
        <v>1351.8269</v>
      </c>
    </row>
    <row r="97" spans="1:26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10"/>
        <v>37</v>
      </c>
      <c r="Q97" s="14">
        <f t="shared" si="11"/>
        <v>80</v>
      </c>
      <c r="R97" s="15">
        <f t="shared" si="12"/>
        <v>40</v>
      </c>
      <c r="S97" s="15">
        <f t="shared" si="13"/>
        <v>40</v>
      </c>
      <c r="T97" s="15">
        <f t="shared" si="14"/>
        <v>54.124600000000001</v>
      </c>
      <c r="U97" s="15">
        <f t="shared" si="15"/>
        <v>94.124600000000001</v>
      </c>
      <c r="V97" s="15">
        <f t="shared" si="16"/>
        <v>94.124600000000001</v>
      </c>
      <c r="W97" s="14" t="str">
        <f t="shared" si="17"/>
        <v>Mon</v>
      </c>
      <c r="X97" s="14" t="str">
        <f t="shared" si="17"/>
        <v>Wed</v>
      </c>
      <c r="Y97" s="47">
        <f t="shared" si="18"/>
        <v>40</v>
      </c>
      <c r="Z97" s="48">
        <f t="shared" si="19"/>
        <v>94.124600000000001</v>
      </c>
    </row>
    <row r="98" spans="1:26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44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10"/>
        <v>38</v>
      </c>
      <c r="Q98" s="14">
        <f t="shared" si="11"/>
        <v>80</v>
      </c>
      <c r="R98" s="15">
        <f t="shared" si="12"/>
        <v>40</v>
      </c>
      <c r="S98" s="15">
        <f t="shared" si="13"/>
        <v>40</v>
      </c>
      <c r="T98" s="15">
        <f t="shared" si="14"/>
        <v>55.935699999999997</v>
      </c>
      <c r="U98" s="15">
        <f t="shared" si="15"/>
        <v>95.935699999999997</v>
      </c>
      <c r="V98" s="15">
        <f t="shared" si="16"/>
        <v>95.935699999999997</v>
      </c>
      <c r="W98" s="14" t="str">
        <f t="shared" si="17"/>
        <v>Mon</v>
      </c>
      <c r="X98" s="14" t="str">
        <f t="shared" si="17"/>
        <v>Thu</v>
      </c>
      <c r="Y98" s="47">
        <f t="shared" si="18"/>
        <v>40</v>
      </c>
      <c r="Z98" s="48">
        <f t="shared" si="19"/>
        <v>95.935699999999997</v>
      </c>
    </row>
    <row r="99" spans="1:26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44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10"/>
        <v>14</v>
      </c>
      <c r="Q99" s="14">
        <f t="shared" si="11"/>
        <v>80</v>
      </c>
      <c r="R99" s="15">
        <f t="shared" si="12"/>
        <v>40</v>
      </c>
      <c r="S99" s="15">
        <f t="shared" si="13"/>
        <v>40</v>
      </c>
      <c r="T99" s="15">
        <f t="shared" si="14"/>
        <v>11.06</v>
      </c>
      <c r="U99" s="15">
        <f t="shared" si="15"/>
        <v>51.06</v>
      </c>
      <c r="V99" s="15">
        <f t="shared" si="16"/>
        <v>51.06</v>
      </c>
      <c r="W99" s="14" t="str">
        <f t="shared" si="17"/>
        <v>Tue</v>
      </c>
      <c r="X99" s="14" t="str">
        <f t="shared" si="17"/>
        <v>Tue</v>
      </c>
      <c r="Y99" s="47">
        <f t="shared" si="18"/>
        <v>40</v>
      </c>
      <c r="Z99" s="48">
        <f t="shared" si="19"/>
        <v>51.06</v>
      </c>
    </row>
    <row r="100" spans="1:26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10"/>
        <v>14</v>
      </c>
      <c r="Q100" s="14">
        <f t="shared" si="11"/>
        <v>80</v>
      </c>
      <c r="R100" s="15">
        <f t="shared" si="12"/>
        <v>160</v>
      </c>
      <c r="S100" s="15">
        <f t="shared" si="13"/>
        <v>160</v>
      </c>
      <c r="T100" s="15">
        <f t="shared" si="14"/>
        <v>77.165099999999995</v>
      </c>
      <c r="U100" s="15">
        <f t="shared" si="15"/>
        <v>237.1651</v>
      </c>
      <c r="V100" s="15">
        <f t="shared" si="16"/>
        <v>237.1651</v>
      </c>
      <c r="W100" s="14" t="str">
        <f t="shared" si="17"/>
        <v>Tue</v>
      </c>
      <c r="X100" s="14" t="str">
        <f t="shared" si="17"/>
        <v>Tue</v>
      </c>
      <c r="Y100" s="47">
        <f t="shared" si="18"/>
        <v>160</v>
      </c>
      <c r="Z100" s="48">
        <f t="shared" si="19"/>
        <v>237.1651</v>
      </c>
    </row>
    <row r="101" spans="1:26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44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10"/>
        <v>5</v>
      </c>
      <c r="Q101" s="14">
        <f t="shared" si="11"/>
        <v>140</v>
      </c>
      <c r="R101" s="15">
        <f t="shared" si="12"/>
        <v>70</v>
      </c>
      <c r="S101" s="15">
        <f t="shared" si="13"/>
        <v>70</v>
      </c>
      <c r="T101" s="15">
        <f t="shared" si="14"/>
        <v>66.158000000000001</v>
      </c>
      <c r="U101" s="15">
        <f t="shared" si="15"/>
        <v>136.15800000000002</v>
      </c>
      <c r="V101" s="15">
        <f t="shared" si="16"/>
        <v>136.15800000000002</v>
      </c>
      <c r="W101" s="14" t="str">
        <f t="shared" si="17"/>
        <v>Wed</v>
      </c>
      <c r="X101" s="14" t="str">
        <f t="shared" si="17"/>
        <v>Mon</v>
      </c>
      <c r="Y101" s="47">
        <f t="shared" si="18"/>
        <v>70</v>
      </c>
      <c r="Z101" s="48">
        <f t="shared" si="19"/>
        <v>136.15800000000002</v>
      </c>
    </row>
    <row r="102" spans="1:26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10"/>
        <v>13</v>
      </c>
      <c r="Q102" s="14">
        <f t="shared" si="11"/>
        <v>80</v>
      </c>
      <c r="R102" s="15">
        <f t="shared" si="12"/>
        <v>20</v>
      </c>
      <c r="S102" s="15">
        <f t="shared" si="13"/>
        <v>20</v>
      </c>
      <c r="T102" s="15">
        <f t="shared" si="14"/>
        <v>27.953900000000001</v>
      </c>
      <c r="U102" s="15">
        <f t="shared" si="15"/>
        <v>47.953900000000004</v>
      </c>
      <c r="V102" s="15">
        <f t="shared" si="16"/>
        <v>47.953900000000004</v>
      </c>
      <c r="W102" s="14" t="str">
        <f t="shared" si="17"/>
        <v>Wed</v>
      </c>
      <c r="X102" s="14" t="str">
        <f t="shared" si="17"/>
        <v>Tue</v>
      </c>
      <c r="Y102" s="47">
        <f t="shared" si="18"/>
        <v>20</v>
      </c>
      <c r="Z102" s="48">
        <f t="shared" si="19"/>
        <v>47.953900000000004</v>
      </c>
    </row>
    <row r="103" spans="1:26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44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10"/>
        <v>13</v>
      </c>
      <c r="Q103" s="14">
        <f t="shared" si="11"/>
        <v>80</v>
      </c>
      <c r="R103" s="15">
        <f t="shared" si="12"/>
        <v>80</v>
      </c>
      <c r="S103" s="15">
        <f t="shared" si="13"/>
        <v>80</v>
      </c>
      <c r="T103" s="15">
        <f t="shared" si="14"/>
        <v>216.3125</v>
      </c>
      <c r="U103" s="15">
        <f t="shared" si="15"/>
        <v>296.3125</v>
      </c>
      <c r="V103" s="15">
        <f t="shared" si="16"/>
        <v>296.3125</v>
      </c>
      <c r="W103" s="14" t="str">
        <f t="shared" si="17"/>
        <v>Wed</v>
      </c>
      <c r="X103" s="14" t="str">
        <f t="shared" si="17"/>
        <v>Tue</v>
      </c>
      <c r="Y103" s="47">
        <f t="shared" si="18"/>
        <v>80</v>
      </c>
      <c r="Z103" s="48">
        <f t="shared" si="19"/>
        <v>296.3125</v>
      </c>
    </row>
    <row r="104" spans="1:26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10"/>
        <v>20</v>
      </c>
      <c r="Q104" s="14">
        <f t="shared" si="11"/>
        <v>140</v>
      </c>
      <c r="R104" s="15">
        <f t="shared" si="12"/>
        <v>280</v>
      </c>
      <c r="S104" s="15">
        <f t="shared" si="13"/>
        <v>280</v>
      </c>
      <c r="T104" s="15">
        <f t="shared" si="14"/>
        <v>619.51329999999996</v>
      </c>
      <c r="U104" s="15">
        <f t="shared" si="15"/>
        <v>899.51329999999996</v>
      </c>
      <c r="V104" s="15">
        <f t="shared" si="16"/>
        <v>899.51329999999996</v>
      </c>
      <c r="W104" s="14" t="str">
        <f t="shared" si="17"/>
        <v>Wed</v>
      </c>
      <c r="X104" s="14" t="str">
        <f t="shared" si="17"/>
        <v>Tue</v>
      </c>
      <c r="Y104" s="47">
        <f t="shared" si="18"/>
        <v>280</v>
      </c>
      <c r="Z104" s="48">
        <f t="shared" si="19"/>
        <v>899.51329999999996</v>
      </c>
    </row>
    <row r="105" spans="1:26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10"/>
        <v>27</v>
      </c>
      <c r="Q105" s="14">
        <f t="shared" si="11"/>
        <v>80</v>
      </c>
      <c r="R105" s="15">
        <f t="shared" si="12"/>
        <v>40</v>
      </c>
      <c r="S105" s="15">
        <f t="shared" si="13"/>
        <v>40</v>
      </c>
      <c r="T105" s="15">
        <f t="shared" si="14"/>
        <v>3.12</v>
      </c>
      <c r="U105" s="15">
        <f t="shared" si="15"/>
        <v>43.12</v>
      </c>
      <c r="V105" s="15">
        <f t="shared" si="16"/>
        <v>43.12</v>
      </c>
      <c r="W105" s="14" t="str">
        <f t="shared" si="17"/>
        <v>Wed</v>
      </c>
      <c r="X105" s="14" t="str">
        <f t="shared" si="17"/>
        <v>Tue</v>
      </c>
      <c r="Y105" s="47">
        <f t="shared" si="18"/>
        <v>40</v>
      </c>
      <c r="Z105" s="48">
        <f t="shared" si="19"/>
        <v>43.12</v>
      </c>
    </row>
    <row r="106" spans="1:26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44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10"/>
        <v>7</v>
      </c>
      <c r="Q106" s="14">
        <f t="shared" si="11"/>
        <v>80</v>
      </c>
      <c r="R106" s="15">
        <f t="shared" si="12"/>
        <v>60</v>
      </c>
      <c r="S106" s="15">
        <f t="shared" si="13"/>
        <v>60</v>
      </c>
      <c r="T106" s="15">
        <f t="shared" si="14"/>
        <v>163.26</v>
      </c>
      <c r="U106" s="15">
        <f t="shared" si="15"/>
        <v>223.26</v>
      </c>
      <c r="V106" s="15">
        <f t="shared" si="16"/>
        <v>223.26</v>
      </c>
      <c r="W106" s="14" t="str">
        <f t="shared" si="17"/>
        <v>Thu</v>
      </c>
      <c r="X106" s="14" t="str">
        <f t="shared" si="17"/>
        <v>Thu</v>
      </c>
      <c r="Y106" s="47">
        <f t="shared" si="18"/>
        <v>60</v>
      </c>
      <c r="Z106" s="48">
        <f t="shared" si="19"/>
        <v>223.26</v>
      </c>
    </row>
    <row r="107" spans="1:26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10"/>
        <v>13</v>
      </c>
      <c r="Q107" s="14">
        <f t="shared" si="11"/>
        <v>80</v>
      </c>
      <c r="R107" s="15">
        <f t="shared" si="12"/>
        <v>20</v>
      </c>
      <c r="S107" s="15">
        <f t="shared" si="13"/>
        <v>20</v>
      </c>
      <c r="T107" s="15">
        <f t="shared" si="14"/>
        <v>65.251599999999996</v>
      </c>
      <c r="U107" s="15">
        <f t="shared" si="15"/>
        <v>85.251599999999996</v>
      </c>
      <c r="V107" s="15">
        <f t="shared" si="16"/>
        <v>85.251599999999996</v>
      </c>
      <c r="W107" s="14" t="str">
        <f t="shared" si="17"/>
        <v>Thu</v>
      </c>
      <c r="X107" s="14" t="str">
        <f t="shared" si="17"/>
        <v>Wed</v>
      </c>
      <c r="Y107" s="47">
        <f t="shared" si="18"/>
        <v>20</v>
      </c>
      <c r="Z107" s="48">
        <f t="shared" si="19"/>
        <v>85.251599999999996</v>
      </c>
    </row>
    <row r="108" spans="1:26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10"/>
        <v>26</v>
      </c>
      <c r="Q108" s="14">
        <f t="shared" si="11"/>
        <v>80</v>
      </c>
      <c r="R108" s="15">
        <f t="shared" si="12"/>
        <v>20</v>
      </c>
      <c r="S108" s="15">
        <f t="shared" si="13"/>
        <v>20</v>
      </c>
      <c r="T108" s="15">
        <f t="shared" si="14"/>
        <v>30</v>
      </c>
      <c r="U108" s="15">
        <f t="shared" si="15"/>
        <v>50</v>
      </c>
      <c r="V108" s="15">
        <f t="shared" si="16"/>
        <v>50</v>
      </c>
      <c r="W108" s="14" t="str">
        <f t="shared" si="17"/>
        <v>Thu</v>
      </c>
      <c r="X108" s="14" t="str">
        <f t="shared" si="17"/>
        <v>Tue</v>
      </c>
      <c r="Y108" s="47">
        <f t="shared" si="18"/>
        <v>20</v>
      </c>
      <c r="Z108" s="48">
        <f t="shared" si="19"/>
        <v>50</v>
      </c>
    </row>
    <row r="109" spans="1:26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10"/>
        <v>26</v>
      </c>
      <c r="Q109" s="14">
        <f t="shared" si="11"/>
        <v>80</v>
      </c>
      <c r="R109" s="15">
        <f t="shared" si="12"/>
        <v>40</v>
      </c>
      <c r="S109" s="15">
        <f t="shared" si="13"/>
        <v>40</v>
      </c>
      <c r="T109" s="15">
        <f t="shared" si="14"/>
        <v>105.8442</v>
      </c>
      <c r="U109" s="15">
        <f t="shared" si="15"/>
        <v>145.8442</v>
      </c>
      <c r="V109" s="15">
        <f t="shared" si="16"/>
        <v>145.8442</v>
      </c>
      <c r="W109" s="14" t="str">
        <f t="shared" si="17"/>
        <v>Thu</v>
      </c>
      <c r="X109" s="14" t="str">
        <f t="shared" si="17"/>
        <v>Tue</v>
      </c>
      <c r="Y109" s="47">
        <f t="shared" si="18"/>
        <v>40</v>
      </c>
      <c r="Z109" s="48">
        <f t="shared" si="19"/>
        <v>145.8442</v>
      </c>
    </row>
    <row r="110" spans="1:26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10"/>
        <v>17</v>
      </c>
      <c r="Q110" s="14">
        <f t="shared" si="11"/>
        <v>140</v>
      </c>
      <c r="R110" s="15">
        <f t="shared" si="12"/>
        <v>140</v>
      </c>
      <c r="S110" s="15">
        <f t="shared" si="13"/>
        <v>140</v>
      </c>
      <c r="T110" s="15">
        <f t="shared" si="14"/>
        <v>547.08590000000004</v>
      </c>
      <c r="U110" s="15">
        <f t="shared" si="15"/>
        <v>687.08590000000004</v>
      </c>
      <c r="V110" s="15">
        <f t="shared" si="16"/>
        <v>687.08590000000004</v>
      </c>
      <c r="W110" s="14" t="str">
        <f t="shared" si="17"/>
        <v>Mon</v>
      </c>
      <c r="X110" s="14" t="str">
        <f t="shared" si="17"/>
        <v>Thu</v>
      </c>
      <c r="Y110" s="47">
        <f t="shared" si="18"/>
        <v>140</v>
      </c>
      <c r="Z110" s="48">
        <f t="shared" si="19"/>
        <v>687.08590000000004</v>
      </c>
    </row>
    <row r="111" spans="1:26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10"/>
        <v>37</v>
      </c>
      <c r="Q111" s="14">
        <f t="shared" si="11"/>
        <v>80</v>
      </c>
      <c r="R111" s="15">
        <f t="shared" si="12"/>
        <v>80</v>
      </c>
      <c r="S111" s="15">
        <f t="shared" si="13"/>
        <v>80</v>
      </c>
      <c r="T111" s="15">
        <f t="shared" si="14"/>
        <v>120</v>
      </c>
      <c r="U111" s="15">
        <f t="shared" si="15"/>
        <v>200</v>
      </c>
      <c r="V111" s="15">
        <f t="shared" si="16"/>
        <v>200</v>
      </c>
      <c r="W111" s="14" t="str">
        <f t="shared" si="17"/>
        <v>Mon</v>
      </c>
      <c r="X111" s="14" t="str">
        <f t="shared" si="17"/>
        <v>Wed</v>
      </c>
      <c r="Y111" s="47">
        <f t="shared" si="18"/>
        <v>80</v>
      </c>
      <c r="Z111" s="48">
        <f t="shared" si="19"/>
        <v>200</v>
      </c>
    </row>
    <row r="112" spans="1:26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44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10"/>
        <v>10</v>
      </c>
      <c r="Q112" s="14">
        <f t="shared" si="11"/>
        <v>80</v>
      </c>
      <c r="R112" s="15">
        <f t="shared" si="12"/>
        <v>20</v>
      </c>
      <c r="S112" s="15">
        <f t="shared" si="13"/>
        <v>20</v>
      </c>
      <c r="T112" s="15">
        <f t="shared" si="14"/>
        <v>30</v>
      </c>
      <c r="U112" s="15">
        <f t="shared" si="15"/>
        <v>50</v>
      </c>
      <c r="V112" s="15">
        <f t="shared" si="16"/>
        <v>50</v>
      </c>
      <c r="W112" s="14" t="str">
        <f t="shared" si="17"/>
        <v>Tue</v>
      </c>
      <c r="X112" s="14" t="str">
        <f t="shared" si="17"/>
        <v>Fri</v>
      </c>
      <c r="Y112" s="47">
        <f t="shared" si="18"/>
        <v>20</v>
      </c>
      <c r="Z112" s="48">
        <f t="shared" si="19"/>
        <v>50</v>
      </c>
    </row>
    <row r="113" spans="1:26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10"/>
        <v>35</v>
      </c>
      <c r="Q113" s="14">
        <f t="shared" si="11"/>
        <v>80</v>
      </c>
      <c r="R113" s="15">
        <f t="shared" si="12"/>
        <v>20</v>
      </c>
      <c r="S113" s="15">
        <f t="shared" si="13"/>
        <v>20</v>
      </c>
      <c r="T113" s="15">
        <f t="shared" si="14"/>
        <v>27.63</v>
      </c>
      <c r="U113" s="15">
        <f t="shared" si="15"/>
        <v>47.629999999999995</v>
      </c>
      <c r="V113" s="15">
        <f t="shared" si="16"/>
        <v>47.629999999999995</v>
      </c>
      <c r="W113" s="14" t="str">
        <f t="shared" si="17"/>
        <v>Tue</v>
      </c>
      <c r="X113" s="14" t="str">
        <f t="shared" si="17"/>
        <v>Tue</v>
      </c>
      <c r="Y113" s="47">
        <f t="shared" si="18"/>
        <v>20</v>
      </c>
      <c r="Z113" s="48">
        <f t="shared" si="19"/>
        <v>47.629999999999995</v>
      </c>
    </row>
    <row r="114" spans="1:26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44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10"/>
        <v>16</v>
      </c>
      <c r="Q114" s="14">
        <f t="shared" si="11"/>
        <v>80</v>
      </c>
      <c r="R114" s="15">
        <f t="shared" si="12"/>
        <v>20</v>
      </c>
      <c r="S114" s="15">
        <f t="shared" si="13"/>
        <v>20</v>
      </c>
      <c r="T114" s="15">
        <f t="shared" si="14"/>
        <v>250.42240000000001</v>
      </c>
      <c r="U114" s="15">
        <f t="shared" si="15"/>
        <v>270.42240000000004</v>
      </c>
      <c r="V114" s="15">
        <f t="shared" si="16"/>
        <v>270.42240000000004</v>
      </c>
      <c r="W114" s="14" t="str">
        <f t="shared" si="17"/>
        <v>Wed</v>
      </c>
      <c r="X114" s="14" t="str">
        <f t="shared" si="17"/>
        <v>Fri</v>
      </c>
      <c r="Y114" s="47">
        <f t="shared" si="18"/>
        <v>20</v>
      </c>
      <c r="Z114" s="48">
        <f t="shared" si="19"/>
        <v>270.42240000000004</v>
      </c>
    </row>
    <row r="115" spans="1:26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44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10"/>
        <v>15</v>
      </c>
      <c r="Q115" s="14">
        <f t="shared" si="11"/>
        <v>140</v>
      </c>
      <c r="R115" s="15">
        <f t="shared" si="12"/>
        <v>35</v>
      </c>
      <c r="S115" s="15">
        <f t="shared" si="13"/>
        <v>35</v>
      </c>
      <c r="T115" s="15">
        <f t="shared" si="14"/>
        <v>38.698399999999999</v>
      </c>
      <c r="U115" s="15">
        <f t="shared" si="15"/>
        <v>73.698399999999992</v>
      </c>
      <c r="V115" s="15">
        <f t="shared" si="16"/>
        <v>73.698399999999992</v>
      </c>
      <c r="W115" s="14" t="str">
        <f t="shared" si="17"/>
        <v>Wed</v>
      </c>
      <c r="X115" s="14" t="str">
        <f t="shared" si="17"/>
        <v>Thu</v>
      </c>
      <c r="Y115" s="47">
        <f t="shared" si="18"/>
        <v>35</v>
      </c>
      <c r="Z115" s="48">
        <f t="shared" si="19"/>
        <v>73.698399999999992</v>
      </c>
    </row>
    <row r="116" spans="1:26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44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10"/>
        <v>20</v>
      </c>
      <c r="Q116" s="14">
        <f t="shared" si="11"/>
        <v>140</v>
      </c>
      <c r="R116" s="15">
        <f t="shared" si="12"/>
        <v>35</v>
      </c>
      <c r="S116" s="15">
        <f t="shared" si="13"/>
        <v>35</v>
      </c>
      <c r="T116" s="15">
        <f t="shared" si="14"/>
        <v>33</v>
      </c>
      <c r="U116" s="15">
        <f t="shared" si="15"/>
        <v>68</v>
      </c>
      <c r="V116" s="15">
        <f t="shared" si="16"/>
        <v>68</v>
      </c>
      <c r="W116" s="14" t="str">
        <f t="shared" si="17"/>
        <v>Wed</v>
      </c>
      <c r="X116" s="14" t="str">
        <f t="shared" si="17"/>
        <v>Tue</v>
      </c>
      <c r="Y116" s="47">
        <f t="shared" si="18"/>
        <v>35</v>
      </c>
      <c r="Z116" s="48">
        <f t="shared" si="19"/>
        <v>68</v>
      </c>
    </row>
    <row r="117" spans="1:26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44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10"/>
        <v>20</v>
      </c>
      <c r="Q117" s="14">
        <f t="shared" si="11"/>
        <v>80</v>
      </c>
      <c r="R117" s="15">
        <f t="shared" si="12"/>
        <v>60</v>
      </c>
      <c r="S117" s="15">
        <f t="shared" si="13"/>
        <v>60</v>
      </c>
      <c r="T117" s="15">
        <f t="shared" si="14"/>
        <v>126</v>
      </c>
      <c r="U117" s="15">
        <f t="shared" si="15"/>
        <v>186</v>
      </c>
      <c r="V117" s="15">
        <f t="shared" si="16"/>
        <v>186</v>
      </c>
      <c r="W117" s="14" t="str">
        <f t="shared" si="17"/>
        <v>Wed</v>
      </c>
      <c r="X117" s="14" t="str">
        <f t="shared" si="17"/>
        <v>Tue</v>
      </c>
      <c r="Y117" s="47">
        <f t="shared" si="18"/>
        <v>60</v>
      </c>
      <c r="Z117" s="48">
        <f t="shared" si="19"/>
        <v>186</v>
      </c>
    </row>
    <row r="118" spans="1:26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10"/>
        <v>96</v>
      </c>
      <c r="Q118" s="14">
        <f t="shared" si="11"/>
        <v>140</v>
      </c>
      <c r="R118" s="15">
        <f t="shared" si="12"/>
        <v>1155</v>
      </c>
      <c r="S118" s="15">
        <f t="shared" si="13"/>
        <v>1155</v>
      </c>
      <c r="T118" s="15">
        <f t="shared" si="14"/>
        <v>4946</v>
      </c>
      <c r="U118" s="15">
        <f t="shared" si="15"/>
        <v>6101</v>
      </c>
      <c r="V118" s="15">
        <f t="shared" si="16"/>
        <v>6101</v>
      </c>
      <c r="W118" s="14" t="str">
        <f t="shared" si="17"/>
        <v>Wed</v>
      </c>
      <c r="X118" s="14" t="str">
        <f t="shared" si="17"/>
        <v>Mon</v>
      </c>
      <c r="Y118" s="47">
        <f t="shared" si="18"/>
        <v>1155</v>
      </c>
      <c r="Z118" s="48">
        <f t="shared" si="19"/>
        <v>6101</v>
      </c>
    </row>
    <row r="119" spans="1:26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10"/>
        <v>7</v>
      </c>
      <c r="Q119" s="14">
        <f t="shared" si="11"/>
        <v>80</v>
      </c>
      <c r="R119" s="15">
        <f t="shared" si="12"/>
        <v>40</v>
      </c>
      <c r="S119" s="15">
        <f t="shared" si="13"/>
        <v>40</v>
      </c>
      <c r="T119" s="15">
        <f t="shared" si="14"/>
        <v>33.544699999999999</v>
      </c>
      <c r="U119" s="15">
        <f t="shared" si="15"/>
        <v>73.544700000000006</v>
      </c>
      <c r="V119" s="15">
        <f t="shared" si="16"/>
        <v>73.544700000000006</v>
      </c>
      <c r="W119" s="14" t="str">
        <f t="shared" si="17"/>
        <v>Thu</v>
      </c>
      <c r="X119" s="14" t="str">
        <f t="shared" si="17"/>
        <v>Thu</v>
      </c>
      <c r="Y119" s="47">
        <f t="shared" si="18"/>
        <v>40</v>
      </c>
      <c r="Z119" s="48">
        <f t="shared" si="19"/>
        <v>73.544700000000006</v>
      </c>
    </row>
    <row r="120" spans="1:26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44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10"/>
        <v>13</v>
      </c>
      <c r="Q120" s="14">
        <f t="shared" si="11"/>
        <v>140</v>
      </c>
      <c r="R120" s="15">
        <f t="shared" si="12"/>
        <v>35</v>
      </c>
      <c r="S120" s="15">
        <f t="shared" si="13"/>
        <v>35</v>
      </c>
      <c r="T120" s="15">
        <f t="shared" si="14"/>
        <v>25</v>
      </c>
      <c r="U120" s="15">
        <f t="shared" si="15"/>
        <v>60</v>
      </c>
      <c r="V120" s="15">
        <f t="shared" si="16"/>
        <v>60</v>
      </c>
      <c r="W120" s="14" t="str">
        <f t="shared" si="17"/>
        <v>Sat</v>
      </c>
      <c r="X120" s="14" t="str">
        <f t="shared" si="17"/>
        <v>Fri</v>
      </c>
      <c r="Y120" s="47">
        <f t="shared" si="18"/>
        <v>35</v>
      </c>
      <c r="Z120" s="48">
        <f t="shared" si="19"/>
        <v>60</v>
      </c>
    </row>
    <row r="121" spans="1:26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44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10"/>
        <v>31</v>
      </c>
      <c r="Q121" s="14">
        <f t="shared" si="11"/>
        <v>80</v>
      </c>
      <c r="R121" s="15">
        <f t="shared" si="12"/>
        <v>40</v>
      </c>
      <c r="S121" s="15">
        <f t="shared" si="13"/>
        <v>40</v>
      </c>
      <c r="T121" s="15">
        <f t="shared" si="14"/>
        <v>28.5868</v>
      </c>
      <c r="U121" s="15">
        <f t="shared" si="15"/>
        <v>68.586799999999997</v>
      </c>
      <c r="V121" s="15">
        <f t="shared" si="16"/>
        <v>68.586799999999997</v>
      </c>
      <c r="W121" s="14" t="str">
        <f t="shared" si="17"/>
        <v>Sat</v>
      </c>
      <c r="X121" s="14" t="str">
        <f t="shared" si="17"/>
        <v>Tue</v>
      </c>
      <c r="Y121" s="47">
        <f t="shared" si="18"/>
        <v>40</v>
      </c>
      <c r="Z121" s="48">
        <f t="shared" si="19"/>
        <v>68.586799999999997</v>
      </c>
    </row>
    <row r="122" spans="1:26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10"/>
        <v>51</v>
      </c>
      <c r="Q122" s="14">
        <f t="shared" si="11"/>
        <v>140</v>
      </c>
      <c r="R122" s="15">
        <f t="shared" si="12"/>
        <v>350</v>
      </c>
      <c r="S122" s="15">
        <f t="shared" si="13"/>
        <v>350</v>
      </c>
      <c r="T122" s="15">
        <f t="shared" si="14"/>
        <v>213.48050000000001</v>
      </c>
      <c r="U122" s="15">
        <f t="shared" si="15"/>
        <v>563.48050000000001</v>
      </c>
      <c r="V122" s="15">
        <f t="shared" si="16"/>
        <v>563.48050000000001</v>
      </c>
      <c r="W122" s="14" t="str">
        <f t="shared" si="17"/>
        <v>Sat</v>
      </c>
      <c r="X122" s="14" t="str">
        <f t="shared" si="17"/>
        <v>Mon</v>
      </c>
      <c r="Y122" s="47">
        <f t="shared" si="18"/>
        <v>350</v>
      </c>
      <c r="Z122" s="48">
        <f t="shared" si="19"/>
        <v>563.48050000000001</v>
      </c>
    </row>
    <row r="123" spans="1:26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44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10"/>
        <v>1</v>
      </c>
      <c r="Q123" s="14">
        <f t="shared" si="11"/>
        <v>80</v>
      </c>
      <c r="R123" s="15">
        <f t="shared" si="12"/>
        <v>40</v>
      </c>
      <c r="S123" s="15">
        <f t="shared" si="13"/>
        <v>40</v>
      </c>
      <c r="T123" s="15">
        <f t="shared" si="14"/>
        <v>83.441299999999998</v>
      </c>
      <c r="U123" s="15">
        <f t="shared" si="15"/>
        <v>123.4413</v>
      </c>
      <c r="V123" s="15">
        <f t="shared" si="16"/>
        <v>123.4413</v>
      </c>
      <c r="W123" s="14" t="str">
        <f t="shared" si="17"/>
        <v>Mon</v>
      </c>
      <c r="X123" s="14" t="str">
        <f t="shared" si="17"/>
        <v>Tue</v>
      </c>
      <c r="Y123" s="47">
        <f t="shared" si="18"/>
        <v>40</v>
      </c>
      <c r="Z123" s="48">
        <f t="shared" si="19"/>
        <v>123.4413</v>
      </c>
    </row>
    <row r="124" spans="1:26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10"/>
        <v>22</v>
      </c>
      <c r="Q124" s="14">
        <f t="shared" si="11"/>
        <v>140</v>
      </c>
      <c r="R124" s="15">
        <f t="shared" si="12"/>
        <v>140</v>
      </c>
      <c r="S124" s="15">
        <f t="shared" si="13"/>
        <v>140</v>
      </c>
      <c r="T124" s="15">
        <f t="shared" si="14"/>
        <v>25</v>
      </c>
      <c r="U124" s="15">
        <f t="shared" si="15"/>
        <v>165</v>
      </c>
      <c r="V124" s="15">
        <f t="shared" si="16"/>
        <v>165</v>
      </c>
      <c r="W124" s="14" t="str">
        <f t="shared" si="17"/>
        <v>Mon</v>
      </c>
      <c r="X124" s="14" t="str">
        <f t="shared" si="17"/>
        <v>Tue</v>
      </c>
      <c r="Y124" s="47">
        <f t="shared" si="18"/>
        <v>140</v>
      </c>
      <c r="Z124" s="48">
        <f t="shared" si="19"/>
        <v>165</v>
      </c>
    </row>
    <row r="125" spans="1:26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44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10"/>
        <v>21</v>
      </c>
      <c r="Q125" s="14">
        <f t="shared" si="11"/>
        <v>80</v>
      </c>
      <c r="R125" s="15">
        <f t="shared" si="12"/>
        <v>20</v>
      </c>
      <c r="S125" s="15">
        <f t="shared" si="13"/>
        <v>20</v>
      </c>
      <c r="T125" s="15">
        <f t="shared" si="14"/>
        <v>67.961500000000001</v>
      </c>
      <c r="U125" s="15">
        <f t="shared" si="15"/>
        <v>87.961500000000001</v>
      </c>
      <c r="V125" s="15">
        <f t="shared" si="16"/>
        <v>87.961500000000001</v>
      </c>
      <c r="W125" s="14" t="str">
        <f t="shared" si="17"/>
        <v>Tue</v>
      </c>
      <c r="X125" s="14" t="str">
        <f t="shared" si="17"/>
        <v>Tue</v>
      </c>
      <c r="Y125" s="47">
        <f t="shared" si="18"/>
        <v>20</v>
      </c>
      <c r="Z125" s="48">
        <f t="shared" si="19"/>
        <v>87.961500000000001</v>
      </c>
    </row>
    <row r="126" spans="1:26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10"/>
        <v>50</v>
      </c>
      <c r="Q126" s="14">
        <f t="shared" si="11"/>
        <v>80</v>
      </c>
      <c r="R126" s="15">
        <f t="shared" si="12"/>
        <v>40</v>
      </c>
      <c r="S126" s="15">
        <f t="shared" si="13"/>
        <v>40</v>
      </c>
      <c r="T126" s="15">
        <f t="shared" si="14"/>
        <v>172.02</v>
      </c>
      <c r="U126" s="15">
        <f t="shared" si="15"/>
        <v>212.02</v>
      </c>
      <c r="V126" s="15">
        <f t="shared" si="16"/>
        <v>212.02</v>
      </c>
      <c r="W126" s="14" t="str">
        <f t="shared" si="17"/>
        <v>Tue</v>
      </c>
      <c r="X126" s="14" t="str">
        <f t="shared" si="17"/>
        <v>Wed</v>
      </c>
      <c r="Y126" s="47">
        <f t="shared" si="18"/>
        <v>40</v>
      </c>
      <c r="Z126" s="48">
        <f t="shared" si="19"/>
        <v>212.02</v>
      </c>
    </row>
    <row r="127" spans="1:26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44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10"/>
        <v>81</v>
      </c>
      <c r="Q127" s="14">
        <f t="shared" si="11"/>
        <v>80</v>
      </c>
      <c r="R127" s="15">
        <f t="shared" si="12"/>
        <v>40</v>
      </c>
      <c r="S127" s="15">
        <f t="shared" si="13"/>
        <v>40</v>
      </c>
      <c r="T127" s="15">
        <f t="shared" si="14"/>
        <v>102.22320000000001</v>
      </c>
      <c r="U127" s="15">
        <f t="shared" si="15"/>
        <v>142.22320000000002</v>
      </c>
      <c r="V127" s="15">
        <f t="shared" si="16"/>
        <v>142.22320000000002</v>
      </c>
      <c r="W127" s="14" t="str">
        <f t="shared" si="17"/>
        <v>Tue</v>
      </c>
      <c r="X127" s="14" t="str">
        <f t="shared" si="17"/>
        <v>Sat</v>
      </c>
      <c r="Y127" s="47">
        <f t="shared" si="18"/>
        <v>40</v>
      </c>
      <c r="Z127" s="48">
        <f t="shared" si="19"/>
        <v>142.22320000000002</v>
      </c>
    </row>
    <row r="128" spans="1:26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10"/>
        <v>33</v>
      </c>
      <c r="Q128" s="14">
        <f t="shared" si="11"/>
        <v>80</v>
      </c>
      <c r="R128" s="15">
        <f t="shared" si="12"/>
        <v>40</v>
      </c>
      <c r="S128" s="15">
        <f t="shared" si="13"/>
        <v>40</v>
      </c>
      <c r="T128" s="15">
        <f t="shared" si="14"/>
        <v>373.55279999999999</v>
      </c>
      <c r="U128" s="15">
        <f t="shared" si="15"/>
        <v>413.55279999999999</v>
      </c>
      <c r="V128" s="15">
        <f t="shared" si="16"/>
        <v>413.55279999999999</v>
      </c>
      <c r="W128" s="14" t="str">
        <f t="shared" si="17"/>
        <v>Wed</v>
      </c>
      <c r="X128" s="14" t="str">
        <f t="shared" si="17"/>
        <v>Mon</v>
      </c>
      <c r="Y128" s="47">
        <f t="shared" si="18"/>
        <v>40</v>
      </c>
      <c r="Z128" s="48">
        <f t="shared" si="19"/>
        <v>413.55279999999999</v>
      </c>
    </row>
    <row r="129" spans="1:26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10"/>
        <v>34</v>
      </c>
      <c r="Q129" s="14">
        <f t="shared" si="11"/>
        <v>195</v>
      </c>
      <c r="R129" s="15">
        <f t="shared" si="12"/>
        <v>536.25</v>
      </c>
      <c r="S129" s="15">
        <f t="shared" si="13"/>
        <v>536.25</v>
      </c>
      <c r="T129" s="15">
        <f t="shared" si="14"/>
        <v>1249.0878</v>
      </c>
      <c r="U129" s="15">
        <f t="shared" si="15"/>
        <v>1785.3378</v>
      </c>
      <c r="V129" s="15">
        <f t="shared" si="16"/>
        <v>1785.3378</v>
      </c>
      <c r="W129" s="14" t="str">
        <f t="shared" si="17"/>
        <v>Wed</v>
      </c>
      <c r="X129" s="14" t="str">
        <f t="shared" si="17"/>
        <v>Tue</v>
      </c>
      <c r="Y129" s="47">
        <f t="shared" si="18"/>
        <v>536.25</v>
      </c>
      <c r="Z129" s="48">
        <f t="shared" si="19"/>
        <v>1785.3378</v>
      </c>
    </row>
    <row r="130" spans="1:26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20">IF(G130="","",G130-F130)</f>
        <v>8</v>
      </c>
      <c r="Q130" s="14">
        <f t="shared" ref="Q130:Q193" si="21">INDEX(TechRate,MATCH(H130,TechNum,0))</f>
        <v>80</v>
      </c>
      <c r="R130" s="15">
        <f t="shared" ref="R130:R193" si="22">Q130*L130</f>
        <v>20</v>
      </c>
      <c r="S130" s="15">
        <f t="shared" ref="S130:S193" si="23">IF(J130="Yes",0,R130)</f>
        <v>20</v>
      </c>
      <c r="T130" s="15">
        <f t="shared" ref="T130:T193" si="24">IF(K130="Yes",0,M130)</f>
        <v>240</v>
      </c>
      <c r="U130" s="15">
        <f t="shared" ref="U130:U193" si="25">SUM(M130,R130)</f>
        <v>260</v>
      </c>
      <c r="V130" s="15">
        <f t="shared" ref="V130:V193" si="26">SUM(S130,T130)</f>
        <v>260</v>
      </c>
      <c r="W130" s="14" t="str">
        <f t="shared" ref="W130:X193" si="27">TEXT(F130,"ddd")</f>
        <v>Thu</v>
      </c>
      <c r="X130" s="14" t="str">
        <f t="shared" si="27"/>
        <v>Fri</v>
      </c>
      <c r="Y130" s="47">
        <f t="shared" ref="Y130:Y193" si="28">Q130*L130</f>
        <v>20</v>
      </c>
      <c r="Z130" s="48">
        <f t="shared" ref="Z130:Z193" si="29">SUM(M130,Y130)</f>
        <v>260</v>
      </c>
    </row>
    <row r="131" spans="1:26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20"/>
        <v>20</v>
      </c>
      <c r="Q131" s="14">
        <f t="shared" si="21"/>
        <v>80</v>
      </c>
      <c r="R131" s="15">
        <f t="shared" si="22"/>
        <v>20</v>
      </c>
      <c r="S131" s="15">
        <f t="shared" si="23"/>
        <v>20</v>
      </c>
      <c r="T131" s="15">
        <f t="shared" si="24"/>
        <v>27</v>
      </c>
      <c r="U131" s="15">
        <f t="shared" si="25"/>
        <v>47</v>
      </c>
      <c r="V131" s="15">
        <f t="shared" si="26"/>
        <v>47</v>
      </c>
      <c r="W131" s="14" t="str">
        <f t="shared" si="27"/>
        <v>Thu</v>
      </c>
      <c r="X131" s="14" t="str">
        <f t="shared" si="27"/>
        <v>Wed</v>
      </c>
      <c r="Y131" s="47">
        <f t="shared" si="28"/>
        <v>20</v>
      </c>
      <c r="Z131" s="48">
        <f t="shared" si="29"/>
        <v>47</v>
      </c>
    </row>
    <row r="132" spans="1:26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20"/>
        <v>2</v>
      </c>
      <c r="Q132" s="14">
        <f t="shared" si="21"/>
        <v>140</v>
      </c>
      <c r="R132" s="15">
        <f t="shared" si="22"/>
        <v>140</v>
      </c>
      <c r="S132" s="15">
        <f t="shared" si="23"/>
        <v>140</v>
      </c>
      <c r="T132" s="15">
        <f t="shared" si="24"/>
        <v>228.6335</v>
      </c>
      <c r="U132" s="15">
        <f t="shared" si="25"/>
        <v>368.63350000000003</v>
      </c>
      <c r="V132" s="15">
        <f t="shared" si="26"/>
        <v>368.63350000000003</v>
      </c>
      <c r="W132" s="14" t="str">
        <f t="shared" si="27"/>
        <v>Mon</v>
      </c>
      <c r="X132" s="14" t="str">
        <f t="shared" si="27"/>
        <v>Wed</v>
      </c>
      <c r="Y132" s="47">
        <f t="shared" si="28"/>
        <v>140</v>
      </c>
      <c r="Z132" s="48">
        <f t="shared" si="29"/>
        <v>368.63350000000003</v>
      </c>
    </row>
    <row r="133" spans="1:26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44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20"/>
        <v>23</v>
      </c>
      <c r="Q133" s="14">
        <f t="shared" si="21"/>
        <v>80</v>
      </c>
      <c r="R133" s="15">
        <f t="shared" si="22"/>
        <v>40</v>
      </c>
      <c r="S133" s="15">
        <f t="shared" si="23"/>
        <v>40</v>
      </c>
      <c r="T133" s="15">
        <f t="shared" si="24"/>
        <v>26.582599999999999</v>
      </c>
      <c r="U133" s="15">
        <f t="shared" si="25"/>
        <v>66.582599999999999</v>
      </c>
      <c r="V133" s="15">
        <f t="shared" si="26"/>
        <v>66.582599999999999</v>
      </c>
      <c r="W133" s="14" t="str">
        <f t="shared" si="27"/>
        <v>Mon</v>
      </c>
      <c r="X133" s="14" t="str">
        <f t="shared" si="27"/>
        <v>Wed</v>
      </c>
      <c r="Y133" s="47">
        <f t="shared" si="28"/>
        <v>40</v>
      </c>
      <c r="Z133" s="48">
        <f t="shared" si="29"/>
        <v>66.582599999999999</v>
      </c>
    </row>
    <row r="134" spans="1:26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20"/>
        <v>35</v>
      </c>
      <c r="Q134" s="14">
        <f t="shared" si="21"/>
        <v>140</v>
      </c>
      <c r="R134" s="15">
        <f t="shared" si="22"/>
        <v>105</v>
      </c>
      <c r="S134" s="15">
        <f t="shared" si="23"/>
        <v>105</v>
      </c>
      <c r="T134" s="15">
        <f t="shared" si="24"/>
        <v>5.71</v>
      </c>
      <c r="U134" s="15">
        <f t="shared" si="25"/>
        <v>110.71</v>
      </c>
      <c r="V134" s="15">
        <f t="shared" si="26"/>
        <v>110.71</v>
      </c>
      <c r="W134" s="14" t="str">
        <f t="shared" si="27"/>
        <v>Mon</v>
      </c>
      <c r="X134" s="14" t="str">
        <f t="shared" si="27"/>
        <v>Mon</v>
      </c>
      <c r="Y134" s="47">
        <f t="shared" si="28"/>
        <v>105</v>
      </c>
      <c r="Z134" s="48">
        <f t="shared" si="29"/>
        <v>110.71</v>
      </c>
    </row>
    <row r="135" spans="1:26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20"/>
        <v>70</v>
      </c>
      <c r="Q135" s="14">
        <f t="shared" si="21"/>
        <v>140</v>
      </c>
      <c r="R135" s="15">
        <f t="shared" si="22"/>
        <v>70</v>
      </c>
      <c r="S135" s="15">
        <f t="shared" si="23"/>
        <v>70</v>
      </c>
      <c r="T135" s="15">
        <f t="shared" si="24"/>
        <v>263.0523</v>
      </c>
      <c r="U135" s="15">
        <f t="shared" si="25"/>
        <v>333.0523</v>
      </c>
      <c r="V135" s="15">
        <f t="shared" si="26"/>
        <v>333.0523</v>
      </c>
      <c r="W135" s="14" t="str">
        <f t="shared" si="27"/>
        <v>Mon</v>
      </c>
      <c r="X135" s="14" t="str">
        <f t="shared" si="27"/>
        <v>Mon</v>
      </c>
      <c r="Y135" s="47">
        <f t="shared" si="28"/>
        <v>70</v>
      </c>
      <c r="Z135" s="48">
        <f t="shared" si="29"/>
        <v>333.0523</v>
      </c>
    </row>
    <row r="136" spans="1:26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20"/>
        <v>164</v>
      </c>
      <c r="Q136" s="14">
        <f t="shared" si="21"/>
        <v>140</v>
      </c>
      <c r="R136" s="15">
        <f t="shared" si="22"/>
        <v>245</v>
      </c>
      <c r="S136" s="15">
        <f t="shared" si="23"/>
        <v>245</v>
      </c>
      <c r="T136" s="15">
        <f t="shared" si="24"/>
        <v>8.25</v>
      </c>
      <c r="U136" s="15">
        <f t="shared" si="25"/>
        <v>253.25</v>
      </c>
      <c r="V136" s="15">
        <f t="shared" si="26"/>
        <v>253.25</v>
      </c>
      <c r="W136" s="14" t="str">
        <f t="shared" si="27"/>
        <v>Mon</v>
      </c>
      <c r="X136" s="14" t="str">
        <f t="shared" si="27"/>
        <v>Thu</v>
      </c>
      <c r="Y136" s="47">
        <f t="shared" si="28"/>
        <v>245</v>
      </c>
      <c r="Z136" s="48">
        <f t="shared" si="29"/>
        <v>253.25</v>
      </c>
    </row>
    <row r="137" spans="1:26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20"/>
        <v>27</v>
      </c>
      <c r="Q137" s="14">
        <f t="shared" si="21"/>
        <v>80</v>
      </c>
      <c r="R137" s="15">
        <f t="shared" si="22"/>
        <v>40</v>
      </c>
      <c r="S137" s="15">
        <f t="shared" si="23"/>
        <v>40</v>
      </c>
      <c r="T137" s="15">
        <f t="shared" si="24"/>
        <v>15.63</v>
      </c>
      <c r="U137" s="15">
        <f t="shared" si="25"/>
        <v>55.63</v>
      </c>
      <c r="V137" s="15">
        <f t="shared" si="26"/>
        <v>55.63</v>
      </c>
      <c r="W137" s="14" t="str">
        <f t="shared" si="27"/>
        <v>Tue</v>
      </c>
      <c r="X137" s="14" t="str">
        <f t="shared" si="27"/>
        <v>Mon</v>
      </c>
      <c r="Y137" s="47">
        <f t="shared" si="28"/>
        <v>40</v>
      </c>
      <c r="Z137" s="48">
        <f t="shared" si="29"/>
        <v>55.63</v>
      </c>
    </row>
    <row r="138" spans="1:26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20"/>
        <v>29</v>
      </c>
      <c r="Q138" s="14">
        <f t="shared" si="21"/>
        <v>80</v>
      </c>
      <c r="R138" s="15">
        <f t="shared" si="22"/>
        <v>40</v>
      </c>
      <c r="S138" s="15">
        <f t="shared" si="23"/>
        <v>40</v>
      </c>
      <c r="T138" s="15">
        <f t="shared" si="24"/>
        <v>15.63</v>
      </c>
      <c r="U138" s="15">
        <f t="shared" si="25"/>
        <v>55.63</v>
      </c>
      <c r="V138" s="15">
        <f t="shared" si="26"/>
        <v>55.63</v>
      </c>
      <c r="W138" s="14" t="str">
        <f t="shared" si="27"/>
        <v>Tue</v>
      </c>
      <c r="X138" s="14" t="str">
        <f t="shared" si="27"/>
        <v>Wed</v>
      </c>
      <c r="Y138" s="47">
        <f t="shared" si="28"/>
        <v>40</v>
      </c>
      <c r="Z138" s="48">
        <f t="shared" si="29"/>
        <v>55.63</v>
      </c>
    </row>
    <row r="139" spans="1:26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44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20"/>
        <v>35</v>
      </c>
      <c r="Q139" s="14">
        <f t="shared" si="21"/>
        <v>80</v>
      </c>
      <c r="R139" s="15">
        <f t="shared" si="22"/>
        <v>60</v>
      </c>
      <c r="S139" s="15">
        <f t="shared" si="23"/>
        <v>60</v>
      </c>
      <c r="T139" s="15">
        <f t="shared" si="24"/>
        <v>28.5</v>
      </c>
      <c r="U139" s="15">
        <f t="shared" si="25"/>
        <v>88.5</v>
      </c>
      <c r="V139" s="15">
        <f t="shared" si="26"/>
        <v>88.5</v>
      </c>
      <c r="W139" s="14" t="str">
        <f t="shared" si="27"/>
        <v>Tue</v>
      </c>
      <c r="X139" s="14" t="str">
        <f t="shared" si="27"/>
        <v>Tue</v>
      </c>
      <c r="Y139" s="47">
        <f t="shared" si="28"/>
        <v>60</v>
      </c>
      <c r="Z139" s="48">
        <f t="shared" si="29"/>
        <v>88.5</v>
      </c>
    </row>
    <row r="140" spans="1:26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20"/>
        <v>5</v>
      </c>
      <c r="Q140" s="14">
        <f t="shared" si="21"/>
        <v>80</v>
      </c>
      <c r="R140" s="15">
        <f t="shared" si="22"/>
        <v>40</v>
      </c>
      <c r="S140" s="15">
        <f t="shared" si="23"/>
        <v>40</v>
      </c>
      <c r="T140" s="15">
        <f t="shared" si="24"/>
        <v>748.44</v>
      </c>
      <c r="U140" s="15">
        <f t="shared" si="25"/>
        <v>788.44</v>
      </c>
      <c r="V140" s="15">
        <f t="shared" si="26"/>
        <v>788.44</v>
      </c>
      <c r="W140" s="14" t="str">
        <f t="shared" si="27"/>
        <v>Wed</v>
      </c>
      <c r="X140" s="14" t="str">
        <f t="shared" si="27"/>
        <v>Mon</v>
      </c>
      <c r="Y140" s="47">
        <f t="shared" si="28"/>
        <v>40</v>
      </c>
      <c r="Z140" s="48">
        <f t="shared" si="29"/>
        <v>788.44</v>
      </c>
    </row>
    <row r="141" spans="1:26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20"/>
        <v>13</v>
      </c>
      <c r="Q141" s="14">
        <f t="shared" si="21"/>
        <v>80</v>
      </c>
      <c r="R141" s="15">
        <f t="shared" si="22"/>
        <v>80</v>
      </c>
      <c r="S141" s="15">
        <f t="shared" si="23"/>
        <v>80</v>
      </c>
      <c r="T141" s="15">
        <f t="shared" si="24"/>
        <v>86.356300000000005</v>
      </c>
      <c r="U141" s="15">
        <f t="shared" si="25"/>
        <v>166.3563</v>
      </c>
      <c r="V141" s="15">
        <f t="shared" si="26"/>
        <v>166.3563</v>
      </c>
      <c r="W141" s="14" t="str">
        <f t="shared" si="27"/>
        <v>Wed</v>
      </c>
      <c r="X141" s="14" t="str">
        <f t="shared" si="27"/>
        <v>Tue</v>
      </c>
      <c r="Y141" s="47">
        <f t="shared" si="28"/>
        <v>80</v>
      </c>
      <c r="Z141" s="48">
        <f t="shared" si="29"/>
        <v>166.3563</v>
      </c>
    </row>
    <row r="142" spans="1:26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20"/>
        <v>13</v>
      </c>
      <c r="Q142" s="14">
        <f t="shared" si="21"/>
        <v>80</v>
      </c>
      <c r="R142" s="15">
        <f t="shared" si="22"/>
        <v>20</v>
      </c>
      <c r="S142" s="15">
        <f t="shared" si="23"/>
        <v>20</v>
      </c>
      <c r="T142" s="15">
        <f t="shared" si="24"/>
        <v>107.99550000000001</v>
      </c>
      <c r="U142" s="15">
        <f t="shared" si="25"/>
        <v>127.99550000000001</v>
      </c>
      <c r="V142" s="15">
        <f t="shared" si="26"/>
        <v>127.99550000000001</v>
      </c>
      <c r="W142" s="14" t="str">
        <f t="shared" si="27"/>
        <v>Wed</v>
      </c>
      <c r="X142" s="14" t="str">
        <f t="shared" si="27"/>
        <v>Tue</v>
      </c>
      <c r="Y142" s="47">
        <f t="shared" si="28"/>
        <v>20</v>
      </c>
      <c r="Z142" s="48">
        <f t="shared" si="29"/>
        <v>127.99550000000001</v>
      </c>
    </row>
    <row r="143" spans="1:26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20"/>
        <v>20</v>
      </c>
      <c r="Q143" s="14">
        <f t="shared" si="21"/>
        <v>140</v>
      </c>
      <c r="R143" s="15">
        <f t="shared" si="22"/>
        <v>70</v>
      </c>
      <c r="S143" s="15">
        <f t="shared" si="23"/>
        <v>70</v>
      </c>
      <c r="T143" s="15">
        <f t="shared" si="24"/>
        <v>279.31</v>
      </c>
      <c r="U143" s="15">
        <f t="shared" si="25"/>
        <v>349.31</v>
      </c>
      <c r="V143" s="15">
        <f t="shared" si="26"/>
        <v>349.31</v>
      </c>
      <c r="W143" s="14" t="str">
        <f t="shared" si="27"/>
        <v>Wed</v>
      </c>
      <c r="X143" s="14" t="str">
        <f t="shared" si="27"/>
        <v>Tue</v>
      </c>
      <c r="Y143" s="47">
        <f t="shared" si="28"/>
        <v>70</v>
      </c>
      <c r="Z143" s="48">
        <f t="shared" si="29"/>
        <v>349.31</v>
      </c>
    </row>
    <row r="144" spans="1:26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44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20"/>
        <v>28</v>
      </c>
      <c r="Q144" s="14">
        <f t="shared" si="21"/>
        <v>80</v>
      </c>
      <c r="R144" s="15">
        <f t="shared" si="22"/>
        <v>40</v>
      </c>
      <c r="S144" s="15">
        <f t="shared" si="23"/>
        <v>40</v>
      </c>
      <c r="T144" s="15">
        <f t="shared" si="24"/>
        <v>25.26</v>
      </c>
      <c r="U144" s="15">
        <f t="shared" si="25"/>
        <v>65.260000000000005</v>
      </c>
      <c r="V144" s="15">
        <f t="shared" si="26"/>
        <v>65.260000000000005</v>
      </c>
      <c r="W144" s="14" t="str">
        <f t="shared" si="27"/>
        <v>Wed</v>
      </c>
      <c r="X144" s="14" t="str">
        <f t="shared" si="27"/>
        <v>Wed</v>
      </c>
      <c r="Y144" s="47">
        <f t="shared" si="28"/>
        <v>40</v>
      </c>
      <c r="Z144" s="48">
        <f t="shared" si="29"/>
        <v>65.260000000000005</v>
      </c>
    </row>
    <row r="145" spans="1:26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20"/>
        <v>13</v>
      </c>
      <c r="Q145" s="14">
        <f t="shared" si="21"/>
        <v>80</v>
      </c>
      <c r="R145" s="15">
        <f t="shared" si="22"/>
        <v>80</v>
      </c>
      <c r="S145" s="15">
        <f t="shared" si="23"/>
        <v>80</v>
      </c>
      <c r="T145" s="15">
        <f t="shared" si="24"/>
        <v>351.02069999999998</v>
      </c>
      <c r="U145" s="15">
        <f t="shared" si="25"/>
        <v>431.02069999999998</v>
      </c>
      <c r="V145" s="15">
        <f t="shared" si="26"/>
        <v>431.02069999999998</v>
      </c>
      <c r="W145" s="14" t="str">
        <f t="shared" si="27"/>
        <v>Thu</v>
      </c>
      <c r="X145" s="14" t="str">
        <f t="shared" si="27"/>
        <v>Wed</v>
      </c>
      <c r="Y145" s="47">
        <f t="shared" si="28"/>
        <v>80</v>
      </c>
      <c r="Z145" s="48">
        <f t="shared" si="29"/>
        <v>431.02069999999998</v>
      </c>
    </row>
    <row r="146" spans="1:26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20"/>
        <v>20</v>
      </c>
      <c r="Q146" s="14">
        <f t="shared" si="21"/>
        <v>80</v>
      </c>
      <c r="R146" s="15">
        <f t="shared" si="22"/>
        <v>40</v>
      </c>
      <c r="S146" s="15">
        <f t="shared" si="23"/>
        <v>40</v>
      </c>
      <c r="T146" s="15">
        <f t="shared" si="24"/>
        <v>27.953900000000001</v>
      </c>
      <c r="U146" s="15">
        <f t="shared" si="25"/>
        <v>67.953900000000004</v>
      </c>
      <c r="V146" s="15">
        <f t="shared" si="26"/>
        <v>67.953900000000004</v>
      </c>
      <c r="W146" s="14" t="str">
        <f t="shared" si="27"/>
        <v>Thu</v>
      </c>
      <c r="X146" s="14" t="str">
        <f t="shared" si="27"/>
        <v>Wed</v>
      </c>
      <c r="Y146" s="47">
        <f t="shared" si="28"/>
        <v>40</v>
      </c>
      <c r="Z146" s="48">
        <f t="shared" si="29"/>
        <v>67.953900000000004</v>
      </c>
    </row>
    <row r="147" spans="1:26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44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20"/>
        <v>32</v>
      </c>
      <c r="Q147" s="14">
        <f t="shared" si="21"/>
        <v>140</v>
      </c>
      <c r="R147" s="15">
        <f t="shared" si="22"/>
        <v>105</v>
      </c>
      <c r="S147" s="15">
        <f t="shared" si="23"/>
        <v>105</v>
      </c>
      <c r="T147" s="15">
        <f t="shared" si="24"/>
        <v>62.13</v>
      </c>
      <c r="U147" s="15">
        <f t="shared" si="25"/>
        <v>167.13</v>
      </c>
      <c r="V147" s="15">
        <f t="shared" si="26"/>
        <v>167.13</v>
      </c>
      <c r="W147" s="14" t="str">
        <f t="shared" si="27"/>
        <v>Sat</v>
      </c>
      <c r="X147" s="14" t="str">
        <f t="shared" si="27"/>
        <v>Wed</v>
      </c>
      <c r="Y147" s="47">
        <f t="shared" si="28"/>
        <v>105</v>
      </c>
      <c r="Z147" s="48">
        <f t="shared" si="29"/>
        <v>167.13</v>
      </c>
    </row>
    <row r="148" spans="1:26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20"/>
        <v>17</v>
      </c>
      <c r="Q148" s="14">
        <f t="shared" si="21"/>
        <v>80</v>
      </c>
      <c r="R148" s="15">
        <f t="shared" si="22"/>
        <v>560</v>
      </c>
      <c r="S148" s="15">
        <f t="shared" si="23"/>
        <v>560</v>
      </c>
      <c r="T148" s="15">
        <f t="shared" si="24"/>
        <v>3396.25</v>
      </c>
      <c r="U148" s="15">
        <f t="shared" si="25"/>
        <v>3956.25</v>
      </c>
      <c r="V148" s="15">
        <f t="shared" si="26"/>
        <v>3956.25</v>
      </c>
      <c r="W148" s="14" t="str">
        <f t="shared" si="27"/>
        <v>Mon</v>
      </c>
      <c r="X148" s="14" t="str">
        <f t="shared" si="27"/>
        <v>Thu</v>
      </c>
      <c r="Y148" s="47">
        <f t="shared" si="28"/>
        <v>560</v>
      </c>
      <c r="Z148" s="48">
        <f t="shared" si="29"/>
        <v>3956.25</v>
      </c>
    </row>
    <row r="149" spans="1:26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20"/>
        <v>114</v>
      </c>
      <c r="Q149" s="14">
        <f t="shared" si="21"/>
        <v>140</v>
      </c>
      <c r="R149" s="15">
        <f t="shared" si="22"/>
        <v>70</v>
      </c>
      <c r="S149" s="15">
        <f t="shared" si="23"/>
        <v>70</v>
      </c>
      <c r="T149" s="15">
        <f t="shared" si="24"/>
        <v>22</v>
      </c>
      <c r="U149" s="15">
        <f t="shared" si="25"/>
        <v>92</v>
      </c>
      <c r="V149" s="15">
        <f t="shared" si="26"/>
        <v>92</v>
      </c>
      <c r="W149" s="14" t="str">
        <f t="shared" si="27"/>
        <v>Mon</v>
      </c>
      <c r="X149" s="14" t="str">
        <f t="shared" si="27"/>
        <v>Wed</v>
      </c>
      <c r="Y149" s="47">
        <f t="shared" si="28"/>
        <v>70</v>
      </c>
      <c r="Z149" s="48">
        <f t="shared" si="29"/>
        <v>92</v>
      </c>
    </row>
    <row r="150" spans="1:26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20"/>
        <v>29</v>
      </c>
      <c r="Q150" s="14">
        <f t="shared" si="21"/>
        <v>80</v>
      </c>
      <c r="R150" s="15">
        <f t="shared" si="22"/>
        <v>40</v>
      </c>
      <c r="S150" s="15">
        <f t="shared" si="23"/>
        <v>40</v>
      </c>
      <c r="T150" s="15">
        <f t="shared" si="24"/>
        <v>163.36609999999999</v>
      </c>
      <c r="U150" s="15">
        <f t="shared" si="25"/>
        <v>203.36609999999999</v>
      </c>
      <c r="V150" s="15">
        <f t="shared" si="26"/>
        <v>203.36609999999999</v>
      </c>
      <c r="W150" s="14" t="str">
        <f t="shared" si="27"/>
        <v>Tue</v>
      </c>
      <c r="X150" s="14" t="str">
        <f t="shared" si="27"/>
        <v>Wed</v>
      </c>
      <c r="Y150" s="47">
        <f t="shared" si="28"/>
        <v>40</v>
      </c>
      <c r="Z150" s="48">
        <f t="shared" si="29"/>
        <v>203.36609999999999</v>
      </c>
    </row>
    <row r="151" spans="1:26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44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20"/>
        <v>14</v>
      </c>
      <c r="Q151" s="14">
        <f t="shared" si="21"/>
        <v>80</v>
      </c>
      <c r="R151" s="15">
        <f t="shared" si="22"/>
        <v>20</v>
      </c>
      <c r="S151" s="15">
        <f t="shared" si="23"/>
        <v>20</v>
      </c>
      <c r="T151" s="15">
        <f t="shared" si="24"/>
        <v>25.407900000000001</v>
      </c>
      <c r="U151" s="15">
        <f t="shared" si="25"/>
        <v>45.407899999999998</v>
      </c>
      <c r="V151" s="15">
        <f t="shared" si="26"/>
        <v>45.407899999999998</v>
      </c>
      <c r="W151" s="14" t="str">
        <f t="shared" si="27"/>
        <v>Wed</v>
      </c>
      <c r="X151" s="14" t="str">
        <f t="shared" si="27"/>
        <v>Wed</v>
      </c>
      <c r="Y151" s="47">
        <f t="shared" si="28"/>
        <v>20</v>
      </c>
      <c r="Z151" s="48">
        <f t="shared" si="29"/>
        <v>45.407899999999998</v>
      </c>
    </row>
    <row r="152" spans="1:26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20"/>
        <v>22</v>
      </c>
      <c r="Q152" s="14">
        <f t="shared" si="21"/>
        <v>140</v>
      </c>
      <c r="R152" s="15">
        <f t="shared" si="22"/>
        <v>105</v>
      </c>
      <c r="S152" s="15">
        <f t="shared" si="23"/>
        <v>105</v>
      </c>
      <c r="T152" s="15">
        <f t="shared" si="24"/>
        <v>182.7</v>
      </c>
      <c r="U152" s="15">
        <f t="shared" si="25"/>
        <v>287.7</v>
      </c>
      <c r="V152" s="15">
        <f t="shared" si="26"/>
        <v>287.7</v>
      </c>
      <c r="W152" s="14" t="str">
        <f t="shared" si="27"/>
        <v>Wed</v>
      </c>
      <c r="X152" s="14" t="str">
        <f t="shared" si="27"/>
        <v>Thu</v>
      </c>
      <c r="Y152" s="47">
        <f t="shared" si="28"/>
        <v>105</v>
      </c>
      <c r="Z152" s="48">
        <f t="shared" si="29"/>
        <v>287.7</v>
      </c>
    </row>
    <row r="153" spans="1:26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20"/>
        <v>19</v>
      </c>
      <c r="Q153" s="14">
        <f t="shared" si="21"/>
        <v>80</v>
      </c>
      <c r="R153" s="15">
        <f t="shared" si="22"/>
        <v>40</v>
      </c>
      <c r="S153" s="15">
        <f t="shared" si="23"/>
        <v>40</v>
      </c>
      <c r="T153" s="15">
        <f t="shared" si="24"/>
        <v>73.508899999999997</v>
      </c>
      <c r="U153" s="15">
        <f t="shared" si="25"/>
        <v>113.5089</v>
      </c>
      <c r="V153" s="15">
        <f t="shared" si="26"/>
        <v>113.5089</v>
      </c>
      <c r="W153" s="14" t="str">
        <f t="shared" si="27"/>
        <v>Wed</v>
      </c>
      <c r="X153" s="14" t="str">
        <f t="shared" si="27"/>
        <v>Mon</v>
      </c>
      <c r="Y153" s="47">
        <f t="shared" si="28"/>
        <v>40</v>
      </c>
      <c r="Z153" s="48">
        <f t="shared" si="29"/>
        <v>113.5089</v>
      </c>
    </row>
    <row r="154" spans="1:26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20"/>
        <v>20</v>
      </c>
      <c r="Q154" s="14">
        <f t="shared" si="21"/>
        <v>140</v>
      </c>
      <c r="R154" s="15">
        <f t="shared" si="22"/>
        <v>70</v>
      </c>
      <c r="S154" s="15">
        <f t="shared" si="23"/>
        <v>70</v>
      </c>
      <c r="T154" s="15">
        <f t="shared" si="24"/>
        <v>115.22490000000001</v>
      </c>
      <c r="U154" s="15">
        <f t="shared" si="25"/>
        <v>185.22489999999999</v>
      </c>
      <c r="V154" s="15">
        <f t="shared" si="26"/>
        <v>185.22489999999999</v>
      </c>
      <c r="W154" s="14" t="str">
        <f t="shared" si="27"/>
        <v>Wed</v>
      </c>
      <c r="X154" s="14" t="str">
        <f t="shared" si="27"/>
        <v>Tue</v>
      </c>
      <c r="Y154" s="47">
        <f t="shared" si="28"/>
        <v>70</v>
      </c>
      <c r="Z154" s="48">
        <f t="shared" si="29"/>
        <v>185.22489999999999</v>
      </c>
    </row>
    <row r="155" spans="1:26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20"/>
        <v>7</v>
      </c>
      <c r="Q155" s="14">
        <f t="shared" si="21"/>
        <v>140</v>
      </c>
      <c r="R155" s="15">
        <f t="shared" si="22"/>
        <v>105</v>
      </c>
      <c r="S155" s="15">
        <f t="shared" si="23"/>
        <v>105</v>
      </c>
      <c r="T155" s="15">
        <f t="shared" si="24"/>
        <v>340.45229999999998</v>
      </c>
      <c r="U155" s="15">
        <f t="shared" si="25"/>
        <v>445.45229999999998</v>
      </c>
      <c r="V155" s="15">
        <f t="shared" si="26"/>
        <v>445.45229999999998</v>
      </c>
      <c r="W155" s="14" t="str">
        <f t="shared" si="27"/>
        <v>Thu</v>
      </c>
      <c r="X155" s="14" t="str">
        <f t="shared" si="27"/>
        <v>Thu</v>
      </c>
      <c r="Y155" s="47">
        <f t="shared" si="28"/>
        <v>105</v>
      </c>
      <c r="Z155" s="48">
        <f t="shared" si="29"/>
        <v>445.45229999999998</v>
      </c>
    </row>
    <row r="156" spans="1:26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44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20"/>
        <v>14</v>
      </c>
      <c r="Q156" s="14">
        <f t="shared" si="21"/>
        <v>80</v>
      </c>
      <c r="R156" s="15">
        <f t="shared" si="22"/>
        <v>40</v>
      </c>
      <c r="S156" s="15">
        <f t="shared" si="23"/>
        <v>40</v>
      </c>
      <c r="T156" s="15">
        <f t="shared" si="24"/>
        <v>12</v>
      </c>
      <c r="U156" s="15">
        <f t="shared" si="25"/>
        <v>52</v>
      </c>
      <c r="V156" s="15">
        <f t="shared" si="26"/>
        <v>52</v>
      </c>
      <c r="W156" s="14" t="str">
        <f t="shared" si="27"/>
        <v>Thu</v>
      </c>
      <c r="X156" s="14" t="str">
        <f t="shared" si="27"/>
        <v>Thu</v>
      </c>
      <c r="Y156" s="47">
        <f t="shared" si="28"/>
        <v>40</v>
      </c>
      <c r="Z156" s="48">
        <f t="shared" si="29"/>
        <v>52</v>
      </c>
    </row>
    <row r="157" spans="1:26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20"/>
        <v>11</v>
      </c>
      <c r="Q157" s="14">
        <f t="shared" si="21"/>
        <v>80</v>
      </c>
      <c r="R157" s="15">
        <f t="shared" si="22"/>
        <v>40</v>
      </c>
      <c r="S157" s="15">
        <f t="shared" si="23"/>
        <v>40</v>
      </c>
      <c r="T157" s="15">
        <f t="shared" si="24"/>
        <v>36.754399999999997</v>
      </c>
      <c r="U157" s="15">
        <f t="shared" si="25"/>
        <v>76.754400000000004</v>
      </c>
      <c r="V157" s="15">
        <f t="shared" si="26"/>
        <v>76.754400000000004</v>
      </c>
      <c r="W157" s="14" t="str">
        <f t="shared" si="27"/>
        <v>Fri</v>
      </c>
      <c r="X157" s="14" t="str">
        <f t="shared" si="27"/>
        <v>Tue</v>
      </c>
      <c r="Y157" s="47">
        <f t="shared" si="28"/>
        <v>40</v>
      </c>
      <c r="Z157" s="48">
        <f t="shared" si="29"/>
        <v>76.754400000000004</v>
      </c>
    </row>
    <row r="158" spans="1:26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20"/>
        <v>21</v>
      </c>
      <c r="Q158" s="14">
        <f t="shared" si="21"/>
        <v>80</v>
      </c>
      <c r="R158" s="15">
        <f t="shared" si="22"/>
        <v>140</v>
      </c>
      <c r="S158" s="15">
        <f t="shared" si="23"/>
        <v>140</v>
      </c>
      <c r="T158" s="15">
        <f t="shared" si="24"/>
        <v>183.95</v>
      </c>
      <c r="U158" s="15">
        <f t="shared" si="25"/>
        <v>323.95</v>
      </c>
      <c r="V158" s="15">
        <f t="shared" si="26"/>
        <v>323.95</v>
      </c>
      <c r="W158" s="14" t="str">
        <f t="shared" si="27"/>
        <v>Sat</v>
      </c>
      <c r="X158" s="14" t="str">
        <f t="shared" si="27"/>
        <v>Sat</v>
      </c>
      <c r="Y158" s="47">
        <f t="shared" si="28"/>
        <v>140</v>
      </c>
      <c r="Z158" s="48">
        <f t="shared" si="29"/>
        <v>323.95</v>
      </c>
    </row>
    <row r="159" spans="1:26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44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20"/>
        <v>18</v>
      </c>
      <c r="Q159" s="14">
        <f t="shared" si="21"/>
        <v>80</v>
      </c>
      <c r="R159" s="15">
        <f t="shared" si="22"/>
        <v>20</v>
      </c>
      <c r="S159" s="15">
        <f t="shared" si="23"/>
        <v>20</v>
      </c>
      <c r="T159" s="15">
        <f t="shared" si="24"/>
        <v>26.582599999999999</v>
      </c>
      <c r="U159" s="15">
        <f t="shared" si="25"/>
        <v>46.582599999999999</v>
      </c>
      <c r="V159" s="15">
        <f t="shared" si="26"/>
        <v>46.582599999999999</v>
      </c>
      <c r="W159" s="14" t="str">
        <f t="shared" si="27"/>
        <v>Sat</v>
      </c>
      <c r="X159" s="14" t="str">
        <f t="shared" si="27"/>
        <v>Wed</v>
      </c>
      <c r="Y159" s="47">
        <f t="shared" si="28"/>
        <v>20</v>
      </c>
      <c r="Z159" s="48">
        <f t="shared" si="29"/>
        <v>46.582599999999999</v>
      </c>
    </row>
    <row r="160" spans="1:26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44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20"/>
        <v>16</v>
      </c>
      <c r="Q160" s="14">
        <f t="shared" si="21"/>
        <v>80</v>
      </c>
      <c r="R160" s="15">
        <f t="shared" si="22"/>
        <v>40</v>
      </c>
      <c r="S160" s="15">
        <f t="shared" si="23"/>
        <v>40</v>
      </c>
      <c r="T160" s="15">
        <f t="shared" si="24"/>
        <v>13.42</v>
      </c>
      <c r="U160" s="15">
        <f t="shared" si="25"/>
        <v>53.42</v>
      </c>
      <c r="V160" s="15">
        <f t="shared" si="26"/>
        <v>53.42</v>
      </c>
      <c r="W160" s="14" t="str">
        <f t="shared" si="27"/>
        <v>Mon</v>
      </c>
      <c r="X160" s="14" t="str">
        <f t="shared" si="27"/>
        <v>Wed</v>
      </c>
      <c r="Y160" s="47">
        <f t="shared" si="28"/>
        <v>40</v>
      </c>
      <c r="Z160" s="48">
        <f t="shared" si="29"/>
        <v>53.42</v>
      </c>
    </row>
    <row r="161" spans="1:26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20"/>
        <v>17</v>
      </c>
      <c r="Q161" s="14">
        <f t="shared" si="21"/>
        <v>80</v>
      </c>
      <c r="R161" s="15">
        <f t="shared" si="22"/>
        <v>80</v>
      </c>
      <c r="S161" s="15">
        <f t="shared" si="23"/>
        <v>80</v>
      </c>
      <c r="T161" s="15">
        <f t="shared" si="24"/>
        <v>324</v>
      </c>
      <c r="U161" s="15">
        <f t="shared" si="25"/>
        <v>404</v>
      </c>
      <c r="V161" s="15">
        <f t="shared" si="26"/>
        <v>404</v>
      </c>
      <c r="W161" s="14" t="str">
        <f t="shared" si="27"/>
        <v>Mon</v>
      </c>
      <c r="X161" s="14" t="str">
        <f t="shared" si="27"/>
        <v>Thu</v>
      </c>
      <c r="Y161" s="47">
        <f t="shared" si="28"/>
        <v>80</v>
      </c>
      <c r="Z161" s="48">
        <f t="shared" si="29"/>
        <v>404</v>
      </c>
    </row>
    <row r="162" spans="1:26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20"/>
        <v>22</v>
      </c>
      <c r="Q162" s="14">
        <f t="shared" si="21"/>
        <v>140</v>
      </c>
      <c r="R162" s="15">
        <f t="shared" si="22"/>
        <v>70</v>
      </c>
      <c r="S162" s="15">
        <f t="shared" si="23"/>
        <v>70</v>
      </c>
      <c r="T162" s="15">
        <f t="shared" si="24"/>
        <v>504.21269999999998</v>
      </c>
      <c r="U162" s="15">
        <f t="shared" si="25"/>
        <v>574.21270000000004</v>
      </c>
      <c r="V162" s="15">
        <f t="shared" si="26"/>
        <v>574.21270000000004</v>
      </c>
      <c r="W162" s="14" t="str">
        <f t="shared" si="27"/>
        <v>Tue</v>
      </c>
      <c r="X162" s="14" t="str">
        <f t="shared" si="27"/>
        <v>Wed</v>
      </c>
      <c r="Y162" s="47">
        <f t="shared" si="28"/>
        <v>70</v>
      </c>
      <c r="Z162" s="48">
        <f t="shared" si="29"/>
        <v>574.21270000000004</v>
      </c>
    </row>
    <row r="163" spans="1:26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44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20"/>
        <v>28</v>
      </c>
      <c r="Q163" s="14">
        <f t="shared" si="21"/>
        <v>140</v>
      </c>
      <c r="R163" s="15">
        <f t="shared" si="22"/>
        <v>70</v>
      </c>
      <c r="S163" s="15">
        <f t="shared" si="23"/>
        <v>70</v>
      </c>
      <c r="T163" s="15">
        <f t="shared" si="24"/>
        <v>338.0702</v>
      </c>
      <c r="U163" s="15">
        <f t="shared" si="25"/>
        <v>408.0702</v>
      </c>
      <c r="V163" s="15">
        <f t="shared" si="26"/>
        <v>408.0702</v>
      </c>
      <c r="W163" s="14" t="str">
        <f t="shared" si="27"/>
        <v>Tue</v>
      </c>
      <c r="X163" s="14" t="str">
        <f t="shared" si="27"/>
        <v>Tue</v>
      </c>
      <c r="Y163" s="47">
        <f t="shared" si="28"/>
        <v>70</v>
      </c>
      <c r="Z163" s="48">
        <f t="shared" si="29"/>
        <v>408.0702</v>
      </c>
    </row>
    <row r="164" spans="1:26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44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20"/>
        <v>12</v>
      </c>
      <c r="Q164" s="14">
        <f t="shared" si="21"/>
        <v>140</v>
      </c>
      <c r="R164" s="15">
        <f t="shared" si="22"/>
        <v>210</v>
      </c>
      <c r="S164" s="15">
        <f t="shared" si="23"/>
        <v>210</v>
      </c>
      <c r="T164" s="15">
        <f t="shared" si="24"/>
        <v>0.98399999999999999</v>
      </c>
      <c r="U164" s="15">
        <f t="shared" si="25"/>
        <v>210.98400000000001</v>
      </c>
      <c r="V164" s="15">
        <f t="shared" si="26"/>
        <v>210.98400000000001</v>
      </c>
      <c r="W164" s="14" t="str">
        <f t="shared" si="27"/>
        <v>Wed</v>
      </c>
      <c r="X164" s="14" t="str">
        <f t="shared" si="27"/>
        <v>Mon</v>
      </c>
      <c r="Y164" s="47">
        <f t="shared" si="28"/>
        <v>210</v>
      </c>
      <c r="Z164" s="48">
        <f t="shared" si="29"/>
        <v>210.98400000000001</v>
      </c>
    </row>
    <row r="165" spans="1:26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44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20"/>
        <v>12</v>
      </c>
      <c r="Q165" s="14">
        <f t="shared" si="21"/>
        <v>80</v>
      </c>
      <c r="R165" s="15">
        <f t="shared" si="22"/>
        <v>40</v>
      </c>
      <c r="S165" s="15">
        <f t="shared" si="23"/>
        <v>40</v>
      </c>
      <c r="T165" s="15">
        <f t="shared" si="24"/>
        <v>14.88</v>
      </c>
      <c r="U165" s="15">
        <f t="shared" si="25"/>
        <v>54.88</v>
      </c>
      <c r="V165" s="15">
        <f t="shared" si="26"/>
        <v>54.88</v>
      </c>
      <c r="W165" s="14" t="str">
        <f t="shared" si="27"/>
        <v>Wed</v>
      </c>
      <c r="X165" s="14" t="str">
        <f t="shared" si="27"/>
        <v>Mon</v>
      </c>
      <c r="Y165" s="47">
        <f t="shared" si="28"/>
        <v>40</v>
      </c>
      <c r="Z165" s="48">
        <f t="shared" si="29"/>
        <v>54.88</v>
      </c>
    </row>
    <row r="166" spans="1:26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44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20"/>
        <v>11</v>
      </c>
      <c r="Q166" s="14">
        <f t="shared" si="21"/>
        <v>80</v>
      </c>
      <c r="R166" s="15">
        <f t="shared" si="22"/>
        <v>40</v>
      </c>
      <c r="S166" s="15">
        <f t="shared" si="23"/>
        <v>40</v>
      </c>
      <c r="T166" s="15">
        <f t="shared" si="24"/>
        <v>81.900000000000006</v>
      </c>
      <c r="U166" s="15">
        <f t="shared" si="25"/>
        <v>121.9</v>
      </c>
      <c r="V166" s="15">
        <f t="shared" si="26"/>
        <v>121.9</v>
      </c>
      <c r="W166" s="14" t="str">
        <f t="shared" si="27"/>
        <v>Thu</v>
      </c>
      <c r="X166" s="14" t="str">
        <f t="shared" si="27"/>
        <v>Mon</v>
      </c>
      <c r="Y166" s="47">
        <f t="shared" si="28"/>
        <v>40</v>
      </c>
      <c r="Z166" s="48">
        <f t="shared" si="29"/>
        <v>121.9</v>
      </c>
    </row>
    <row r="167" spans="1:26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44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20"/>
        <v>14</v>
      </c>
      <c r="Q167" s="14">
        <f t="shared" si="21"/>
        <v>140</v>
      </c>
      <c r="R167" s="15">
        <f t="shared" si="22"/>
        <v>35</v>
      </c>
      <c r="S167" s="15">
        <f t="shared" si="23"/>
        <v>35</v>
      </c>
      <c r="T167" s="15">
        <f t="shared" si="24"/>
        <v>21.33</v>
      </c>
      <c r="U167" s="15">
        <f t="shared" si="25"/>
        <v>56.33</v>
      </c>
      <c r="V167" s="15">
        <f t="shared" si="26"/>
        <v>56.33</v>
      </c>
      <c r="W167" s="14" t="str">
        <f t="shared" si="27"/>
        <v>Thu</v>
      </c>
      <c r="X167" s="14" t="str">
        <f t="shared" si="27"/>
        <v>Thu</v>
      </c>
      <c r="Y167" s="47">
        <f t="shared" si="28"/>
        <v>35</v>
      </c>
      <c r="Z167" s="48">
        <f t="shared" si="29"/>
        <v>56.33</v>
      </c>
    </row>
    <row r="168" spans="1:26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44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20"/>
        <v>14</v>
      </c>
      <c r="Q168" s="14">
        <f t="shared" si="21"/>
        <v>80</v>
      </c>
      <c r="R168" s="15">
        <f t="shared" si="22"/>
        <v>20</v>
      </c>
      <c r="S168" s="15">
        <f t="shared" si="23"/>
        <v>20</v>
      </c>
      <c r="T168" s="15">
        <f t="shared" si="24"/>
        <v>120</v>
      </c>
      <c r="U168" s="15">
        <f t="shared" si="25"/>
        <v>140</v>
      </c>
      <c r="V168" s="15">
        <f t="shared" si="26"/>
        <v>140</v>
      </c>
      <c r="W168" s="14" t="str">
        <f t="shared" si="27"/>
        <v>Thu</v>
      </c>
      <c r="X168" s="14" t="str">
        <f t="shared" si="27"/>
        <v>Thu</v>
      </c>
      <c r="Y168" s="47">
        <f t="shared" si="28"/>
        <v>20</v>
      </c>
      <c r="Z168" s="48">
        <f t="shared" si="29"/>
        <v>140</v>
      </c>
    </row>
    <row r="169" spans="1:26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20"/>
        <v>28</v>
      </c>
      <c r="Q169" s="14">
        <f t="shared" si="21"/>
        <v>140</v>
      </c>
      <c r="R169" s="15">
        <f t="shared" si="22"/>
        <v>70</v>
      </c>
      <c r="S169" s="15">
        <f t="shared" si="23"/>
        <v>70</v>
      </c>
      <c r="T169" s="15">
        <f t="shared" si="24"/>
        <v>1579.4</v>
      </c>
      <c r="U169" s="15">
        <f t="shared" si="25"/>
        <v>1649.4</v>
      </c>
      <c r="V169" s="15">
        <f t="shared" si="26"/>
        <v>1649.4</v>
      </c>
      <c r="W169" s="14" t="str">
        <f t="shared" si="27"/>
        <v>Thu</v>
      </c>
      <c r="X169" s="14" t="str">
        <f t="shared" si="27"/>
        <v>Thu</v>
      </c>
      <c r="Y169" s="47">
        <f t="shared" si="28"/>
        <v>70</v>
      </c>
      <c r="Z169" s="48">
        <f t="shared" si="29"/>
        <v>1649.4</v>
      </c>
    </row>
    <row r="170" spans="1:26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20"/>
        <v>9</v>
      </c>
      <c r="Q170" s="14">
        <f t="shared" si="21"/>
        <v>140</v>
      </c>
      <c r="R170" s="15">
        <f t="shared" si="22"/>
        <v>70</v>
      </c>
      <c r="S170" s="15">
        <f t="shared" si="23"/>
        <v>70</v>
      </c>
      <c r="T170" s="15">
        <f t="shared" si="24"/>
        <v>174.18029999999999</v>
      </c>
      <c r="U170" s="15">
        <f t="shared" si="25"/>
        <v>244.18029999999999</v>
      </c>
      <c r="V170" s="15">
        <f t="shared" si="26"/>
        <v>244.18029999999999</v>
      </c>
      <c r="W170" s="14" t="str">
        <f t="shared" si="27"/>
        <v>Sat</v>
      </c>
      <c r="X170" s="14" t="str">
        <f t="shared" si="27"/>
        <v>Mon</v>
      </c>
      <c r="Y170" s="47">
        <f t="shared" si="28"/>
        <v>70</v>
      </c>
      <c r="Z170" s="48">
        <f t="shared" si="29"/>
        <v>244.18029999999999</v>
      </c>
    </row>
    <row r="171" spans="1:26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20"/>
        <v>14</v>
      </c>
      <c r="Q171" s="14">
        <f t="shared" si="21"/>
        <v>80</v>
      </c>
      <c r="R171" s="15">
        <f t="shared" si="22"/>
        <v>60</v>
      </c>
      <c r="S171" s="15">
        <f t="shared" si="23"/>
        <v>60</v>
      </c>
      <c r="T171" s="15">
        <f t="shared" si="24"/>
        <v>20</v>
      </c>
      <c r="U171" s="15">
        <f t="shared" si="25"/>
        <v>80</v>
      </c>
      <c r="V171" s="15">
        <f t="shared" si="26"/>
        <v>80</v>
      </c>
      <c r="W171" s="14" t="str">
        <f t="shared" si="27"/>
        <v>Mon</v>
      </c>
      <c r="X171" s="14" t="str">
        <f t="shared" si="27"/>
        <v>Mon</v>
      </c>
      <c r="Y171" s="47">
        <f t="shared" si="28"/>
        <v>60</v>
      </c>
      <c r="Z171" s="48">
        <f t="shared" si="29"/>
        <v>80</v>
      </c>
    </row>
    <row r="172" spans="1:26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20"/>
        <v>43</v>
      </c>
      <c r="Q172" s="14">
        <f t="shared" si="21"/>
        <v>80</v>
      </c>
      <c r="R172" s="15">
        <f t="shared" si="22"/>
        <v>200</v>
      </c>
      <c r="S172" s="15">
        <f t="shared" si="23"/>
        <v>200</v>
      </c>
      <c r="T172" s="15">
        <f t="shared" si="24"/>
        <v>689.15409999999997</v>
      </c>
      <c r="U172" s="15">
        <f t="shared" si="25"/>
        <v>889.15409999999997</v>
      </c>
      <c r="V172" s="15">
        <f t="shared" si="26"/>
        <v>889.15409999999997</v>
      </c>
      <c r="W172" s="14" t="str">
        <f t="shared" si="27"/>
        <v>Mon</v>
      </c>
      <c r="X172" s="14" t="str">
        <f t="shared" si="27"/>
        <v>Tue</v>
      </c>
      <c r="Y172" s="47">
        <f t="shared" si="28"/>
        <v>200</v>
      </c>
      <c r="Z172" s="48">
        <f t="shared" si="29"/>
        <v>889.15409999999997</v>
      </c>
    </row>
    <row r="173" spans="1:26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44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20"/>
        <v>45</v>
      </c>
      <c r="Q173" s="14">
        <f t="shared" si="21"/>
        <v>80</v>
      </c>
      <c r="R173" s="15">
        <f t="shared" si="22"/>
        <v>20</v>
      </c>
      <c r="S173" s="15">
        <f t="shared" si="23"/>
        <v>20</v>
      </c>
      <c r="T173" s="15">
        <f t="shared" si="24"/>
        <v>156</v>
      </c>
      <c r="U173" s="15">
        <f t="shared" si="25"/>
        <v>176</v>
      </c>
      <c r="V173" s="15">
        <f t="shared" si="26"/>
        <v>176</v>
      </c>
      <c r="W173" s="14" t="str">
        <f t="shared" si="27"/>
        <v>Mon</v>
      </c>
      <c r="X173" s="14" t="str">
        <f t="shared" si="27"/>
        <v>Thu</v>
      </c>
      <c r="Y173" s="47">
        <f t="shared" si="28"/>
        <v>20</v>
      </c>
      <c r="Z173" s="48">
        <f t="shared" si="29"/>
        <v>176</v>
      </c>
    </row>
    <row r="174" spans="1:26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44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20"/>
        <v>54</v>
      </c>
      <c r="Q174" s="14">
        <f t="shared" si="21"/>
        <v>80</v>
      </c>
      <c r="R174" s="15">
        <f t="shared" si="22"/>
        <v>20</v>
      </c>
      <c r="S174" s="15">
        <f t="shared" si="23"/>
        <v>20</v>
      </c>
      <c r="T174" s="15">
        <f t="shared" si="24"/>
        <v>45.734099999999998</v>
      </c>
      <c r="U174" s="15">
        <f t="shared" si="25"/>
        <v>65.734099999999998</v>
      </c>
      <c r="V174" s="15">
        <f t="shared" si="26"/>
        <v>65.734099999999998</v>
      </c>
      <c r="W174" s="14" t="str">
        <f t="shared" si="27"/>
        <v>Mon</v>
      </c>
      <c r="X174" s="14" t="str">
        <f t="shared" si="27"/>
        <v>Sat</v>
      </c>
      <c r="Y174" s="47">
        <f t="shared" si="28"/>
        <v>20</v>
      </c>
      <c r="Z174" s="48">
        <f t="shared" si="29"/>
        <v>65.734099999999998</v>
      </c>
    </row>
    <row r="175" spans="1:26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20"/>
        <v>78</v>
      </c>
      <c r="Q175" s="14">
        <f t="shared" si="21"/>
        <v>140</v>
      </c>
      <c r="R175" s="15">
        <f t="shared" si="22"/>
        <v>70</v>
      </c>
      <c r="S175" s="15">
        <f t="shared" si="23"/>
        <v>70</v>
      </c>
      <c r="T175" s="15">
        <f t="shared" si="24"/>
        <v>204.28399999999999</v>
      </c>
      <c r="U175" s="15">
        <f t="shared" si="25"/>
        <v>274.28399999999999</v>
      </c>
      <c r="V175" s="15">
        <f t="shared" si="26"/>
        <v>274.28399999999999</v>
      </c>
      <c r="W175" s="14" t="str">
        <f t="shared" si="27"/>
        <v>Mon</v>
      </c>
      <c r="X175" s="14" t="str">
        <f t="shared" si="27"/>
        <v>Tue</v>
      </c>
      <c r="Y175" s="47">
        <f t="shared" si="28"/>
        <v>70</v>
      </c>
      <c r="Z175" s="48">
        <f t="shared" si="29"/>
        <v>274.28399999999999</v>
      </c>
    </row>
    <row r="176" spans="1:26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20"/>
        <v>2</v>
      </c>
      <c r="Q176" s="14">
        <f t="shared" si="21"/>
        <v>80</v>
      </c>
      <c r="R176" s="15">
        <f t="shared" si="22"/>
        <v>20</v>
      </c>
      <c r="S176" s="15">
        <f t="shared" si="23"/>
        <v>20</v>
      </c>
      <c r="T176" s="15">
        <f t="shared" si="24"/>
        <v>21.33</v>
      </c>
      <c r="U176" s="15">
        <f t="shared" si="25"/>
        <v>41.33</v>
      </c>
      <c r="V176" s="15">
        <f t="shared" si="26"/>
        <v>41.33</v>
      </c>
      <c r="W176" s="14" t="str">
        <f t="shared" si="27"/>
        <v>Tue</v>
      </c>
      <c r="X176" s="14" t="str">
        <f t="shared" si="27"/>
        <v>Thu</v>
      </c>
      <c r="Y176" s="47">
        <f t="shared" si="28"/>
        <v>20</v>
      </c>
      <c r="Z176" s="48">
        <f t="shared" si="29"/>
        <v>41.33</v>
      </c>
    </row>
    <row r="177" spans="1:26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20"/>
        <v>9</v>
      </c>
      <c r="Q177" s="14">
        <f t="shared" si="21"/>
        <v>80</v>
      </c>
      <c r="R177" s="15">
        <f t="shared" si="22"/>
        <v>40</v>
      </c>
      <c r="S177" s="15">
        <f t="shared" si="23"/>
        <v>40</v>
      </c>
      <c r="T177" s="15">
        <f t="shared" si="24"/>
        <v>34.08</v>
      </c>
      <c r="U177" s="15">
        <f t="shared" si="25"/>
        <v>74.08</v>
      </c>
      <c r="V177" s="15">
        <f t="shared" si="26"/>
        <v>74.08</v>
      </c>
      <c r="W177" s="14" t="str">
        <f t="shared" si="27"/>
        <v>Tue</v>
      </c>
      <c r="X177" s="14" t="str">
        <f t="shared" si="27"/>
        <v>Thu</v>
      </c>
      <c r="Y177" s="47">
        <f t="shared" si="28"/>
        <v>40</v>
      </c>
      <c r="Z177" s="48">
        <f t="shared" si="29"/>
        <v>74.08</v>
      </c>
    </row>
    <row r="178" spans="1:26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20"/>
        <v>9</v>
      </c>
      <c r="Q178" s="14">
        <f t="shared" si="21"/>
        <v>140</v>
      </c>
      <c r="R178" s="15">
        <f t="shared" si="22"/>
        <v>105</v>
      </c>
      <c r="S178" s="15">
        <f t="shared" si="23"/>
        <v>105</v>
      </c>
      <c r="T178" s="15">
        <f t="shared" si="24"/>
        <v>212.0085</v>
      </c>
      <c r="U178" s="15">
        <f t="shared" si="25"/>
        <v>317.00850000000003</v>
      </c>
      <c r="V178" s="15">
        <f t="shared" si="26"/>
        <v>317.00850000000003</v>
      </c>
      <c r="W178" s="14" t="str">
        <f t="shared" si="27"/>
        <v>Tue</v>
      </c>
      <c r="X178" s="14" t="str">
        <f t="shared" si="27"/>
        <v>Thu</v>
      </c>
      <c r="Y178" s="47">
        <f t="shared" si="28"/>
        <v>105</v>
      </c>
      <c r="Z178" s="48">
        <f t="shared" si="29"/>
        <v>317.00850000000003</v>
      </c>
    </row>
    <row r="179" spans="1:26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20"/>
        <v>13</v>
      </c>
      <c r="Q179" s="14">
        <f t="shared" si="21"/>
        <v>80</v>
      </c>
      <c r="R179" s="15">
        <f t="shared" si="22"/>
        <v>80</v>
      </c>
      <c r="S179" s="15">
        <f t="shared" si="23"/>
        <v>80</v>
      </c>
      <c r="T179" s="15">
        <f t="shared" si="24"/>
        <v>341.2672</v>
      </c>
      <c r="U179" s="15">
        <f t="shared" si="25"/>
        <v>421.2672</v>
      </c>
      <c r="V179" s="15">
        <f t="shared" si="26"/>
        <v>421.2672</v>
      </c>
      <c r="W179" s="14" t="str">
        <f t="shared" si="27"/>
        <v>Tue</v>
      </c>
      <c r="X179" s="14" t="str">
        <f t="shared" si="27"/>
        <v>Mon</v>
      </c>
      <c r="Y179" s="47">
        <f t="shared" si="28"/>
        <v>80</v>
      </c>
      <c r="Z179" s="48">
        <f t="shared" si="29"/>
        <v>421.2672</v>
      </c>
    </row>
    <row r="180" spans="1:26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20"/>
        <v>86</v>
      </c>
      <c r="Q180" s="14">
        <f t="shared" si="21"/>
        <v>80</v>
      </c>
      <c r="R180" s="15">
        <f t="shared" si="22"/>
        <v>40</v>
      </c>
      <c r="S180" s="15">
        <f t="shared" si="23"/>
        <v>40</v>
      </c>
      <c r="T180" s="15">
        <f t="shared" si="24"/>
        <v>25.773599999999998</v>
      </c>
      <c r="U180" s="15">
        <f t="shared" si="25"/>
        <v>65.773600000000002</v>
      </c>
      <c r="V180" s="15">
        <f t="shared" si="26"/>
        <v>65.773600000000002</v>
      </c>
      <c r="W180" s="14" t="str">
        <f t="shared" si="27"/>
        <v>Tue</v>
      </c>
      <c r="X180" s="14" t="str">
        <f t="shared" si="27"/>
        <v>Thu</v>
      </c>
      <c r="Y180" s="47">
        <f t="shared" si="28"/>
        <v>40</v>
      </c>
      <c r="Z180" s="48">
        <f t="shared" si="29"/>
        <v>65.773600000000002</v>
      </c>
    </row>
    <row r="181" spans="1:26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44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20"/>
        <v>12</v>
      </c>
      <c r="Q181" s="14">
        <f t="shared" si="21"/>
        <v>80</v>
      </c>
      <c r="R181" s="15">
        <f t="shared" si="22"/>
        <v>40</v>
      </c>
      <c r="S181" s="15">
        <f t="shared" si="23"/>
        <v>40</v>
      </c>
      <c r="T181" s="15">
        <f t="shared" si="24"/>
        <v>133.36609999999999</v>
      </c>
      <c r="U181" s="15">
        <f t="shared" si="25"/>
        <v>173.36609999999999</v>
      </c>
      <c r="V181" s="15">
        <f t="shared" si="26"/>
        <v>173.36609999999999</v>
      </c>
      <c r="W181" s="14" t="str">
        <f t="shared" si="27"/>
        <v>Wed</v>
      </c>
      <c r="X181" s="14" t="str">
        <f t="shared" si="27"/>
        <v>Mon</v>
      </c>
      <c r="Y181" s="47">
        <f t="shared" si="28"/>
        <v>40</v>
      </c>
      <c r="Z181" s="48">
        <f t="shared" si="29"/>
        <v>173.36609999999999</v>
      </c>
    </row>
    <row r="182" spans="1:26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44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20"/>
        <v>40</v>
      </c>
      <c r="Q182" s="14">
        <f t="shared" si="21"/>
        <v>80</v>
      </c>
      <c r="R182" s="15">
        <f t="shared" si="22"/>
        <v>40</v>
      </c>
      <c r="S182" s="15">
        <f t="shared" si="23"/>
        <v>40</v>
      </c>
      <c r="T182" s="15">
        <f t="shared" si="24"/>
        <v>66.864900000000006</v>
      </c>
      <c r="U182" s="15">
        <f t="shared" si="25"/>
        <v>106.86490000000001</v>
      </c>
      <c r="V182" s="15">
        <f t="shared" si="26"/>
        <v>106.86490000000001</v>
      </c>
      <c r="W182" s="14" t="str">
        <f t="shared" si="27"/>
        <v>Wed</v>
      </c>
      <c r="X182" s="14" t="str">
        <f t="shared" si="27"/>
        <v>Mon</v>
      </c>
      <c r="Y182" s="47">
        <f t="shared" si="28"/>
        <v>40</v>
      </c>
      <c r="Z182" s="48">
        <f t="shared" si="29"/>
        <v>106.86490000000001</v>
      </c>
    </row>
    <row r="183" spans="1:26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44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20"/>
        <v>40</v>
      </c>
      <c r="Q183" s="14">
        <f t="shared" si="21"/>
        <v>80</v>
      </c>
      <c r="R183" s="15">
        <f t="shared" si="22"/>
        <v>60</v>
      </c>
      <c r="S183" s="15">
        <f t="shared" si="23"/>
        <v>60</v>
      </c>
      <c r="T183" s="15">
        <f t="shared" si="24"/>
        <v>94.26</v>
      </c>
      <c r="U183" s="15">
        <f t="shared" si="25"/>
        <v>154.26</v>
      </c>
      <c r="V183" s="15">
        <f t="shared" si="26"/>
        <v>154.26</v>
      </c>
      <c r="W183" s="14" t="str">
        <f t="shared" si="27"/>
        <v>Wed</v>
      </c>
      <c r="X183" s="14" t="str">
        <f t="shared" si="27"/>
        <v>Mon</v>
      </c>
      <c r="Y183" s="47">
        <f t="shared" si="28"/>
        <v>60</v>
      </c>
      <c r="Z183" s="48">
        <f t="shared" si="29"/>
        <v>154.26</v>
      </c>
    </row>
    <row r="184" spans="1:26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44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20"/>
        <v>40</v>
      </c>
      <c r="Q184" s="14">
        <f t="shared" si="21"/>
        <v>80</v>
      </c>
      <c r="R184" s="15">
        <f t="shared" si="22"/>
        <v>20</v>
      </c>
      <c r="S184" s="15">
        <f t="shared" si="23"/>
        <v>20</v>
      </c>
      <c r="T184" s="15">
        <f t="shared" si="24"/>
        <v>120</v>
      </c>
      <c r="U184" s="15">
        <f t="shared" si="25"/>
        <v>140</v>
      </c>
      <c r="V184" s="15">
        <f t="shared" si="26"/>
        <v>140</v>
      </c>
      <c r="W184" s="14" t="str">
        <f t="shared" si="27"/>
        <v>Wed</v>
      </c>
      <c r="X184" s="14" t="str">
        <f t="shared" si="27"/>
        <v>Mon</v>
      </c>
      <c r="Y184" s="47">
        <f t="shared" si="28"/>
        <v>20</v>
      </c>
      <c r="Z184" s="48">
        <f t="shared" si="29"/>
        <v>140</v>
      </c>
    </row>
    <row r="185" spans="1:26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20"/>
        <v>6</v>
      </c>
      <c r="Q185" s="14">
        <f t="shared" si="21"/>
        <v>80</v>
      </c>
      <c r="R185" s="15">
        <f t="shared" si="22"/>
        <v>20</v>
      </c>
      <c r="S185" s="15">
        <f t="shared" si="23"/>
        <v>20</v>
      </c>
      <c r="T185" s="15">
        <f t="shared" si="24"/>
        <v>120</v>
      </c>
      <c r="U185" s="15">
        <f t="shared" si="25"/>
        <v>140</v>
      </c>
      <c r="V185" s="15">
        <f t="shared" si="26"/>
        <v>140</v>
      </c>
      <c r="W185" s="14" t="str">
        <f t="shared" si="27"/>
        <v>Thu</v>
      </c>
      <c r="X185" s="14" t="str">
        <f t="shared" si="27"/>
        <v>Wed</v>
      </c>
      <c r="Y185" s="47">
        <f t="shared" si="28"/>
        <v>20</v>
      </c>
      <c r="Z185" s="48">
        <f t="shared" si="29"/>
        <v>140</v>
      </c>
    </row>
    <row r="186" spans="1:26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20"/>
        <v>7</v>
      </c>
      <c r="Q186" s="14">
        <f t="shared" si="21"/>
        <v>80</v>
      </c>
      <c r="R186" s="15">
        <f t="shared" si="22"/>
        <v>20</v>
      </c>
      <c r="S186" s="15">
        <f t="shared" si="23"/>
        <v>20</v>
      </c>
      <c r="T186" s="15">
        <f t="shared" si="24"/>
        <v>45.99</v>
      </c>
      <c r="U186" s="15">
        <f t="shared" si="25"/>
        <v>65.990000000000009</v>
      </c>
      <c r="V186" s="15">
        <f t="shared" si="26"/>
        <v>65.990000000000009</v>
      </c>
      <c r="W186" s="14" t="str">
        <f t="shared" si="27"/>
        <v>Thu</v>
      </c>
      <c r="X186" s="14" t="str">
        <f t="shared" si="27"/>
        <v>Thu</v>
      </c>
      <c r="Y186" s="47">
        <f t="shared" si="28"/>
        <v>20</v>
      </c>
      <c r="Z186" s="48">
        <f t="shared" si="29"/>
        <v>65.990000000000009</v>
      </c>
    </row>
    <row r="187" spans="1:26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44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20"/>
        <v>14</v>
      </c>
      <c r="Q187" s="14">
        <f t="shared" si="21"/>
        <v>80</v>
      </c>
      <c r="R187" s="15">
        <f t="shared" si="22"/>
        <v>40</v>
      </c>
      <c r="S187" s="15">
        <f t="shared" si="23"/>
        <v>40</v>
      </c>
      <c r="T187" s="15">
        <f t="shared" si="24"/>
        <v>33</v>
      </c>
      <c r="U187" s="15">
        <f t="shared" si="25"/>
        <v>73</v>
      </c>
      <c r="V187" s="15">
        <f t="shared" si="26"/>
        <v>73</v>
      </c>
      <c r="W187" s="14" t="str">
        <f t="shared" si="27"/>
        <v>Thu</v>
      </c>
      <c r="X187" s="14" t="str">
        <f t="shared" si="27"/>
        <v>Thu</v>
      </c>
      <c r="Y187" s="47">
        <f t="shared" si="28"/>
        <v>40</v>
      </c>
      <c r="Z187" s="48">
        <f t="shared" si="29"/>
        <v>73</v>
      </c>
    </row>
    <row r="188" spans="1:26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44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20"/>
        <v>46</v>
      </c>
      <c r="Q188" s="14">
        <f t="shared" si="21"/>
        <v>80</v>
      </c>
      <c r="R188" s="15">
        <f t="shared" si="22"/>
        <v>20</v>
      </c>
      <c r="S188" s="15">
        <f t="shared" si="23"/>
        <v>20</v>
      </c>
      <c r="T188" s="15">
        <f t="shared" si="24"/>
        <v>21.33</v>
      </c>
      <c r="U188" s="15">
        <f t="shared" si="25"/>
        <v>41.33</v>
      </c>
      <c r="V188" s="15">
        <f t="shared" si="26"/>
        <v>41.33</v>
      </c>
      <c r="W188" s="14" t="str">
        <f t="shared" si="27"/>
        <v>Thu</v>
      </c>
      <c r="X188" s="14" t="str">
        <f t="shared" si="27"/>
        <v>Mon</v>
      </c>
      <c r="Y188" s="47">
        <f t="shared" si="28"/>
        <v>20</v>
      </c>
      <c r="Z188" s="48">
        <f t="shared" si="29"/>
        <v>41.33</v>
      </c>
    </row>
    <row r="189" spans="1:26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20"/>
        <v>83</v>
      </c>
      <c r="Q189" s="14">
        <f t="shared" si="21"/>
        <v>80</v>
      </c>
      <c r="R189" s="15">
        <f t="shared" si="22"/>
        <v>20</v>
      </c>
      <c r="S189" s="15">
        <f t="shared" si="23"/>
        <v>20</v>
      </c>
      <c r="T189" s="15">
        <f t="shared" si="24"/>
        <v>37.26</v>
      </c>
      <c r="U189" s="15">
        <f t="shared" si="25"/>
        <v>57.26</v>
      </c>
      <c r="V189" s="15">
        <f t="shared" si="26"/>
        <v>57.26</v>
      </c>
      <c r="W189" s="14" t="str">
        <f t="shared" si="27"/>
        <v>Thu</v>
      </c>
      <c r="X189" s="14" t="str">
        <f t="shared" si="27"/>
        <v>Wed</v>
      </c>
      <c r="Y189" s="47">
        <f t="shared" si="28"/>
        <v>20</v>
      </c>
      <c r="Z189" s="48">
        <f t="shared" si="29"/>
        <v>57.26</v>
      </c>
    </row>
    <row r="190" spans="1:26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20"/>
        <v>25</v>
      </c>
      <c r="Q190" s="14">
        <f t="shared" si="21"/>
        <v>80</v>
      </c>
      <c r="R190" s="15">
        <f t="shared" si="22"/>
        <v>80</v>
      </c>
      <c r="S190" s="15">
        <f t="shared" si="23"/>
        <v>80</v>
      </c>
      <c r="T190" s="15">
        <f t="shared" si="24"/>
        <v>81.885000000000005</v>
      </c>
      <c r="U190" s="15">
        <f t="shared" si="25"/>
        <v>161.88499999999999</v>
      </c>
      <c r="V190" s="15">
        <f t="shared" si="26"/>
        <v>161.88499999999999</v>
      </c>
      <c r="W190" s="14" t="str">
        <f t="shared" si="27"/>
        <v>Fri</v>
      </c>
      <c r="X190" s="14" t="str">
        <f t="shared" si="27"/>
        <v>Tue</v>
      </c>
      <c r="Y190" s="47">
        <f t="shared" si="28"/>
        <v>80</v>
      </c>
      <c r="Z190" s="48">
        <f t="shared" si="29"/>
        <v>161.88499999999999</v>
      </c>
    </row>
    <row r="191" spans="1:26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20"/>
        <v>8</v>
      </c>
      <c r="Q191" s="14">
        <f t="shared" si="21"/>
        <v>80</v>
      </c>
      <c r="R191" s="15">
        <f t="shared" si="22"/>
        <v>20</v>
      </c>
      <c r="S191" s="15">
        <f t="shared" si="23"/>
        <v>20</v>
      </c>
      <c r="T191" s="15">
        <f t="shared" si="24"/>
        <v>10.103199999999999</v>
      </c>
      <c r="U191" s="15">
        <f t="shared" si="25"/>
        <v>30.103200000000001</v>
      </c>
      <c r="V191" s="15">
        <f t="shared" si="26"/>
        <v>30.103200000000001</v>
      </c>
      <c r="W191" s="14" t="str">
        <f t="shared" si="27"/>
        <v>Mon</v>
      </c>
      <c r="X191" s="14" t="str">
        <f t="shared" si="27"/>
        <v>Tue</v>
      </c>
      <c r="Y191" s="47">
        <f t="shared" si="28"/>
        <v>20</v>
      </c>
      <c r="Z191" s="48">
        <f t="shared" si="29"/>
        <v>30.103200000000001</v>
      </c>
    </row>
    <row r="192" spans="1:26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20"/>
        <v>8</v>
      </c>
      <c r="Q192" s="14">
        <f t="shared" si="21"/>
        <v>80</v>
      </c>
      <c r="R192" s="15">
        <f t="shared" si="22"/>
        <v>20</v>
      </c>
      <c r="S192" s="15">
        <f t="shared" si="23"/>
        <v>20</v>
      </c>
      <c r="T192" s="15">
        <f t="shared" si="24"/>
        <v>17.88</v>
      </c>
      <c r="U192" s="15">
        <f t="shared" si="25"/>
        <v>37.879999999999995</v>
      </c>
      <c r="V192" s="15">
        <f t="shared" si="26"/>
        <v>37.879999999999995</v>
      </c>
      <c r="W192" s="14" t="str">
        <f t="shared" si="27"/>
        <v>Mon</v>
      </c>
      <c r="X192" s="14" t="str">
        <f t="shared" si="27"/>
        <v>Tue</v>
      </c>
      <c r="Y192" s="47">
        <f t="shared" si="28"/>
        <v>20</v>
      </c>
      <c r="Z192" s="48">
        <f t="shared" si="29"/>
        <v>37.879999999999995</v>
      </c>
    </row>
    <row r="193" spans="1:26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20"/>
        <v>8</v>
      </c>
      <c r="Q193" s="14">
        <f t="shared" si="21"/>
        <v>140</v>
      </c>
      <c r="R193" s="15">
        <f t="shared" si="22"/>
        <v>385</v>
      </c>
      <c r="S193" s="15">
        <f t="shared" si="23"/>
        <v>385</v>
      </c>
      <c r="T193" s="15">
        <f t="shared" si="24"/>
        <v>1204.6415</v>
      </c>
      <c r="U193" s="15">
        <f t="shared" si="25"/>
        <v>1589.6415</v>
      </c>
      <c r="V193" s="15">
        <f t="shared" si="26"/>
        <v>1589.6415</v>
      </c>
      <c r="W193" s="14" t="str">
        <f t="shared" si="27"/>
        <v>Mon</v>
      </c>
      <c r="X193" s="14" t="str">
        <f t="shared" si="27"/>
        <v>Tue</v>
      </c>
      <c r="Y193" s="47">
        <f t="shared" si="28"/>
        <v>385</v>
      </c>
      <c r="Z193" s="48">
        <f t="shared" si="29"/>
        <v>1589.6415</v>
      </c>
    </row>
    <row r="194" spans="1:26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30">IF(G194="","",G194-F194)</f>
        <v>17</v>
      </c>
      <c r="Q194" s="14">
        <f t="shared" ref="Q194:Q257" si="31">INDEX(TechRate,MATCH(H194,TechNum,0))</f>
        <v>140</v>
      </c>
      <c r="R194" s="15">
        <f t="shared" ref="R194:R257" si="32">Q194*L194</f>
        <v>420</v>
      </c>
      <c r="S194" s="15">
        <f t="shared" ref="S194:S257" si="33">IF(J194="Yes",0,R194)</f>
        <v>420</v>
      </c>
      <c r="T194" s="15">
        <f t="shared" ref="T194:T257" si="34">IF(K194="Yes",0,M194)</f>
        <v>111</v>
      </c>
      <c r="U194" s="15">
        <f t="shared" ref="U194:U257" si="35">SUM(M194,R194)</f>
        <v>531</v>
      </c>
      <c r="V194" s="15">
        <f t="shared" ref="V194:V257" si="36">SUM(S194,T194)</f>
        <v>531</v>
      </c>
      <c r="W194" s="14" t="str">
        <f t="shared" ref="W194:X257" si="37">TEXT(F194,"ddd")</f>
        <v>Mon</v>
      </c>
      <c r="X194" s="14" t="str">
        <f t="shared" si="37"/>
        <v>Thu</v>
      </c>
      <c r="Y194" s="47">
        <f t="shared" ref="Y194:Y257" si="38">Q194*L194</f>
        <v>420</v>
      </c>
      <c r="Z194" s="48">
        <f t="shared" ref="Z194:Z257" si="39">SUM(M194,Y194)</f>
        <v>531</v>
      </c>
    </row>
    <row r="195" spans="1:26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44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30"/>
        <v>35</v>
      </c>
      <c r="Q195" s="14">
        <f t="shared" si="31"/>
        <v>80</v>
      </c>
      <c r="R195" s="15">
        <f t="shared" si="32"/>
        <v>20</v>
      </c>
      <c r="S195" s="15">
        <f t="shared" si="33"/>
        <v>20</v>
      </c>
      <c r="T195" s="15">
        <f t="shared" si="34"/>
        <v>21.21</v>
      </c>
      <c r="U195" s="15">
        <f t="shared" si="35"/>
        <v>41.21</v>
      </c>
      <c r="V195" s="15">
        <f t="shared" si="36"/>
        <v>41.21</v>
      </c>
      <c r="W195" s="14" t="str">
        <f t="shared" si="37"/>
        <v>Mon</v>
      </c>
      <c r="X195" s="14" t="str">
        <f t="shared" si="37"/>
        <v>Mon</v>
      </c>
      <c r="Y195" s="47">
        <f t="shared" si="38"/>
        <v>20</v>
      </c>
      <c r="Z195" s="48">
        <f t="shared" si="39"/>
        <v>41.21</v>
      </c>
    </row>
    <row r="196" spans="1:26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44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30"/>
        <v>87</v>
      </c>
      <c r="Q196" s="14">
        <f t="shared" si="31"/>
        <v>140</v>
      </c>
      <c r="R196" s="15">
        <f t="shared" si="32"/>
        <v>70</v>
      </c>
      <c r="S196" s="15">
        <f t="shared" si="33"/>
        <v>70</v>
      </c>
      <c r="T196" s="15">
        <f t="shared" si="34"/>
        <v>158.31389999999999</v>
      </c>
      <c r="U196" s="15">
        <f t="shared" si="35"/>
        <v>228.31389999999999</v>
      </c>
      <c r="V196" s="15">
        <f t="shared" si="36"/>
        <v>228.31389999999999</v>
      </c>
      <c r="W196" s="14" t="str">
        <f t="shared" si="37"/>
        <v>Mon</v>
      </c>
      <c r="X196" s="14" t="str">
        <f t="shared" si="37"/>
        <v>Thu</v>
      </c>
      <c r="Y196" s="47">
        <f t="shared" si="38"/>
        <v>70</v>
      </c>
      <c r="Z196" s="48">
        <f t="shared" si="39"/>
        <v>228.31389999999999</v>
      </c>
    </row>
    <row r="197" spans="1:26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44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30"/>
        <v>41</v>
      </c>
      <c r="Q197" s="14">
        <f t="shared" si="31"/>
        <v>80</v>
      </c>
      <c r="R197" s="15">
        <f t="shared" si="32"/>
        <v>40</v>
      </c>
      <c r="S197" s="15">
        <f t="shared" si="33"/>
        <v>40</v>
      </c>
      <c r="T197" s="15">
        <f t="shared" si="34"/>
        <v>36.754399999999997</v>
      </c>
      <c r="U197" s="15">
        <f t="shared" si="35"/>
        <v>76.754400000000004</v>
      </c>
      <c r="V197" s="15">
        <f t="shared" si="36"/>
        <v>76.754400000000004</v>
      </c>
      <c r="W197" s="14" t="str">
        <f t="shared" si="37"/>
        <v>Tue</v>
      </c>
      <c r="X197" s="14" t="str">
        <f t="shared" si="37"/>
        <v>Mon</v>
      </c>
      <c r="Y197" s="47">
        <f t="shared" si="38"/>
        <v>40</v>
      </c>
      <c r="Z197" s="48">
        <f t="shared" si="39"/>
        <v>76.754400000000004</v>
      </c>
    </row>
    <row r="198" spans="1:26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30"/>
        <v>154</v>
      </c>
      <c r="Q198" s="14">
        <f t="shared" si="31"/>
        <v>140</v>
      </c>
      <c r="R198" s="15">
        <f t="shared" si="32"/>
        <v>70</v>
      </c>
      <c r="S198" s="15">
        <f t="shared" si="33"/>
        <v>70</v>
      </c>
      <c r="T198" s="15">
        <f t="shared" si="34"/>
        <v>242.07</v>
      </c>
      <c r="U198" s="15">
        <f t="shared" si="35"/>
        <v>312.07</v>
      </c>
      <c r="V198" s="15">
        <f t="shared" si="36"/>
        <v>312.07</v>
      </c>
      <c r="W198" s="14" t="str">
        <f t="shared" si="37"/>
        <v>Tue</v>
      </c>
      <c r="X198" s="14" t="str">
        <f t="shared" si="37"/>
        <v>Tue</v>
      </c>
      <c r="Y198" s="47">
        <f t="shared" si="38"/>
        <v>70</v>
      </c>
      <c r="Z198" s="48">
        <f t="shared" si="39"/>
        <v>312.07</v>
      </c>
    </row>
    <row r="199" spans="1:26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44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30"/>
        <v>15</v>
      </c>
      <c r="Q199" s="14">
        <f t="shared" si="31"/>
        <v>80</v>
      </c>
      <c r="R199" s="15">
        <f t="shared" si="32"/>
        <v>40</v>
      </c>
      <c r="S199" s="15">
        <f t="shared" si="33"/>
        <v>40</v>
      </c>
      <c r="T199" s="15">
        <f t="shared" si="34"/>
        <v>30</v>
      </c>
      <c r="U199" s="15">
        <f t="shared" si="35"/>
        <v>70</v>
      </c>
      <c r="V199" s="15">
        <f t="shared" si="36"/>
        <v>70</v>
      </c>
      <c r="W199" s="14" t="str">
        <f t="shared" si="37"/>
        <v>Wed</v>
      </c>
      <c r="X199" s="14" t="str">
        <f t="shared" si="37"/>
        <v>Thu</v>
      </c>
      <c r="Y199" s="47">
        <f t="shared" si="38"/>
        <v>40</v>
      </c>
      <c r="Z199" s="48">
        <f t="shared" si="39"/>
        <v>70</v>
      </c>
    </row>
    <row r="200" spans="1:26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44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30"/>
        <v>13</v>
      </c>
      <c r="Q200" s="14">
        <f t="shared" si="31"/>
        <v>80</v>
      </c>
      <c r="R200" s="15">
        <f t="shared" si="32"/>
        <v>40</v>
      </c>
      <c r="S200" s="15">
        <f t="shared" si="33"/>
        <v>40</v>
      </c>
      <c r="T200" s="15">
        <f t="shared" si="34"/>
        <v>52.8994</v>
      </c>
      <c r="U200" s="15">
        <f t="shared" si="35"/>
        <v>92.8994</v>
      </c>
      <c r="V200" s="15">
        <f t="shared" si="36"/>
        <v>92.8994</v>
      </c>
      <c r="W200" s="14" t="str">
        <f t="shared" si="37"/>
        <v>Wed</v>
      </c>
      <c r="X200" s="14" t="str">
        <f t="shared" si="37"/>
        <v>Tue</v>
      </c>
      <c r="Y200" s="47">
        <f t="shared" si="38"/>
        <v>40</v>
      </c>
      <c r="Z200" s="48">
        <f t="shared" si="39"/>
        <v>92.8994</v>
      </c>
    </row>
    <row r="201" spans="1:26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30"/>
        <v>15</v>
      </c>
      <c r="Q201" s="14">
        <f t="shared" si="31"/>
        <v>80</v>
      </c>
      <c r="R201" s="15">
        <f t="shared" si="32"/>
        <v>20</v>
      </c>
      <c r="S201" s="15">
        <f t="shared" si="33"/>
        <v>20</v>
      </c>
      <c r="T201" s="15">
        <f t="shared" si="34"/>
        <v>36.754399999999997</v>
      </c>
      <c r="U201" s="15">
        <f t="shared" si="35"/>
        <v>56.754399999999997</v>
      </c>
      <c r="V201" s="15">
        <f t="shared" si="36"/>
        <v>56.754399999999997</v>
      </c>
      <c r="W201" s="14" t="str">
        <f t="shared" si="37"/>
        <v>Wed</v>
      </c>
      <c r="X201" s="14" t="str">
        <f t="shared" si="37"/>
        <v>Thu</v>
      </c>
      <c r="Y201" s="47">
        <f t="shared" si="38"/>
        <v>20</v>
      </c>
      <c r="Z201" s="48">
        <f t="shared" si="39"/>
        <v>56.754399999999997</v>
      </c>
    </row>
    <row r="202" spans="1:26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30"/>
        <v>36</v>
      </c>
      <c r="Q202" s="14">
        <f t="shared" si="31"/>
        <v>80</v>
      </c>
      <c r="R202" s="15">
        <f t="shared" si="32"/>
        <v>20</v>
      </c>
      <c r="S202" s="15">
        <f t="shared" si="33"/>
        <v>20</v>
      </c>
      <c r="T202" s="15">
        <f t="shared" si="34"/>
        <v>45.237400000000001</v>
      </c>
      <c r="U202" s="15">
        <f t="shared" si="35"/>
        <v>65.237400000000008</v>
      </c>
      <c r="V202" s="15">
        <f t="shared" si="36"/>
        <v>65.237400000000008</v>
      </c>
      <c r="W202" s="14" t="str">
        <f t="shared" si="37"/>
        <v>Wed</v>
      </c>
      <c r="X202" s="14" t="str">
        <f t="shared" si="37"/>
        <v>Thu</v>
      </c>
      <c r="Y202" s="47">
        <f t="shared" si="38"/>
        <v>20</v>
      </c>
      <c r="Z202" s="48">
        <f t="shared" si="39"/>
        <v>65.237400000000008</v>
      </c>
    </row>
    <row r="203" spans="1:26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30"/>
        <v>56</v>
      </c>
      <c r="Q203" s="14">
        <f t="shared" si="31"/>
        <v>80</v>
      </c>
      <c r="R203" s="15">
        <f t="shared" si="32"/>
        <v>60</v>
      </c>
      <c r="S203" s="15">
        <f t="shared" si="33"/>
        <v>60</v>
      </c>
      <c r="T203" s="15">
        <f t="shared" si="34"/>
        <v>42.66</v>
      </c>
      <c r="U203" s="15">
        <f t="shared" si="35"/>
        <v>102.66</v>
      </c>
      <c r="V203" s="15">
        <f t="shared" si="36"/>
        <v>102.66</v>
      </c>
      <c r="W203" s="14" t="str">
        <f t="shared" si="37"/>
        <v>Wed</v>
      </c>
      <c r="X203" s="14" t="str">
        <f t="shared" si="37"/>
        <v>Wed</v>
      </c>
      <c r="Y203" s="47">
        <f t="shared" si="38"/>
        <v>60</v>
      </c>
      <c r="Z203" s="48">
        <f t="shared" si="39"/>
        <v>102.66</v>
      </c>
    </row>
    <row r="204" spans="1:26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30"/>
        <v>75</v>
      </c>
      <c r="Q204" s="14">
        <f t="shared" si="31"/>
        <v>140</v>
      </c>
      <c r="R204" s="15">
        <f t="shared" si="32"/>
        <v>140</v>
      </c>
      <c r="S204" s="15">
        <f t="shared" si="33"/>
        <v>140</v>
      </c>
      <c r="T204" s="15">
        <f t="shared" si="34"/>
        <v>226</v>
      </c>
      <c r="U204" s="15">
        <f t="shared" si="35"/>
        <v>366</v>
      </c>
      <c r="V204" s="15">
        <f t="shared" si="36"/>
        <v>366</v>
      </c>
      <c r="W204" s="14" t="str">
        <f t="shared" si="37"/>
        <v>Wed</v>
      </c>
      <c r="X204" s="14" t="str">
        <f t="shared" si="37"/>
        <v>Mon</v>
      </c>
      <c r="Y204" s="47">
        <f t="shared" si="38"/>
        <v>140</v>
      </c>
      <c r="Z204" s="48">
        <f t="shared" si="39"/>
        <v>366</v>
      </c>
    </row>
    <row r="205" spans="1:26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44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30"/>
        <v>34</v>
      </c>
      <c r="Q205" s="14">
        <f t="shared" si="31"/>
        <v>140</v>
      </c>
      <c r="R205" s="15">
        <f t="shared" si="32"/>
        <v>70</v>
      </c>
      <c r="S205" s="15">
        <f t="shared" si="33"/>
        <v>70</v>
      </c>
      <c r="T205" s="15">
        <f t="shared" si="34"/>
        <v>45.237400000000001</v>
      </c>
      <c r="U205" s="15">
        <f t="shared" si="35"/>
        <v>115.23740000000001</v>
      </c>
      <c r="V205" s="15">
        <f t="shared" si="36"/>
        <v>115.23740000000001</v>
      </c>
      <c r="W205" s="14" t="str">
        <f t="shared" si="37"/>
        <v>Thu</v>
      </c>
      <c r="X205" s="14" t="str">
        <f t="shared" si="37"/>
        <v>Wed</v>
      </c>
      <c r="Y205" s="47">
        <f t="shared" si="38"/>
        <v>70</v>
      </c>
      <c r="Z205" s="48">
        <f t="shared" si="39"/>
        <v>115.23740000000001</v>
      </c>
    </row>
    <row r="206" spans="1:26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30"/>
        <v>53</v>
      </c>
      <c r="Q206" s="14">
        <f t="shared" si="31"/>
        <v>80</v>
      </c>
      <c r="R206" s="15">
        <f t="shared" si="32"/>
        <v>20</v>
      </c>
      <c r="S206" s="15">
        <f t="shared" si="33"/>
        <v>20</v>
      </c>
      <c r="T206" s="15">
        <f t="shared" si="34"/>
        <v>36.972099999999998</v>
      </c>
      <c r="U206" s="15">
        <f t="shared" si="35"/>
        <v>56.972099999999998</v>
      </c>
      <c r="V206" s="15">
        <f t="shared" si="36"/>
        <v>56.972099999999998</v>
      </c>
      <c r="W206" s="14" t="str">
        <f t="shared" si="37"/>
        <v>Thu</v>
      </c>
      <c r="X206" s="14" t="str">
        <f t="shared" si="37"/>
        <v>Mon</v>
      </c>
      <c r="Y206" s="47">
        <f t="shared" si="38"/>
        <v>20</v>
      </c>
      <c r="Z206" s="48">
        <f t="shared" si="39"/>
        <v>56.972099999999998</v>
      </c>
    </row>
    <row r="207" spans="1:26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44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30"/>
        <v>18</v>
      </c>
      <c r="Q207" s="14">
        <f t="shared" si="31"/>
        <v>80</v>
      </c>
      <c r="R207" s="15">
        <f t="shared" si="32"/>
        <v>40</v>
      </c>
      <c r="S207" s="15">
        <f t="shared" si="33"/>
        <v>40</v>
      </c>
      <c r="T207" s="15">
        <f t="shared" si="34"/>
        <v>138.5667</v>
      </c>
      <c r="U207" s="15">
        <f t="shared" si="35"/>
        <v>178.5667</v>
      </c>
      <c r="V207" s="15">
        <f t="shared" si="36"/>
        <v>178.5667</v>
      </c>
      <c r="W207" s="14" t="str">
        <f t="shared" si="37"/>
        <v>Sat</v>
      </c>
      <c r="X207" s="14" t="str">
        <f t="shared" si="37"/>
        <v>Wed</v>
      </c>
      <c r="Y207" s="47">
        <f t="shared" si="38"/>
        <v>40</v>
      </c>
      <c r="Z207" s="48">
        <f t="shared" si="39"/>
        <v>178.5667</v>
      </c>
    </row>
    <row r="208" spans="1:26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30"/>
        <v>32</v>
      </c>
      <c r="Q208" s="14">
        <f t="shared" si="31"/>
        <v>80</v>
      </c>
      <c r="R208" s="15">
        <f t="shared" si="32"/>
        <v>20</v>
      </c>
      <c r="S208" s="15">
        <f t="shared" si="33"/>
        <v>20</v>
      </c>
      <c r="T208" s="15">
        <f t="shared" si="34"/>
        <v>126.5641</v>
      </c>
      <c r="U208" s="15">
        <f t="shared" si="35"/>
        <v>146.5641</v>
      </c>
      <c r="V208" s="15">
        <f t="shared" si="36"/>
        <v>146.5641</v>
      </c>
      <c r="W208" s="14" t="str">
        <f t="shared" si="37"/>
        <v>Sat</v>
      </c>
      <c r="X208" s="14" t="str">
        <f t="shared" si="37"/>
        <v>Wed</v>
      </c>
      <c r="Y208" s="47">
        <f t="shared" si="38"/>
        <v>20</v>
      </c>
      <c r="Z208" s="48">
        <f t="shared" si="39"/>
        <v>146.5641</v>
      </c>
    </row>
    <row r="209" spans="1:26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30"/>
        <v>29</v>
      </c>
      <c r="Q209" s="14">
        <f t="shared" si="31"/>
        <v>140</v>
      </c>
      <c r="R209" s="15">
        <f t="shared" si="32"/>
        <v>140</v>
      </c>
      <c r="S209" s="15">
        <f t="shared" si="33"/>
        <v>140</v>
      </c>
      <c r="T209" s="15">
        <f t="shared" si="34"/>
        <v>51.45</v>
      </c>
      <c r="U209" s="15">
        <f t="shared" si="35"/>
        <v>191.45</v>
      </c>
      <c r="V209" s="15">
        <f t="shared" si="36"/>
        <v>191.45</v>
      </c>
      <c r="W209" s="14" t="str">
        <f t="shared" si="37"/>
        <v>Mon</v>
      </c>
      <c r="X209" s="14" t="str">
        <f t="shared" si="37"/>
        <v>Tue</v>
      </c>
      <c r="Y209" s="47">
        <f t="shared" si="38"/>
        <v>140</v>
      </c>
      <c r="Z209" s="48">
        <f t="shared" si="39"/>
        <v>191.45</v>
      </c>
    </row>
    <row r="210" spans="1:26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30"/>
        <v>31</v>
      </c>
      <c r="Q210" s="14">
        <f t="shared" si="31"/>
        <v>80</v>
      </c>
      <c r="R210" s="15">
        <f t="shared" si="32"/>
        <v>20</v>
      </c>
      <c r="S210" s="15">
        <f t="shared" si="33"/>
        <v>20</v>
      </c>
      <c r="T210" s="15">
        <f t="shared" si="34"/>
        <v>227.93719999999999</v>
      </c>
      <c r="U210" s="15">
        <f t="shared" si="35"/>
        <v>247.93719999999999</v>
      </c>
      <c r="V210" s="15">
        <f t="shared" si="36"/>
        <v>247.93719999999999</v>
      </c>
      <c r="W210" s="14" t="str">
        <f t="shared" si="37"/>
        <v>Mon</v>
      </c>
      <c r="X210" s="14" t="str">
        <f t="shared" si="37"/>
        <v>Thu</v>
      </c>
      <c r="Y210" s="47">
        <f t="shared" si="38"/>
        <v>20</v>
      </c>
      <c r="Z210" s="48">
        <f t="shared" si="39"/>
        <v>247.93719999999999</v>
      </c>
    </row>
    <row r="211" spans="1:26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30"/>
        <v>35</v>
      </c>
      <c r="Q211" s="14">
        <f t="shared" si="31"/>
        <v>80</v>
      </c>
      <c r="R211" s="15">
        <f t="shared" si="32"/>
        <v>40</v>
      </c>
      <c r="S211" s="15">
        <f t="shared" si="33"/>
        <v>40</v>
      </c>
      <c r="T211" s="15">
        <f t="shared" si="34"/>
        <v>367.71109999999999</v>
      </c>
      <c r="U211" s="15">
        <f t="shared" si="35"/>
        <v>407.71109999999999</v>
      </c>
      <c r="V211" s="15">
        <f t="shared" si="36"/>
        <v>407.71109999999999</v>
      </c>
      <c r="W211" s="14" t="str">
        <f t="shared" si="37"/>
        <v>Mon</v>
      </c>
      <c r="X211" s="14" t="str">
        <f t="shared" si="37"/>
        <v>Mon</v>
      </c>
      <c r="Y211" s="47">
        <f t="shared" si="38"/>
        <v>40</v>
      </c>
      <c r="Z211" s="48">
        <f t="shared" si="39"/>
        <v>407.71109999999999</v>
      </c>
    </row>
    <row r="212" spans="1:26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30"/>
        <v>36</v>
      </c>
      <c r="Q212" s="14">
        <f t="shared" si="31"/>
        <v>140</v>
      </c>
      <c r="R212" s="15">
        <f t="shared" si="32"/>
        <v>175</v>
      </c>
      <c r="S212" s="15">
        <f t="shared" si="33"/>
        <v>175</v>
      </c>
      <c r="T212" s="15">
        <f t="shared" si="34"/>
        <v>637.53</v>
      </c>
      <c r="U212" s="15">
        <f t="shared" si="35"/>
        <v>812.53</v>
      </c>
      <c r="V212" s="15">
        <f t="shared" si="36"/>
        <v>812.53</v>
      </c>
      <c r="W212" s="14" t="str">
        <f t="shared" si="37"/>
        <v>Mon</v>
      </c>
      <c r="X212" s="14" t="str">
        <f t="shared" si="37"/>
        <v>Tue</v>
      </c>
      <c r="Y212" s="47">
        <f t="shared" si="38"/>
        <v>175</v>
      </c>
      <c r="Z212" s="48">
        <f t="shared" si="39"/>
        <v>812.53</v>
      </c>
    </row>
    <row r="213" spans="1:26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30"/>
        <v>7</v>
      </c>
      <c r="Q213" s="14">
        <f t="shared" si="31"/>
        <v>140</v>
      </c>
      <c r="R213" s="15">
        <f t="shared" si="32"/>
        <v>420</v>
      </c>
      <c r="S213" s="15">
        <f t="shared" si="33"/>
        <v>420</v>
      </c>
      <c r="T213" s="15">
        <f t="shared" si="34"/>
        <v>21.33</v>
      </c>
      <c r="U213" s="15">
        <f t="shared" si="35"/>
        <v>441.33</v>
      </c>
      <c r="V213" s="15">
        <f t="shared" si="36"/>
        <v>441.33</v>
      </c>
      <c r="W213" s="14" t="str">
        <f t="shared" si="37"/>
        <v>Tue</v>
      </c>
      <c r="X213" s="14" t="str">
        <f t="shared" si="37"/>
        <v>Tue</v>
      </c>
      <c r="Y213" s="47">
        <f t="shared" si="38"/>
        <v>420</v>
      </c>
      <c r="Z213" s="48">
        <f t="shared" si="39"/>
        <v>441.33</v>
      </c>
    </row>
    <row r="214" spans="1:26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30"/>
        <v>8</v>
      </c>
      <c r="Q214" s="14">
        <f t="shared" si="31"/>
        <v>140</v>
      </c>
      <c r="R214" s="15">
        <f t="shared" si="32"/>
        <v>210</v>
      </c>
      <c r="S214" s="15">
        <f t="shared" si="33"/>
        <v>210</v>
      </c>
      <c r="T214" s="15">
        <f t="shared" si="34"/>
        <v>318.72519999999997</v>
      </c>
      <c r="U214" s="15">
        <f t="shared" si="35"/>
        <v>528.72519999999997</v>
      </c>
      <c r="V214" s="15">
        <f t="shared" si="36"/>
        <v>528.72519999999997</v>
      </c>
      <c r="W214" s="14" t="str">
        <f t="shared" si="37"/>
        <v>Tue</v>
      </c>
      <c r="X214" s="14" t="str">
        <f t="shared" si="37"/>
        <v>Wed</v>
      </c>
      <c r="Y214" s="47">
        <f t="shared" si="38"/>
        <v>210</v>
      </c>
      <c r="Z214" s="48">
        <f t="shared" si="39"/>
        <v>528.72519999999997</v>
      </c>
    </row>
    <row r="215" spans="1:26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30"/>
        <v>66</v>
      </c>
      <c r="Q215" s="14">
        <f t="shared" si="31"/>
        <v>140</v>
      </c>
      <c r="R215" s="15">
        <f t="shared" si="32"/>
        <v>105</v>
      </c>
      <c r="S215" s="15">
        <f t="shared" si="33"/>
        <v>105</v>
      </c>
      <c r="T215" s="15">
        <f t="shared" si="34"/>
        <v>35.450000000000003</v>
      </c>
      <c r="U215" s="15">
        <f t="shared" si="35"/>
        <v>140.44999999999999</v>
      </c>
      <c r="V215" s="15">
        <f t="shared" si="36"/>
        <v>140.44999999999999</v>
      </c>
      <c r="W215" s="14" t="str">
        <f t="shared" si="37"/>
        <v>Tue</v>
      </c>
      <c r="X215" s="14" t="str">
        <f t="shared" si="37"/>
        <v>Fri</v>
      </c>
      <c r="Y215" s="47">
        <f t="shared" si="38"/>
        <v>105</v>
      </c>
      <c r="Z215" s="48">
        <f t="shared" si="39"/>
        <v>140.44999999999999</v>
      </c>
    </row>
    <row r="216" spans="1:26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30"/>
        <v>8</v>
      </c>
      <c r="Q216" s="14">
        <f t="shared" si="31"/>
        <v>80</v>
      </c>
      <c r="R216" s="15">
        <f t="shared" si="32"/>
        <v>140</v>
      </c>
      <c r="S216" s="15">
        <f t="shared" si="33"/>
        <v>140</v>
      </c>
      <c r="T216" s="15">
        <f t="shared" si="34"/>
        <v>131.30000000000001</v>
      </c>
      <c r="U216" s="15">
        <f t="shared" si="35"/>
        <v>271.3</v>
      </c>
      <c r="V216" s="15">
        <f t="shared" si="36"/>
        <v>271.3</v>
      </c>
      <c r="W216" s="14" t="str">
        <f t="shared" si="37"/>
        <v>Wed</v>
      </c>
      <c r="X216" s="14" t="str">
        <f t="shared" si="37"/>
        <v>Thu</v>
      </c>
      <c r="Y216" s="47">
        <f t="shared" si="38"/>
        <v>140</v>
      </c>
      <c r="Z216" s="48">
        <f t="shared" si="39"/>
        <v>271.3</v>
      </c>
    </row>
    <row r="217" spans="1:26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30"/>
        <v>33</v>
      </c>
      <c r="Q217" s="14">
        <f t="shared" si="31"/>
        <v>80</v>
      </c>
      <c r="R217" s="15">
        <f t="shared" si="32"/>
        <v>20</v>
      </c>
      <c r="S217" s="15">
        <f t="shared" si="33"/>
        <v>20</v>
      </c>
      <c r="T217" s="15">
        <f t="shared" si="34"/>
        <v>37.262799999999999</v>
      </c>
      <c r="U217" s="15">
        <f t="shared" si="35"/>
        <v>57.262799999999999</v>
      </c>
      <c r="V217" s="15">
        <f t="shared" si="36"/>
        <v>57.262799999999999</v>
      </c>
      <c r="W217" s="14" t="str">
        <f t="shared" si="37"/>
        <v>Wed</v>
      </c>
      <c r="X217" s="14" t="str">
        <f t="shared" si="37"/>
        <v>Mon</v>
      </c>
      <c r="Y217" s="47">
        <f t="shared" si="38"/>
        <v>20</v>
      </c>
      <c r="Z217" s="48">
        <f t="shared" si="39"/>
        <v>57.262799999999999</v>
      </c>
    </row>
    <row r="218" spans="1:26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30"/>
        <v>34</v>
      </c>
      <c r="Q218" s="14">
        <f t="shared" si="31"/>
        <v>140</v>
      </c>
      <c r="R218" s="15">
        <f t="shared" si="32"/>
        <v>420</v>
      </c>
      <c r="S218" s="15">
        <f t="shared" si="33"/>
        <v>420</v>
      </c>
      <c r="T218" s="15">
        <f t="shared" si="34"/>
        <v>1193.7465999999999</v>
      </c>
      <c r="U218" s="15">
        <f t="shared" si="35"/>
        <v>1613.7465999999999</v>
      </c>
      <c r="V218" s="15">
        <f t="shared" si="36"/>
        <v>1613.7465999999999</v>
      </c>
      <c r="W218" s="14" t="str">
        <f t="shared" si="37"/>
        <v>Wed</v>
      </c>
      <c r="X218" s="14" t="str">
        <f t="shared" si="37"/>
        <v>Tue</v>
      </c>
      <c r="Y218" s="47">
        <f t="shared" si="38"/>
        <v>420</v>
      </c>
      <c r="Z218" s="48">
        <f t="shared" si="39"/>
        <v>1613.7465999999999</v>
      </c>
    </row>
    <row r="219" spans="1:26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30"/>
        <v>4</v>
      </c>
      <c r="Q219" s="14">
        <f t="shared" si="31"/>
        <v>80</v>
      </c>
      <c r="R219" s="15">
        <f t="shared" si="32"/>
        <v>40</v>
      </c>
      <c r="S219" s="15">
        <f t="shared" si="33"/>
        <v>40</v>
      </c>
      <c r="T219" s="15">
        <f t="shared" si="34"/>
        <v>250.42240000000001</v>
      </c>
      <c r="U219" s="15">
        <f t="shared" si="35"/>
        <v>290.42240000000004</v>
      </c>
      <c r="V219" s="15">
        <f t="shared" si="36"/>
        <v>290.42240000000004</v>
      </c>
      <c r="W219" s="14" t="str">
        <f t="shared" si="37"/>
        <v>Thu</v>
      </c>
      <c r="X219" s="14" t="str">
        <f t="shared" si="37"/>
        <v>Mon</v>
      </c>
      <c r="Y219" s="47">
        <f t="shared" si="38"/>
        <v>40</v>
      </c>
      <c r="Z219" s="48">
        <f t="shared" si="39"/>
        <v>290.42240000000004</v>
      </c>
    </row>
    <row r="220" spans="1:26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30"/>
        <v>28</v>
      </c>
      <c r="Q220" s="14">
        <f t="shared" si="31"/>
        <v>80</v>
      </c>
      <c r="R220" s="15">
        <f t="shared" si="32"/>
        <v>20</v>
      </c>
      <c r="S220" s="15">
        <f t="shared" si="33"/>
        <v>20</v>
      </c>
      <c r="T220" s="15">
        <f t="shared" si="34"/>
        <v>67.703999999999994</v>
      </c>
      <c r="U220" s="15">
        <f t="shared" si="35"/>
        <v>87.703999999999994</v>
      </c>
      <c r="V220" s="15">
        <f t="shared" si="36"/>
        <v>87.703999999999994</v>
      </c>
      <c r="W220" s="14" t="str">
        <f t="shared" si="37"/>
        <v>Thu</v>
      </c>
      <c r="X220" s="14" t="str">
        <f t="shared" si="37"/>
        <v>Thu</v>
      </c>
      <c r="Y220" s="47">
        <f t="shared" si="38"/>
        <v>20</v>
      </c>
      <c r="Z220" s="48">
        <f t="shared" si="39"/>
        <v>87.703999999999994</v>
      </c>
    </row>
    <row r="221" spans="1:26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30"/>
        <v>28</v>
      </c>
      <c r="Q221" s="14">
        <f t="shared" si="31"/>
        <v>140</v>
      </c>
      <c r="R221" s="15">
        <f t="shared" si="32"/>
        <v>175</v>
      </c>
      <c r="S221" s="15">
        <f t="shared" si="33"/>
        <v>175</v>
      </c>
      <c r="T221" s="15">
        <f t="shared" si="34"/>
        <v>58.238999999999997</v>
      </c>
      <c r="U221" s="15">
        <f t="shared" si="35"/>
        <v>233.239</v>
      </c>
      <c r="V221" s="15">
        <f t="shared" si="36"/>
        <v>233.239</v>
      </c>
      <c r="W221" s="14" t="str">
        <f t="shared" si="37"/>
        <v>Thu</v>
      </c>
      <c r="X221" s="14" t="str">
        <f t="shared" si="37"/>
        <v>Thu</v>
      </c>
      <c r="Y221" s="47">
        <f t="shared" si="38"/>
        <v>175</v>
      </c>
      <c r="Z221" s="48">
        <f t="shared" si="39"/>
        <v>233.239</v>
      </c>
    </row>
    <row r="222" spans="1:26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44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30"/>
        <v>35</v>
      </c>
      <c r="Q222" s="14">
        <f t="shared" si="31"/>
        <v>80</v>
      </c>
      <c r="R222" s="15">
        <f t="shared" si="32"/>
        <v>40</v>
      </c>
      <c r="S222" s="15">
        <f t="shared" si="33"/>
        <v>40</v>
      </c>
      <c r="T222" s="15">
        <f t="shared" si="34"/>
        <v>32.226999999999997</v>
      </c>
      <c r="U222" s="15">
        <f t="shared" si="35"/>
        <v>72.227000000000004</v>
      </c>
      <c r="V222" s="15">
        <f t="shared" si="36"/>
        <v>72.227000000000004</v>
      </c>
      <c r="W222" s="14" t="str">
        <f t="shared" si="37"/>
        <v>Thu</v>
      </c>
      <c r="X222" s="14" t="str">
        <f t="shared" si="37"/>
        <v>Thu</v>
      </c>
      <c r="Y222" s="47">
        <f t="shared" si="38"/>
        <v>40</v>
      </c>
      <c r="Z222" s="48">
        <f t="shared" si="39"/>
        <v>72.227000000000004</v>
      </c>
    </row>
    <row r="223" spans="1:26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30"/>
        <v>44</v>
      </c>
      <c r="Q223" s="14">
        <f t="shared" si="31"/>
        <v>80</v>
      </c>
      <c r="R223" s="15">
        <f t="shared" si="32"/>
        <v>180</v>
      </c>
      <c r="S223" s="15">
        <f t="shared" si="33"/>
        <v>180</v>
      </c>
      <c r="T223" s="15">
        <f t="shared" si="34"/>
        <v>180</v>
      </c>
      <c r="U223" s="15">
        <f t="shared" si="35"/>
        <v>360</v>
      </c>
      <c r="V223" s="15">
        <f t="shared" si="36"/>
        <v>360</v>
      </c>
      <c r="W223" s="14" t="str">
        <f t="shared" si="37"/>
        <v>Thu</v>
      </c>
      <c r="X223" s="14" t="str">
        <f t="shared" si="37"/>
        <v>Sat</v>
      </c>
      <c r="Y223" s="47">
        <f t="shared" si="38"/>
        <v>180</v>
      </c>
      <c r="Z223" s="48">
        <f t="shared" si="39"/>
        <v>360</v>
      </c>
    </row>
    <row r="224" spans="1:26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44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30"/>
        <v>47</v>
      </c>
      <c r="Q224" s="14">
        <f t="shared" si="31"/>
        <v>80</v>
      </c>
      <c r="R224" s="15">
        <f t="shared" si="32"/>
        <v>80</v>
      </c>
      <c r="S224" s="15">
        <f t="shared" si="33"/>
        <v>80</v>
      </c>
      <c r="T224" s="15">
        <f t="shared" si="34"/>
        <v>337.9237</v>
      </c>
      <c r="U224" s="15">
        <f t="shared" si="35"/>
        <v>417.9237</v>
      </c>
      <c r="V224" s="15">
        <f t="shared" si="36"/>
        <v>417.9237</v>
      </c>
      <c r="W224" s="14" t="str">
        <f t="shared" si="37"/>
        <v>Sat</v>
      </c>
      <c r="X224" s="14" t="str">
        <f t="shared" si="37"/>
        <v>Thu</v>
      </c>
      <c r="Y224" s="47">
        <f t="shared" si="38"/>
        <v>80</v>
      </c>
      <c r="Z224" s="48">
        <f t="shared" si="39"/>
        <v>417.9237</v>
      </c>
    </row>
    <row r="225" spans="1:26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44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30"/>
        <v>1</v>
      </c>
      <c r="Q225" s="14">
        <f t="shared" si="31"/>
        <v>80</v>
      </c>
      <c r="R225" s="15">
        <f t="shared" si="32"/>
        <v>60</v>
      </c>
      <c r="S225" s="15">
        <f t="shared" si="33"/>
        <v>60</v>
      </c>
      <c r="T225" s="15">
        <f t="shared" si="34"/>
        <v>63.99</v>
      </c>
      <c r="U225" s="15">
        <f t="shared" si="35"/>
        <v>123.99000000000001</v>
      </c>
      <c r="V225" s="15">
        <f t="shared" si="36"/>
        <v>123.99000000000001</v>
      </c>
      <c r="W225" s="14" t="str">
        <f t="shared" si="37"/>
        <v>Mon</v>
      </c>
      <c r="X225" s="14" t="str">
        <f t="shared" si="37"/>
        <v>Tue</v>
      </c>
      <c r="Y225" s="47">
        <f t="shared" si="38"/>
        <v>60</v>
      </c>
      <c r="Z225" s="48">
        <f t="shared" si="39"/>
        <v>123.99000000000001</v>
      </c>
    </row>
    <row r="226" spans="1:26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44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30"/>
        <v>2</v>
      </c>
      <c r="Q226" s="14">
        <f t="shared" si="31"/>
        <v>80</v>
      </c>
      <c r="R226" s="15">
        <f t="shared" si="32"/>
        <v>40</v>
      </c>
      <c r="S226" s="15">
        <f t="shared" si="33"/>
        <v>40</v>
      </c>
      <c r="T226" s="15">
        <f t="shared" si="34"/>
        <v>145.88999999999999</v>
      </c>
      <c r="U226" s="15">
        <f t="shared" si="35"/>
        <v>185.89</v>
      </c>
      <c r="V226" s="15">
        <f t="shared" si="36"/>
        <v>185.89</v>
      </c>
      <c r="W226" s="14" t="str">
        <f t="shared" si="37"/>
        <v>Mon</v>
      </c>
      <c r="X226" s="14" t="str">
        <f t="shared" si="37"/>
        <v>Wed</v>
      </c>
      <c r="Y226" s="47">
        <f t="shared" si="38"/>
        <v>40</v>
      </c>
      <c r="Z226" s="48">
        <f t="shared" si="39"/>
        <v>185.89</v>
      </c>
    </row>
    <row r="227" spans="1:26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30"/>
        <v>21</v>
      </c>
      <c r="Q227" s="14">
        <f t="shared" si="31"/>
        <v>80</v>
      </c>
      <c r="R227" s="15">
        <f t="shared" si="32"/>
        <v>20</v>
      </c>
      <c r="S227" s="15">
        <f t="shared" si="33"/>
        <v>20</v>
      </c>
      <c r="T227" s="15">
        <f t="shared" si="34"/>
        <v>30</v>
      </c>
      <c r="U227" s="15">
        <f t="shared" si="35"/>
        <v>50</v>
      </c>
      <c r="V227" s="15">
        <f t="shared" si="36"/>
        <v>50</v>
      </c>
      <c r="W227" s="14" t="str">
        <f t="shared" si="37"/>
        <v>Mon</v>
      </c>
      <c r="X227" s="14" t="str">
        <f t="shared" si="37"/>
        <v>Mon</v>
      </c>
      <c r="Y227" s="47">
        <f t="shared" si="38"/>
        <v>20</v>
      </c>
      <c r="Z227" s="48">
        <f t="shared" si="39"/>
        <v>50</v>
      </c>
    </row>
    <row r="228" spans="1:26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30"/>
        <v>21</v>
      </c>
      <c r="Q228" s="14">
        <f t="shared" si="31"/>
        <v>80</v>
      </c>
      <c r="R228" s="15">
        <f t="shared" si="32"/>
        <v>40</v>
      </c>
      <c r="S228" s="15">
        <f t="shared" si="33"/>
        <v>40</v>
      </c>
      <c r="T228" s="15">
        <f t="shared" si="34"/>
        <v>57.098199999999999</v>
      </c>
      <c r="U228" s="15">
        <f t="shared" si="35"/>
        <v>97.098199999999991</v>
      </c>
      <c r="V228" s="15">
        <f t="shared" si="36"/>
        <v>97.098199999999991</v>
      </c>
      <c r="W228" s="14" t="str">
        <f t="shared" si="37"/>
        <v>Mon</v>
      </c>
      <c r="X228" s="14" t="str">
        <f t="shared" si="37"/>
        <v>Mon</v>
      </c>
      <c r="Y228" s="47">
        <f t="shared" si="38"/>
        <v>40</v>
      </c>
      <c r="Z228" s="48">
        <f t="shared" si="39"/>
        <v>97.098199999999991</v>
      </c>
    </row>
    <row r="229" spans="1:26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30"/>
        <v>30</v>
      </c>
      <c r="Q229" s="14">
        <f t="shared" si="31"/>
        <v>140</v>
      </c>
      <c r="R229" s="15">
        <f t="shared" si="32"/>
        <v>490</v>
      </c>
      <c r="S229" s="15">
        <f t="shared" si="33"/>
        <v>490</v>
      </c>
      <c r="T229" s="15">
        <f t="shared" si="34"/>
        <v>262.44</v>
      </c>
      <c r="U229" s="15">
        <f t="shared" si="35"/>
        <v>752.44</v>
      </c>
      <c r="V229" s="15">
        <f t="shared" si="36"/>
        <v>752.44</v>
      </c>
      <c r="W229" s="14" t="str">
        <f t="shared" si="37"/>
        <v>Mon</v>
      </c>
      <c r="X229" s="14" t="str">
        <f t="shared" si="37"/>
        <v>Wed</v>
      </c>
      <c r="Y229" s="47">
        <f t="shared" si="38"/>
        <v>490</v>
      </c>
      <c r="Z229" s="48">
        <f t="shared" si="39"/>
        <v>752.44</v>
      </c>
    </row>
    <row r="230" spans="1:26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44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30"/>
        <v>36</v>
      </c>
      <c r="Q230" s="14">
        <f t="shared" si="31"/>
        <v>80</v>
      </c>
      <c r="R230" s="15">
        <f t="shared" si="32"/>
        <v>40</v>
      </c>
      <c r="S230" s="15">
        <f t="shared" si="33"/>
        <v>40</v>
      </c>
      <c r="T230" s="15">
        <f t="shared" si="34"/>
        <v>21.33</v>
      </c>
      <c r="U230" s="15">
        <f t="shared" si="35"/>
        <v>61.33</v>
      </c>
      <c r="V230" s="15">
        <f t="shared" si="36"/>
        <v>61.33</v>
      </c>
      <c r="W230" s="14" t="str">
        <f t="shared" si="37"/>
        <v>Mon</v>
      </c>
      <c r="X230" s="14" t="str">
        <f t="shared" si="37"/>
        <v>Tue</v>
      </c>
      <c r="Y230" s="47">
        <f t="shared" si="38"/>
        <v>40</v>
      </c>
      <c r="Z230" s="48">
        <f t="shared" si="39"/>
        <v>61.33</v>
      </c>
    </row>
    <row r="231" spans="1:26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30"/>
        <v>141</v>
      </c>
      <c r="Q231" s="14">
        <f t="shared" si="31"/>
        <v>80</v>
      </c>
      <c r="R231" s="15">
        <f t="shared" si="32"/>
        <v>320</v>
      </c>
      <c r="S231" s="15">
        <f t="shared" si="33"/>
        <v>320</v>
      </c>
      <c r="T231" s="15">
        <f t="shared" si="34"/>
        <v>1769.625</v>
      </c>
      <c r="U231" s="15">
        <f t="shared" si="35"/>
        <v>2089.625</v>
      </c>
      <c r="V231" s="15">
        <f t="shared" si="36"/>
        <v>2089.625</v>
      </c>
      <c r="W231" s="14" t="str">
        <f t="shared" si="37"/>
        <v>Mon</v>
      </c>
      <c r="X231" s="14" t="str">
        <f t="shared" si="37"/>
        <v>Tue</v>
      </c>
      <c r="Y231" s="47">
        <f t="shared" si="38"/>
        <v>320</v>
      </c>
      <c r="Z231" s="48">
        <f t="shared" si="39"/>
        <v>2089.625</v>
      </c>
    </row>
    <row r="232" spans="1:26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30"/>
        <v>29</v>
      </c>
      <c r="Q232" s="14">
        <f t="shared" si="31"/>
        <v>80</v>
      </c>
      <c r="R232" s="15">
        <f t="shared" si="32"/>
        <v>60</v>
      </c>
      <c r="S232" s="15">
        <f t="shared" si="33"/>
        <v>60</v>
      </c>
      <c r="T232" s="15">
        <f t="shared" si="34"/>
        <v>82.875</v>
      </c>
      <c r="U232" s="15">
        <f t="shared" si="35"/>
        <v>142.875</v>
      </c>
      <c r="V232" s="15">
        <f t="shared" si="36"/>
        <v>142.875</v>
      </c>
      <c r="W232" s="14" t="str">
        <f t="shared" si="37"/>
        <v>Tue</v>
      </c>
      <c r="X232" s="14" t="str">
        <f t="shared" si="37"/>
        <v>Wed</v>
      </c>
      <c r="Y232" s="47">
        <f t="shared" si="38"/>
        <v>60</v>
      </c>
      <c r="Z232" s="48">
        <f t="shared" si="39"/>
        <v>142.875</v>
      </c>
    </row>
    <row r="233" spans="1:26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44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30"/>
        <v>41</v>
      </c>
      <c r="Q233" s="14">
        <f t="shared" si="31"/>
        <v>140</v>
      </c>
      <c r="R233" s="15">
        <f t="shared" si="32"/>
        <v>105</v>
      </c>
      <c r="S233" s="15">
        <f t="shared" si="33"/>
        <v>105</v>
      </c>
      <c r="T233" s="15">
        <f t="shared" si="34"/>
        <v>2294</v>
      </c>
      <c r="U233" s="15">
        <f t="shared" si="35"/>
        <v>2399</v>
      </c>
      <c r="V233" s="15">
        <f t="shared" si="36"/>
        <v>2399</v>
      </c>
      <c r="W233" s="14" t="str">
        <f t="shared" si="37"/>
        <v>Tue</v>
      </c>
      <c r="X233" s="14" t="str">
        <f t="shared" si="37"/>
        <v>Mon</v>
      </c>
      <c r="Y233" s="47">
        <f t="shared" si="38"/>
        <v>105</v>
      </c>
      <c r="Z233" s="48">
        <f t="shared" si="39"/>
        <v>2399</v>
      </c>
    </row>
    <row r="234" spans="1:26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44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30"/>
        <v>7</v>
      </c>
      <c r="Q234" s="14">
        <f t="shared" si="31"/>
        <v>80</v>
      </c>
      <c r="R234" s="15">
        <f t="shared" si="32"/>
        <v>80</v>
      </c>
      <c r="S234" s="15">
        <f t="shared" si="33"/>
        <v>80</v>
      </c>
      <c r="T234" s="15">
        <f t="shared" si="34"/>
        <v>348.7432</v>
      </c>
      <c r="U234" s="15">
        <f t="shared" si="35"/>
        <v>428.7432</v>
      </c>
      <c r="V234" s="15">
        <f t="shared" si="36"/>
        <v>428.7432</v>
      </c>
      <c r="W234" s="14" t="str">
        <f t="shared" si="37"/>
        <v>Wed</v>
      </c>
      <c r="X234" s="14" t="str">
        <f t="shared" si="37"/>
        <v>Wed</v>
      </c>
      <c r="Y234" s="47">
        <f t="shared" si="38"/>
        <v>80</v>
      </c>
      <c r="Z234" s="48">
        <f t="shared" si="39"/>
        <v>428.7432</v>
      </c>
    </row>
    <row r="235" spans="1:26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44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30"/>
        <v>29</v>
      </c>
      <c r="Q235" s="14">
        <f t="shared" si="31"/>
        <v>80</v>
      </c>
      <c r="R235" s="15">
        <f t="shared" si="32"/>
        <v>20</v>
      </c>
      <c r="S235" s="15">
        <f t="shared" si="33"/>
        <v>20</v>
      </c>
      <c r="T235" s="15">
        <f t="shared" si="34"/>
        <v>140.4</v>
      </c>
      <c r="U235" s="15">
        <f t="shared" si="35"/>
        <v>160.4</v>
      </c>
      <c r="V235" s="15">
        <f t="shared" si="36"/>
        <v>160.4</v>
      </c>
      <c r="W235" s="14" t="str">
        <f t="shared" si="37"/>
        <v>Wed</v>
      </c>
      <c r="X235" s="14" t="str">
        <f t="shared" si="37"/>
        <v>Thu</v>
      </c>
      <c r="Y235" s="47">
        <f t="shared" si="38"/>
        <v>20</v>
      </c>
      <c r="Z235" s="48">
        <f t="shared" si="39"/>
        <v>160.4</v>
      </c>
    </row>
    <row r="236" spans="1:26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44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30"/>
        <v>47</v>
      </c>
      <c r="Q236" s="14">
        <f t="shared" si="31"/>
        <v>140</v>
      </c>
      <c r="R236" s="15">
        <f t="shared" si="32"/>
        <v>70</v>
      </c>
      <c r="S236" s="15">
        <f t="shared" si="33"/>
        <v>70</v>
      </c>
      <c r="T236" s="15">
        <f t="shared" si="34"/>
        <v>133.99780000000001</v>
      </c>
      <c r="U236" s="15">
        <f t="shared" si="35"/>
        <v>203.99780000000001</v>
      </c>
      <c r="V236" s="15">
        <f t="shared" si="36"/>
        <v>203.99780000000001</v>
      </c>
      <c r="W236" s="14" t="str">
        <f t="shared" si="37"/>
        <v>Wed</v>
      </c>
      <c r="X236" s="14" t="str">
        <f t="shared" si="37"/>
        <v>Mon</v>
      </c>
      <c r="Y236" s="47">
        <f t="shared" si="38"/>
        <v>70</v>
      </c>
      <c r="Z236" s="48">
        <f t="shared" si="39"/>
        <v>203.99780000000001</v>
      </c>
    </row>
    <row r="237" spans="1:26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30"/>
        <v>36</v>
      </c>
      <c r="Q237" s="14">
        <f t="shared" si="31"/>
        <v>140</v>
      </c>
      <c r="R237" s="15">
        <f t="shared" si="32"/>
        <v>140</v>
      </c>
      <c r="S237" s="15">
        <f t="shared" si="33"/>
        <v>140</v>
      </c>
      <c r="T237" s="15">
        <f t="shared" si="34"/>
        <v>305.63040000000001</v>
      </c>
      <c r="U237" s="15">
        <f t="shared" si="35"/>
        <v>445.63040000000001</v>
      </c>
      <c r="V237" s="15">
        <f t="shared" si="36"/>
        <v>445.63040000000001</v>
      </c>
      <c r="W237" s="14" t="str">
        <f t="shared" si="37"/>
        <v>Mon</v>
      </c>
      <c r="X237" s="14" t="str">
        <f t="shared" si="37"/>
        <v>Tue</v>
      </c>
      <c r="Y237" s="47">
        <f t="shared" si="38"/>
        <v>140</v>
      </c>
      <c r="Z237" s="48">
        <f t="shared" si="39"/>
        <v>445.63040000000001</v>
      </c>
    </row>
    <row r="238" spans="1:26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44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30"/>
        <v>7</v>
      </c>
      <c r="Q238" s="14">
        <f t="shared" si="31"/>
        <v>80</v>
      </c>
      <c r="R238" s="15">
        <f t="shared" si="32"/>
        <v>20</v>
      </c>
      <c r="S238" s="15">
        <f t="shared" si="33"/>
        <v>20</v>
      </c>
      <c r="T238" s="15">
        <f t="shared" si="34"/>
        <v>19.196999999999999</v>
      </c>
      <c r="U238" s="15">
        <f t="shared" si="35"/>
        <v>39.197000000000003</v>
      </c>
      <c r="V238" s="15">
        <f t="shared" si="36"/>
        <v>39.197000000000003</v>
      </c>
      <c r="W238" s="14" t="str">
        <f t="shared" si="37"/>
        <v>Mon</v>
      </c>
      <c r="X238" s="14" t="str">
        <f t="shared" si="37"/>
        <v>Mon</v>
      </c>
      <c r="Y238" s="47">
        <f t="shared" si="38"/>
        <v>20</v>
      </c>
      <c r="Z238" s="48">
        <f t="shared" si="39"/>
        <v>39.197000000000003</v>
      </c>
    </row>
    <row r="239" spans="1:26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44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30"/>
        <v>9</v>
      </c>
      <c r="Q239" s="14">
        <f t="shared" si="31"/>
        <v>80</v>
      </c>
      <c r="R239" s="15">
        <f t="shared" si="32"/>
        <v>40</v>
      </c>
      <c r="S239" s="15">
        <f t="shared" si="33"/>
        <v>40</v>
      </c>
      <c r="T239" s="15">
        <f t="shared" si="34"/>
        <v>18.524999999999999</v>
      </c>
      <c r="U239" s="15">
        <f t="shared" si="35"/>
        <v>58.524999999999999</v>
      </c>
      <c r="V239" s="15">
        <f t="shared" si="36"/>
        <v>58.524999999999999</v>
      </c>
      <c r="W239" s="14" t="str">
        <f t="shared" si="37"/>
        <v>Mon</v>
      </c>
      <c r="X239" s="14" t="str">
        <f t="shared" si="37"/>
        <v>Wed</v>
      </c>
      <c r="Y239" s="47">
        <f t="shared" si="38"/>
        <v>40</v>
      </c>
      <c r="Z239" s="48">
        <f t="shared" si="39"/>
        <v>58.524999999999999</v>
      </c>
    </row>
    <row r="240" spans="1:26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30"/>
        <v>9</v>
      </c>
      <c r="Q240" s="14">
        <f t="shared" si="31"/>
        <v>80</v>
      </c>
      <c r="R240" s="15">
        <f t="shared" si="32"/>
        <v>20</v>
      </c>
      <c r="S240" s="15">
        <f t="shared" si="33"/>
        <v>20</v>
      </c>
      <c r="T240" s="15">
        <f t="shared" si="34"/>
        <v>39</v>
      </c>
      <c r="U240" s="15">
        <f t="shared" si="35"/>
        <v>59</v>
      </c>
      <c r="V240" s="15">
        <f t="shared" si="36"/>
        <v>59</v>
      </c>
      <c r="W240" s="14" t="str">
        <f t="shared" si="37"/>
        <v>Mon</v>
      </c>
      <c r="X240" s="14" t="str">
        <f t="shared" si="37"/>
        <v>Wed</v>
      </c>
      <c r="Y240" s="47">
        <f t="shared" si="38"/>
        <v>20</v>
      </c>
      <c r="Z240" s="48">
        <f t="shared" si="39"/>
        <v>59</v>
      </c>
    </row>
    <row r="241" spans="1:26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44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30"/>
        <v>10</v>
      </c>
      <c r="Q241" s="14">
        <f t="shared" si="31"/>
        <v>140</v>
      </c>
      <c r="R241" s="15">
        <f t="shared" si="32"/>
        <v>35</v>
      </c>
      <c r="S241" s="15">
        <f t="shared" si="33"/>
        <v>35</v>
      </c>
      <c r="T241" s="15">
        <f t="shared" si="34"/>
        <v>36.503999999999998</v>
      </c>
      <c r="U241" s="15">
        <f t="shared" si="35"/>
        <v>71.503999999999991</v>
      </c>
      <c r="V241" s="15">
        <f t="shared" si="36"/>
        <v>71.503999999999991</v>
      </c>
      <c r="W241" s="14" t="str">
        <f t="shared" si="37"/>
        <v>Mon</v>
      </c>
      <c r="X241" s="14" t="str">
        <f t="shared" si="37"/>
        <v>Thu</v>
      </c>
      <c r="Y241" s="47">
        <f t="shared" si="38"/>
        <v>35</v>
      </c>
      <c r="Z241" s="48">
        <f t="shared" si="39"/>
        <v>71.503999999999991</v>
      </c>
    </row>
    <row r="242" spans="1:26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44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30"/>
        <v>10</v>
      </c>
      <c r="Q242" s="14">
        <f t="shared" si="31"/>
        <v>140</v>
      </c>
      <c r="R242" s="15">
        <f t="shared" si="32"/>
        <v>70</v>
      </c>
      <c r="S242" s="15">
        <f t="shared" si="33"/>
        <v>70</v>
      </c>
      <c r="T242" s="15">
        <f t="shared" si="34"/>
        <v>29.807400000000001</v>
      </c>
      <c r="U242" s="15">
        <f t="shared" si="35"/>
        <v>99.807400000000001</v>
      </c>
      <c r="V242" s="15">
        <f t="shared" si="36"/>
        <v>99.807400000000001</v>
      </c>
      <c r="W242" s="14" t="str">
        <f t="shared" si="37"/>
        <v>Mon</v>
      </c>
      <c r="X242" s="14" t="str">
        <f t="shared" si="37"/>
        <v>Thu</v>
      </c>
      <c r="Y242" s="47">
        <f t="shared" si="38"/>
        <v>70</v>
      </c>
      <c r="Z242" s="48">
        <f t="shared" si="39"/>
        <v>99.807400000000001</v>
      </c>
    </row>
    <row r="243" spans="1:26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44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30"/>
        <v>10</v>
      </c>
      <c r="Q243" s="14">
        <f t="shared" si="31"/>
        <v>80</v>
      </c>
      <c r="R243" s="15">
        <f t="shared" si="32"/>
        <v>20</v>
      </c>
      <c r="S243" s="15">
        <f t="shared" si="33"/>
        <v>20</v>
      </c>
      <c r="T243" s="15">
        <f t="shared" si="34"/>
        <v>43.02</v>
      </c>
      <c r="U243" s="15">
        <f t="shared" si="35"/>
        <v>63.02</v>
      </c>
      <c r="V243" s="15">
        <f t="shared" si="36"/>
        <v>63.02</v>
      </c>
      <c r="W243" s="14" t="str">
        <f t="shared" si="37"/>
        <v>Mon</v>
      </c>
      <c r="X243" s="14" t="str">
        <f t="shared" si="37"/>
        <v>Thu</v>
      </c>
      <c r="Y243" s="47">
        <f t="shared" si="38"/>
        <v>20</v>
      </c>
      <c r="Z243" s="48">
        <f t="shared" si="39"/>
        <v>63.02</v>
      </c>
    </row>
    <row r="244" spans="1:26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30"/>
        <v>17</v>
      </c>
      <c r="Q244" s="14">
        <f t="shared" si="31"/>
        <v>80</v>
      </c>
      <c r="R244" s="15">
        <f t="shared" si="32"/>
        <v>20</v>
      </c>
      <c r="S244" s="15">
        <f t="shared" si="33"/>
        <v>20</v>
      </c>
      <c r="T244" s="15">
        <f t="shared" si="34"/>
        <v>66.864900000000006</v>
      </c>
      <c r="U244" s="15">
        <f t="shared" si="35"/>
        <v>86.864900000000006</v>
      </c>
      <c r="V244" s="15">
        <f t="shared" si="36"/>
        <v>86.864900000000006</v>
      </c>
      <c r="W244" s="14" t="str">
        <f t="shared" si="37"/>
        <v>Mon</v>
      </c>
      <c r="X244" s="14" t="str">
        <f t="shared" si="37"/>
        <v>Thu</v>
      </c>
      <c r="Y244" s="47">
        <f t="shared" si="38"/>
        <v>20</v>
      </c>
      <c r="Z244" s="48">
        <f t="shared" si="39"/>
        <v>86.864900000000006</v>
      </c>
    </row>
    <row r="245" spans="1:26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30"/>
        <v>38</v>
      </c>
      <c r="Q245" s="14">
        <f t="shared" si="31"/>
        <v>80</v>
      </c>
      <c r="R245" s="15">
        <f t="shared" si="32"/>
        <v>60</v>
      </c>
      <c r="S245" s="15">
        <f t="shared" si="33"/>
        <v>60</v>
      </c>
      <c r="T245" s="15">
        <f t="shared" si="34"/>
        <v>408.56790000000001</v>
      </c>
      <c r="U245" s="15">
        <f t="shared" si="35"/>
        <v>468.56790000000001</v>
      </c>
      <c r="V245" s="15">
        <f t="shared" si="36"/>
        <v>468.56790000000001</v>
      </c>
      <c r="W245" s="14" t="str">
        <f t="shared" si="37"/>
        <v>Mon</v>
      </c>
      <c r="X245" s="14" t="str">
        <f t="shared" si="37"/>
        <v>Thu</v>
      </c>
      <c r="Y245" s="47">
        <f t="shared" si="38"/>
        <v>60</v>
      </c>
      <c r="Z245" s="48">
        <f t="shared" si="39"/>
        <v>468.56790000000001</v>
      </c>
    </row>
    <row r="246" spans="1:26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44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30"/>
        <v>9</v>
      </c>
      <c r="Q246" s="14">
        <f t="shared" si="31"/>
        <v>80</v>
      </c>
      <c r="R246" s="15">
        <f t="shared" si="32"/>
        <v>20</v>
      </c>
      <c r="S246" s="15">
        <f t="shared" si="33"/>
        <v>20</v>
      </c>
      <c r="T246" s="15">
        <f t="shared" si="34"/>
        <v>25.2486</v>
      </c>
      <c r="U246" s="15">
        <f t="shared" si="35"/>
        <v>45.248599999999996</v>
      </c>
      <c r="V246" s="15">
        <f t="shared" si="36"/>
        <v>45.248599999999996</v>
      </c>
      <c r="W246" s="14" t="str">
        <f t="shared" si="37"/>
        <v>Tue</v>
      </c>
      <c r="X246" s="14" t="str">
        <f t="shared" si="37"/>
        <v>Thu</v>
      </c>
      <c r="Y246" s="47">
        <f t="shared" si="38"/>
        <v>20</v>
      </c>
      <c r="Z246" s="48">
        <f t="shared" si="39"/>
        <v>45.248599999999996</v>
      </c>
    </row>
    <row r="247" spans="1:26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30"/>
        <v>20</v>
      </c>
      <c r="Q247" s="14">
        <f t="shared" si="31"/>
        <v>80</v>
      </c>
      <c r="R247" s="15">
        <f t="shared" si="32"/>
        <v>100</v>
      </c>
      <c r="S247" s="15">
        <f t="shared" si="33"/>
        <v>100</v>
      </c>
      <c r="T247" s="15">
        <f t="shared" si="34"/>
        <v>646</v>
      </c>
      <c r="U247" s="15">
        <f t="shared" si="35"/>
        <v>746</v>
      </c>
      <c r="V247" s="15">
        <f t="shared" si="36"/>
        <v>746</v>
      </c>
      <c r="W247" s="14" t="str">
        <f t="shared" si="37"/>
        <v>Tue</v>
      </c>
      <c r="X247" s="14" t="str">
        <f t="shared" si="37"/>
        <v>Mon</v>
      </c>
      <c r="Y247" s="47">
        <f t="shared" si="38"/>
        <v>100</v>
      </c>
      <c r="Z247" s="48">
        <f t="shared" si="39"/>
        <v>746</v>
      </c>
    </row>
    <row r="248" spans="1:26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30"/>
        <v>25</v>
      </c>
      <c r="Q248" s="14">
        <f t="shared" si="31"/>
        <v>80</v>
      </c>
      <c r="R248" s="15">
        <f t="shared" si="32"/>
        <v>20</v>
      </c>
      <c r="S248" s="15">
        <f t="shared" si="33"/>
        <v>20</v>
      </c>
      <c r="T248" s="15">
        <f t="shared" si="34"/>
        <v>125.4194</v>
      </c>
      <c r="U248" s="15">
        <f t="shared" si="35"/>
        <v>145.4194</v>
      </c>
      <c r="V248" s="15">
        <f t="shared" si="36"/>
        <v>145.4194</v>
      </c>
      <c r="W248" s="14" t="str">
        <f t="shared" si="37"/>
        <v>Tue</v>
      </c>
      <c r="X248" s="14" t="str">
        <f t="shared" si="37"/>
        <v>Sat</v>
      </c>
      <c r="Y248" s="47">
        <f t="shared" si="38"/>
        <v>20</v>
      </c>
      <c r="Z248" s="48">
        <f t="shared" si="39"/>
        <v>145.4194</v>
      </c>
    </row>
    <row r="249" spans="1:26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44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30"/>
        <v>28</v>
      </c>
      <c r="Q249" s="14">
        <f t="shared" si="31"/>
        <v>140</v>
      </c>
      <c r="R249" s="15">
        <f t="shared" si="32"/>
        <v>105</v>
      </c>
      <c r="S249" s="15">
        <f t="shared" si="33"/>
        <v>105</v>
      </c>
      <c r="T249" s="15">
        <f t="shared" si="34"/>
        <v>286.73230000000001</v>
      </c>
      <c r="U249" s="15">
        <f t="shared" si="35"/>
        <v>391.73230000000001</v>
      </c>
      <c r="V249" s="15">
        <f t="shared" si="36"/>
        <v>391.73230000000001</v>
      </c>
      <c r="W249" s="14" t="str">
        <f t="shared" si="37"/>
        <v>Tue</v>
      </c>
      <c r="X249" s="14" t="str">
        <f t="shared" si="37"/>
        <v>Tue</v>
      </c>
      <c r="Y249" s="47">
        <f t="shared" si="38"/>
        <v>105</v>
      </c>
      <c r="Z249" s="48">
        <f t="shared" si="39"/>
        <v>391.73230000000001</v>
      </c>
    </row>
    <row r="250" spans="1:26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30"/>
        <v>28</v>
      </c>
      <c r="Q250" s="14">
        <f t="shared" si="31"/>
        <v>80</v>
      </c>
      <c r="R250" s="15">
        <f t="shared" si="32"/>
        <v>200</v>
      </c>
      <c r="S250" s="15">
        <f t="shared" si="33"/>
        <v>200</v>
      </c>
      <c r="T250" s="15">
        <f t="shared" si="34"/>
        <v>258.02780000000001</v>
      </c>
      <c r="U250" s="15">
        <f t="shared" si="35"/>
        <v>458.02780000000001</v>
      </c>
      <c r="V250" s="15">
        <f t="shared" si="36"/>
        <v>458.02780000000001</v>
      </c>
      <c r="W250" s="14" t="str">
        <f t="shared" si="37"/>
        <v>Tue</v>
      </c>
      <c r="X250" s="14" t="str">
        <f t="shared" si="37"/>
        <v>Tue</v>
      </c>
      <c r="Y250" s="47">
        <f t="shared" si="38"/>
        <v>200</v>
      </c>
      <c r="Z250" s="48">
        <f t="shared" si="39"/>
        <v>458.02780000000001</v>
      </c>
    </row>
    <row r="251" spans="1:26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44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30"/>
        <v>119</v>
      </c>
      <c r="Q251" s="14">
        <f t="shared" si="31"/>
        <v>80</v>
      </c>
      <c r="R251" s="15">
        <f t="shared" si="32"/>
        <v>20</v>
      </c>
      <c r="S251" s="15">
        <f t="shared" si="33"/>
        <v>20</v>
      </c>
      <c r="T251" s="15">
        <f t="shared" si="34"/>
        <v>14.3</v>
      </c>
      <c r="U251" s="15">
        <f t="shared" si="35"/>
        <v>34.299999999999997</v>
      </c>
      <c r="V251" s="15">
        <f t="shared" si="36"/>
        <v>34.299999999999997</v>
      </c>
      <c r="W251" s="14" t="str">
        <f t="shared" si="37"/>
        <v>Tue</v>
      </c>
      <c r="X251" s="14" t="str">
        <f t="shared" si="37"/>
        <v>Tue</v>
      </c>
      <c r="Y251" s="47">
        <f t="shared" si="38"/>
        <v>20</v>
      </c>
      <c r="Z251" s="48">
        <f t="shared" si="39"/>
        <v>34.299999999999997</v>
      </c>
    </row>
    <row r="252" spans="1:26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44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30"/>
        <v>12</v>
      </c>
      <c r="Q252" s="14">
        <f t="shared" si="31"/>
        <v>80</v>
      </c>
      <c r="R252" s="15">
        <f t="shared" si="32"/>
        <v>20</v>
      </c>
      <c r="S252" s="15">
        <f t="shared" si="33"/>
        <v>20</v>
      </c>
      <c r="T252" s="15">
        <f t="shared" si="34"/>
        <v>44.85</v>
      </c>
      <c r="U252" s="15">
        <f t="shared" si="35"/>
        <v>64.849999999999994</v>
      </c>
      <c r="V252" s="15">
        <f t="shared" si="36"/>
        <v>64.849999999999994</v>
      </c>
      <c r="W252" s="14" t="str">
        <f t="shared" si="37"/>
        <v>Wed</v>
      </c>
      <c r="X252" s="14" t="str">
        <f t="shared" si="37"/>
        <v>Mon</v>
      </c>
      <c r="Y252" s="47">
        <f t="shared" si="38"/>
        <v>20</v>
      </c>
      <c r="Z252" s="48">
        <f t="shared" si="39"/>
        <v>64.849999999999994</v>
      </c>
    </row>
    <row r="253" spans="1:26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44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30"/>
        <v>15</v>
      </c>
      <c r="Q253" s="14">
        <f t="shared" si="31"/>
        <v>140</v>
      </c>
      <c r="R253" s="15">
        <f t="shared" si="32"/>
        <v>70</v>
      </c>
      <c r="S253" s="15">
        <f t="shared" si="33"/>
        <v>70</v>
      </c>
      <c r="T253" s="15">
        <f t="shared" si="34"/>
        <v>74.607699999999994</v>
      </c>
      <c r="U253" s="15">
        <f t="shared" si="35"/>
        <v>144.60769999999999</v>
      </c>
      <c r="V253" s="15">
        <f t="shared" si="36"/>
        <v>144.60769999999999</v>
      </c>
      <c r="W253" s="14" t="str">
        <f t="shared" si="37"/>
        <v>Wed</v>
      </c>
      <c r="X253" s="14" t="str">
        <f t="shared" si="37"/>
        <v>Thu</v>
      </c>
      <c r="Y253" s="47">
        <f t="shared" si="38"/>
        <v>70</v>
      </c>
      <c r="Z253" s="48">
        <f t="shared" si="39"/>
        <v>144.60769999999999</v>
      </c>
    </row>
    <row r="254" spans="1:26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30"/>
        <v>28</v>
      </c>
      <c r="Q254" s="14">
        <f t="shared" si="31"/>
        <v>140</v>
      </c>
      <c r="R254" s="15">
        <f t="shared" si="32"/>
        <v>70</v>
      </c>
      <c r="S254" s="15">
        <f t="shared" si="33"/>
        <v>70</v>
      </c>
      <c r="T254" s="15">
        <f t="shared" si="34"/>
        <v>126.71469999999999</v>
      </c>
      <c r="U254" s="15">
        <f t="shared" si="35"/>
        <v>196.71469999999999</v>
      </c>
      <c r="V254" s="15">
        <f t="shared" si="36"/>
        <v>196.71469999999999</v>
      </c>
      <c r="W254" s="14" t="str">
        <f t="shared" si="37"/>
        <v>Wed</v>
      </c>
      <c r="X254" s="14" t="str">
        <f t="shared" si="37"/>
        <v>Wed</v>
      </c>
      <c r="Y254" s="47">
        <f t="shared" si="38"/>
        <v>70</v>
      </c>
      <c r="Z254" s="48">
        <f t="shared" si="39"/>
        <v>196.71469999999999</v>
      </c>
    </row>
    <row r="255" spans="1:26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30"/>
        <v>57</v>
      </c>
      <c r="Q255" s="14">
        <f t="shared" si="31"/>
        <v>140</v>
      </c>
      <c r="R255" s="15">
        <f t="shared" si="32"/>
        <v>175</v>
      </c>
      <c r="S255" s="15">
        <f t="shared" si="33"/>
        <v>175</v>
      </c>
      <c r="T255" s="15">
        <f t="shared" si="34"/>
        <v>256.83999999999997</v>
      </c>
      <c r="U255" s="15">
        <f t="shared" si="35"/>
        <v>431.84</v>
      </c>
      <c r="V255" s="15">
        <f t="shared" si="36"/>
        <v>431.84</v>
      </c>
      <c r="W255" s="14" t="str">
        <f t="shared" si="37"/>
        <v>Wed</v>
      </c>
      <c r="X255" s="14" t="str">
        <f t="shared" si="37"/>
        <v>Thu</v>
      </c>
      <c r="Y255" s="47">
        <f t="shared" si="38"/>
        <v>175</v>
      </c>
      <c r="Z255" s="48">
        <f t="shared" si="39"/>
        <v>431.84</v>
      </c>
    </row>
    <row r="256" spans="1:26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30"/>
        <v>12</v>
      </c>
      <c r="Q256" s="14">
        <f t="shared" si="31"/>
        <v>80</v>
      </c>
      <c r="R256" s="15">
        <f t="shared" si="32"/>
        <v>20</v>
      </c>
      <c r="S256" s="15">
        <f t="shared" si="33"/>
        <v>20</v>
      </c>
      <c r="T256" s="15">
        <f t="shared" si="34"/>
        <v>32.6706</v>
      </c>
      <c r="U256" s="15">
        <f t="shared" si="35"/>
        <v>52.6706</v>
      </c>
      <c r="V256" s="15">
        <f t="shared" si="36"/>
        <v>52.6706</v>
      </c>
      <c r="W256" s="14" t="str">
        <f t="shared" si="37"/>
        <v>Thu</v>
      </c>
      <c r="X256" s="14" t="str">
        <f t="shared" si="37"/>
        <v>Tue</v>
      </c>
      <c r="Y256" s="47">
        <f t="shared" si="38"/>
        <v>20</v>
      </c>
      <c r="Z256" s="48">
        <f t="shared" si="39"/>
        <v>52.6706</v>
      </c>
    </row>
    <row r="257" spans="1:26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44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30"/>
        <v>25</v>
      </c>
      <c r="Q257" s="14">
        <f t="shared" si="31"/>
        <v>140</v>
      </c>
      <c r="R257" s="15">
        <f t="shared" si="32"/>
        <v>70</v>
      </c>
      <c r="S257" s="15">
        <f t="shared" si="33"/>
        <v>70</v>
      </c>
      <c r="T257" s="15">
        <f t="shared" si="34"/>
        <v>72.350099999999998</v>
      </c>
      <c r="U257" s="15">
        <f t="shared" si="35"/>
        <v>142.3501</v>
      </c>
      <c r="V257" s="15">
        <f t="shared" si="36"/>
        <v>142.3501</v>
      </c>
      <c r="W257" s="14" t="str">
        <f t="shared" si="37"/>
        <v>Thu</v>
      </c>
      <c r="X257" s="14" t="str">
        <f t="shared" si="37"/>
        <v>Mon</v>
      </c>
      <c r="Y257" s="47">
        <f t="shared" si="38"/>
        <v>70</v>
      </c>
      <c r="Z257" s="48">
        <f t="shared" si="39"/>
        <v>142.3501</v>
      </c>
    </row>
    <row r="258" spans="1:26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40">IF(G258="","",G258-F258)</f>
        <v>29</v>
      </c>
      <c r="Q258" s="14">
        <f t="shared" ref="Q258:Q321" si="41">INDEX(TechRate,MATCH(H258,TechNum,0))</f>
        <v>140</v>
      </c>
      <c r="R258" s="15">
        <f t="shared" ref="R258:R321" si="42">Q258*L258</f>
        <v>70</v>
      </c>
      <c r="S258" s="15">
        <f t="shared" ref="S258:S321" si="43">IF(J258="Yes",0,R258)</f>
        <v>70</v>
      </c>
      <c r="T258" s="15">
        <f t="shared" ref="T258:T321" si="44">IF(K258="Yes",0,M258)</f>
        <v>178.49889999999999</v>
      </c>
      <c r="U258" s="15">
        <f t="shared" ref="U258:U321" si="45">SUM(M258,R258)</f>
        <v>248.49889999999999</v>
      </c>
      <c r="V258" s="15">
        <f t="shared" ref="V258:V321" si="46">SUM(S258,T258)</f>
        <v>248.49889999999999</v>
      </c>
      <c r="W258" s="14" t="str">
        <f t="shared" ref="W258:X321" si="47">TEXT(F258,"ddd")</f>
        <v>Thu</v>
      </c>
      <c r="X258" s="14" t="str">
        <f t="shared" si="47"/>
        <v>Fri</v>
      </c>
      <c r="Y258" s="47">
        <f t="shared" ref="Y258:Y321" si="48">Q258*L258</f>
        <v>70</v>
      </c>
      <c r="Z258" s="48">
        <f t="shared" ref="Z258:Z321" si="49">SUM(M258,Y258)</f>
        <v>248.49889999999999</v>
      </c>
    </row>
    <row r="259" spans="1:26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40"/>
        <v>46</v>
      </c>
      <c r="Q259" s="14">
        <f t="shared" si="41"/>
        <v>80</v>
      </c>
      <c r="R259" s="15">
        <f t="shared" si="42"/>
        <v>40</v>
      </c>
      <c r="S259" s="15">
        <f t="shared" si="43"/>
        <v>40</v>
      </c>
      <c r="T259" s="15">
        <f t="shared" si="44"/>
        <v>18.254899999999999</v>
      </c>
      <c r="U259" s="15">
        <f t="shared" si="45"/>
        <v>58.254899999999999</v>
      </c>
      <c r="V259" s="15">
        <f t="shared" si="46"/>
        <v>58.254899999999999</v>
      </c>
      <c r="W259" s="14" t="str">
        <f t="shared" si="47"/>
        <v>Thu</v>
      </c>
      <c r="X259" s="14" t="str">
        <f t="shared" si="47"/>
        <v>Mon</v>
      </c>
      <c r="Y259" s="47">
        <f t="shared" si="48"/>
        <v>40</v>
      </c>
      <c r="Z259" s="48">
        <f t="shared" si="49"/>
        <v>58.254899999999999</v>
      </c>
    </row>
    <row r="260" spans="1:26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44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40"/>
        <v>46</v>
      </c>
      <c r="Q260" s="14">
        <f t="shared" si="41"/>
        <v>140</v>
      </c>
      <c r="R260" s="15">
        <f t="shared" si="42"/>
        <v>245</v>
      </c>
      <c r="S260" s="15">
        <f t="shared" si="43"/>
        <v>245</v>
      </c>
      <c r="T260" s="15">
        <f t="shared" si="44"/>
        <v>151.8099</v>
      </c>
      <c r="U260" s="15">
        <f t="shared" si="45"/>
        <v>396.80989999999997</v>
      </c>
      <c r="V260" s="15">
        <f t="shared" si="46"/>
        <v>396.80989999999997</v>
      </c>
      <c r="W260" s="14" t="str">
        <f t="shared" si="47"/>
        <v>Thu</v>
      </c>
      <c r="X260" s="14" t="str">
        <f t="shared" si="47"/>
        <v>Mon</v>
      </c>
      <c r="Y260" s="47">
        <f t="shared" si="48"/>
        <v>245</v>
      </c>
      <c r="Z260" s="48">
        <f t="shared" si="49"/>
        <v>396.80989999999997</v>
      </c>
    </row>
    <row r="261" spans="1:26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40"/>
        <v>8</v>
      </c>
      <c r="Q261" s="14">
        <f t="shared" si="41"/>
        <v>80</v>
      </c>
      <c r="R261" s="15">
        <f t="shared" si="42"/>
        <v>20</v>
      </c>
      <c r="S261" s="15">
        <f t="shared" si="43"/>
        <v>20</v>
      </c>
      <c r="T261" s="15">
        <f t="shared" si="44"/>
        <v>85.085899999999995</v>
      </c>
      <c r="U261" s="15">
        <f t="shared" si="45"/>
        <v>105.0859</v>
      </c>
      <c r="V261" s="15">
        <f t="shared" si="46"/>
        <v>105.0859</v>
      </c>
      <c r="W261" s="14" t="str">
        <f t="shared" si="47"/>
        <v>Fri</v>
      </c>
      <c r="X261" s="14" t="str">
        <f t="shared" si="47"/>
        <v>Sat</v>
      </c>
      <c r="Y261" s="47">
        <f t="shared" si="48"/>
        <v>20</v>
      </c>
      <c r="Z261" s="48">
        <f t="shared" si="49"/>
        <v>105.0859</v>
      </c>
    </row>
    <row r="262" spans="1:26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44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40"/>
        <v>24</v>
      </c>
      <c r="Q262" s="14">
        <f t="shared" si="41"/>
        <v>80</v>
      </c>
      <c r="R262" s="15">
        <f t="shared" si="42"/>
        <v>20</v>
      </c>
      <c r="S262" s="15">
        <f t="shared" si="43"/>
        <v>20</v>
      </c>
      <c r="T262" s="15">
        <f t="shared" si="44"/>
        <v>67.067700000000002</v>
      </c>
      <c r="U262" s="15">
        <f t="shared" si="45"/>
        <v>87.067700000000002</v>
      </c>
      <c r="V262" s="15">
        <f t="shared" si="46"/>
        <v>87.067700000000002</v>
      </c>
      <c r="W262" s="14" t="str">
        <f t="shared" si="47"/>
        <v>Fri</v>
      </c>
      <c r="X262" s="14" t="str">
        <f t="shared" si="47"/>
        <v>Mon</v>
      </c>
      <c r="Y262" s="47">
        <f t="shared" si="48"/>
        <v>20</v>
      </c>
      <c r="Z262" s="48">
        <f t="shared" si="49"/>
        <v>87.067700000000002</v>
      </c>
    </row>
    <row r="263" spans="1:26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40"/>
        <v>10</v>
      </c>
      <c r="Q263" s="14">
        <f t="shared" si="41"/>
        <v>80</v>
      </c>
      <c r="R263" s="15">
        <f t="shared" si="42"/>
        <v>20</v>
      </c>
      <c r="S263" s="15">
        <f t="shared" si="43"/>
        <v>20</v>
      </c>
      <c r="T263" s="15">
        <f t="shared" si="44"/>
        <v>162.20959999999999</v>
      </c>
      <c r="U263" s="15">
        <f t="shared" si="45"/>
        <v>182.20959999999999</v>
      </c>
      <c r="V263" s="15">
        <f t="shared" si="46"/>
        <v>182.20959999999999</v>
      </c>
      <c r="W263" s="14" t="str">
        <f t="shared" si="47"/>
        <v>Mon</v>
      </c>
      <c r="X263" s="14" t="str">
        <f t="shared" si="47"/>
        <v>Thu</v>
      </c>
      <c r="Y263" s="47">
        <f t="shared" si="48"/>
        <v>20</v>
      </c>
      <c r="Z263" s="48">
        <f t="shared" si="49"/>
        <v>182.20959999999999</v>
      </c>
    </row>
    <row r="264" spans="1:26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40"/>
        <v>17</v>
      </c>
      <c r="Q264" s="14">
        <f t="shared" si="41"/>
        <v>80</v>
      </c>
      <c r="R264" s="15">
        <f t="shared" si="42"/>
        <v>100</v>
      </c>
      <c r="S264" s="15">
        <f t="shared" si="43"/>
        <v>100</v>
      </c>
      <c r="T264" s="15">
        <f t="shared" si="44"/>
        <v>53.688699999999997</v>
      </c>
      <c r="U264" s="15">
        <f t="shared" si="45"/>
        <v>153.68869999999998</v>
      </c>
      <c r="V264" s="15">
        <f t="shared" si="46"/>
        <v>153.68869999999998</v>
      </c>
      <c r="W264" s="14" t="str">
        <f t="shared" si="47"/>
        <v>Mon</v>
      </c>
      <c r="X264" s="14" t="str">
        <f t="shared" si="47"/>
        <v>Thu</v>
      </c>
      <c r="Y264" s="47">
        <f t="shared" si="48"/>
        <v>100</v>
      </c>
      <c r="Z264" s="48">
        <f t="shared" si="49"/>
        <v>153.68869999999998</v>
      </c>
    </row>
    <row r="265" spans="1:26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44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40"/>
        <v>21</v>
      </c>
      <c r="Q265" s="14">
        <f t="shared" si="41"/>
        <v>140</v>
      </c>
      <c r="R265" s="15">
        <f t="shared" si="42"/>
        <v>140</v>
      </c>
      <c r="S265" s="15">
        <f t="shared" si="43"/>
        <v>140</v>
      </c>
      <c r="T265" s="15">
        <f t="shared" si="44"/>
        <v>211.8477</v>
      </c>
      <c r="U265" s="15">
        <f t="shared" si="45"/>
        <v>351.84770000000003</v>
      </c>
      <c r="V265" s="15">
        <f t="shared" si="46"/>
        <v>351.84770000000003</v>
      </c>
      <c r="W265" s="14" t="str">
        <f t="shared" si="47"/>
        <v>Mon</v>
      </c>
      <c r="X265" s="14" t="str">
        <f t="shared" si="47"/>
        <v>Mon</v>
      </c>
      <c r="Y265" s="47">
        <f t="shared" si="48"/>
        <v>140</v>
      </c>
      <c r="Z265" s="48">
        <f t="shared" si="49"/>
        <v>351.84770000000003</v>
      </c>
    </row>
    <row r="266" spans="1:26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44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40"/>
        <v>21</v>
      </c>
      <c r="Q266" s="14">
        <f t="shared" si="41"/>
        <v>80</v>
      </c>
      <c r="R266" s="15">
        <f t="shared" si="42"/>
        <v>20</v>
      </c>
      <c r="S266" s="15">
        <f t="shared" si="43"/>
        <v>20</v>
      </c>
      <c r="T266" s="15">
        <f t="shared" si="44"/>
        <v>150.31899999999999</v>
      </c>
      <c r="U266" s="15">
        <f t="shared" si="45"/>
        <v>170.31899999999999</v>
      </c>
      <c r="V266" s="15">
        <f t="shared" si="46"/>
        <v>170.31899999999999</v>
      </c>
      <c r="W266" s="14" t="str">
        <f t="shared" si="47"/>
        <v>Mon</v>
      </c>
      <c r="X266" s="14" t="str">
        <f t="shared" si="47"/>
        <v>Mon</v>
      </c>
      <c r="Y266" s="47">
        <f t="shared" si="48"/>
        <v>20</v>
      </c>
      <c r="Z266" s="48">
        <f t="shared" si="49"/>
        <v>170.31899999999999</v>
      </c>
    </row>
    <row r="267" spans="1:26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44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40"/>
        <v>43</v>
      </c>
      <c r="Q267" s="14">
        <f t="shared" si="41"/>
        <v>140</v>
      </c>
      <c r="R267" s="15">
        <f t="shared" si="42"/>
        <v>35</v>
      </c>
      <c r="S267" s="15">
        <f t="shared" si="43"/>
        <v>35</v>
      </c>
      <c r="T267" s="15">
        <f t="shared" si="44"/>
        <v>46.864899999999999</v>
      </c>
      <c r="U267" s="15">
        <f t="shared" si="45"/>
        <v>81.864900000000006</v>
      </c>
      <c r="V267" s="15">
        <f t="shared" si="46"/>
        <v>81.864900000000006</v>
      </c>
      <c r="W267" s="14" t="str">
        <f t="shared" si="47"/>
        <v>Mon</v>
      </c>
      <c r="X267" s="14" t="str">
        <f t="shared" si="47"/>
        <v>Tue</v>
      </c>
      <c r="Y267" s="47">
        <f t="shared" si="48"/>
        <v>35</v>
      </c>
      <c r="Z267" s="48">
        <f t="shared" si="49"/>
        <v>81.864900000000006</v>
      </c>
    </row>
    <row r="268" spans="1:26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44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40"/>
        <v>9</v>
      </c>
      <c r="Q268" s="14">
        <f t="shared" si="41"/>
        <v>80</v>
      </c>
      <c r="R268" s="15">
        <f t="shared" si="42"/>
        <v>20</v>
      </c>
      <c r="S268" s="15">
        <f t="shared" si="43"/>
        <v>20</v>
      </c>
      <c r="T268" s="15">
        <f t="shared" si="44"/>
        <v>19.5</v>
      </c>
      <c r="U268" s="15">
        <f t="shared" si="45"/>
        <v>39.5</v>
      </c>
      <c r="V268" s="15">
        <f t="shared" si="46"/>
        <v>39.5</v>
      </c>
      <c r="W268" s="14" t="str">
        <f t="shared" si="47"/>
        <v>Tue</v>
      </c>
      <c r="X268" s="14" t="str">
        <f t="shared" si="47"/>
        <v>Thu</v>
      </c>
      <c r="Y268" s="47">
        <f t="shared" si="48"/>
        <v>20</v>
      </c>
      <c r="Z268" s="48">
        <f t="shared" si="49"/>
        <v>39.5</v>
      </c>
    </row>
    <row r="269" spans="1:26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40"/>
        <v>7</v>
      </c>
      <c r="Q269" s="14">
        <f t="shared" si="41"/>
        <v>80</v>
      </c>
      <c r="R269" s="15">
        <f t="shared" si="42"/>
        <v>100</v>
      </c>
      <c r="S269" s="15">
        <f t="shared" si="43"/>
        <v>100</v>
      </c>
      <c r="T269" s="15">
        <f t="shared" si="44"/>
        <v>256.71809999999999</v>
      </c>
      <c r="U269" s="15">
        <f t="shared" si="45"/>
        <v>356.71809999999999</v>
      </c>
      <c r="V269" s="15">
        <f t="shared" si="46"/>
        <v>356.71809999999999</v>
      </c>
      <c r="W269" s="14" t="str">
        <f t="shared" si="47"/>
        <v>Tue</v>
      </c>
      <c r="X269" s="14" t="str">
        <f t="shared" si="47"/>
        <v>Tue</v>
      </c>
      <c r="Y269" s="47">
        <f t="shared" si="48"/>
        <v>100</v>
      </c>
      <c r="Z269" s="48">
        <f t="shared" si="49"/>
        <v>356.71809999999999</v>
      </c>
    </row>
    <row r="270" spans="1:26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40"/>
        <v>17</v>
      </c>
      <c r="Q270" s="14">
        <f t="shared" si="41"/>
        <v>80</v>
      </c>
      <c r="R270" s="15">
        <f t="shared" si="42"/>
        <v>80</v>
      </c>
      <c r="S270" s="15">
        <f t="shared" si="43"/>
        <v>80</v>
      </c>
      <c r="T270" s="15">
        <f t="shared" si="44"/>
        <v>86.293499999999995</v>
      </c>
      <c r="U270" s="15">
        <f t="shared" si="45"/>
        <v>166.29349999999999</v>
      </c>
      <c r="V270" s="15">
        <f t="shared" si="46"/>
        <v>166.29349999999999</v>
      </c>
      <c r="W270" s="14" t="str">
        <f t="shared" si="47"/>
        <v>Wed</v>
      </c>
      <c r="X270" s="14" t="str">
        <f t="shared" si="47"/>
        <v>Sat</v>
      </c>
      <c r="Y270" s="47">
        <f t="shared" si="48"/>
        <v>80</v>
      </c>
      <c r="Z270" s="48">
        <f t="shared" si="49"/>
        <v>166.29349999999999</v>
      </c>
    </row>
    <row r="271" spans="1:26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44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40"/>
        <v>5</v>
      </c>
      <c r="Q271" s="14">
        <f t="shared" si="41"/>
        <v>80</v>
      </c>
      <c r="R271" s="15">
        <f t="shared" si="42"/>
        <v>20</v>
      </c>
      <c r="S271" s="15">
        <f t="shared" si="43"/>
        <v>20</v>
      </c>
      <c r="T271" s="15">
        <f t="shared" si="44"/>
        <v>108.3061</v>
      </c>
      <c r="U271" s="15">
        <f t="shared" si="45"/>
        <v>128.30610000000001</v>
      </c>
      <c r="V271" s="15">
        <f t="shared" si="46"/>
        <v>128.30610000000001</v>
      </c>
      <c r="W271" s="14" t="str">
        <f t="shared" si="47"/>
        <v>Thu</v>
      </c>
      <c r="X271" s="14" t="str">
        <f t="shared" si="47"/>
        <v>Tue</v>
      </c>
      <c r="Y271" s="47">
        <f t="shared" si="48"/>
        <v>20</v>
      </c>
      <c r="Z271" s="48">
        <f t="shared" si="49"/>
        <v>128.30610000000001</v>
      </c>
    </row>
    <row r="272" spans="1:26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44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40"/>
        <v>11</v>
      </c>
      <c r="Q272" s="14">
        <f t="shared" si="41"/>
        <v>80</v>
      </c>
      <c r="R272" s="15">
        <f t="shared" si="42"/>
        <v>20</v>
      </c>
      <c r="S272" s="15">
        <f t="shared" si="43"/>
        <v>20</v>
      </c>
      <c r="T272" s="15">
        <f t="shared" si="44"/>
        <v>70.8215</v>
      </c>
      <c r="U272" s="15">
        <f t="shared" si="45"/>
        <v>90.8215</v>
      </c>
      <c r="V272" s="15">
        <f t="shared" si="46"/>
        <v>90.8215</v>
      </c>
      <c r="W272" s="14" t="str">
        <f t="shared" si="47"/>
        <v>Thu</v>
      </c>
      <c r="X272" s="14" t="str">
        <f t="shared" si="47"/>
        <v>Mon</v>
      </c>
      <c r="Y272" s="47">
        <f t="shared" si="48"/>
        <v>20</v>
      </c>
      <c r="Z272" s="48">
        <f t="shared" si="49"/>
        <v>90.8215</v>
      </c>
    </row>
    <row r="273" spans="1:26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44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40"/>
        <v>18</v>
      </c>
      <c r="Q273" s="14">
        <f t="shared" si="41"/>
        <v>80</v>
      </c>
      <c r="R273" s="15">
        <f t="shared" si="42"/>
        <v>40</v>
      </c>
      <c r="S273" s="15">
        <f t="shared" si="43"/>
        <v>40</v>
      </c>
      <c r="T273" s="15">
        <f t="shared" si="44"/>
        <v>56.919600000000003</v>
      </c>
      <c r="U273" s="15">
        <f t="shared" si="45"/>
        <v>96.919600000000003</v>
      </c>
      <c r="V273" s="15">
        <f t="shared" si="46"/>
        <v>96.919600000000003</v>
      </c>
      <c r="W273" s="14" t="str">
        <f t="shared" si="47"/>
        <v>Thu</v>
      </c>
      <c r="X273" s="14" t="str">
        <f t="shared" si="47"/>
        <v>Mon</v>
      </c>
      <c r="Y273" s="47">
        <f t="shared" si="48"/>
        <v>40</v>
      </c>
      <c r="Z273" s="48">
        <f t="shared" si="49"/>
        <v>96.919600000000003</v>
      </c>
    </row>
    <row r="274" spans="1:26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44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40"/>
        <v>22</v>
      </c>
      <c r="Q274" s="14">
        <f t="shared" si="41"/>
        <v>140</v>
      </c>
      <c r="R274" s="15">
        <f t="shared" si="42"/>
        <v>70</v>
      </c>
      <c r="S274" s="15">
        <f t="shared" si="43"/>
        <v>70</v>
      </c>
      <c r="T274" s="15">
        <f t="shared" si="44"/>
        <v>74.532399999999996</v>
      </c>
      <c r="U274" s="15">
        <f t="shared" si="45"/>
        <v>144.5324</v>
      </c>
      <c r="V274" s="15">
        <f t="shared" si="46"/>
        <v>144.5324</v>
      </c>
      <c r="W274" s="14" t="str">
        <f t="shared" si="47"/>
        <v>Thu</v>
      </c>
      <c r="X274" s="14" t="str">
        <f t="shared" si="47"/>
        <v>Fri</v>
      </c>
      <c r="Y274" s="47">
        <f t="shared" si="48"/>
        <v>70</v>
      </c>
      <c r="Z274" s="48">
        <f t="shared" si="49"/>
        <v>144.5324</v>
      </c>
    </row>
    <row r="275" spans="1:26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44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40"/>
        <v>32</v>
      </c>
      <c r="Q275" s="14">
        <f t="shared" si="41"/>
        <v>140</v>
      </c>
      <c r="R275" s="15">
        <f t="shared" si="42"/>
        <v>70</v>
      </c>
      <c r="S275" s="15">
        <f t="shared" si="43"/>
        <v>70</v>
      </c>
      <c r="T275" s="15">
        <f t="shared" si="44"/>
        <v>137.22</v>
      </c>
      <c r="U275" s="15">
        <f t="shared" si="45"/>
        <v>207.22</v>
      </c>
      <c r="V275" s="15">
        <f t="shared" si="46"/>
        <v>207.22</v>
      </c>
      <c r="W275" s="14" t="str">
        <f t="shared" si="47"/>
        <v>Thu</v>
      </c>
      <c r="X275" s="14" t="str">
        <f t="shared" si="47"/>
        <v>Mon</v>
      </c>
      <c r="Y275" s="47">
        <f t="shared" si="48"/>
        <v>70</v>
      </c>
      <c r="Z275" s="48">
        <f t="shared" si="49"/>
        <v>207.22</v>
      </c>
    </row>
    <row r="276" spans="1:26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44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40"/>
        <v>17</v>
      </c>
      <c r="Q276" s="14">
        <f t="shared" si="41"/>
        <v>140</v>
      </c>
      <c r="R276" s="15">
        <f t="shared" si="42"/>
        <v>70</v>
      </c>
      <c r="S276" s="15">
        <f t="shared" si="43"/>
        <v>70</v>
      </c>
      <c r="T276" s="15">
        <f t="shared" si="44"/>
        <v>83.462900000000005</v>
      </c>
      <c r="U276" s="15">
        <f t="shared" si="45"/>
        <v>153.46289999999999</v>
      </c>
      <c r="V276" s="15">
        <f t="shared" si="46"/>
        <v>153.46289999999999</v>
      </c>
      <c r="W276" s="14" t="str">
        <f t="shared" si="47"/>
        <v>Fri</v>
      </c>
      <c r="X276" s="14" t="str">
        <f t="shared" si="47"/>
        <v>Mon</v>
      </c>
      <c r="Y276" s="47">
        <f t="shared" si="48"/>
        <v>70</v>
      </c>
      <c r="Z276" s="48">
        <f t="shared" si="49"/>
        <v>153.46289999999999</v>
      </c>
    </row>
    <row r="277" spans="1:26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44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40"/>
        <v>18</v>
      </c>
      <c r="Q277" s="14">
        <f t="shared" si="41"/>
        <v>80</v>
      </c>
      <c r="R277" s="15">
        <f t="shared" si="42"/>
        <v>80</v>
      </c>
      <c r="S277" s="15">
        <f t="shared" si="43"/>
        <v>80</v>
      </c>
      <c r="T277" s="15">
        <f t="shared" si="44"/>
        <v>9.92</v>
      </c>
      <c r="U277" s="15">
        <f t="shared" si="45"/>
        <v>89.92</v>
      </c>
      <c r="V277" s="15">
        <f t="shared" si="46"/>
        <v>89.92</v>
      </c>
      <c r="W277" s="14" t="str">
        <f t="shared" si="47"/>
        <v>Sat</v>
      </c>
      <c r="X277" s="14" t="str">
        <f t="shared" si="47"/>
        <v>Wed</v>
      </c>
      <c r="Y277" s="47">
        <f t="shared" si="48"/>
        <v>80</v>
      </c>
      <c r="Z277" s="48">
        <f t="shared" si="49"/>
        <v>89.92</v>
      </c>
    </row>
    <row r="278" spans="1:26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44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40"/>
        <v>7</v>
      </c>
      <c r="Q278" s="14">
        <f t="shared" si="41"/>
        <v>80</v>
      </c>
      <c r="R278" s="15">
        <f t="shared" si="42"/>
        <v>20</v>
      </c>
      <c r="S278" s="15">
        <f t="shared" si="43"/>
        <v>20</v>
      </c>
      <c r="T278" s="15">
        <f t="shared" si="44"/>
        <v>72.350099999999998</v>
      </c>
      <c r="U278" s="15">
        <f t="shared" si="45"/>
        <v>92.350099999999998</v>
      </c>
      <c r="V278" s="15">
        <f t="shared" si="46"/>
        <v>92.350099999999998</v>
      </c>
      <c r="W278" s="14" t="str">
        <f t="shared" si="47"/>
        <v>Mon</v>
      </c>
      <c r="X278" s="14" t="str">
        <f t="shared" si="47"/>
        <v>Mon</v>
      </c>
      <c r="Y278" s="47">
        <f t="shared" si="48"/>
        <v>20</v>
      </c>
      <c r="Z278" s="48">
        <f t="shared" si="49"/>
        <v>92.350099999999998</v>
      </c>
    </row>
    <row r="279" spans="1:26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40"/>
        <v>9</v>
      </c>
      <c r="Q279" s="14">
        <f t="shared" si="41"/>
        <v>80</v>
      </c>
      <c r="R279" s="15">
        <f t="shared" si="42"/>
        <v>20</v>
      </c>
      <c r="S279" s="15">
        <f t="shared" si="43"/>
        <v>20</v>
      </c>
      <c r="T279" s="15">
        <f t="shared" si="44"/>
        <v>19.9801</v>
      </c>
      <c r="U279" s="15">
        <f t="shared" si="45"/>
        <v>39.9801</v>
      </c>
      <c r="V279" s="15">
        <f t="shared" si="46"/>
        <v>39.9801</v>
      </c>
      <c r="W279" s="14" t="str">
        <f t="shared" si="47"/>
        <v>Mon</v>
      </c>
      <c r="X279" s="14" t="str">
        <f t="shared" si="47"/>
        <v>Wed</v>
      </c>
      <c r="Y279" s="47">
        <f t="shared" si="48"/>
        <v>20</v>
      </c>
      <c r="Z279" s="48">
        <f t="shared" si="49"/>
        <v>39.9801</v>
      </c>
    </row>
    <row r="280" spans="1:26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40"/>
        <v>15</v>
      </c>
      <c r="Q280" s="14">
        <f t="shared" si="41"/>
        <v>140</v>
      </c>
      <c r="R280" s="15">
        <f t="shared" si="42"/>
        <v>175</v>
      </c>
      <c r="S280" s="15">
        <f t="shared" si="43"/>
        <v>175</v>
      </c>
      <c r="T280" s="15">
        <f t="shared" si="44"/>
        <v>85.32</v>
      </c>
      <c r="U280" s="15">
        <f t="shared" si="45"/>
        <v>260.32</v>
      </c>
      <c r="V280" s="15">
        <f t="shared" si="46"/>
        <v>260.32</v>
      </c>
      <c r="W280" s="14" t="str">
        <f t="shared" si="47"/>
        <v>Mon</v>
      </c>
      <c r="X280" s="14" t="str">
        <f t="shared" si="47"/>
        <v>Tue</v>
      </c>
      <c r="Y280" s="47">
        <f t="shared" si="48"/>
        <v>175</v>
      </c>
      <c r="Z280" s="48">
        <f t="shared" si="49"/>
        <v>260.32</v>
      </c>
    </row>
    <row r="281" spans="1:26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44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40"/>
        <v>42</v>
      </c>
      <c r="Q281" s="14">
        <f t="shared" si="41"/>
        <v>80</v>
      </c>
      <c r="R281" s="15">
        <f t="shared" si="42"/>
        <v>40</v>
      </c>
      <c r="S281" s="15">
        <f t="shared" si="43"/>
        <v>40</v>
      </c>
      <c r="T281" s="15">
        <f t="shared" si="44"/>
        <v>180</v>
      </c>
      <c r="U281" s="15">
        <f t="shared" si="45"/>
        <v>220</v>
      </c>
      <c r="V281" s="15">
        <f t="shared" si="46"/>
        <v>220</v>
      </c>
      <c r="W281" s="14" t="str">
        <f t="shared" si="47"/>
        <v>Mon</v>
      </c>
      <c r="X281" s="14" t="str">
        <f t="shared" si="47"/>
        <v>Mon</v>
      </c>
      <c r="Y281" s="47">
        <f t="shared" si="48"/>
        <v>40</v>
      </c>
      <c r="Z281" s="48">
        <f t="shared" si="49"/>
        <v>220</v>
      </c>
    </row>
    <row r="282" spans="1:26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44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40"/>
        <v>16</v>
      </c>
      <c r="Q282" s="14">
        <f t="shared" si="41"/>
        <v>140</v>
      </c>
      <c r="R282" s="15">
        <f t="shared" si="42"/>
        <v>35</v>
      </c>
      <c r="S282" s="15">
        <f t="shared" si="43"/>
        <v>35</v>
      </c>
      <c r="T282" s="15">
        <f t="shared" si="44"/>
        <v>52.350099999999998</v>
      </c>
      <c r="U282" s="15">
        <f t="shared" si="45"/>
        <v>87.350099999999998</v>
      </c>
      <c r="V282" s="15">
        <f t="shared" si="46"/>
        <v>87.350099999999998</v>
      </c>
      <c r="W282" s="14" t="str">
        <f t="shared" si="47"/>
        <v>Tue</v>
      </c>
      <c r="X282" s="14" t="str">
        <f t="shared" si="47"/>
        <v>Thu</v>
      </c>
      <c r="Y282" s="47">
        <f t="shared" si="48"/>
        <v>35</v>
      </c>
      <c r="Z282" s="48">
        <f t="shared" si="49"/>
        <v>87.350099999999998</v>
      </c>
    </row>
    <row r="283" spans="1:26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44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40"/>
        <v>21</v>
      </c>
      <c r="Q283" s="14">
        <f t="shared" si="41"/>
        <v>140</v>
      </c>
      <c r="R283" s="15">
        <f t="shared" si="42"/>
        <v>70</v>
      </c>
      <c r="S283" s="15">
        <f t="shared" si="43"/>
        <v>70</v>
      </c>
      <c r="T283" s="15">
        <f t="shared" si="44"/>
        <v>45.293500000000002</v>
      </c>
      <c r="U283" s="15">
        <f t="shared" si="45"/>
        <v>115.29349999999999</v>
      </c>
      <c r="V283" s="15">
        <f t="shared" si="46"/>
        <v>115.29349999999999</v>
      </c>
      <c r="W283" s="14" t="str">
        <f t="shared" si="47"/>
        <v>Tue</v>
      </c>
      <c r="X283" s="14" t="str">
        <f t="shared" si="47"/>
        <v>Tue</v>
      </c>
      <c r="Y283" s="47">
        <f t="shared" si="48"/>
        <v>70</v>
      </c>
      <c r="Z283" s="48">
        <f t="shared" si="49"/>
        <v>115.29349999999999</v>
      </c>
    </row>
    <row r="284" spans="1:26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40"/>
        <v>8</v>
      </c>
      <c r="Q284" s="14">
        <f t="shared" si="41"/>
        <v>80</v>
      </c>
      <c r="R284" s="15">
        <f t="shared" si="42"/>
        <v>20</v>
      </c>
      <c r="S284" s="15">
        <f t="shared" si="43"/>
        <v>20</v>
      </c>
      <c r="T284" s="15">
        <f t="shared" si="44"/>
        <v>11.7</v>
      </c>
      <c r="U284" s="15">
        <f t="shared" si="45"/>
        <v>31.7</v>
      </c>
      <c r="V284" s="15">
        <f t="shared" si="46"/>
        <v>31.7</v>
      </c>
      <c r="W284" s="14" t="str">
        <f t="shared" si="47"/>
        <v>Wed</v>
      </c>
      <c r="X284" s="14" t="str">
        <f t="shared" si="47"/>
        <v>Thu</v>
      </c>
      <c r="Y284" s="47">
        <f t="shared" si="48"/>
        <v>20</v>
      </c>
      <c r="Z284" s="48">
        <f t="shared" si="49"/>
        <v>31.7</v>
      </c>
    </row>
    <row r="285" spans="1:26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40"/>
        <v>113</v>
      </c>
      <c r="Q285" s="14">
        <f t="shared" si="41"/>
        <v>80</v>
      </c>
      <c r="R285" s="15">
        <f t="shared" si="42"/>
        <v>20</v>
      </c>
      <c r="S285" s="15">
        <f t="shared" si="43"/>
        <v>20</v>
      </c>
      <c r="T285" s="15">
        <f t="shared" si="44"/>
        <v>37.707000000000001</v>
      </c>
      <c r="U285" s="15">
        <f t="shared" si="45"/>
        <v>57.707000000000001</v>
      </c>
      <c r="V285" s="15">
        <f t="shared" si="46"/>
        <v>57.707000000000001</v>
      </c>
      <c r="W285" s="14" t="str">
        <f t="shared" si="47"/>
        <v>Wed</v>
      </c>
      <c r="X285" s="14" t="str">
        <f t="shared" si="47"/>
        <v>Thu</v>
      </c>
      <c r="Y285" s="47">
        <f t="shared" si="48"/>
        <v>20</v>
      </c>
      <c r="Z285" s="48">
        <f t="shared" si="49"/>
        <v>57.707000000000001</v>
      </c>
    </row>
    <row r="286" spans="1:26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40"/>
        <v>12</v>
      </c>
      <c r="Q286" s="14">
        <f t="shared" si="41"/>
        <v>80</v>
      </c>
      <c r="R286" s="15">
        <f t="shared" si="42"/>
        <v>80</v>
      </c>
      <c r="S286" s="15">
        <f t="shared" si="43"/>
        <v>80</v>
      </c>
      <c r="T286" s="15">
        <f t="shared" si="44"/>
        <v>155.03550000000001</v>
      </c>
      <c r="U286" s="15">
        <f t="shared" si="45"/>
        <v>235.03550000000001</v>
      </c>
      <c r="V286" s="15">
        <f t="shared" si="46"/>
        <v>235.03550000000001</v>
      </c>
      <c r="W286" s="14" t="str">
        <f t="shared" si="47"/>
        <v>Thu</v>
      </c>
      <c r="X286" s="14" t="str">
        <f t="shared" si="47"/>
        <v>Tue</v>
      </c>
      <c r="Y286" s="47">
        <f t="shared" si="48"/>
        <v>80</v>
      </c>
      <c r="Z286" s="48">
        <f t="shared" si="49"/>
        <v>235.03550000000001</v>
      </c>
    </row>
    <row r="287" spans="1:26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44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40"/>
        <v>22</v>
      </c>
      <c r="Q287" s="14">
        <f t="shared" si="41"/>
        <v>80</v>
      </c>
      <c r="R287" s="15">
        <f t="shared" si="42"/>
        <v>100</v>
      </c>
      <c r="S287" s="15">
        <f t="shared" si="43"/>
        <v>100</v>
      </c>
      <c r="T287" s="15">
        <f t="shared" si="44"/>
        <v>93.6</v>
      </c>
      <c r="U287" s="15">
        <f t="shared" si="45"/>
        <v>193.6</v>
      </c>
      <c r="V287" s="15">
        <f t="shared" si="46"/>
        <v>193.6</v>
      </c>
      <c r="W287" s="14" t="str">
        <f t="shared" si="47"/>
        <v>Thu</v>
      </c>
      <c r="X287" s="14" t="str">
        <f t="shared" si="47"/>
        <v>Fri</v>
      </c>
      <c r="Y287" s="47">
        <f t="shared" si="48"/>
        <v>100</v>
      </c>
      <c r="Z287" s="48">
        <f t="shared" si="49"/>
        <v>193.6</v>
      </c>
    </row>
    <row r="288" spans="1:26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40"/>
        <v>20</v>
      </c>
      <c r="Q288" s="14">
        <f t="shared" si="41"/>
        <v>80</v>
      </c>
      <c r="R288" s="15">
        <f t="shared" si="42"/>
        <v>20</v>
      </c>
      <c r="S288" s="15">
        <f t="shared" si="43"/>
        <v>20</v>
      </c>
      <c r="T288" s="15">
        <f t="shared" si="44"/>
        <v>21.33</v>
      </c>
      <c r="U288" s="15">
        <f t="shared" si="45"/>
        <v>41.33</v>
      </c>
      <c r="V288" s="15">
        <f t="shared" si="46"/>
        <v>41.33</v>
      </c>
      <c r="W288" s="14" t="str">
        <f t="shared" si="47"/>
        <v>Thu</v>
      </c>
      <c r="X288" s="14" t="str">
        <f t="shared" si="47"/>
        <v>Wed</v>
      </c>
      <c r="Y288" s="47">
        <f t="shared" si="48"/>
        <v>20</v>
      </c>
      <c r="Z288" s="48">
        <f t="shared" si="49"/>
        <v>41.33</v>
      </c>
    </row>
    <row r="289" spans="1:26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40"/>
        <v>61</v>
      </c>
      <c r="Q289" s="14">
        <f t="shared" si="41"/>
        <v>80</v>
      </c>
      <c r="R289" s="15">
        <f t="shared" si="42"/>
        <v>200</v>
      </c>
      <c r="S289" s="15">
        <f t="shared" si="43"/>
        <v>200</v>
      </c>
      <c r="T289" s="15">
        <f t="shared" si="44"/>
        <v>357.11079999999998</v>
      </c>
      <c r="U289" s="15">
        <f t="shared" si="45"/>
        <v>557.11079999999993</v>
      </c>
      <c r="V289" s="15">
        <f t="shared" si="46"/>
        <v>557.11079999999993</v>
      </c>
      <c r="W289" s="14" t="str">
        <f t="shared" si="47"/>
        <v>Thu</v>
      </c>
      <c r="X289" s="14" t="str">
        <f t="shared" si="47"/>
        <v>Tue</v>
      </c>
      <c r="Y289" s="47">
        <f t="shared" si="48"/>
        <v>200</v>
      </c>
      <c r="Z289" s="48">
        <f t="shared" si="49"/>
        <v>557.11079999999993</v>
      </c>
    </row>
    <row r="290" spans="1:26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40"/>
        <v>8</v>
      </c>
      <c r="Q290" s="14">
        <f t="shared" si="41"/>
        <v>80</v>
      </c>
      <c r="R290" s="15">
        <f t="shared" si="42"/>
        <v>20</v>
      </c>
      <c r="S290" s="15">
        <f t="shared" si="43"/>
        <v>20</v>
      </c>
      <c r="T290" s="15">
        <f t="shared" si="44"/>
        <v>120</v>
      </c>
      <c r="U290" s="15">
        <f t="shared" si="45"/>
        <v>140</v>
      </c>
      <c r="V290" s="15">
        <f t="shared" si="46"/>
        <v>140</v>
      </c>
      <c r="W290" s="14" t="str">
        <f t="shared" si="47"/>
        <v>Fri</v>
      </c>
      <c r="X290" s="14" t="str">
        <f t="shared" si="47"/>
        <v>Sat</v>
      </c>
      <c r="Y290" s="47">
        <f t="shared" si="48"/>
        <v>20</v>
      </c>
      <c r="Z290" s="48">
        <f t="shared" si="49"/>
        <v>140</v>
      </c>
    </row>
    <row r="291" spans="1:26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40"/>
        <v>15</v>
      </c>
      <c r="Q291" s="14">
        <f t="shared" si="41"/>
        <v>80</v>
      </c>
      <c r="R291" s="15">
        <f t="shared" si="42"/>
        <v>40</v>
      </c>
      <c r="S291" s="15">
        <f t="shared" si="43"/>
        <v>40</v>
      </c>
      <c r="T291" s="15">
        <f t="shared" si="44"/>
        <v>52.350099999999998</v>
      </c>
      <c r="U291" s="15">
        <f t="shared" si="45"/>
        <v>92.350099999999998</v>
      </c>
      <c r="V291" s="15">
        <f t="shared" si="46"/>
        <v>92.350099999999998</v>
      </c>
      <c r="W291" s="14" t="str">
        <f t="shared" si="47"/>
        <v>Mon</v>
      </c>
      <c r="X291" s="14" t="str">
        <f t="shared" si="47"/>
        <v>Tue</v>
      </c>
      <c r="Y291" s="47">
        <f t="shared" si="48"/>
        <v>40</v>
      </c>
      <c r="Z291" s="48">
        <f t="shared" si="49"/>
        <v>92.350099999999998</v>
      </c>
    </row>
    <row r="292" spans="1:26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40"/>
        <v>21</v>
      </c>
      <c r="Q292" s="14">
        <f t="shared" si="41"/>
        <v>80</v>
      </c>
      <c r="R292" s="15">
        <f t="shared" si="42"/>
        <v>260</v>
      </c>
      <c r="S292" s="15">
        <f t="shared" si="43"/>
        <v>260</v>
      </c>
      <c r="T292" s="15">
        <f t="shared" si="44"/>
        <v>511.875</v>
      </c>
      <c r="U292" s="15">
        <f t="shared" si="45"/>
        <v>771.875</v>
      </c>
      <c r="V292" s="15">
        <f t="shared" si="46"/>
        <v>771.875</v>
      </c>
      <c r="W292" s="14" t="str">
        <f t="shared" si="47"/>
        <v>Mon</v>
      </c>
      <c r="X292" s="14" t="str">
        <f t="shared" si="47"/>
        <v>Mon</v>
      </c>
      <c r="Y292" s="47">
        <f t="shared" si="48"/>
        <v>260</v>
      </c>
      <c r="Z292" s="48">
        <f t="shared" si="49"/>
        <v>771.875</v>
      </c>
    </row>
    <row r="293" spans="1:26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40"/>
        <v>54</v>
      </c>
      <c r="Q293" s="14">
        <f t="shared" si="41"/>
        <v>140</v>
      </c>
      <c r="R293" s="15">
        <f t="shared" si="42"/>
        <v>280</v>
      </c>
      <c r="S293" s="15">
        <f t="shared" si="43"/>
        <v>280</v>
      </c>
      <c r="T293" s="15">
        <f t="shared" si="44"/>
        <v>368.87400000000002</v>
      </c>
      <c r="U293" s="15">
        <f t="shared" si="45"/>
        <v>648.87400000000002</v>
      </c>
      <c r="V293" s="15">
        <f t="shared" si="46"/>
        <v>648.87400000000002</v>
      </c>
      <c r="W293" s="14" t="str">
        <f t="shared" si="47"/>
        <v>Mon</v>
      </c>
      <c r="X293" s="14" t="str">
        <f t="shared" si="47"/>
        <v>Sat</v>
      </c>
      <c r="Y293" s="47">
        <f t="shared" si="48"/>
        <v>280</v>
      </c>
      <c r="Z293" s="48">
        <f t="shared" si="49"/>
        <v>648.87400000000002</v>
      </c>
    </row>
    <row r="294" spans="1:26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40"/>
        <v>8</v>
      </c>
      <c r="Q294" s="14">
        <f t="shared" si="41"/>
        <v>80</v>
      </c>
      <c r="R294" s="15">
        <f t="shared" si="42"/>
        <v>20</v>
      </c>
      <c r="S294" s="15">
        <f t="shared" si="43"/>
        <v>20</v>
      </c>
      <c r="T294" s="15">
        <f t="shared" si="44"/>
        <v>120</v>
      </c>
      <c r="U294" s="15">
        <f t="shared" si="45"/>
        <v>140</v>
      </c>
      <c r="V294" s="15">
        <f t="shared" si="46"/>
        <v>140</v>
      </c>
      <c r="W294" s="14" t="str">
        <f t="shared" si="47"/>
        <v>Wed</v>
      </c>
      <c r="X294" s="14" t="str">
        <f t="shared" si="47"/>
        <v>Thu</v>
      </c>
      <c r="Y294" s="47">
        <f t="shared" si="48"/>
        <v>20</v>
      </c>
      <c r="Z294" s="48">
        <f t="shared" si="49"/>
        <v>140</v>
      </c>
    </row>
    <row r="295" spans="1:26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40"/>
        <v>26</v>
      </c>
      <c r="Q295" s="14">
        <f t="shared" si="41"/>
        <v>140</v>
      </c>
      <c r="R295" s="15">
        <f t="shared" si="42"/>
        <v>70</v>
      </c>
      <c r="S295" s="15">
        <f t="shared" si="43"/>
        <v>70</v>
      </c>
      <c r="T295" s="15">
        <f t="shared" si="44"/>
        <v>5.4720000000000004</v>
      </c>
      <c r="U295" s="15">
        <f t="shared" si="45"/>
        <v>75.471999999999994</v>
      </c>
      <c r="V295" s="15">
        <f t="shared" si="46"/>
        <v>75.471999999999994</v>
      </c>
      <c r="W295" s="14" t="str">
        <f t="shared" si="47"/>
        <v>Wed</v>
      </c>
      <c r="X295" s="14" t="str">
        <f t="shared" si="47"/>
        <v>Mon</v>
      </c>
      <c r="Y295" s="47">
        <f t="shared" si="48"/>
        <v>70</v>
      </c>
      <c r="Z295" s="48">
        <f t="shared" si="49"/>
        <v>75.471999999999994</v>
      </c>
    </row>
    <row r="296" spans="1:26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44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40"/>
        <v>11</v>
      </c>
      <c r="Q296" s="14">
        <f t="shared" si="41"/>
        <v>80</v>
      </c>
      <c r="R296" s="15">
        <f t="shared" si="42"/>
        <v>80</v>
      </c>
      <c r="S296" s="15">
        <f t="shared" si="43"/>
        <v>80</v>
      </c>
      <c r="T296" s="15">
        <f t="shared" si="44"/>
        <v>60</v>
      </c>
      <c r="U296" s="15">
        <f t="shared" si="45"/>
        <v>140</v>
      </c>
      <c r="V296" s="15">
        <f t="shared" si="46"/>
        <v>140</v>
      </c>
      <c r="W296" s="14" t="str">
        <f t="shared" si="47"/>
        <v>Thu</v>
      </c>
      <c r="X296" s="14" t="str">
        <f t="shared" si="47"/>
        <v>Mon</v>
      </c>
      <c r="Y296" s="47">
        <f t="shared" si="48"/>
        <v>80</v>
      </c>
      <c r="Z296" s="48">
        <f t="shared" si="49"/>
        <v>140</v>
      </c>
    </row>
    <row r="297" spans="1:26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40"/>
        <v>13</v>
      </c>
      <c r="Q297" s="14">
        <f t="shared" si="41"/>
        <v>80</v>
      </c>
      <c r="R297" s="15">
        <f t="shared" si="42"/>
        <v>60</v>
      </c>
      <c r="S297" s="15">
        <f t="shared" si="43"/>
        <v>60</v>
      </c>
      <c r="T297" s="15">
        <f t="shared" si="44"/>
        <v>114.89449999999999</v>
      </c>
      <c r="U297" s="15">
        <f t="shared" si="45"/>
        <v>174.89449999999999</v>
      </c>
      <c r="V297" s="15">
        <f t="shared" si="46"/>
        <v>174.89449999999999</v>
      </c>
      <c r="W297" s="14" t="str">
        <f t="shared" si="47"/>
        <v>Thu</v>
      </c>
      <c r="X297" s="14" t="str">
        <f t="shared" si="47"/>
        <v>Wed</v>
      </c>
      <c r="Y297" s="47">
        <f t="shared" si="48"/>
        <v>60</v>
      </c>
      <c r="Z297" s="48">
        <f t="shared" si="49"/>
        <v>174.89449999999999</v>
      </c>
    </row>
    <row r="298" spans="1:26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44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40"/>
        <v>21</v>
      </c>
      <c r="Q298" s="14">
        <f t="shared" si="41"/>
        <v>140</v>
      </c>
      <c r="R298" s="15">
        <f t="shared" si="42"/>
        <v>35</v>
      </c>
      <c r="S298" s="15">
        <f t="shared" si="43"/>
        <v>35</v>
      </c>
      <c r="T298" s="15">
        <f t="shared" si="44"/>
        <v>23.899000000000001</v>
      </c>
      <c r="U298" s="15">
        <f t="shared" si="45"/>
        <v>58.899000000000001</v>
      </c>
      <c r="V298" s="15">
        <f t="shared" si="46"/>
        <v>58.899000000000001</v>
      </c>
      <c r="W298" s="14" t="str">
        <f t="shared" si="47"/>
        <v>Thu</v>
      </c>
      <c r="X298" s="14" t="str">
        <f t="shared" si="47"/>
        <v>Thu</v>
      </c>
      <c r="Y298" s="47">
        <f t="shared" si="48"/>
        <v>35</v>
      </c>
      <c r="Z298" s="48">
        <f t="shared" si="49"/>
        <v>58.899000000000001</v>
      </c>
    </row>
    <row r="299" spans="1:26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44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40"/>
        <v>21</v>
      </c>
      <c r="Q299" s="14">
        <f t="shared" si="41"/>
        <v>80</v>
      </c>
      <c r="R299" s="15">
        <f t="shared" si="42"/>
        <v>20</v>
      </c>
      <c r="S299" s="15">
        <f t="shared" si="43"/>
        <v>20</v>
      </c>
      <c r="T299" s="15">
        <f t="shared" si="44"/>
        <v>57.2</v>
      </c>
      <c r="U299" s="15">
        <f t="shared" si="45"/>
        <v>77.2</v>
      </c>
      <c r="V299" s="15">
        <f t="shared" si="46"/>
        <v>77.2</v>
      </c>
      <c r="W299" s="14" t="str">
        <f t="shared" si="47"/>
        <v>Thu</v>
      </c>
      <c r="X299" s="14" t="str">
        <f t="shared" si="47"/>
        <v>Thu</v>
      </c>
      <c r="Y299" s="47">
        <f t="shared" si="48"/>
        <v>20</v>
      </c>
      <c r="Z299" s="48">
        <f t="shared" si="49"/>
        <v>77.2</v>
      </c>
    </row>
    <row r="300" spans="1:26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40"/>
        <v>34</v>
      </c>
      <c r="Q300" s="14">
        <f t="shared" si="41"/>
        <v>140</v>
      </c>
      <c r="R300" s="15">
        <f t="shared" si="42"/>
        <v>1190</v>
      </c>
      <c r="S300" s="15">
        <f t="shared" si="43"/>
        <v>1190</v>
      </c>
      <c r="T300" s="15">
        <f t="shared" si="44"/>
        <v>653.98500000000001</v>
      </c>
      <c r="U300" s="15">
        <f t="shared" si="45"/>
        <v>1843.9850000000001</v>
      </c>
      <c r="V300" s="15">
        <f t="shared" si="46"/>
        <v>1843.9850000000001</v>
      </c>
      <c r="W300" s="14" t="str">
        <f t="shared" si="47"/>
        <v>Thu</v>
      </c>
      <c r="X300" s="14" t="str">
        <f t="shared" si="47"/>
        <v>Wed</v>
      </c>
      <c r="Y300" s="47">
        <f t="shared" si="48"/>
        <v>1190</v>
      </c>
      <c r="Z300" s="48">
        <f t="shared" si="49"/>
        <v>1843.9850000000001</v>
      </c>
    </row>
    <row r="301" spans="1:26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44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40"/>
        <v>47</v>
      </c>
      <c r="Q301" s="14">
        <f t="shared" si="41"/>
        <v>80</v>
      </c>
      <c r="R301" s="15">
        <f t="shared" si="42"/>
        <v>40</v>
      </c>
      <c r="S301" s="15">
        <f t="shared" si="43"/>
        <v>40</v>
      </c>
      <c r="T301" s="15">
        <f t="shared" si="44"/>
        <v>9.75</v>
      </c>
      <c r="U301" s="15">
        <f t="shared" si="45"/>
        <v>49.75</v>
      </c>
      <c r="V301" s="15">
        <f t="shared" si="46"/>
        <v>49.75</v>
      </c>
      <c r="W301" s="14" t="str">
        <f t="shared" si="47"/>
        <v>Thu</v>
      </c>
      <c r="X301" s="14" t="str">
        <f t="shared" si="47"/>
        <v>Tue</v>
      </c>
      <c r="Y301" s="47">
        <f t="shared" si="48"/>
        <v>40</v>
      </c>
      <c r="Z301" s="48">
        <f t="shared" si="49"/>
        <v>49.75</v>
      </c>
    </row>
    <row r="302" spans="1:26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40"/>
        <v>3</v>
      </c>
      <c r="Q302" s="14">
        <f t="shared" si="41"/>
        <v>140</v>
      </c>
      <c r="R302" s="15">
        <f t="shared" si="42"/>
        <v>70</v>
      </c>
      <c r="S302" s="15">
        <f t="shared" si="43"/>
        <v>70</v>
      </c>
      <c r="T302" s="15">
        <f t="shared" si="44"/>
        <v>134</v>
      </c>
      <c r="U302" s="15">
        <f t="shared" si="45"/>
        <v>204</v>
      </c>
      <c r="V302" s="15">
        <f t="shared" si="46"/>
        <v>204</v>
      </c>
      <c r="W302" s="14" t="str">
        <f t="shared" si="47"/>
        <v>Sat</v>
      </c>
      <c r="X302" s="14" t="str">
        <f t="shared" si="47"/>
        <v>Tue</v>
      </c>
      <c r="Y302" s="47">
        <f t="shared" si="48"/>
        <v>70</v>
      </c>
      <c r="Z302" s="48">
        <f t="shared" si="49"/>
        <v>204</v>
      </c>
    </row>
    <row r="303" spans="1:26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44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40"/>
        <v>9</v>
      </c>
      <c r="Q303" s="14">
        <f t="shared" si="41"/>
        <v>140</v>
      </c>
      <c r="R303" s="15">
        <f t="shared" si="42"/>
        <v>35</v>
      </c>
      <c r="S303" s="15">
        <f t="shared" si="43"/>
        <v>35</v>
      </c>
      <c r="T303" s="15">
        <f t="shared" si="44"/>
        <v>144</v>
      </c>
      <c r="U303" s="15">
        <f t="shared" si="45"/>
        <v>179</v>
      </c>
      <c r="V303" s="15">
        <f t="shared" si="46"/>
        <v>179</v>
      </c>
      <c r="W303" s="14" t="str">
        <f t="shared" si="47"/>
        <v>Mon</v>
      </c>
      <c r="X303" s="14" t="str">
        <f t="shared" si="47"/>
        <v>Wed</v>
      </c>
      <c r="Y303" s="47">
        <f t="shared" si="48"/>
        <v>35</v>
      </c>
      <c r="Z303" s="48">
        <f t="shared" si="49"/>
        <v>179</v>
      </c>
    </row>
    <row r="304" spans="1:26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44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40"/>
        <v>9</v>
      </c>
      <c r="Q304" s="14">
        <f t="shared" si="41"/>
        <v>80</v>
      </c>
      <c r="R304" s="15">
        <f t="shared" si="42"/>
        <v>40</v>
      </c>
      <c r="S304" s="15">
        <f t="shared" si="43"/>
        <v>40</v>
      </c>
      <c r="T304" s="15">
        <f t="shared" si="44"/>
        <v>205.1859</v>
      </c>
      <c r="U304" s="15">
        <f t="shared" si="45"/>
        <v>245.1859</v>
      </c>
      <c r="V304" s="15">
        <f t="shared" si="46"/>
        <v>245.1859</v>
      </c>
      <c r="W304" s="14" t="str">
        <f t="shared" si="47"/>
        <v>Mon</v>
      </c>
      <c r="X304" s="14" t="str">
        <f t="shared" si="47"/>
        <v>Wed</v>
      </c>
      <c r="Y304" s="47">
        <f t="shared" si="48"/>
        <v>40</v>
      </c>
      <c r="Z304" s="48">
        <f t="shared" si="49"/>
        <v>245.1859</v>
      </c>
    </row>
    <row r="305" spans="1:26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40"/>
        <v>24</v>
      </c>
      <c r="Q305" s="14">
        <f t="shared" si="41"/>
        <v>80</v>
      </c>
      <c r="R305" s="15">
        <f t="shared" si="42"/>
        <v>40</v>
      </c>
      <c r="S305" s="15">
        <f t="shared" si="43"/>
        <v>40</v>
      </c>
      <c r="T305" s="15">
        <f t="shared" si="44"/>
        <v>42.9</v>
      </c>
      <c r="U305" s="15">
        <f t="shared" si="45"/>
        <v>82.9</v>
      </c>
      <c r="V305" s="15">
        <f t="shared" si="46"/>
        <v>82.9</v>
      </c>
      <c r="W305" s="14" t="str">
        <f t="shared" si="47"/>
        <v>Mon</v>
      </c>
      <c r="X305" s="14" t="str">
        <f t="shared" si="47"/>
        <v>Thu</v>
      </c>
      <c r="Y305" s="47">
        <f t="shared" si="48"/>
        <v>40</v>
      </c>
      <c r="Z305" s="48">
        <f t="shared" si="49"/>
        <v>82.9</v>
      </c>
    </row>
    <row r="306" spans="1:26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40"/>
        <v>30</v>
      </c>
      <c r="Q306" s="14">
        <f t="shared" si="41"/>
        <v>140</v>
      </c>
      <c r="R306" s="15">
        <f t="shared" si="42"/>
        <v>210</v>
      </c>
      <c r="S306" s="15">
        <f t="shared" si="43"/>
        <v>210</v>
      </c>
      <c r="T306" s="15">
        <f t="shared" si="44"/>
        <v>319.82150000000001</v>
      </c>
      <c r="U306" s="15">
        <f t="shared" si="45"/>
        <v>529.82150000000001</v>
      </c>
      <c r="V306" s="15">
        <f t="shared" si="46"/>
        <v>529.82150000000001</v>
      </c>
      <c r="W306" s="14" t="str">
        <f t="shared" si="47"/>
        <v>Mon</v>
      </c>
      <c r="X306" s="14" t="str">
        <f t="shared" si="47"/>
        <v>Wed</v>
      </c>
      <c r="Y306" s="47">
        <f t="shared" si="48"/>
        <v>210</v>
      </c>
      <c r="Z306" s="48">
        <f t="shared" si="49"/>
        <v>529.82150000000001</v>
      </c>
    </row>
    <row r="307" spans="1:26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44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40"/>
        <v>38</v>
      </c>
      <c r="Q307" s="14">
        <f t="shared" si="41"/>
        <v>80</v>
      </c>
      <c r="R307" s="15">
        <f t="shared" si="42"/>
        <v>20</v>
      </c>
      <c r="S307" s="15">
        <f t="shared" si="43"/>
        <v>20</v>
      </c>
      <c r="T307" s="15">
        <f t="shared" si="44"/>
        <v>21.33</v>
      </c>
      <c r="U307" s="15">
        <f t="shared" si="45"/>
        <v>41.33</v>
      </c>
      <c r="V307" s="15">
        <f t="shared" si="46"/>
        <v>41.33</v>
      </c>
      <c r="W307" s="14" t="str">
        <f t="shared" si="47"/>
        <v>Mon</v>
      </c>
      <c r="X307" s="14" t="str">
        <f t="shared" si="47"/>
        <v>Thu</v>
      </c>
      <c r="Y307" s="47">
        <f t="shared" si="48"/>
        <v>20</v>
      </c>
      <c r="Z307" s="48">
        <f t="shared" si="49"/>
        <v>41.33</v>
      </c>
    </row>
    <row r="308" spans="1:26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44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40"/>
        <v>0</v>
      </c>
      <c r="Q308" s="14">
        <f t="shared" si="41"/>
        <v>140</v>
      </c>
      <c r="R308" s="15">
        <f t="shared" si="42"/>
        <v>70</v>
      </c>
      <c r="S308" s="15">
        <f t="shared" si="43"/>
        <v>70</v>
      </c>
      <c r="T308" s="15">
        <f t="shared" si="44"/>
        <v>21.33</v>
      </c>
      <c r="U308" s="15">
        <f t="shared" si="45"/>
        <v>91.33</v>
      </c>
      <c r="V308" s="15">
        <f t="shared" si="46"/>
        <v>91.33</v>
      </c>
      <c r="W308" s="14" t="str">
        <f t="shared" si="47"/>
        <v>Tue</v>
      </c>
      <c r="X308" s="14" t="str">
        <f t="shared" si="47"/>
        <v>Tue</v>
      </c>
      <c r="Y308" s="47">
        <f t="shared" si="48"/>
        <v>70</v>
      </c>
      <c r="Z308" s="48">
        <f t="shared" si="49"/>
        <v>91.33</v>
      </c>
    </row>
    <row r="309" spans="1:26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40"/>
        <v>7</v>
      </c>
      <c r="Q309" s="14">
        <f t="shared" si="41"/>
        <v>140</v>
      </c>
      <c r="R309" s="15">
        <f t="shared" si="42"/>
        <v>70</v>
      </c>
      <c r="S309" s="15">
        <f t="shared" si="43"/>
        <v>70</v>
      </c>
      <c r="T309" s="15">
        <f t="shared" si="44"/>
        <v>1231.2</v>
      </c>
      <c r="U309" s="15">
        <f t="shared" si="45"/>
        <v>1301.2</v>
      </c>
      <c r="V309" s="15">
        <f t="shared" si="46"/>
        <v>1301.2</v>
      </c>
      <c r="W309" s="14" t="str">
        <f t="shared" si="47"/>
        <v>Tue</v>
      </c>
      <c r="X309" s="14" t="str">
        <f t="shared" si="47"/>
        <v>Tue</v>
      </c>
      <c r="Y309" s="47">
        <f t="shared" si="48"/>
        <v>70</v>
      </c>
      <c r="Z309" s="48">
        <f t="shared" si="49"/>
        <v>1301.2</v>
      </c>
    </row>
    <row r="310" spans="1:26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40"/>
        <v>15</v>
      </c>
      <c r="Q310" s="14">
        <f t="shared" si="41"/>
        <v>140</v>
      </c>
      <c r="R310" s="15">
        <f t="shared" si="42"/>
        <v>70</v>
      </c>
      <c r="S310" s="15">
        <f t="shared" si="43"/>
        <v>70</v>
      </c>
      <c r="T310" s="15">
        <f t="shared" si="44"/>
        <v>56.496899999999997</v>
      </c>
      <c r="U310" s="15">
        <f t="shared" si="45"/>
        <v>126.4969</v>
      </c>
      <c r="V310" s="15">
        <f t="shared" si="46"/>
        <v>126.4969</v>
      </c>
      <c r="W310" s="14" t="str">
        <f t="shared" si="47"/>
        <v>Tue</v>
      </c>
      <c r="X310" s="14" t="str">
        <f t="shared" si="47"/>
        <v>Wed</v>
      </c>
      <c r="Y310" s="47">
        <f t="shared" si="48"/>
        <v>70</v>
      </c>
      <c r="Z310" s="48">
        <f t="shared" si="49"/>
        <v>126.4969</v>
      </c>
    </row>
    <row r="311" spans="1:26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40"/>
        <v>16</v>
      </c>
      <c r="Q311" s="14">
        <f t="shared" si="41"/>
        <v>140</v>
      </c>
      <c r="R311" s="15">
        <f t="shared" si="42"/>
        <v>70</v>
      </c>
      <c r="S311" s="15">
        <f t="shared" si="43"/>
        <v>70</v>
      </c>
      <c r="T311" s="15">
        <f t="shared" si="44"/>
        <v>269.95400000000001</v>
      </c>
      <c r="U311" s="15">
        <f t="shared" si="45"/>
        <v>339.95400000000001</v>
      </c>
      <c r="V311" s="15">
        <f t="shared" si="46"/>
        <v>339.95400000000001</v>
      </c>
      <c r="W311" s="14" t="str">
        <f t="shared" si="47"/>
        <v>Tue</v>
      </c>
      <c r="X311" s="14" t="str">
        <f t="shared" si="47"/>
        <v>Thu</v>
      </c>
      <c r="Y311" s="47">
        <f t="shared" si="48"/>
        <v>70</v>
      </c>
      <c r="Z311" s="48">
        <f t="shared" si="49"/>
        <v>339.95400000000001</v>
      </c>
    </row>
    <row r="312" spans="1:26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40"/>
        <v>29</v>
      </c>
      <c r="Q312" s="14">
        <f t="shared" si="41"/>
        <v>140</v>
      </c>
      <c r="R312" s="15">
        <f t="shared" si="42"/>
        <v>70</v>
      </c>
      <c r="S312" s="15">
        <f t="shared" si="43"/>
        <v>70</v>
      </c>
      <c r="T312" s="15">
        <f t="shared" si="44"/>
        <v>83.231700000000004</v>
      </c>
      <c r="U312" s="15">
        <f t="shared" si="45"/>
        <v>153.23169999999999</v>
      </c>
      <c r="V312" s="15">
        <f t="shared" si="46"/>
        <v>153.23169999999999</v>
      </c>
      <c r="W312" s="14" t="str">
        <f t="shared" si="47"/>
        <v>Tue</v>
      </c>
      <c r="X312" s="14" t="str">
        <f t="shared" si="47"/>
        <v>Wed</v>
      </c>
      <c r="Y312" s="47">
        <f t="shared" si="48"/>
        <v>70</v>
      </c>
      <c r="Z312" s="48">
        <f t="shared" si="49"/>
        <v>153.23169999999999</v>
      </c>
    </row>
    <row r="313" spans="1:26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40"/>
        <v>44</v>
      </c>
      <c r="Q313" s="14">
        <f t="shared" si="41"/>
        <v>80</v>
      </c>
      <c r="R313" s="15">
        <f t="shared" si="42"/>
        <v>20</v>
      </c>
      <c r="S313" s="15">
        <f t="shared" si="43"/>
        <v>20</v>
      </c>
      <c r="T313" s="15">
        <f t="shared" si="44"/>
        <v>88.624799999999993</v>
      </c>
      <c r="U313" s="15">
        <f t="shared" si="45"/>
        <v>108.62479999999999</v>
      </c>
      <c r="V313" s="15">
        <f t="shared" si="46"/>
        <v>108.62479999999999</v>
      </c>
      <c r="W313" s="14" t="str">
        <f t="shared" si="47"/>
        <v>Tue</v>
      </c>
      <c r="X313" s="14" t="str">
        <f t="shared" si="47"/>
        <v>Thu</v>
      </c>
      <c r="Y313" s="47">
        <f t="shared" si="48"/>
        <v>20</v>
      </c>
      <c r="Z313" s="48">
        <f t="shared" si="49"/>
        <v>108.62479999999999</v>
      </c>
    </row>
    <row r="314" spans="1:26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40"/>
        <v>112</v>
      </c>
      <c r="Q314" s="14">
        <f t="shared" si="41"/>
        <v>80</v>
      </c>
      <c r="R314" s="15">
        <f t="shared" si="42"/>
        <v>20</v>
      </c>
      <c r="S314" s="15">
        <f t="shared" si="43"/>
        <v>20</v>
      </c>
      <c r="T314" s="15">
        <f t="shared" si="44"/>
        <v>40</v>
      </c>
      <c r="U314" s="15">
        <f t="shared" si="45"/>
        <v>60</v>
      </c>
      <c r="V314" s="15">
        <f t="shared" si="46"/>
        <v>60</v>
      </c>
      <c r="W314" s="14" t="str">
        <f t="shared" si="47"/>
        <v>Tue</v>
      </c>
      <c r="X314" s="14" t="str">
        <f t="shared" si="47"/>
        <v>Tue</v>
      </c>
      <c r="Y314" s="47">
        <f t="shared" si="48"/>
        <v>20</v>
      </c>
      <c r="Z314" s="48">
        <f t="shared" si="49"/>
        <v>60</v>
      </c>
    </row>
    <row r="315" spans="1:26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44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40"/>
        <v>11</v>
      </c>
      <c r="Q315" s="14">
        <f t="shared" si="41"/>
        <v>80</v>
      </c>
      <c r="R315" s="15">
        <f t="shared" si="42"/>
        <v>120</v>
      </c>
      <c r="S315" s="15">
        <f t="shared" si="43"/>
        <v>120</v>
      </c>
      <c r="T315" s="15">
        <f t="shared" si="44"/>
        <v>33.475000000000001</v>
      </c>
      <c r="U315" s="15">
        <f t="shared" si="45"/>
        <v>153.47499999999999</v>
      </c>
      <c r="V315" s="15">
        <f t="shared" si="46"/>
        <v>153.47499999999999</v>
      </c>
      <c r="W315" s="14" t="str">
        <f t="shared" si="47"/>
        <v>Thu</v>
      </c>
      <c r="X315" s="14" t="str">
        <f t="shared" si="47"/>
        <v>Mon</v>
      </c>
      <c r="Y315" s="47">
        <f t="shared" si="48"/>
        <v>120</v>
      </c>
      <c r="Z315" s="48">
        <f t="shared" si="49"/>
        <v>153.47499999999999</v>
      </c>
    </row>
    <row r="316" spans="1:26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44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40"/>
        <v>16</v>
      </c>
      <c r="Q316" s="14">
        <f t="shared" si="41"/>
        <v>140</v>
      </c>
      <c r="R316" s="15">
        <f t="shared" si="42"/>
        <v>35</v>
      </c>
      <c r="S316" s="15">
        <f t="shared" si="43"/>
        <v>35</v>
      </c>
      <c r="T316" s="15">
        <f t="shared" si="44"/>
        <v>33.8611</v>
      </c>
      <c r="U316" s="15">
        <f t="shared" si="45"/>
        <v>68.861099999999993</v>
      </c>
      <c r="V316" s="15">
        <f t="shared" si="46"/>
        <v>68.861099999999993</v>
      </c>
      <c r="W316" s="14" t="str">
        <f t="shared" si="47"/>
        <v>Thu</v>
      </c>
      <c r="X316" s="14" t="str">
        <f t="shared" si="47"/>
        <v>Sat</v>
      </c>
      <c r="Y316" s="47">
        <f t="shared" si="48"/>
        <v>35</v>
      </c>
      <c r="Z316" s="48">
        <f t="shared" si="49"/>
        <v>68.861099999999993</v>
      </c>
    </row>
    <row r="317" spans="1:26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40"/>
        <v>19</v>
      </c>
      <c r="Q317" s="14">
        <f t="shared" si="41"/>
        <v>80</v>
      </c>
      <c r="R317" s="15">
        <f t="shared" si="42"/>
        <v>20</v>
      </c>
      <c r="S317" s="15">
        <f t="shared" si="43"/>
        <v>20</v>
      </c>
      <c r="T317" s="15">
        <f t="shared" si="44"/>
        <v>33.957900000000002</v>
      </c>
      <c r="U317" s="15">
        <f t="shared" si="45"/>
        <v>53.957900000000002</v>
      </c>
      <c r="V317" s="15">
        <f t="shared" si="46"/>
        <v>53.957900000000002</v>
      </c>
      <c r="W317" s="14" t="str">
        <f t="shared" si="47"/>
        <v>Thu</v>
      </c>
      <c r="X317" s="14" t="str">
        <f t="shared" si="47"/>
        <v>Tue</v>
      </c>
      <c r="Y317" s="47">
        <f t="shared" si="48"/>
        <v>20</v>
      </c>
      <c r="Z317" s="48">
        <f t="shared" si="49"/>
        <v>53.957900000000002</v>
      </c>
    </row>
    <row r="318" spans="1:26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44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40"/>
        <v>29</v>
      </c>
      <c r="Q318" s="14">
        <f t="shared" si="41"/>
        <v>80</v>
      </c>
      <c r="R318" s="15">
        <f t="shared" si="42"/>
        <v>40</v>
      </c>
      <c r="S318" s="15">
        <f t="shared" si="43"/>
        <v>40</v>
      </c>
      <c r="T318" s="15">
        <f t="shared" si="44"/>
        <v>36.890099999999997</v>
      </c>
      <c r="U318" s="15">
        <f t="shared" si="45"/>
        <v>76.89009999999999</v>
      </c>
      <c r="V318" s="15">
        <f t="shared" si="46"/>
        <v>76.89009999999999</v>
      </c>
      <c r="W318" s="14" t="str">
        <f t="shared" si="47"/>
        <v>Thu</v>
      </c>
      <c r="X318" s="14" t="str">
        <f t="shared" si="47"/>
        <v>Fri</v>
      </c>
      <c r="Y318" s="47">
        <f t="shared" si="48"/>
        <v>40</v>
      </c>
      <c r="Z318" s="48">
        <f t="shared" si="49"/>
        <v>76.89009999999999</v>
      </c>
    </row>
    <row r="319" spans="1:26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44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40"/>
        <v>33</v>
      </c>
      <c r="Q319" s="14">
        <f t="shared" si="41"/>
        <v>80</v>
      </c>
      <c r="R319" s="15">
        <f t="shared" si="42"/>
        <v>40</v>
      </c>
      <c r="S319" s="15">
        <f t="shared" si="43"/>
        <v>40</v>
      </c>
      <c r="T319" s="15">
        <f t="shared" si="44"/>
        <v>25.339500000000001</v>
      </c>
      <c r="U319" s="15">
        <f t="shared" si="45"/>
        <v>65.339500000000001</v>
      </c>
      <c r="V319" s="15">
        <f t="shared" si="46"/>
        <v>65.339500000000001</v>
      </c>
      <c r="W319" s="14" t="str">
        <f t="shared" si="47"/>
        <v>Thu</v>
      </c>
      <c r="X319" s="14" t="str">
        <f t="shared" si="47"/>
        <v>Tue</v>
      </c>
      <c r="Y319" s="47">
        <f t="shared" si="48"/>
        <v>40</v>
      </c>
      <c r="Z319" s="48">
        <f t="shared" si="49"/>
        <v>65.339500000000001</v>
      </c>
    </row>
    <row r="320" spans="1:26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40"/>
        <v>39</v>
      </c>
      <c r="Q320" s="14">
        <f t="shared" si="41"/>
        <v>80</v>
      </c>
      <c r="R320" s="15">
        <f t="shared" si="42"/>
        <v>20</v>
      </c>
      <c r="S320" s="15">
        <f t="shared" si="43"/>
        <v>20</v>
      </c>
      <c r="T320" s="15">
        <f t="shared" si="44"/>
        <v>30</v>
      </c>
      <c r="U320" s="15">
        <f t="shared" si="45"/>
        <v>50</v>
      </c>
      <c r="V320" s="15">
        <f t="shared" si="46"/>
        <v>50</v>
      </c>
      <c r="W320" s="14" t="str">
        <f t="shared" si="47"/>
        <v>Thu</v>
      </c>
      <c r="X320" s="14" t="str">
        <f t="shared" si="47"/>
        <v>Mon</v>
      </c>
      <c r="Y320" s="47">
        <f t="shared" si="48"/>
        <v>20</v>
      </c>
      <c r="Z320" s="48">
        <f t="shared" si="49"/>
        <v>50</v>
      </c>
    </row>
    <row r="321" spans="1:26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44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40"/>
        <v>36</v>
      </c>
      <c r="Q321" s="14">
        <f t="shared" si="41"/>
        <v>80</v>
      </c>
      <c r="R321" s="15">
        <f t="shared" si="42"/>
        <v>40</v>
      </c>
      <c r="S321" s="15">
        <f t="shared" si="43"/>
        <v>40</v>
      </c>
      <c r="T321" s="15">
        <f t="shared" si="44"/>
        <v>31.807600000000001</v>
      </c>
      <c r="U321" s="15">
        <f t="shared" si="45"/>
        <v>71.807600000000008</v>
      </c>
      <c r="V321" s="15">
        <f t="shared" si="46"/>
        <v>71.807600000000008</v>
      </c>
      <c r="W321" s="14" t="str">
        <f t="shared" si="47"/>
        <v>Fri</v>
      </c>
      <c r="X321" s="14" t="str">
        <f t="shared" si="47"/>
        <v>Sat</v>
      </c>
      <c r="Y321" s="47">
        <f t="shared" si="48"/>
        <v>40</v>
      </c>
      <c r="Z321" s="48">
        <f t="shared" si="49"/>
        <v>71.807600000000008</v>
      </c>
    </row>
    <row r="322" spans="1:26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50">IF(G322="","",G322-F322)</f>
        <v>145</v>
      </c>
      <c r="Q322" s="14">
        <f t="shared" ref="Q322:Q385" si="51">INDEX(TechRate,MATCH(H322,TechNum,0))</f>
        <v>80</v>
      </c>
      <c r="R322" s="15">
        <f t="shared" ref="R322:R385" si="52">Q322*L322</f>
        <v>40</v>
      </c>
      <c r="S322" s="15">
        <f t="shared" ref="S322:S385" si="53">IF(J322="Yes",0,R322)</f>
        <v>40</v>
      </c>
      <c r="T322" s="15">
        <f t="shared" ref="T322:T385" si="54">IF(K322="Yes",0,M322)</f>
        <v>61.17</v>
      </c>
      <c r="U322" s="15">
        <f t="shared" ref="U322:U385" si="55">SUM(M322,R322)</f>
        <v>101.17</v>
      </c>
      <c r="V322" s="15">
        <f t="shared" ref="V322:V385" si="56">SUM(S322,T322)</f>
        <v>101.17</v>
      </c>
      <c r="W322" s="14" t="str">
        <f t="shared" ref="W322:X385" si="57">TEXT(F322,"ddd")</f>
        <v>Fri</v>
      </c>
      <c r="X322" s="14" t="str">
        <f t="shared" si="57"/>
        <v>Wed</v>
      </c>
      <c r="Y322" s="47">
        <f t="shared" ref="Y322:Y385" si="58">Q322*L322</f>
        <v>40</v>
      </c>
      <c r="Z322" s="48">
        <f t="shared" ref="Z322:Z385" si="59">SUM(M322,Y322)</f>
        <v>101.17</v>
      </c>
    </row>
    <row r="323" spans="1:26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44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50"/>
        <v>45</v>
      </c>
      <c r="Q323" s="14">
        <f t="shared" si="51"/>
        <v>80</v>
      </c>
      <c r="R323" s="15">
        <f t="shared" si="52"/>
        <v>40</v>
      </c>
      <c r="S323" s="15">
        <f t="shared" si="53"/>
        <v>40</v>
      </c>
      <c r="T323" s="15">
        <f t="shared" si="54"/>
        <v>15.542999999999999</v>
      </c>
      <c r="U323" s="15">
        <f t="shared" si="55"/>
        <v>55.542999999999999</v>
      </c>
      <c r="V323" s="15">
        <f t="shared" si="56"/>
        <v>55.542999999999999</v>
      </c>
      <c r="W323" s="14" t="str">
        <f t="shared" si="57"/>
        <v>Sat</v>
      </c>
      <c r="X323" s="14" t="str">
        <f t="shared" si="57"/>
        <v>Tue</v>
      </c>
      <c r="Y323" s="47">
        <f t="shared" si="58"/>
        <v>40</v>
      </c>
      <c r="Z323" s="48">
        <f t="shared" si="59"/>
        <v>55.542999999999999</v>
      </c>
    </row>
    <row r="324" spans="1:26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50"/>
        <v>53</v>
      </c>
      <c r="Q324" s="14">
        <f t="shared" si="51"/>
        <v>80</v>
      </c>
      <c r="R324" s="15">
        <f t="shared" si="52"/>
        <v>20</v>
      </c>
      <c r="S324" s="15">
        <f t="shared" si="53"/>
        <v>20</v>
      </c>
      <c r="T324" s="15">
        <f t="shared" si="54"/>
        <v>72.350099999999998</v>
      </c>
      <c r="U324" s="15">
        <f t="shared" si="55"/>
        <v>92.350099999999998</v>
      </c>
      <c r="V324" s="15">
        <f t="shared" si="56"/>
        <v>92.350099999999998</v>
      </c>
      <c r="W324" s="14" t="str">
        <f t="shared" si="57"/>
        <v>Sat</v>
      </c>
      <c r="X324" s="14" t="str">
        <f t="shared" si="57"/>
        <v>Wed</v>
      </c>
      <c r="Y324" s="47">
        <f t="shared" si="58"/>
        <v>20</v>
      </c>
      <c r="Z324" s="48">
        <f t="shared" si="59"/>
        <v>92.350099999999998</v>
      </c>
    </row>
    <row r="325" spans="1:26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50"/>
        <v>11</v>
      </c>
      <c r="Q325" s="14">
        <f t="shared" si="51"/>
        <v>80</v>
      </c>
      <c r="R325" s="15">
        <f t="shared" si="52"/>
        <v>20</v>
      </c>
      <c r="S325" s="15">
        <f t="shared" si="53"/>
        <v>20</v>
      </c>
      <c r="T325" s="15">
        <f t="shared" si="54"/>
        <v>96.714699999999993</v>
      </c>
      <c r="U325" s="15">
        <f t="shared" si="55"/>
        <v>116.71469999999999</v>
      </c>
      <c r="V325" s="15">
        <f t="shared" si="56"/>
        <v>116.71469999999999</v>
      </c>
      <c r="W325" s="14" t="str">
        <f t="shared" si="57"/>
        <v>Mon</v>
      </c>
      <c r="X325" s="14" t="str">
        <f t="shared" si="57"/>
        <v>Fri</v>
      </c>
      <c r="Y325" s="47">
        <f t="shared" si="58"/>
        <v>20</v>
      </c>
      <c r="Z325" s="48">
        <f t="shared" si="59"/>
        <v>116.71469999999999</v>
      </c>
    </row>
    <row r="326" spans="1:26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50"/>
        <v>8</v>
      </c>
      <c r="Q326" s="14">
        <f t="shared" si="51"/>
        <v>80</v>
      </c>
      <c r="R326" s="15">
        <f t="shared" si="52"/>
        <v>40</v>
      </c>
      <c r="S326" s="15">
        <f t="shared" si="53"/>
        <v>40</v>
      </c>
      <c r="T326" s="15">
        <f t="shared" si="54"/>
        <v>207.89859999999999</v>
      </c>
      <c r="U326" s="15">
        <f t="shared" si="55"/>
        <v>247.89859999999999</v>
      </c>
      <c r="V326" s="15">
        <f t="shared" si="56"/>
        <v>247.89859999999999</v>
      </c>
      <c r="W326" s="14" t="str">
        <f t="shared" si="57"/>
        <v>Mon</v>
      </c>
      <c r="X326" s="14" t="str">
        <f t="shared" si="57"/>
        <v>Tue</v>
      </c>
      <c r="Y326" s="47">
        <f t="shared" si="58"/>
        <v>40</v>
      </c>
      <c r="Z326" s="48">
        <f t="shared" si="59"/>
        <v>247.89859999999999</v>
      </c>
    </row>
    <row r="327" spans="1:26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50"/>
        <v>10</v>
      </c>
      <c r="Q327" s="14">
        <f t="shared" si="51"/>
        <v>195</v>
      </c>
      <c r="R327" s="15">
        <f t="shared" si="52"/>
        <v>682.5</v>
      </c>
      <c r="S327" s="15">
        <f t="shared" si="53"/>
        <v>682.5</v>
      </c>
      <c r="T327" s="15">
        <f t="shared" si="54"/>
        <v>821.87300000000005</v>
      </c>
      <c r="U327" s="15">
        <f t="shared" si="55"/>
        <v>1504.373</v>
      </c>
      <c r="V327" s="15">
        <f t="shared" si="56"/>
        <v>1504.373</v>
      </c>
      <c r="W327" s="14" t="str">
        <f t="shared" si="57"/>
        <v>Mon</v>
      </c>
      <c r="X327" s="14" t="str">
        <f t="shared" si="57"/>
        <v>Thu</v>
      </c>
      <c r="Y327" s="47">
        <f t="shared" si="58"/>
        <v>682.5</v>
      </c>
      <c r="Z327" s="48">
        <f t="shared" si="59"/>
        <v>1504.373</v>
      </c>
    </row>
    <row r="328" spans="1:26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50"/>
        <v>14</v>
      </c>
      <c r="Q328" s="14">
        <f t="shared" si="51"/>
        <v>140</v>
      </c>
      <c r="R328" s="15">
        <f t="shared" si="52"/>
        <v>140</v>
      </c>
      <c r="S328" s="15">
        <f t="shared" si="53"/>
        <v>140</v>
      </c>
      <c r="T328" s="15">
        <f t="shared" si="54"/>
        <v>118.55840000000001</v>
      </c>
      <c r="U328" s="15">
        <f t="shared" si="55"/>
        <v>258.55840000000001</v>
      </c>
      <c r="V328" s="15">
        <f t="shared" si="56"/>
        <v>258.55840000000001</v>
      </c>
      <c r="W328" s="14" t="str">
        <f t="shared" si="57"/>
        <v>Mon</v>
      </c>
      <c r="X328" s="14" t="str">
        <f t="shared" si="57"/>
        <v>Mon</v>
      </c>
      <c r="Y328" s="47">
        <f t="shared" si="58"/>
        <v>140</v>
      </c>
      <c r="Z328" s="48">
        <f t="shared" si="59"/>
        <v>258.55840000000001</v>
      </c>
    </row>
    <row r="329" spans="1:26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44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50"/>
        <v>1</v>
      </c>
      <c r="Q329" s="14">
        <f t="shared" si="51"/>
        <v>80</v>
      </c>
      <c r="R329" s="15">
        <f t="shared" si="52"/>
        <v>20</v>
      </c>
      <c r="S329" s="15">
        <f t="shared" si="53"/>
        <v>20</v>
      </c>
      <c r="T329" s="15">
        <f t="shared" si="54"/>
        <v>54.463700000000003</v>
      </c>
      <c r="U329" s="15">
        <f t="shared" si="55"/>
        <v>74.463700000000003</v>
      </c>
      <c r="V329" s="15">
        <f t="shared" si="56"/>
        <v>74.463700000000003</v>
      </c>
      <c r="W329" s="14" t="str">
        <f t="shared" si="57"/>
        <v>Tue</v>
      </c>
      <c r="X329" s="14" t="str">
        <f t="shared" si="57"/>
        <v>Wed</v>
      </c>
      <c r="Y329" s="47">
        <f t="shared" si="58"/>
        <v>20</v>
      </c>
      <c r="Z329" s="48">
        <f t="shared" si="59"/>
        <v>74.463700000000003</v>
      </c>
    </row>
    <row r="330" spans="1:26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44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50"/>
        <v>13</v>
      </c>
      <c r="Q330" s="14">
        <f t="shared" si="51"/>
        <v>140</v>
      </c>
      <c r="R330" s="15">
        <f t="shared" si="52"/>
        <v>35</v>
      </c>
      <c r="S330" s="15">
        <f t="shared" si="53"/>
        <v>35</v>
      </c>
      <c r="T330" s="15">
        <f t="shared" si="54"/>
        <v>83.441299999999998</v>
      </c>
      <c r="U330" s="15">
        <f t="shared" si="55"/>
        <v>118.4413</v>
      </c>
      <c r="V330" s="15">
        <f t="shared" si="56"/>
        <v>118.4413</v>
      </c>
      <c r="W330" s="14" t="str">
        <f t="shared" si="57"/>
        <v>Tue</v>
      </c>
      <c r="X330" s="14" t="str">
        <f t="shared" si="57"/>
        <v>Mon</v>
      </c>
      <c r="Y330" s="47">
        <f t="shared" si="58"/>
        <v>35</v>
      </c>
      <c r="Z330" s="48">
        <f t="shared" si="59"/>
        <v>118.4413</v>
      </c>
    </row>
    <row r="331" spans="1:26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44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50"/>
        <v>15</v>
      </c>
      <c r="Q331" s="14">
        <f t="shared" si="51"/>
        <v>140</v>
      </c>
      <c r="R331" s="15">
        <f t="shared" si="52"/>
        <v>105</v>
      </c>
      <c r="S331" s="15">
        <f t="shared" si="53"/>
        <v>105</v>
      </c>
      <c r="T331" s="15">
        <f t="shared" si="54"/>
        <v>36</v>
      </c>
      <c r="U331" s="15">
        <f t="shared" si="55"/>
        <v>141</v>
      </c>
      <c r="V331" s="15">
        <f t="shared" si="56"/>
        <v>141</v>
      </c>
      <c r="W331" s="14" t="str">
        <f t="shared" si="57"/>
        <v>Tue</v>
      </c>
      <c r="X331" s="14" t="str">
        <f t="shared" si="57"/>
        <v>Wed</v>
      </c>
      <c r="Y331" s="47">
        <f t="shared" si="58"/>
        <v>105</v>
      </c>
      <c r="Z331" s="48">
        <f t="shared" si="59"/>
        <v>141</v>
      </c>
    </row>
    <row r="332" spans="1:26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50"/>
        <v>63</v>
      </c>
      <c r="Q332" s="14">
        <f t="shared" si="51"/>
        <v>80</v>
      </c>
      <c r="R332" s="15">
        <f t="shared" si="52"/>
        <v>40</v>
      </c>
      <c r="S332" s="15">
        <f t="shared" si="53"/>
        <v>40</v>
      </c>
      <c r="T332" s="15">
        <f t="shared" si="54"/>
        <v>53.43</v>
      </c>
      <c r="U332" s="15">
        <f t="shared" si="55"/>
        <v>93.43</v>
      </c>
      <c r="V332" s="15">
        <f t="shared" si="56"/>
        <v>93.43</v>
      </c>
      <c r="W332" s="14" t="str">
        <f t="shared" si="57"/>
        <v>Tue</v>
      </c>
      <c r="X332" s="14" t="str">
        <f t="shared" si="57"/>
        <v>Tue</v>
      </c>
      <c r="Y332" s="47">
        <f t="shared" si="58"/>
        <v>40</v>
      </c>
      <c r="Z332" s="48">
        <f t="shared" si="59"/>
        <v>93.43</v>
      </c>
    </row>
    <row r="333" spans="1:26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44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50"/>
        <v>7</v>
      </c>
      <c r="Q333" s="14">
        <f t="shared" si="51"/>
        <v>80</v>
      </c>
      <c r="R333" s="15">
        <f t="shared" si="52"/>
        <v>40</v>
      </c>
      <c r="S333" s="15">
        <f t="shared" si="53"/>
        <v>40</v>
      </c>
      <c r="T333" s="15">
        <f t="shared" si="54"/>
        <v>76.787999999999997</v>
      </c>
      <c r="U333" s="15">
        <f t="shared" si="55"/>
        <v>116.788</v>
      </c>
      <c r="V333" s="15">
        <f t="shared" si="56"/>
        <v>116.788</v>
      </c>
      <c r="W333" s="14" t="str">
        <f t="shared" si="57"/>
        <v>Wed</v>
      </c>
      <c r="X333" s="14" t="str">
        <f t="shared" si="57"/>
        <v>Wed</v>
      </c>
      <c r="Y333" s="47">
        <f t="shared" si="58"/>
        <v>40</v>
      </c>
      <c r="Z333" s="48">
        <f t="shared" si="59"/>
        <v>116.788</v>
      </c>
    </row>
    <row r="334" spans="1:26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44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50"/>
        <v>12</v>
      </c>
      <c r="Q334" s="14">
        <f t="shared" si="51"/>
        <v>80</v>
      </c>
      <c r="R334" s="15">
        <f t="shared" si="52"/>
        <v>20</v>
      </c>
      <c r="S334" s="15">
        <f t="shared" si="53"/>
        <v>0</v>
      </c>
      <c r="T334" s="15">
        <f t="shared" si="54"/>
        <v>0</v>
      </c>
      <c r="U334" s="15">
        <f t="shared" si="55"/>
        <v>98</v>
      </c>
      <c r="V334" s="15">
        <f t="shared" si="56"/>
        <v>0</v>
      </c>
      <c r="W334" s="14" t="str">
        <f t="shared" si="57"/>
        <v>Wed</v>
      </c>
      <c r="X334" s="14" t="str">
        <f t="shared" si="57"/>
        <v>Mon</v>
      </c>
      <c r="Y334" s="47">
        <f t="shared" si="58"/>
        <v>20</v>
      </c>
      <c r="Z334" s="48">
        <f t="shared" si="59"/>
        <v>98</v>
      </c>
    </row>
    <row r="335" spans="1:26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50"/>
        <v>15</v>
      </c>
      <c r="Q335" s="14">
        <f t="shared" si="51"/>
        <v>140</v>
      </c>
      <c r="R335" s="15">
        <f t="shared" si="52"/>
        <v>385</v>
      </c>
      <c r="S335" s="15">
        <f t="shared" si="53"/>
        <v>385</v>
      </c>
      <c r="T335" s="15">
        <f t="shared" si="54"/>
        <v>666.4434</v>
      </c>
      <c r="U335" s="15">
        <f t="shared" si="55"/>
        <v>1051.4434000000001</v>
      </c>
      <c r="V335" s="15">
        <f t="shared" si="56"/>
        <v>1051.4434000000001</v>
      </c>
      <c r="W335" s="14" t="str">
        <f t="shared" si="57"/>
        <v>Wed</v>
      </c>
      <c r="X335" s="14" t="str">
        <f t="shared" si="57"/>
        <v>Thu</v>
      </c>
      <c r="Y335" s="47">
        <f t="shared" si="58"/>
        <v>385</v>
      </c>
      <c r="Z335" s="48">
        <f t="shared" si="59"/>
        <v>1051.4434000000001</v>
      </c>
    </row>
    <row r="336" spans="1:26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50"/>
        <v>16</v>
      </c>
      <c r="Q336" s="14">
        <f t="shared" si="51"/>
        <v>80</v>
      </c>
      <c r="R336" s="15">
        <f t="shared" si="52"/>
        <v>20</v>
      </c>
      <c r="S336" s="15">
        <f t="shared" si="53"/>
        <v>20</v>
      </c>
      <c r="T336" s="15">
        <f t="shared" si="54"/>
        <v>19.196999999999999</v>
      </c>
      <c r="U336" s="15">
        <f t="shared" si="55"/>
        <v>39.197000000000003</v>
      </c>
      <c r="V336" s="15">
        <f t="shared" si="56"/>
        <v>39.197000000000003</v>
      </c>
      <c r="W336" s="14" t="str">
        <f t="shared" si="57"/>
        <v>Thu</v>
      </c>
      <c r="X336" s="14" t="str">
        <f t="shared" si="57"/>
        <v>Sat</v>
      </c>
      <c r="Y336" s="47">
        <f t="shared" si="58"/>
        <v>20</v>
      </c>
      <c r="Z336" s="48">
        <f t="shared" si="59"/>
        <v>39.197000000000003</v>
      </c>
    </row>
    <row r="337" spans="1:26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44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50"/>
        <v>28</v>
      </c>
      <c r="Q337" s="14">
        <f t="shared" si="51"/>
        <v>80</v>
      </c>
      <c r="R337" s="15">
        <f t="shared" si="52"/>
        <v>60</v>
      </c>
      <c r="S337" s="15">
        <f t="shared" si="53"/>
        <v>60</v>
      </c>
      <c r="T337" s="15">
        <f t="shared" si="54"/>
        <v>414.53649999999999</v>
      </c>
      <c r="U337" s="15">
        <f t="shared" si="55"/>
        <v>474.53649999999999</v>
      </c>
      <c r="V337" s="15">
        <f t="shared" si="56"/>
        <v>474.53649999999999</v>
      </c>
      <c r="W337" s="14" t="str">
        <f t="shared" si="57"/>
        <v>Thu</v>
      </c>
      <c r="X337" s="14" t="str">
        <f t="shared" si="57"/>
        <v>Thu</v>
      </c>
      <c r="Y337" s="47">
        <f t="shared" si="58"/>
        <v>60</v>
      </c>
      <c r="Z337" s="48">
        <f t="shared" si="59"/>
        <v>474.53649999999999</v>
      </c>
    </row>
    <row r="338" spans="1:26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50"/>
        <v>54</v>
      </c>
      <c r="Q338" s="14">
        <f t="shared" si="51"/>
        <v>80</v>
      </c>
      <c r="R338" s="15">
        <f t="shared" si="52"/>
        <v>80</v>
      </c>
      <c r="S338" s="15">
        <f t="shared" si="53"/>
        <v>80</v>
      </c>
      <c r="T338" s="15">
        <f t="shared" si="54"/>
        <v>19.196999999999999</v>
      </c>
      <c r="U338" s="15">
        <f t="shared" si="55"/>
        <v>99.197000000000003</v>
      </c>
      <c r="V338" s="15">
        <f t="shared" si="56"/>
        <v>99.197000000000003</v>
      </c>
      <c r="W338" s="14" t="str">
        <f t="shared" si="57"/>
        <v>Sat</v>
      </c>
      <c r="X338" s="14" t="str">
        <f t="shared" si="57"/>
        <v>Thu</v>
      </c>
      <c r="Y338" s="47">
        <f t="shared" si="58"/>
        <v>80</v>
      </c>
      <c r="Z338" s="48">
        <f t="shared" si="59"/>
        <v>99.197000000000003</v>
      </c>
    </row>
    <row r="339" spans="1:26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50"/>
        <v>3</v>
      </c>
      <c r="Q339" s="14">
        <f t="shared" si="51"/>
        <v>140</v>
      </c>
      <c r="R339" s="15">
        <f t="shared" si="52"/>
        <v>140</v>
      </c>
      <c r="S339" s="15">
        <f t="shared" si="53"/>
        <v>140</v>
      </c>
      <c r="T339" s="15">
        <f t="shared" si="54"/>
        <v>157.86000000000001</v>
      </c>
      <c r="U339" s="15">
        <f t="shared" si="55"/>
        <v>297.86</v>
      </c>
      <c r="V339" s="15">
        <f t="shared" si="56"/>
        <v>297.86</v>
      </c>
      <c r="W339" s="14" t="str">
        <f t="shared" si="57"/>
        <v>Mon</v>
      </c>
      <c r="X339" s="14" t="str">
        <f t="shared" si="57"/>
        <v>Thu</v>
      </c>
      <c r="Y339" s="47">
        <f t="shared" si="58"/>
        <v>140</v>
      </c>
      <c r="Z339" s="48">
        <f t="shared" si="59"/>
        <v>297.86</v>
      </c>
    </row>
    <row r="340" spans="1:26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44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50"/>
        <v>9</v>
      </c>
      <c r="Q340" s="14">
        <f t="shared" si="51"/>
        <v>140</v>
      </c>
      <c r="R340" s="15">
        <f t="shared" si="52"/>
        <v>35</v>
      </c>
      <c r="S340" s="15">
        <f t="shared" si="53"/>
        <v>35</v>
      </c>
      <c r="T340" s="15">
        <f t="shared" si="54"/>
        <v>160.39080000000001</v>
      </c>
      <c r="U340" s="15">
        <f t="shared" si="55"/>
        <v>195.39080000000001</v>
      </c>
      <c r="V340" s="15">
        <f t="shared" si="56"/>
        <v>195.39080000000001</v>
      </c>
      <c r="W340" s="14" t="str">
        <f t="shared" si="57"/>
        <v>Mon</v>
      </c>
      <c r="X340" s="14" t="str">
        <f t="shared" si="57"/>
        <v>Wed</v>
      </c>
      <c r="Y340" s="47">
        <f t="shared" si="58"/>
        <v>35</v>
      </c>
      <c r="Z340" s="48">
        <f t="shared" si="59"/>
        <v>195.39080000000001</v>
      </c>
    </row>
    <row r="341" spans="1:26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44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50"/>
        <v>10</v>
      </c>
      <c r="Q341" s="14">
        <f t="shared" si="51"/>
        <v>140</v>
      </c>
      <c r="R341" s="15">
        <f t="shared" si="52"/>
        <v>35</v>
      </c>
      <c r="S341" s="15">
        <f t="shared" si="53"/>
        <v>35</v>
      </c>
      <c r="T341" s="15">
        <f t="shared" si="54"/>
        <v>46.845300000000002</v>
      </c>
      <c r="U341" s="15">
        <f t="shared" si="55"/>
        <v>81.845300000000009</v>
      </c>
      <c r="V341" s="15">
        <f t="shared" si="56"/>
        <v>81.845300000000009</v>
      </c>
      <c r="W341" s="14" t="str">
        <f t="shared" si="57"/>
        <v>Mon</v>
      </c>
      <c r="X341" s="14" t="str">
        <f t="shared" si="57"/>
        <v>Thu</v>
      </c>
      <c r="Y341" s="47">
        <f t="shared" si="58"/>
        <v>35</v>
      </c>
      <c r="Z341" s="48">
        <f t="shared" si="59"/>
        <v>81.845300000000009</v>
      </c>
    </row>
    <row r="342" spans="1:26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50"/>
        <v>14</v>
      </c>
      <c r="Q342" s="14">
        <f t="shared" si="51"/>
        <v>140</v>
      </c>
      <c r="R342" s="15">
        <f t="shared" si="52"/>
        <v>175</v>
      </c>
      <c r="S342" s="15">
        <f t="shared" si="53"/>
        <v>175</v>
      </c>
      <c r="T342" s="15">
        <f t="shared" si="54"/>
        <v>952.06380000000001</v>
      </c>
      <c r="U342" s="15">
        <f t="shared" si="55"/>
        <v>1127.0637999999999</v>
      </c>
      <c r="V342" s="15">
        <f t="shared" si="56"/>
        <v>1127.0637999999999</v>
      </c>
      <c r="W342" s="14" t="str">
        <f t="shared" si="57"/>
        <v>Mon</v>
      </c>
      <c r="X342" s="14" t="str">
        <f t="shared" si="57"/>
        <v>Mon</v>
      </c>
      <c r="Y342" s="47">
        <f t="shared" si="58"/>
        <v>175</v>
      </c>
      <c r="Z342" s="48">
        <f t="shared" si="59"/>
        <v>1127.0637999999999</v>
      </c>
    </row>
    <row r="343" spans="1:26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50"/>
        <v>15</v>
      </c>
      <c r="Q343" s="14">
        <f t="shared" si="51"/>
        <v>80</v>
      </c>
      <c r="R343" s="15">
        <f t="shared" si="52"/>
        <v>20</v>
      </c>
      <c r="S343" s="15">
        <f t="shared" si="53"/>
        <v>20</v>
      </c>
      <c r="T343" s="15">
        <f t="shared" si="54"/>
        <v>17.420000000000002</v>
      </c>
      <c r="U343" s="15">
        <f t="shared" si="55"/>
        <v>37.42</v>
      </c>
      <c r="V343" s="15">
        <f t="shared" si="56"/>
        <v>37.42</v>
      </c>
      <c r="W343" s="14" t="str">
        <f t="shared" si="57"/>
        <v>Tue</v>
      </c>
      <c r="X343" s="14" t="str">
        <f t="shared" si="57"/>
        <v>Wed</v>
      </c>
      <c r="Y343" s="47">
        <f t="shared" si="58"/>
        <v>20</v>
      </c>
      <c r="Z343" s="48">
        <f t="shared" si="59"/>
        <v>37.42</v>
      </c>
    </row>
    <row r="344" spans="1:26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50"/>
        <v>20</v>
      </c>
      <c r="Q344" s="14">
        <f t="shared" si="51"/>
        <v>140</v>
      </c>
      <c r="R344" s="15">
        <f t="shared" si="52"/>
        <v>70</v>
      </c>
      <c r="S344" s="15">
        <f t="shared" si="53"/>
        <v>70</v>
      </c>
      <c r="T344" s="15">
        <f t="shared" si="54"/>
        <v>202</v>
      </c>
      <c r="U344" s="15">
        <f t="shared" si="55"/>
        <v>272</v>
      </c>
      <c r="V344" s="15">
        <f t="shared" si="56"/>
        <v>272</v>
      </c>
      <c r="W344" s="14" t="str">
        <f t="shared" si="57"/>
        <v>Tue</v>
      </c>
      <c r="X344" s="14" t="str">
        <f t="shared" si="57"/>
        <v>Mon</v>
      </c>
      <c r="Y344" s="47">
        <f t="shared" si="58"/>
        <v>70</v>
      </c>
      <c r="Z344" s="48">
        <f t="shared" si="59"/>
        <v>272</v>
      </c>
    </row>
    <row r="345" spans="1:26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44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50"/>
        <v>5</v>
      </c>
      <c r="Q345" s="14">
        <f t="shared" si="51"/>
        <v>80</v>
      </c>
      <c r="R345" s="15">
        <f t="shared" si="52"/>
        <v>60</v>
      </c>
      <c r="S345" s="15">
        <f t="shared" si="53"/>
        <v>60</v>
      </c>
      <c r="T345" s="15">
        <f t="shared" si="54"/>
        <v>137.13</v>
      </c>
      <c r="U345" s="15">
        <f t="shared" si="55"/>
        <v>197.13</v>
      </c>
      <c r="V345" s="15">
        <f t="shared" si="56"/>
        <v>197.13</v>
      </c>
      <c r="W345" s="14" t="str">
        <f t="shared" si="57"/>
        <v>Wed</v>
      </c>
      <c r="X345" s="14" t="str">
        <f t="shared" si="57"/>
        <v>Mon</v>
      </c>
      <c r="Y345" s="47">
        <f t="shared" si="58"/>
        <v>60</v>
      </c>
      <c r="Z345" s="48">
        <f t="shared" si="59"/>
        <v>197.13</v>
      </c>
    </row>
    <row r="346" spans="1:26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44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50"/>
        <v>12</v>
      </c>
      <c r="Q346" s="14">
        <f t="shared" si="51"/>
        <v>80</v>
      </c>
      <c r="R346" s="15">
        <f t="shared" si="52"/>
        <v>40</v>
      </c>
      <c r="S346" s="15">
        <f t="shared" si="53"/>
        <v>40</v>
      </c>
      <c r="T346" s="15">
        <f t="shared" si="54"/>
        <v>180</v>
      </c>
      <c r="U346" s="15">
        <f t="shared" si="55"/>
        <v>220</v>
      </c>
      <c r="V346" s="15">
        <f t="shared" si="56"/>
        <v>220</v>
      </c>
      <c r="W346" s="14" t="str">
        <f t="shared" si="57"/>
        <v>Wed</v>
      </c>
      <c r="X346" s="14" t="str">
        <f t="shared" si="57"/>
        <v>Mon</v>
      </c>
      <c r="Y346" s="47">
        <f t="shared" si="58"/>
        <v>40</v>
      </c>
      <c r="Z346" s="48">
        <f t="shared" si="59"/>
        <v>220</v>
      </c>
    </row>
    <row r="347" spans="1:26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44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50"/>
        <v>12</v>
      </c>
      <c r="Q347" s="14">
        <f t="shared" si="51"/>
        <v>80</v>
      </c>
      <c r="R347" s="15">
        <f t="shared" si="52"/>
        <v>20</v>
      </c>
      <c r="S347" s="15">
        <f t="shared" si="53"/>
        <v>20</v>
      </c>
      <c r="T347" s="15">
        <f t="shared" si="54"/>
        <v>255.3433</v>
      </c>
      <c r="U347" s="15">
        <f t="shared" si="55"/>
        <v>275.3433</v>
      </c>
      <c r="V347" s="15">
        <f t="shared" si="56"/>
        <v>275.3433</v>
      </c>
      <c r="W347" s="14" t="str">
        <f t="shared" si="57"/>
        <v>Wed</v>
      </c>
      <c r="X347" s="14" t="str">
        <f t="shared" si="57"/>
        <v>Mon</v>
      </c>
      <c r="Y347" s="47">
        <f t="shared" si="58"/>
        <v>20</v>
      </c>
      <c r="Z347" s="48">
        <f t="shared" si="59"/>
        <v>275.3433</v>
      </c>
    </row>
    <row r="348" spans="1:26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50"/>
        <v>13</v>
      </c>
      <c r="Q348" s="14">
        <f t="shared" si="51"/>
        <v>80</v>
      </c>
      <c r="R348" s="15">
        <f t="shared" si="52"/>
        <v>20</v>
      </c>
      <c r="S348" s="15">
        <f t="shared" si="53"/>
        <v>20</v>
      </c>
      <c r="T348" s="15">
        <f t="shared" si="54"/>
        <v>48.372999999999998</v>
      </c>
      <c r="U348" s="15">
        <f t="shared" si="55"/>
        <v>68.37299999999999</v>
      </c>
      <c r="V348" s="15">
        <f t="shared" si="56"/>
        <v>68.37299999999999</v>
      </c>
      <c r="W348" s="14" t="str">
        <f t="shared" si="57"/>
        <v>Wed</v>
      </c>
      <c r="X348" s="14" t="str">
        <f t="shared" si="57"/>
        <v>Tue</v>
      </c>
      <c r="Y348" s="47">
        <f t="shared" si="58"/>
        <v>20</v>
      </c>
      <c r="Z348" s="48">
        <f t="shared" si="59"/>
        <v>68.37299999999999</v>
      </c>
    </row>
    <row r="349" spans="1:26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50"/>
        <v>19</v>
      </c>
      <c r="Q349" s="14">
        <f t="shared" si="51"/>
        <v>80</v>
      </c>
      <c r="R349" s="15">
        <f t="shared" si="52"/>
        <v>20</v>
      </c>
      <c r="S349" s="15">
        <f t="shared" si="53"/>
        <v>20</v>
      </c>
      <c r="T349" s="15">
        <f t="shared" si="54"/>
        <v>40.200000000000003</v>
      </c>
      <c r="U349" s="15">
        <f t="shared" si="55"/>
        <v>60.2</v>
      </c>
      <c r="V349" s="15">
        <f t="shared" si="56"/>
        <v>60.2</v>
      </c>
      <c r="W349" s="14" t="str">
        <f t="shared" si="57"/>
        <v>Wed</v>
      </c>
      <c r="X349" s="14" t="str">
        <f t="shared" si="57"/>
        <v>Mon</v>
      </c>
      <c r="Y349" s="47">
        <f t="shared" si="58"/>
        <v>20</v>
      </c>
      <c r="Z349" s="48">
        <f t="shared" si="59"/>
        <v>60.2</v>
      </c>
    </row>
    <row r="350" spans="1:26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50"/>
        <v>16</v>
      </c>
      <c r="Q350" s="14">
        <f t="shared" si="51"/>
        <v>80</v>
      </c>
      <c r="R350" s="15">
        <f t="shared" si="52"/>
        <v>20</v>
      </c>
      <c r="S350" s="15">
        <f t="shared" si="53"/>
        <v>20</v>
      </c>
      <c r="T350" s="15">
        <f t="shared" si="54"/>
        <v>61.4985</v>
      </c>
      <c r="U350" s="15">
        <f t="shared" si="55"/>
        <v>81.498500000000007</v>
      </c>
      <c r="V350" s="15">
        <f t="shared" si="56"/>
        <v>81.498500000000007</v>
      </c>
      <c r="W350" s="14" t="str">
        <f t="shared" si="57"/>
        <v>Thu</v>
      </c>
      <c r="X350" s="14" t="str">
        <f t="shared" si="57"/>
        <v>Sat</v>
      </c>
      <c r="Y350" s="47">
        <f t="shared" si="58"/>
        <v>20</v>
      </c>
      <c r="Z350" s="48">
        <f t="shared" si="59"/>
        <v>81.498500000000007</v>
      </c>
    </row>
    <row r="351" spans="1:26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50"/>
        <v>12</v>
      </c>
      <c r="Q351" s="14">
        <f t="shared" si="51"/>
        <v>80</v>
      </c>
      <c r="R351" s="15">
        <f t="shared" si="52"/>
        <v>40</v>
      </c>
      <c r="S351" s="15">
        <f t="shared" si="53"/>
        <v>40</v>
      </c>
      <c r="T351" s="15">
        <f t="shared" si="54"/>
        <v>42.66</v>
      </c>
      <c r="U351" s="15">
        <f t="shared" si="55"/>
        <v>82.66</v>
      </c>
      <c r="V351" s="15">
        <f t="shared" si="56"/>
        <v>82.66</v>
      </c>
      <c r="W351" s="14" t="str">
        <f t="shared" si="57"/>
        <v>Thu</v>
      </c>
      <c r="X351" s="14" t="str">
        <f t="shared" si="57"/>
        <v>Tue</v>
      </c>
      <c r="Y351" s="47">
        <f t="shared" si="58"/>
        <v>40</v>
      </c>
      <c r="Z351" s="48">
        <f t="shared" si="59"/>
        <v>82.66</v>
      </c>
    </row>
    <row r="352" spans="1:26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50"/>
        <v>20</v>
      </c>
      <c r="Q352" s="14">
        <f t="shared" si="51"/>
        <v>80</v>
      </c>
      <c r="R352" s="15">
        <f t="shared" si="52"/>
        <v>40</v>
      </c>
      <c r="S352" s="15">
        <f t="shared" si="53"/>
        <v>40</v>
      </c>
      <c r="T352" s="15">
        <f t="shared" si="54"/>
        <v>16.420000000000002</v>
      </c>
      <c r="U352" s="15">
        <f t="shared" si="55"/>
        <v>56.42</v>
      </c>
      <c r="V352" s="15">
        <f t="shared" si="56"/>
        <v>56.42</v>
      </c>
      <c r="W352" s="14" t="str">
        <f t="shared" si="57"/>
        <v>Thu</v>
      </c>
      <c r="X352" s="14" t="str">
        <f t="shared" si="57"/>
        <v>Wed</v>
      </c>
      <c r="Y352" s="47">
        <f t="shared" si="58"/>
        <v>40</v>
      </c>
      <c r="Z352" s="48">
        <f t="shared" si="59"/>
        <v>56.42</v>
      </c>
    </row>
    <row r="353" spans="1:26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44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50"/>
        <v>18</v>
      </c>
      <c r="Q353" s="14">
        <f t="shared" si="51"/>
        <v>140</v>
      </c>
      <c r="R353" s="15">
        <f t="shared" si="52"/>
        <v>70</v>
      </c>
      <c r="S353" s="15">
        <f t="shared" si="53"/>
        <v>70</v>
      </c>
      <c r="T353" s="15">
        <f t="shared" si="54"/>
        <v>31.807600000000001</v>
      </c>
      <c r="U353" s="15">
        <f t="shared" si="55"/>
        <v>101.80760000000001</v>
      </c>
      <c r="V353" s="15">
        <f t="shared" si="56"/>
        <v>101.80760000000001</v>
      </c>
      <c r="W353" s="14" t="str">
        <f t="shared" si="57"/>
        <v>Fri</v>
      </c>
      <c r="X353" s="14" t="str">
        <f t="shared" si="57"/>
        <v>Tue</v>
      </c>
      <c r="Y353" s="47">
        <f t="shared" si="58"/>
        <v>70</v>
      </c>
      <c r="Z353" s="48">
        <f t="shared" si="59"/>
        <v>101.80760000000001</v>
      </c>
    </row>
    <row r="354" spans="1:26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44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50"/>
        <v>35</v>
      </c>
      <c r="Q354" s="14">
        <f t="shared" si="51"/>
        <v>140</v>
      </c>
      <c r="R354" s="15">
        <f t="shared" si="52"/>
        <v>70</v>
      </c>
      <c r="S354" s="15">
        <f t="shared" si="53"/>
        <v>70</v>
      </c>
      <c r="T354" s="15">
        <f t="shared" si="54"/>
        <v>239.96940000000001</v>
      </c>
      <c r="U354" s="15">
        <f t="shared" si="55"/>
        <v>309.96940000000001</v>
      </c>
      <c r="V354" s="15">
        <f t="shared" si="56"/>
        <v>309.96940000000001</v>
      </c>
      <c r="W354" s="14" t="str">
        <f t="shared" si="57"/>
        <v>Mon</v>
      </c>
      <c r="X354" s="14" t="str">
        <f t="shared" si="57"/>
        <v>Mon</v>
      </c>
      <c r="Y354" s="47">
        <f t="shared" si="58"/>
        <v>70</v>
      </c>
      <c r="Z354" s="48">
        <f t="shared" si="59"/>
        <v>309.96940000000001</v>
      </c>
    </row>
    <row r="355" spans="1:26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50"/>
        <v>7</v>
      </c>
      <c r="Q355" s="14">
        <f t="shared" si="51"/>
        <v>80</v>
      </c>
      <c r="R355" s="15">
        <f t="shared" si="52"/>
        <v>80</v>
      </c>
      <c r="S355" s="15">
        <f t="shared" si="53"/>
        <v>80</v>
      </c>
      <c r="T355" s="15">
        <f t="shared" si="54"/>
        <v>90</v>
      </c>
      <c r="U355" s="15">
        <f t="shared" si="55"/>
        <v>170</v>
      </c>
      <c r="V355" s="15">
        <f t="shared" si="56"/>
        <v>170</v>
      </c>
      <c r="W355" s="14" t="str">
        <f t="shared" si="57"/>
        <v>Tue</v>
      </c>
      <c r="X355" s="14" t="str">
        <f t="shared" si="57"/>
        <v>Tue</v>
      </c>
      <c r="Y355" s="47">
        <f t="shared" si="58"/>
        <v>80</v>
      </c>
      <c r="Z355" s="48">
        <f t="shared" si="59"/>
        <v>170</v>
      </c>
    </row>
    <row r="356" spans="1:26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50"/>
        <v>21</v>
      </c>
      <c r="Q356" s="14">
        <f t="shared" si="51"/>
        <v>80</v>
      </c>
      <c r="R356" s="15">
        <f t="shared" si="52"/>
        <v>20</v>
      </c>
      <c r="S356" s="15">
        <f t="shared" si="53"/>
        <v>20</v>
      </c>
      <c r="T356" s="15">
        <f t="shared" si="54"/>
        <v>16.25</v>
      </c>
      <c r="U356" s="15">
        <f t="shared" si="55"/>
        <v>36.25</v>
      </c>
      <c r="V356" s="15">
        <f t="shared" si="56"/>
        <v>36.25</v>
      </c>
      <c r="W356" s="14" t="str">
        <f t="shared" si="57"/>
        <v>Tue</v>
      </c>
      <c r="X356" s="14" t="str">
        <f t="shared" si="57"/>
        <v>Tue</v>
      </c>
      <c r="Y356" s="47">
        <f t="shared" si="58"/>
        <v>20</v>
      </c>
      <c r="Z356" s="48">
        <f t="shared" si="59"/>
        <v>36.25</v>
      </c>
    </row>
    <row r="357" spans="1:26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44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50"/>
        <v>37</v>
      </c>
      <c r="Q357" s="14">
        <f t="shared" si="51"/>
        <v>140</v>
      </c>
      <c r="R357" s="15">
        <f t="shared" si="52"/>
        <v>35</v>
      </c>
      <c r="S357" s="15">
        <f t="shared" si="53"/>
        <v>35</v>
      </c>
      <c r="T357" s="15">
        <f t="shared" si="54"/>
        <v>269.40269999999998</v>
      </c>
      <c r="U357" s="15">
        <f t="shared" si="55"/>
        <v>304.40269999999998</v>
      </c>
      <c r="V357" s="15">
        <f t="shared" si="56"/>
        <v>304.40269999999998</v>
      </c>
      <c r="W357" s="14" t="str">
        <f t="shared" si="57"/>
        <v>Tue</v>
      </c>
      <c r="X357" s="14" t="str">
        <f t="shared" si="57"/>
        <v>Thu</v>
      </c>
      <c r="Y357" s="47">
        <f t="shared" si="58"/>
        <v>35</v>
      </c>
      <c r="Z357" s="48">
        <f t="shared" si="59"/>
        <v>304.40269999999998</v>
      </c>
    </row>
    <row r="358" spans="1:26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50"/>
        <v>19</v>
      </c>
      <c r="Q358" s="14">
        <f t="shared" si="51"/>
        <v>80</v>
      </c>
      <c r="R358" s="15">
        <f t="shared" si="52"/>
        <v>20</v>
      </c>
      <c r="S358" s="15">
        <f t="shared" si="53"/>
        <v>20</v>
      </c>
      <c r="T358" s="15">
        <f t="shared" si="54"/>
        <v>33.497100000000003</v>
      </c>
      <c r="U358" s="15">
        <f t="shared" si="55"/>
        <v>53.497100000000003</v>
      </c>
      <c r="V358" s="15">
        <f t="shared" si="56"/>
        <v>53.497100000000003</v>
      </c>
      <c r="W358" s="14" t="str">
        <f t="shared" si="57"/>
        <v>Wed</v>
      </c>
      <c r="X358" s="14" t="str">
        <f t="shared" si="57"/>
        <v>Mon</v>
      </c>
      <c r="Y358" s="47">
        <f t="shared" si="58"/>
        <v>20</v>
      </c>
      <c r="Z358" s="48">
        <f t="shared" si="59"/>
        <v>53.497100000000003</v>
      </c>
    </row>
    <row r="359" spans="1:26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44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50"/>
        <v>11</v>
      </c>
      <c r="Q359" s="14">
        <f t="shared" si="51"/>
        <v>80</v>
      </c>
      <c r="R359" s="15">
        <f t="shared" si="52"/>
        <v>20</v>
      </c>
      <c r="S359" s="15">
        <f t="shared" si="53"/>
        <v>20</v>
      </c>
      <c r="T359" s="15">
        <f t="shared" si="54"/>
        <v>305.46260000000001</v>
      </c>
      <c r="U359" s="15">
        <f t="shared" si="55"/>
        <v>325.46260000000001</v>
      </c>
      <c r="V359" s="15">
        <f t="shared" si="56"/>
        <v>325.46260000000001</v>
      </c>
      <c r="W359" s="14" t="str">
        <f t="shared" si="57"/>
        <v>Thu</v>
      </c>
      <c r="X359" s="14" t="str">
        <f t="shared" si="57"/>
        <v>Mon</v>
      </c>
      <c r="Y359" s="47">
        <f t="shared" si="58"/>
        <v>20</v>
      </c>
      <c r="Z359" s="48">
        <f t="shared" si="59"/>
        <v>325.46260000000001</v>
      </c>
    </row>
    <row r="360" spans="1:26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50"/>
        <v>18</v>
      </c>
      <c r="Q360" s="14">
        <f t="shared" si="51"/>
        <v>80</v>
      </c>
      <c r="R360" s="15">
        <f t="shared" si="52"/>
        <v>60</v>
      </c>
      <c r="S360" s="15">
        <f t="shared" si="53"/>
        <v>60</v>
      </c>
      <c r="T360" s="15">
        <f t="shared" si="54"/>
        <v>50.672400000000003</v>
      </c>
      <c r="U360" s="15">
        <f t="shared" si="55"/>
        <v>110.67240000000001</v>
      </c>
      <c r="V360" s="15">
        <f t="shared" si="56"/>
        <v>110.67240000000001</v>
      </c>
      <c r="W360" s="14" t="str">
        <f t="shared" si="57"/>
        <v>Thu</v>
      </c>
      <c r="X360" s="14" t="str">
        <f t="shared" si="57"/>
        <v>Mon</v>
      </c>
      <c r="Y360" s="47">
        <f t="shared" si="58"/>
        <v>60</v>
      </c>
      <c r="Z360" s="48">
        <f t="shared" si="59"/>
        <v>110.67240000000001</v>
      </c>
    </row>
    <row r="361" spans="1:26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50"/>
        <v>19</v>
      </c>
      <c r="Q361" s="14">
        <f t="shared" si="51"/>
        <v>80</v>
      </c>
      <c r="R361" s="15">
        <f t="shared" si="52"/>
        <v>40</v>
      </c>
      <c r="S361" s="15">
        <f t="shared" si="53"/>
        <v>40</v>
      </c>
      <c r="T361" s="15">
        <f t="shared" si="54"/>
        <v>45.63</v>
      </c>
      <c r="U361" s="15">
        <f t="shared" si="55"/>
        <v>85.63</v>
      </c>
      <c r="V361" s="15">
        <f t="shared" si="56"/>
        <v>85.63</v>
      </c>
      <c r="W361" s="14" t="str">
        <f t="shared" si="57"/>
        <v>Thu</v>
      </c>
      <c r="X361" s="14" t="str">
        <f t="shared" si="57"/>
        <v>Tue</v>
      </c>
      <c r="Y361" s="47">
        <f t="shared" si="58"/>
        <v>40</v>
      </c>
      <c r="Z361" s="48">
        <f t="shared" si="59"/>
        <v>85.63</v>
      </c>
    </row>
    <row r="362" spans="1:26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50"/>
        <v>27</v>
      </c>
      <c r="Q362" s="14">
        <f t="shared" si="51"/>
        <v>80</v>
      </c>
      <c r="R362" s="15">
        <f t="shared" si="52"/>
        <v>80</v>
      </c>
      <c r="S362" s="15">
        <f t="shared" si="53"/>
        <v>80</v>
      </c>
      <c r="T362" s="15">
        <f t="shared" si="54"/>
        <v>42.66</v>
      </c>
      <c r="U362" s="15">
        <f t="shared" si="55"/>
        <v>122.66</v>
      </c>
      <c r="V362" s="15">
        <f t="shared" si="56"/>
        <v>122.66</v>
      </c>
      <c r="W362" s="14" t="str">
        <f t="shared" si="57"/>
        <v>Thu</v>
      </c>
      <c r="X362" s="14" t="str">
        <f t="shared" si="57"/>
        <v>Wed</v>
      </c>
      <c r="Y362" s="47">
        <f t="shared" si="58"/>
        <v>80</v>
      </c>
      <c r="Z362" s="48">
        <f t="shared" si="59"/>
        <v>122.66</v>
      </c>
    </row>
    <row r="363" spans="1:26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44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50"/>
        <v>41</v>
      </c>
      <c r="Q363" s="14">
        <f t="shared" si="51"/>
        <v>80</v>
      </c>
      <c r="R363" s="15">
        <f t="shared" si="52"/>
        <v>20</v>
      </c>
      <c r="S363" s="15">
        <f t="shared" si="53"/>
        <v>20</v>
      </c>
      <c r="T363" s="15">
        <f t="shared" si="54"/>
        <v>38.698399999999999</v>
      </c>
      <c r="U363" s="15">
        <f t="shared" si="55"/>
        <v>58.698399999999999</v>
      </c>
      <c r="V363" s="15">
        <f t="shared" si="56"/>
        <v>58.698399999999999</v>
      </c>
      <c r="W363" s="14" t="str">
        <f t="shared" si="57"/>
        <v>Thu</v>
      </c>
      <c r="X363" s="14" t="str">
        <f t="shared" si="57"/>
        <v>Wed</v>
      </c>
      <c r="Y363" s="47">
        <f t="shared" si="58"/>
        <v>20</v>
      </c>
      <c r="Z363" s="48">
        <f t="shared" si="59"/>
        <v>58.698399999999999</v>
      </c>
    </row>
    <row r="364" spans="1:26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44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50"/>
        <v>14</v>
      </c>
      <c r="Q364" s="14">
        <f t="shared" si="51"/>
        <v>80</v>
      </c>
      <c r="R364" s="15">
        <f t="shared" si="52"/>
        <v>20</v>
      </c>
      <c r="S364" s="15">
        <f t="shared" si="53"/>
        <v>20</v>
      </c>
      <c r="T364" s="15">
        <f t="shared" si="54"/>
        <v>164.22120000000001</v>
      </c>
      <c r="U364" s="15">
        <f t="shared" si="55"/>
        <v>184.22120000000001</v>
      </c>
      <c r="V364" s="15">
        <f t="shared" si="56"/>
        <v>184.22120000000001</v>
      </c>
      <c r="W364" s="14" t="str">
        <f t="shared" si="57"/>
        <v>Mon</v>
      </c>
      <c r="X364" s="14" t="str">
        <f t="shared" si="57"/>
        <v>Mon</v>
      </c>
      <c r="Y364" s="47">
        <f t="shared" si="58"/>
        <v>20</v>
      </c>
      <c r="Z364" s="48">
        <f t="shared" si="59"/>
        <v>184.22120000000001</v>
      </c>
    </row>
    <row r="365" spans="1:26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50"/>
        <v>14</v>
      </c>
      <c r="Q365" s="14">
        <f t="shared" si="51"/>
        <v>140</v>
      </c>
      <c r="R365" s="15">
        <f t="shared" si="52"/>
        <v>70</v>
      </c>
      <c r="S365" s="15">
        <f t="shared" si="53"/>
        <v>70</v>
      </c>
      <c r="T365" s="15">
        <f t="shared" si="54"/>
        <v>24.38</v>
      </c>
      <c r="U365" s="15">
        <f t="shared" si="55"/>
        <v>94.38</v>
      </c>
      <c r="V365" s="15">
        <f t="shared" si="56"/>
        <v>94.38</v>
      </c>
      <c r="W365" s="14" t="str">
        <f t="shared" si="57"/>
        <v>Mon</v>
      </c>
      <c r="X365" s="14" t="str">
        <f t="shared" si="57"/>
        <v>Mon</v>
      </c>
      <c r="Y365" s="47">
        <f t="shared" si="58"/>
        <v>70</v>
      </c>
      <c r="Z365" s="48">
        <f t="shared" si="59"/>
        <v>94.38</v>
      </c>
    </row>
    <row r="366" spans="1:26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44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50"/>
        <v>23</v>
      </c>
      <c r="Q366" s="14">
        <f t="shared" si="51"/>
        <v>80</v>
      </c>
      <c r="R366" s="15">
        <f t="shared" si="52"/>
        <v>20</v>
      </c>
      <c r="S366" s="15">
        <f t="shared" si="53"/>
        <v>20</v>
      </c>
      <c r="T366" s="15">
        <f t="shared" si="54"/>
        <v>267.94040000000001</v>
      </c>
      <c r="U366" s="15">
        <f t="shared" si="55"/>
        <v>287.94040000000001</v>
      </c>
      <c r="V366" s="15">
        <f t="shared" si="56"/>
        <v>287.94040000000001</v>
      </c>
      <c r="W366" s="14" t="str">
        <f t="shared" si="57"/>
        <v>Mon</v>
      </c>
      <c r="X366" s="14" t="str">
        <f t="shared" si="57"/>
        <v>Wed</v>
      </c>
      <c r="Y366" s="47">
        <f t="shared" si="58"/>
        <v>20</v>
      </c>
      <c r="Z366" s="48">
        <f t="shared" si="59"/>
        <v>287.94040000000001</v>
      </c>
    </row>
    <row r="367" spans="1:26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44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50"/>
        <v>43</v>
      </c>
      <c r="Q367" s="14">
        <f t="shared" si="51"/>
        <v>140</v>
      </c>
      <c r="R367" s="15">
        <f t="shared" si="52"/>
        <v>70</v>
      </c>
      <c r="S367" s="15">
        <f t="shared" si="53"/>
        <v>70</v>
      </c>
      <c r="T367" s="15">
        <f t="shared" si="54"/>
        <v>175.8682</v>
      </c>
      <c r="U367" s="15">
        <f t="shared" si="55"/>
        <v>245.8682</v>
      </c>
      <c r="V367" s="15">
        <f t="shared" si="56"/>
        <v>245.8682</v>
      </c>
      <c r="W367" s="14" t="str">
        <f t="shared" si="57"/>
        <v>Mon</v>
      </c>
      <c r="X367" s="14" t="str">
        <f t="shared" si="57"/>
        <v>Tue</v>
      </c>
      <c r="Y367" s="47">
        <f t="shared" si="58"/>
        <v>70</v>
      </c>
      <c r="Z367" s="48">
        <f t="shared" si="59"/>
        <v>245.8682</v>
      </c>
    </row>
    <row r="368" spans="1:26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50"/>
        <v>50</v>
      </c>
      <c r="Q368" s="14">
        <f t="shared" si="51"/>
        <v>80</v>
      </c>
      <c r="R368" s="15">
        <f t="shared" si="52"/>
        <v>20</v>
      </c>
      <c r="S368" s="15">
        <f t="shared" si="53"/>
        <v>0</v>
      </c>
      <c r="T368" s="15">
        <f t="shared" si="54"/>
        <v>0</v>
      </c>
      <c r="U368" s="15">
        <f t="shared" si="55"/>
        <v>101.12</v>
      </c>
      <c r="V368" s="15">
        <f t="shared" si="56"/>
        <v>0</v>
      </c>
      <c r="W368" s="14" t="str">
        <f t="shared" si="57"/>
        <v>Mon</v>
      </c>
      <c r="X368" s="14" t="str">
        <f t="shared" si="57"/>
        <v>Tue</v>
      </c>
      <c r="Y368" s="47">
        <f t="shared" si="58"/>
        <v>20</v>
      </c>
      <c r="Z368" s="48">
        <f t="shared" si="59"/>
        <v>101.12</v>
      </c>
    </row>
    <row r="369" spans="1:26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44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50"/>
        <v>59</v>
      </c>
      <c r="Q369" s="14">
        <f t="shared" si="51"/>
        <v>140</v>
      </c>
      <c r="R369" s="15">
        <f t="shared" si="52"/>
        <v>140</v>
      </c>
      <c r="S369" s="15">
        <f t="shared" si="53"/>
        <v>0</v>
      </c>
      <c r="T369" s="15">
        <f t="shared" si="54"/>
        <v>0</v>
      </c>
      <c r="U369" s="15">
        <f t="shared" si="55"/>
        <v>149.97999999999999</v>
      </c>
      <c r="V369" s="15">
        <f t="shared" si="56"/>
        <v>0</v>
      </c>
      <c r="W369" s="14" t="str">
        <f t="shared" si="57"/>
        <v>Mon</v>
      </c>
      <c r="X369" s="14" t="str">
        <f t="shared" si="57"/>
        <v>Thu</v>
      </c>
      <c r="Y369" s="47">
        <f t="shared" si="58"/>
        <v>140</v>
      </c>
      <c r="Z369" s="48">
        <f t="shared" si="59"/>
        <v>149.97999999999999</v>
      </c>
    </row>
    <row r="370" spans="1:26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44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50"/>
        <v>7</v>
      </c>
      <c r="Q370" s="14">
        <f t="shared" si="51"/>
        <v>80</v>
      </c>
      <c r="R370" s="15">
        <f t="shared" si="52"/>
        <v>100</v>
      </c>
      <c r="S370" s="15">
        <f t="shared" si="53"/>
        <v>100</v>
      </c>
      <c r="T370" s="15">
        <f t="shared" si="54"/>
        <v>340.70060000000001</v>
      </c>
      <c r="U370" s="15">
        <f t="shared" si="55"/>
        <v>440.70060000000001</v>
      </c>
      <c r="V370" s="15">
        <f t="shared" si="56"/>
        <v>440.70060000000001</v>
      </c>
      <c r="W370" s="14" t="str">
        <f t="shared" si="57"/>
        <v>Tue</v>
      </c>
      <c r="X370" s="14" t="str">
        <f t="shared" si="57"/>
        <v>Tue</v>
      </c>
      <c r="Y370" s="47">
        <f t="shared" si="58"/>
        <v>100</v>
      </c>
      <c r="Z370" s="48">
        <f t="shared" si="59"/>
        <v>440.70060000000001</v>
      </c>
    </row>
    <row r="371" spans="1:26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50"/>
        <v>8</v>
      </c>
      <c r="Q371" s="14">
        <f t="shared" si="51"/>
        <v>80</v>
      </c>
      <c r="R371" s="15">
        <f t="shared" si="52"/>
        <v>60</v>
      </c>
      <c r="S371" s="15">
        <f t="shared" si="53"/>
        <v>60</v>
      </c>
      <c r="T371" s="15">
        <f t="shared" si="54"/>
        <v>22.84</v>
      </c>
      <c r="U371" s="15">
        <f t="shared" si="55"/>
        <v>82.84</v>
      </c>
      <c r="V371" s="15">
        <f t="shared" si="56"/>
        <v>82.84</v>
      </c>
      <c r="W371" s="14" t="str">
        <f t="shared" si="57"/>
        <v>Tue</v>
      </c>
      <c r="X371" s="14" t="str">
        <f t="shared" si="57"/>
        <v>Wed</v>
      </c>
      <c r="Y371" s="47">
        <f t="shared" si="58"/>
        <v>60</v>
      </c>
      <c r="Z371" s="48">
        <f t="shared" si="59"/>
        <v>82.84</v>
      </c>
    </row>
    <row r="372" spans="1:26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50"/>
        <v>9</v>
      </c>
      <c r="Q372" s="14">
        <f t="shared" si="51"/>
        <v>80</v>
      </c>
      <c r="R372" s="15">
        <f t="shared" si="52"/>
        <v>40</v>
      </c>
      <c r="S372" s="15">
        <f t="shared" si="53"/>
        <v>40</v>
      </c>
      <c r="T372" s="15">
        <f t="shared" si="54"/>
        <v>3.5750000000000002</v>
      </c>
      <c r="U372" s="15">
        <f t="shared" si="55"/>
        <v>43.575000000000003</v>
      </c>
      <c r="V372" s="15">
        <f t="shared" si="56"/>
        <v>43.575000000000003</v>
      </c>
      <c r="W372" s="14" t="str">
        <f t="shared" si="57"/>
        <v>Tue</v>
      </c>
      <c r="X372" s="14" t="str">
        <f t="shared" si="57"/>
        <v>Thu</v>
      </c>
      <c r="Y372" s="47">
        <f t="shared" si="58"/>
        <v>40</v>
      </c>
      <c r="Z372" s="48">
        <f t="shared" si="59"/>
        <v>43.575000000000003</v>
      </c>
    </row>
    <row r="373" spans="1:26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44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50"/>
        <v>9</v>
      </c>
      <c r="Q373" s="14">
        <f t="shared" si="51"/>
        <v>80</v>
      </c>
      <c r="R373" s="15">
        <f t="shared" si="52"/>
        <v>20</v>
      </c>
      <c r="S373" s="15">
        <f t="shared" si="53"/>
        <v>20</v>
      </c>
      <c r="T373" s="15">
        <f t="shared" si="54"/>
        <v>16.25</v>
      </c>
      <c r="U373" s="15">
        <f t="shared" si="55"/>
        <v>36.25</v>
      </c>
      <c r="V373" s="15">
        <f t="shared" si="56"/>
        <v>36.25</v>
      </c>
      <c r="W373" s="14" t="str">
        <f t="shared" si="57"/>
        <v>Tue</v>
      </c>
      <c r="X373" s="14" t="str">
        <f t="shared" si="57"/>
        <v>Thu</v>
      </c>
      <c r="Y373" s="47">
        <f t="shared" si="58"/>
        <v>20</v>
      </c>
      <c r="Z373" s="48">
        <f t="shared" si="59"/>
        <v>36.25</v>
      </c>
    </row>
    <row r="374" spans="1:26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50"/>
        <v>18</v>
      </c>
      <c r="Q374" s="14">
        <f t="shared" si="51"/>
        <v>80</v>
      </c>
      <c r="R374" s="15">
        <f t="shared" si="52"/>
        <v>60</v>
      </c>
      <c r="S374" s="15">
        <f t="shared" si="53"/>
        <v>60</v>
      </c>
      <c r="T374" s="15">
        <f t="shared" si="54"/>
        <v>19.196999999999999</v>
      </c>
      <c r="U374" s="15">
        <f t="shared" si="55"/>
        <v>79.197000000000003</v>
      </c>
      <c r="V374" s="15">
        <f t="shared" si="56"/>
        <v>79.197000000000003</v>
      </c>
      <c r="W374" s="14" t="str">
        <f t="shared" si="57"/>
        <v>Tue</v>
      </c>
      <c r="X374" s="14" t="str">
        <f t="shared" si="57"/>
        <v>Sat</v>
      </c>
      <c r="Y374" s="47">
        <f t="shared" si="58"/>
        <v>60</v>
      </c>
      <c r="Z374" s="48">
        <f t="shared" si="59"/>
        <v>79.197000000000003</v>
      </c>
    </row>
    <row r="375" spans="1:26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50"/>
        <v>14</v>
      </c>
      <c r="Q375" s="14">
        <f t="shared" si="51"/>
        <v>80</v>
      </c>
      <c r="R375" s="15">
        <f t="shared" si="52"/>
        <v>20</v>
      </c>
      <c r="S375" s="15">
        <f t="shared" si="53"/>
        <v>20</v>
      </c>
      <c r="T375" s="15">
        <f t="shared" si="54"/>
        <v>73.508899999999997</v>
      </c>
      <c r="U375" s="15">
        <f t="shared" si="55"/>
        <v>93.508899999999997</v>
      </c>
      <c r="V375" s="15">
        <f t="shared" si="56"/>
        <v>93.508899999999997</v>
      </c>
      <c r="W375" s="14" t="str">
        <f t="shared" si="57"/>
        <v>Tue</v>
      </c>
      <c r="X375" s="14" t="str">
        <f t="shared" si="57"/>
        <v>Tue</v>
      </c>
      <c r="Y375" s="47">
        <f t="shared" si="58"/>
        <v>20</v>
      </c>
      <c r="Z375" s="48">
        <f t="shared" si="59"/>
        <v>93.508899999999997</v>
      </c>
    </row>
    <row r="376" spans="1:26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44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50"/>
        <v>21</v>
      </c>
      <c r="Q376" s="14">
        <f t="shared" si="51"/>
        <v>80</v>
      </c>
      <c r="R376" s="15">
        <f t="shared" si="52"/>
        <v>20</v>
      </c>
      <c r="S376" s="15">
        <f t="shared" si="53"/>
        <v>20</v>
      </c>
      <c r="T376" s="15">
        <f t="shared" si="54"/>
        <v>144</v>
      </c>
      <c r="U376" s="15">
        <f t="shared" si="55"/>
        <v>164</v>
      </c>
      <c r="V376" s="15">
        <f t="shared" si="56"/>
        <v>164</v>
      </c>
      <c r="W376" s="14" t="str">
        <f t="shared" si="57"/>
        <v>Tue</v>
      </c>
      <c r="X376" s="14" t="str">
        <f t="shared" si="57"/>
        <v>Tue</v>
      </c>
      <c r="Y376" s="47">
        <f t="shared" si="58"/>
        <v>20</v>
      </c>
      <c r="Z376" s="48">
        <f t="shared" si="59"/>
        <v>164</v>
      </c>
    </row>
    <row r="377" spans="1:26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50"/>
        <v>21</v>
      </c>
      <c r="Q377" s="14">
        <f t="shared" si="51"/>
        <v>80</v>
      </c>
      <c r="R377" s="15">
        <f t="shared" si="52"/>
        <v>160</v>
      </c>
      <c r="S377" s="15">
        <f t="shared" si="53"/>
        <v>160</v>
      </c>
      <c r="T377" s="15">
        <f t="shared" si="54"/>
        <v>0</v>
      </c>
      <c r="U377" s="15">
        <f t="shared" si="55"/>
        <v>254.70999999999998</v>
      </c>
      <c r="V377" s="15">
        <f t="shared" si="56"/>
        <v>160</v>
      </c>
      <c r="W377" s="14" t="str">
        <f t="shared" si="57"/>
        <v>Tue</v>
      </c>
      <c r="X377" s="14" t="str">
        <f t="shared" si="57"/>
        <v>Tue</v>
      </c>
      <c r="Y377" s="47">
        <f t="shared" si="58"/>
        <v>160</v>
      </c>
      <c r="Z377" s="48">
        <f t="shared" si="59"/>
        <v>254.70999999999998</v>
      </c>
    </row>
    <row r="378" spans="1:26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44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50"/>
        <v>6</v>
      </c>
      <c r="Q378" s="14">
        <f t="shared" si="51"/>
        <v>140</v>
      </c>
      <c r="R378" s="15">
        <f t="shared" si="52"/>
        <v>35</v>
      </c>
      <c r="S378" s="15">
        <f t="shared" si="53"/>
        <v>35</v>
      </c>
      <c r="T378" s="15">
        <f t="shared" si="54"/>
        <v>41.153799999999997</v>
      </c>
      <c r="U378" s="15">
        <f t="shared" si="55"/>
        <v>76.15379999999999</v>
      </c>
      <c r="V378" s="15">
        <f t="shared" si="56"/>
        <v>76.15379999999999</v>
      </c>
      <c r="W378" s="14" t="str">
        <f t="shared" si="57"/>
        <v>Wed</v>
      </c>
      <c r="X378" s="14" t="str">
        <f t="shared" si="57"/>
        <v>Tue</v>
      </c>
      <c r="Y378" s="47">
        <f t="shared" si="58"/>
        <v>35</v>
      </c>
      <c r="Z378" s="48">
        <f t="shared" si="59"/>
        <v>76.15379999999999</v>
      </c>
    </row>
    <row r="379" spans="1:26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50"/>
        <v>34</v>
      </c>
      <c r="Q379" s="14">
        <f t="shared" si="51"/>
        <v>140</v>
      </c>
      <c r="R379" s="15">
        <f t="shared" si="52"/>
        <v>70</v>
      </c>
      <c r="S379" s="15">
        <f t="shared" si="53"/>
        <v>70</v>
      </c>
      <c r="T379" s="15">
        <f t="shared" si="54"/>
        <v>76.9499</v>
      </c>
      <c r="U379" s="15">
        <f t="shared" si="55"/>
        <v>146.94990000000001</v>
      </c>
      <c r="V379" s="15">
        <f t="shared" si="56"/>
        <v>146.94990000000001</v>
      </c>
      <c r="W379" s="14" t="str">
        <f t="shared" si="57"/>
        <v>Wed</v>
      </c>
      <c r="X379" s="14" t="str">
        <f t="shared" si="57"/>
        <v>Tue</v>
      </c>
      <c r="Y379" s="47">
        <f t="shared" si="58"/>
        <v>70</v>
      </c>
      <c r="Z379" s="48">
        <f t="shared" si="59"/>
        <v>146.94990000000001</v>
      </c>
    </row>
    <row r="380" spans="1:26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44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50"/>
        <v>54</v>
      </c>
      <c r="Q380" s="14">
        <f t="shared" si="51"/>
        <v>80</v>
      </c>
      <c r="R380" s="15">
        <f t="shared" si="52"/>
        <v>40</v>
      </c>
      <c r="S380" s="15">
        <f t="shared" si="53"/>
        <v>40</v>
      </c>
      <c r="T380" s="15">
        <f t="shared" si="54"/>
        <v>25.24</v>
      </c>
      <c r="U380" s="15">
        <f t="shared" si="55"/>
        <v>65.239999999999995</v>
      </c>
      <c r="V380" s="15">
        <f t="shared" si="56"/>
        <v>65.239999999999995</v>
      </c>
      <c r="W380" s="14" t="str">
        <f t="shared" si="57"/>
        <v>Wed</v>
      </c>
      <c r="X380" s="14" t="str">
        <f t="shared" si="57"/>
        <v>Mon</v>
      </c>
      <c r="Y380" s="47">
        <f t="shared" si="58"/>
        <v>40</v>
      </c>
      <c r="Z380" s="48">
        <f t="shared" si="59"/>
        <v>65.239999999999995</v>
      </c>
    </row>
    <row r="381" spans="1:26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44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50"/>
        <v>71</v>
      </c>
      <c r="Q381" s="14">
        <f t="shared" si="51"/>
        <v>140</v>
      </c>
      <c r="R381" s="15">
        <f t="shared" si="52"/>
        <v>105</v>
      </c>
      <c r="S381" s="15">
        <f t="shared" si="53"/>
        <v>105</v>
      </c>
      <c r="T381" s="15">
        <f t="shared" si="54"/>
        <v>572.62689999999998</v>
      </c>
      <c r="U381" s="15">
        <f t="shared" si="55"/>
        <v>677.62689999999998</v>
      </c>
      <c r="V381" s="15">
        <f t="shared" si="56"/>
        <v>677.62689999999998</v>
      </c>
      <c r="W381" s="14" t="str">
        <f t="shared" si="57"/>
        <v>Wed</v>
      </c>
      <c r="X381" s="14" t="str">
        <f t="shared" si="57"/>
        <v>Thu</v>
      </c>
      <c r="Y381" s="47">
        <f t="shared" si="58"/>
        <v>105</v>
      </c>
      <c r="Z381" s="48">
        <f t="shared" si="59"/>
        <v>677.62689999999998</v>
      </c>
    </row>
    <row r="382" spans="1:26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50"/>
        <v>131</v>
      </c>
      <c r="Q382" s="14">
        <f t="shared" si="51"/>
        <v>140</v>
      </c>
      <c r="R382" s="15">
        <f t="shared" si="52"/>
        <v>175</v>
      </c>
      <c r="S382" s="15">
        <f t="shared" si="53"/>
        <v>175</v>
      </c>
      <c r="T382" s="15">
        <f t="shared" si="54"/>
        <v>361.90370000000001</v>
      </c>
      <c r="U382" s="15">
        <f t="shared" si="55"/>
        <v>536.90370000000007</v>
      </c>
      <c r="V382" s="15">
        <f t="shared" si="56"/>
        <v>536.90370000000007</v>
      </c>
      <c r="W382" s="14" t="str">
        <f t="shared" si="57"/>
        <v>Wed</v>
      </c>
      <c r="X382" s="14" t="str">
        <f t="shared" si="57"/>
        <v>Mon</v>
      </c>
      <c r="Y382" s="47">
        <f t="shared" si="58"/>
        <v>175</v>
      </c>
      <c r="Z382" s="48">
        <f t="shared" si="59"/>
        <v>536.90370000000007</v>
      </c>
    </row>
    <row r="383" spans="1:26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44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50"/>
        <v>4</v>
      </c>
      <c r="Q383" s="14">
        <f t="shared" si="51"/>
        <v>80</v>
      </c>
      <c r="R383" s="15">
        <f t="shared" si="52"/>
        <v>20</v>
      </c>
      <c r="S383" s="15">
        <f t="shared" si="53"/>
        <v>20</v>
      </c>
      <c r="T383" s="15">
        <f t="shared" si="54"/>
        <v>110.2272</v>
      </c>
      <c r="U383" s="15">
        <f t="shared" si="55"/>
        <v>130.22719999999998</v>
      </c>
      <c r="V383" s="15">
        <f t="shared" si="56"/>
        <v>130.22719999999998</v>
      </c>
      <c r="W383" s="14" t="str">
        <f t="shared" si="57"/>
        <v>Thu</v>
      </c>
      <c r="X383" s="14" t="str">
        <f t="shared" si="57"/>
        <v>Mon</v>
      </c>
      <c r="Y383" s="47">
        <f t="shared" si="58"/>
        <v>20</v>
      </c>
      <c r="Z383" s="48">
        <f t="shared" si="59"/>
        <v>130.22719999999998</v>
      </c>
    </row>
    <row r="384" spans="1:26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44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50"/>
        <v>11</v>
      </c>
      <c r="Q384" s="14">
        <f t="shared" si="51"/>
        <v>80</v>
      </c>
      <c r="R384" s="15">
        <f t="shared" si="52"/>
        <v>20</v>
      </c>
      <c r="S384" s="15">
        <f t="shared" si="53"/>
        <v>20</v>
      </c>
      <c r="T384" s="15">
        <f t="shared" si="54"/>
        <v>33.910499999999999</v>
      </c>
      <c r="U384" s="15">
        <f t="shared" si="55"/>
        <v>53.910499999999999</v>
      </c>
      <c r="V384" s="15">
        <f t="shared" si="56"/>
        <v>53.910499999999999</v>
      </c>
      <c r="W384" s="14" t="str">
        <f t="shared" si="57"/>
        <v>Thu</v>
      </c>
      <c r="X384" s="14" t="str">
        <f t="shared" si="57"/>
        <v>Mon</v>
      </c>
      <c r="Y384" s="47">
        <f t="shared" si="58"/>
        <v>20</v>
      </c>
      <c r="Z384" s="48">
        <f t="shared" si="59"/>
        <v>53.910499999999999</v>
      </c>
    </row>
    <row r="385" spans="1:26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44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50"/>
        <v>20</v>
      </c>
      <c r="Q385" s="14">
        <f t="shared" si="51"/>
        <v>140</v>
      </c>
      <c r="R385" s="15">
        <f t="shared" si="52"/>
        <v>35</v>
      </c>
      <c r="S385" s="15">
        <f t="shared" si="53"/>
        <v>35</v>
      </c>
      <c r="T385" s="15">
        <f t="shared" si="54"/>
        <v>19</v>
      </c>
      <c r="U385" s="15">
        <f t="shared" si="55"/>
        <v>54</v>
      </c>
      <c r="V385" s="15">
        <f t="shared" si="56"/>
        <v>54</v>
      </c>
      <c r="W385" s="14" t="str">
        <f t="shared" si="57"/>
        <v>Thu</v>
      </c>
      <c r="X385" s="14" t="str">
        <f t="shared" si="57"/>
        <v>Wed</v>
      </c>
      <c r="Y385" s="47">
        <f t="shared" si="58"/>
        <v>35</v>
      </c>
      <c r="Z385" s="48">
        <f t="shared" si="59"/>
        <v>54</v>
      </c>
    </row>
    <row r="386" spans="1:26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60">IF(G386="","",G386-F386)</f>
        <v>20</v>
      </c>
      <c r="Q386" s="14">
        <f t="shared" ref="Q386:Q449" si="61">INDEX(TechRate,MATCH(H386,TechNum,0))</f>
        <v>80</v>
      </c>
      <c r="R386" s="15">
        <f t="shared" ref="R386:R449" si="62">Q386*L386</f>
        <v>100</v>
      </c>
      <c r="S386" s="15">
        <f t="shared" ref="S386:S449" si="63">IF(J386="Yes",0,R386)</f>
        <v>100</v>
      </c>
      <c r="T386" s="15">
        <f t="shared" ref="T386:T449" si="64">IF(K386="Yes",0,M386)</f>
        <v>294.77999999999997</v>
      </c>
      <c r="U386" s="15">
        <f t="shared" ref="U386:U449" si="65">SUM(M386,R386)</f>
        <v>394.78</v>
      </c>
      <c r="V386" s="15">
        <f t="shared" ref="V386:V449" si="66">SUM(S386,T386)</f>
        <v>394.78</v>
      </c>
      <c r="W386" s="14" t="str">
        <f t="shared" ref="W386:X449" si="67">TEXT(F386,"ddd")</f>
        <v>Thu</v>
      </c>
      <c r="X386" s="14" t="str">
        <f t="shared" si="67"/>
        <v>Wed</v>
      </c>
      <c r="Y386" s="47">
        <f t="shared" ref="Y386:Y449" si="68">Q386*L386</f>
        <v>100</v>
      </c>
      <c r="Z386" s="48">
        <f t="shared" ref="Z386:Z449" si="69">SUM(M386,Y386)</f>
        <v>394.78</v>
      </c>
    </row>
    <row r="387" spans="1:26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44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60"/>
        <v>53</v>
      </c>
      <c r="Q387" s="14">
        <f t="shared" si="61"/>
        <v>140</v>
      </c>
      <c r="R387" s="15">
        <f t="shared" si="62"/>
        <v>35</v>
      </c>
      <c r="S387" s="15">
        <f t="shared" si="63"/>
        <v>35</v>
      </c>
      <c r="T387" s="15">
        <f t="shared" si="64"/>
        <v>83.231700000000004</v>
      </c>
      <c r="U387" s="15">
        <f t="shared" si="65"/>
        <v>118.2317</v>
      </c>
      <c r="V387" s="15">
        <f t="shared" si="66"/>
        <v>118.2317</v>
      </c>
      <c r="W387" s="14" t="str">
        <f t="shared" si="67"/>
        <v>Thu</v>
      </c>
      <c r="X387" s="14" t="str">
        <f t="shared" si="67"/>
        <v>Mon</v>
      </c>
      <c r="Y387" s="47">
        <f t="shared" si="68"/>
        <v>35</v>
      </c>
      <c r="Z387" s="48">
        <f t="shared" si="69"/>
        <v>118.2317</v>
      </c>
    </row>
    <row r="388" spans="1:26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44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60"/>
        <v>8</v>
      </c>
      <c r="Q388" s="14">
        <f t="shared" si="61"/>
        <v>80</v>
      </c>
      <c r="R388" s="15">
        <f t="shared" si="62"/>
        <v>60</v>
      </c>
      <c r="S388" s="15">
        <f t="shared" si="63"/>
        <v>60</v>
      </c>
      <c r="T388" s="15">
        <f t="shared" si="64"/>
        <v>103.0842</v>
      </c>
      <c r="U388" s="15">
        <f t="shared" si="65"/>
        <v>163.08420000000001</v>
      </c>
      <c r="V388" s="15">
        <f t="shared" si="66"/>
        <v>163.08420000000001</v>
      </c>
      <c r="W388" s="14" t="str">
        <f t="shared" si="67"/>
        <v>Mon</v>
      </c>
      <c r="X388" s="14" t="str">
        <f t="shared" si="67"/>
        <v>Tue</v>
      </c>
      <c r="Y388" s="47">
        <f t="shared" si="68"/>
        <v>60</v>
      </c>
      <c r="Z388" s="48">
        <f t="shared" si="69"/>
        <v>163.08420000000001</v>
      </c>
    </row>
    <row r="389" spans="1:26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60"/>
        <v>8</v>
      </c>
      <c r="Q389" s="14">
        <f t="shared" si="61"/>
        <v>140</v>
      </c>
      <c r="R389" s="15">
        <f t="shared" si="62"/>
        <v>70</v>
      </c>
      <c r="S389" s="15">
        <f t="shared" si="63"/>
        <v>70</v>
      </c>
      <c r="T389" s="15">
        <f t="shared" si="64"/>
        <v>144.30529999999999</v>
      </c>
      <c r="U389" s="15">
        <f t="shared" si="65"/>
        <v>214.30529999999999</v>
      </c>
      <c r="V389" s="15">
        <f t="shared" si="66"/>
        <v>214.30529999999999</v>
      </c>
      <c r="W389" s="14" t="str">
        <f t="shared" si="67"/>
        <v>Mon</v>
      </c>
      <c r="X389" s="14" t="str">
        <f t="shared" si="67"/>
        <v>Tue</v>
      </c>
      <c r="Y389" s="47">
        <f t="shared" si="68"/>
        <v>70</v>
      </c>
      <c r="Z389" s="48">
        <f t="shared" si="69"/>
        <v>214.30529999999999</v>
      </c>
    </row>
    <row r="390" spans="1:26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44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60"/>
        <v>17</v>
      </c>
      <c r="Q390" s="14">
        <f t="shared" si="61"/>
        <v>140</v>
      </c>
      <c r="R390" s="15">
        <f t="shared" si="62"/>
        <v>35</v>
      </c>
      <c r="S390" s="15">
        <f t="shared" si="63"/>
        <v>35</v>
      </c>
      <c r="T390" s="15">
        <f t="shared" si="64"/>
        <v>39</v>
      </c>
      <c r="U390" s="15">
        <f t="shared" si="65"/>
        <v>74</v>
      </c>
      <c r="V390" s="15">
        <f t="shared" si="66"/>
        <v>74</v>
      </c>
      <c r="W390" s="14" t="str">
        <f t="shared" si="67"/>
        <v>Mon</v>
      </c>
      <c r="X390" s="14" t="str">
        <f t="shared" si="67"/>
        <v>Thu</v>
      </c>
      <c r="Y390" s="47">
        <f t="shared" si="68"/>
        <v>35</v>
      </c>
      <c r="Z390" s="48">
        <f t="shared" si="69"/>
        <v>74</v>
      </c>
    </row>
    <row r="391" spans="1:26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60"/>
        <v>19</v>
      </c>
      <c r="Q391" s="14">
        <f t="shared" si="61"/>
        <v>140</v>
      </c>
      <c r="R391" s="15">
        <f t="shared" si="62"/>
        <v>350</v>
      </c>
      <c r="S391" s="15">
        <f t="shared" si="63"/>
        <v>350</v>
      </c>
      <c r="T391" s="15">
        <f t="shared" si="64"/>
        <v>224</v>
      </c>
      <c r="U391" s="15">
        <f t="shared" si="65"/>
        <v>574</v>
      </c>
      <c r="V391" s="15">
        <f t="shared" si="66"/>
        <v>574</v>
      </c>
      <c r="W391" s="14" t="str">
        <f t="shared" si="67"/>
        <v>Mon</v>
      </c>
      <c r="X391" s="14" t="str">
        <f t="shared" si="67"/>
        <v>Sat</v>
      </c>
      <c r="Y391" s="47">
        <f t="shared" si="68"/>
        <v>350</v>
      </c>
      <c r="Z391" s="48">
        <f t="shared" si="69"/>
        <v>574</v>
      </c>
    </row>
    <row r="392" spans="1:26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44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60"/>
        <v>96</v>
      </c>
      <c r="Q392" s="14">
        <f t="shared" si="61"/>
        <v>80</v>
      </c>
      <c r="R392" s="15">
        <f t="shared" si="62"/>
        <v>40</v>
      </c>
      <c r="S392" s="15">
        <f t="shared" si="63"/>
        <v>40</v>
      </c>
      <c r="T392" s="15">
        <f t="shared" si="64"/>
        <v>475.54</v>
      </c>
      <c r="U392" s="15">
        <f t="shared" si="65"/>
        <v>515.54</v>
      </c>
      <c r="V392" s="15">
        <f t="shared" si="66"/>
        <v>515.54</v>
      </c>
      <c r="W392" s="14" t="str">
        <f t="shared" si="67"/>
        <v>Mon</v>
      </c>
      <c r="X392" s="14" t="str">
        <f t="shared" si="67"/>
        <v>Sat</v>
      </c>
      <c r="Y392" s="47">
        <f t="shared" si="68"/>
        <v>40</v>
      </c>
      <c r="Z392" s="48">
        <f t="shared" si="69"/>
        <v>515.54</v>
      </c>
    </row>
    <row r="393" spans="1:26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44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60"/>
        <v>7</v>
      </c>
      <c r="Q393" s="14">
        <f t="shared" si="61"/>
        <v>80</v>
      </c>
      <c r="R393" s="15">
        <f t="shared" si="62"/>
        <v>80</v>
      </c>
      <c r="S393" s="15">
        <f t="shared" si="63"/>
        <v>80</v>
      </c>
      <c r="T393" s="15">
        <f t="shared" si="64"/>
        <v>46.036799999999999</v>
      </c>
      <c r="U393" s="15">
        <f t="shared" si="65"/>
        <v>126.0368</v>
      </c>
      <c r="V393" s="15">
        <f t="shared" si="66"/>
        <v>126.0368</v>
      </c>
      <c r="W393" s="14" t="str">
        <f t="shared" si="67"/>
        <v>Tue</v>
      </c>
      <c r="X393" s="14" t="str">
        <f t="shared" si="67"/>
        <v>Tue</v>
      </c>
      <c r="Y393" s="47">
        <f t="shared" si="68"/>
        <v>80</v>
      </c>
      <c r="Z393" s="48">
        <f t="shared" si="69"/>
        <v>126.0368</v>
      </c>
    </row>
    <row r="394" spans="1:26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44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60"/>
        <v>7</v>
      </c>
      <c r="Q394" s="14">
        <f t="shared" si="61"/>
        <v>80</v>
      </c>
      <c r="R394" s="15">
        <f t="shared" si="62"/>
        <v>60</v>
      </c>
      <c r="S394" s="15">
        <f t="shared" si="63"/>
        <v>60</v>
      </c>
      <c r="T394" s="15">
        <f t="shared" si="64"/>
        <v>294.5514</v>
      </c>
      <c r="U394" s="15">
        <f t="shared" si="65"/>
        <v>354.5514</v>
      </c>
      <c r="V394" s="15">
        <f t="shared" si="66"/>
        <v>354.5514</v>
      </c>
      <c r="W394" s="14" t="str">
        <f t="shared" si="67"/>
        <v>Tue</v>
      </c>
      <c r="X394" s="14" t="str">
        <f t="shared" si="67"/>
        <v>Tue</v>
      </c>
      <c r="Y394" s="47">
        <f t="shared" si="68"/>
        <v>60</v>
      </c>
      <c r="Z394" s="48">
        <f t="shared" si="69"/>
        <v>354.5514</v>
      </c>
    </row>
    <row r="395" spans="1:26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60"/>
        <v>77</v>
      </c>
      <c r="Q395" s="14">
        <f t="shared" si="61"/>
        <v>140</v>
      </c>
      <c r="R395" s="15">
        <f t="shared" si="62"/>
        <v>140</v>
      </c>
      <c r="S395" s="15">
        <f t="shared" si="63"/>
        <v>140</v>
      </c>
      <c r="T395" s="15">
        <f t="shared" si="64"/>
        <v>28.5</v>
      </c>
      <c r="U395" s="15">
        <f t="shared" si="65"/>
        <v>168.5</v>
      </c>
      <c r="V395" s="15">
        <f t="shared" si="66"/>
        <v>168.5</v>
      </c>
      <c r="W395" s="14" t="str">
        <f t="shared" si="67"/>
        <v>Tue</v>
      </c>
      <c r="X395" s="14" t="str">
        <f t="shared" si="67"/>
        <v>Tue</v>
      </c>
      <c r="Y395" s="47">
        <f t="shared" si="68"/>
        <v>140</v>
      </c>
      <c r="Z395" s="48">
        <f t="shared" si="69"/>
        <v>168.5</v>
      </c>
    </row>
    <row r="396" spans="1:26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60"/>
        <v>2</v>
      </c>
      <c r="Q396" s="14">
        <f t="shared" si="61"/>
        <v>140</v>
      </c>
      <c r="R396" s="15">
        <f t="shared" si="62"/>
        <v>210</v>
      </c>
      <c r="S396" s="15">
        <f t="shared" si="63"/>
        <v>210</v>
      </c>
      <c r="T396" s="15">
        <f t="shared" si="64"/>
        <v>50</v>
      </c>
      <c r="U396" s="15">
        <f t="shared" si="65"/>
        <v>260</v>
      </c>
      <c r="V396" s="15">
        <f t="shared" si="66"/>
        <v>260</v>
      </c>
      <c r="W396" s="14" t="str">
        <f t="shared" si="67"/>
        <v>Wed</v>
      </c>
      <c r="X396" s="14" t="str">
        <f t="shared" si="67"/>
        <v>Fri</v>
      </c>
      <c r="Y396" s="47">
        <f t="shared" si="68"/>
        <v>210</v>
      </c>
      <c r="Z396" s="48">
        <f t="shared" si="69"/>
        <v>260</v>
      </c>
    </row>
    <row r="397" spans="1:26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44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60"/>
        <v>0</v>
      </c>
      <c r="Q397" s="14">
        <f t="shared" si="61"/>
        <v>80</v>
      </c>
      <c r="R397" s="15">
        <f t="shared" si="62"/>
        <v>40</v>
      </c>
      <c r="S397" s="15">
        <f t="shared" si="63"/>
        <v>40</v>
      </c>
      <c r="T397" s="15">
        <f t="shared" si="64"/>
        <v>10</v>
      </c>
      <c r="U397" s="15">
        <f t="shared" si="65"/>
        <v>50</v>
      </c>
      <c r="V397" s="15">
        <f t="shared" si="66"/>
        <v>50</v>
      </c>
      <c r="W397" s="14" t="str">
        <f t="shared" si="67"/>
        <v>Wed</v>
      </c>
      <c r="X397" s="14" t="str">
        <f t="shared" si="67"/>
        <v>Wed</v>
      </c>
      <c r="Y397" s="47">
        <f t="shared" si="68"/>
        <v>40</v>
      </c>
      <c r="Z397" s="48">
        <f t="shared" si="69"/>
        <v>50</v>
      </c>
    </row>
    <row r="398" spans="1:26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60"/>
        <v>7</v>
      </c>
      <c r="Q398" s="14">
        <f t="shared" si="61"/>
        <v>140</v>
      </c>
      <c r="R398" s="15">
        <f t="shared" si="62"/>
        <v>210</v>
      </c>
      <c r="S398" s="15">
        <f t="shared" si="63"/>
        <v>210</v>
      </c>
      <c r="T398" s="15">
        <f t="shared" si="64"/>
        <v>29.33</v>
      </c>
      <c r="U398" s="15">
        <f t="shared" si="65"/>
        <v>239.32999999999998</v>
      </c>
      <c r="V398" s="15">
        <f t="shared" si="66"/>
        <v>239.32999999999998</v>
      </c>
      <c r="W398" s="14" t="str">
        <f t="shared" si="67"/>
        <v>Wed</v>
      </c>
      <c r="X398" s="14" t="str">
        <f t="shared" si="67"/>
        <v>Wed</v>
      </c>
      <c r="Y398" s="47">
        <f t="shared" si="68"/>
        <v>210</v>
      </c>
      <c r="Z398" s="48">
        <f t="shared" si="69"/>
        <v>239.32999999999998</v>
      </c>
    </row>
    <row r="399" spans="1:26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44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60"/>
        <v>7</v>
      </c>
      <c r="Q399" s="14">
        <f t="shared" si="61"/>
        <v>80</v>
      </c>
      <c r="R399" s="15">
        <f t="shared" si="62"/>
        <v>20</v>
      </c>
      <c r="S399" s="15">
        <f t="shared" si="63"/>
        <v>20</v>
      </c>
      <c r="T399" s="15">
        <f t="shared" si="64"/>
        <v>0</v>
      </c>
      <c r="U399" s="15">
        <f t="shared" si="65"/>
        <v>39.197000000000003</v>
      </c>
      <c r="V399" s="15">
        <f t="shared" si="66"/>
        <v>20</v>
      </c>
      <c r="W399" s="14" t="str">
        <f t="shared" si="67"/>
        <v>Wed</v>
      </c>
      <c r="X399" s="14" t="str">
        <f t="shared" si="67"/>
        <v>Wed</v>
      </c>
      <c r="Y399" s="47">
        <f t="shared" si="68"/>
        <v>20</v>
      </c>
      <c r="Z399" s="48">
        <f t="shared" si="69"/>
        <v>39.197000000000003</v>
      </c>
    </row>
    <row r="400" spans="1:26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60"/>
        <v>7</v>
      </c>
      <c r="Q400" s="14">
        <f t="shared" si="61"/>
        <v>140</v>
      </c>
      <c r="R400" s="15">
        <f t="shared" si="62"/>
        <v>70</v>
      </c>
      <c r="S400" s="15">
        <f t="shared" si="63"/>
        <v>70</v>
      </c>
      <c r="T400" s="15">
        <f t="shared" si="64"/>
        <v>24.186499999999999</v>
      </c>
      <c r="U400" s="15">
        <f t="shared" si="65"/>
        <v>94.186499999999995</v>
      </c>
      <c r="V400" s="15">
        <f t="shared" si="66"/>
        <v>94.186499999999995</v>
      </c>
      <c r="W400" s="14" t="str">
        <f t="shared" si="67"/>
        <v>Wed</v>
      </c>
      <c r="X400" s="14" t="str">
        <f t="shared" si="67"/>
        <v>Wed</v>
      </c>
      <c r="Y400" s="47">
        <f t="shared" si="68"/>
        <v>70</v>
      </c>
      <c r="Z400" s="48">
        <f t="shared" si="69"/>
        <v>94.186499999999995</v>
      </c>
    </row>
    <row r="401" spans="1:26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44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60"/>
        <v>8</v>
      </c>
      <c r="Q401" s="14">
        <f t="shared" si="61"/>
        <v>140</v>
      </c>
      <c r="R401" s="15">
        <f t="shared" si="62"/>
        <v>70</v>
      </c>
      <c r="S401" s="15">
        <f t="shared" si="63"/>
        <v>70</v>
      </c>
      <c r="T401" s="15">
        <f t="shared" si="64"/>
        <v>159</v>
      </c>
      <c r="U401" s="15">
        <f t="shared" si="65"/>
        <v>229</v>
      </c>
      <c r="V401" s="15">
        <f t="shared" si="66"/>
        <v>229</v>
      </c>
      <c r="W401" s="14" t="str">
        <f t="shared" si="67"/>
        <v>Wed</v>
      </c>
      <c r="X401" s="14" t="str">
        <f t="shared" si="67"/>
        <v>Thu</v>
      </c>
      <c r="Y401" s="47">
        <f t="shared" si="68"/>
        <v>70</v>
      </c>
      <c r="Z401" s="48">
        <f t="shared" si="69"/>
        <v>229</v>
      </c>
    </row>
    <row r="402" spans="1:26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44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60"/>
        <v>14</v>
      </c>
      <c r="Q402" s="14">
        <f t="shared" si="61"/>
        <v>140</v>
      </c>
      <c r="R402" s="15">
        <f t="shared" si="62"/>
        <v>70</v>
      </c>
      <c r="S402" s="15">
        <f t="shared" si="63"/>
        <v>70</v>
      </c>
      <c r="T402" s="15">
        <f t="shared" si="64"/>
        <v>0</v>
      </c>
      <c r="U402" s="15">
        <f t="shared" si="65"/>
        <v>481.09530000000001</v>
      </c>
      <c r="V402" s="15">
        <f t="shared" si="66"/>
        <v>70</v>
      </c>
      <c r="W402" s="14" t="str">
        <f t="shared" si="67"/>
        <v>Wed</v>
      </c>
      <c r="X402" s="14" t="str">
        <f t="shared" si="67"/>
        <v>Wed</v>
      </c>
      <c r="Y402" s="47">
        <f t="shared" si="68"/>
        <v>70</v>
      </c>
      <c r="Z402" s="48">
        <f t="shared" si="69"/>
        <v>481.09530000000001</v>
      </c>
    </row>
    <row r="403" spans="1:26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44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60"/>
        <v>29</v>
      </c>
      <c r="Q403" s="14">
        <f t="shared" si="61"/>
        <v>80</v>
      </c>
      <c r="R403" s="15">
        <f t="shared" si="62"/>
        <v>60</v>
      </c>
      <c r="S403" s="15">
        <f t="shared" si="63"/>
        <v>60</v>
      </c>
      <c r="T403" s="15">
        <f t="shared" si="64"/>
        <v>58.361699999999999</v>
      </c>
      <c r="U403" s="15">
        <f t="shared" si="65"/>
        <v>118.3617</v>
      </c>
      <c r="V403" s="15">
        <f t="shared" si="66"/>
        <v>118.3617</v>
      </c>
      <c r="W403" s="14" t="str">
        <f t="shared" si="67"/>
        <v>Wed</v>
      </c>
      <c r="X403" s="14" t="str">
        <f t="shared" si="67"/>
        <v>Thu</v>
      </c>
      <c r="Y403" s="47">
        <f t="shared" si="68"/>
        <v>60</v>
      </c>
      <c r="Z403" s="48">
        <f t="shared" si="69"/>
        <v>118.3617</v>
      </c>
    </row>
    <row r="404" spans="1:26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60"/>
        <v>41</v>
      </c>
      <c r="Q404" s="14">
        <f t="shared" si="61"/>
        <v>80</v>
      </c>
      <c r="R404" s="15">
        <f t="shared" si="62"/>
        <v>140</v>
      </c>
      <c r="S404" s="15">
        <f t="shared" si="63"/>
        <v>140</v>
      </c>
      <c r="T404" s="15">
        <f t="shared" si="64"/>
        <v>0</v>
      </c>
      <c r="U404" s="15">
        <f t="shared" si="65"/>
        <v>238.54759999999999</v>
      </c>
      <c r="V404" s="15">
        <f t="shared" si="66"/>
        <v>140</v>
      </c>
      <c r="W404" s="14" t="str">
        <f t="shared" si="67"/>
        <v>Wed</v>
      </c>
      <c r="X404" s="14" t="str">
        <f t="shared" si="67"/>
        <v>Tue</v>
      </c>
      <c r="Y404" s="47">
        <f t="shared" si="68"/>
        <v>140</v>
      </c>
      <c r="Z404" s="48">
        <f t="shared" si="69"/>
        <v>238.54759999999999</v>
      </c>
    </row>
    <row r="405" spans="1:26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60"/>
        <v>42</v>
      </c>
      <c r="Q405" s="14">
        <f t="shared" si="61"/>
        <v>140</v>
      </c>
      <c r="R405" s="15">
        <f t="shared" si="62"/>
        <v>280</v>
      </c>
      <c r="S405" s="15">
        <f t="shared" si="63"/>
        <v>0</v>
      </c>
      <c r="T405" s="15">
        <f t="shared" si="64"/>
        <v>0</v>
      </c>
      <c r="U405" s="15">
        <f t="shared" si="65"/>
        <v>425.14920000000001</v>
      </c>
      <c r="V405" s="15">
        <f t="shared" si="66"/>
        <v>0</v>
      </c>
      <c r="W405" s="14" t="str">
        <f t="shared" si="67"/>
        <v>Wed</v>
      </c>
      <c r="X405" s="14" t="str">
        <f t="shared" si="67"/>
        <v>Wed</v>
      </c>
      <c r="Y405" s="47">
        <f t="shared" si="68"/>
        <v>280</v>
      </c>
      <c r="Z405" s="48">
        <f t="shared" si="69"/>
        <v>425.14920000000001</v>
      </c>
    </row>
    <row r="406" spans="1:26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60"/>
        <v>0</v>
      </c>
      <c r="Q406" s="14">
        <f t="shared" si="61"/>
        <v>140</v>
      </c>
      <c r="R406" s="15">
        <f t="shared" si="62"/>
        <v>105</v>
      </c>
      <c r="S406" s="15">
        <f t="shared" si="63"/>
        <v>105</v>
      </c>
      <c r="T406" s="15">
        <f t="shared" si="64"/>
        <v>125.7273</v>
      </c>
      <c r="U406" s="15">
        <f t="shared" si="65"/>
        <v>230.72730000000001</v>
      </c>
      <c r="V406" s="15">
        <f t="shared" si="66"/>
        <v>230.72730000000001</v>
      </c>
      <c r="W406" s="14" t="str">
        <f t="shared" si="67"/>
        <v>Thu</v>
      </c>
      <c r="X406" s="14" t="str">
        <f t="shared" si="67"/>
        <v>Thu</v>
      </c>
      <c r="Y406" s="47">
        <f t="shared" si="68"/>
        <v>105</v>
      </c>
      <c r="Z406" s="48">
        <f t="shared" si="69"/>
        <v>230.72730000000001</v>
      </c>
    </row>
    <row r="407" spans="1:26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44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60"/>
        <v>82</v>
      </c>
      <c r="Q407" s="14">
        <f t="shared" si="61"/>
        <v>80</v>
      </c>
      <c r="R407" s="15">
        <f t="shared" si="62"/>
        <v>20</v>
      </c>
      <c r="S407" s="15">
        <f t="shared" si="63"/>
        <v>20</v>
      </c>
      <c r="T407" s="15">
        <f t="shared" si="64"/>
        <v>204.28399999999999</v>
      </c>
      <c r="U407" s="15">
        <f t="shared" si="65"/>
        <v>224.28399999999999</v>
      </c>
      <c r="V407" s="15">
        <f t="shared" si="66"/>
        <v>224.28399999999999</v>
      </c>
      <c r="W407" s="14" t="str">
        <f t="shared" si="67"/>
        <v>Thu</v>
      </c>
      <c r="X407" s="14" t="str">
        <f t="shared" si="67"/>
        <v>Tue</v>
      </c>
      <c r="Y407" s="47">
        <f t="shared" si="68"/>
        <v>20</v>
      </c>
      <c r="Z407" s="48">
        <f t="shared" si="69"/>
        <v>224.28399999999999</v>
      </c>
    </row>
    <row r="408" spans="1:26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60"/>
        <v>128</v>
      </c>
      <c r="Q408" s="14">
        <f t="shared" si="61"/>
        <v>80</v>
      </c>
      <c r="R408" s="15">
        <f t="shared" si="62"/>
        <v>20</v>
      </c>
      <c r="S408" s="15">
        <f t="shared" si="63"/>
        <v>20</v>
      </c>
      <c r="T408" s="15">
        <f t="shared" si="64"/>
        <v>120</v>
      </c>
      <c r="U408" s="15">
        <f t="shared" si="65"/>
        <v>140</v>
      </c>
      <c r="V408" s="15">
        <f t="shared" si="66"/>
        <v>140</v>
      </c>
      <c r="W408" s="14" t="str">
        <f t="shared" si="67"/>
        <v>Thu</v>
      </c>
      <c r="X408" s="14" t="str">
        <f t="shared" si="67"/>
        <v>Sat</v>
      </c>
      <c r="Y408" s="47">
        <f t="shared" si="68"/>
        <v>20</v>
      </c>
      <c r="Z408" s="48">
        <f t="shared" si="69"/>
        <v>140</v>
      </c>
    </row>
    <row r="409" spans="1:26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44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60"/>
        <v>12</v>
      </c>
      <c r="Q409" s="14">
        <f t="shared" si="61"/>
        <v>140</v>
      </c>
      <c r="R409" s="15">
        <f t="shared" si="62"/>
        <v>140</v>
      </c>
      <c r="S409" s="15">
        <f t="shared" si="63"/>
        <v>140</v>
      </c>
      <c r="T409" s="15">
        <f t="shared" si="64"/>
        <v>203</v>
      </c>
      <c r="U409" s="15">
        <f t="shared" si="65"/>
        <v>343</v>
      </c>
      <c r="V409" s="15">
        <f t="shared" si="66"/>
        <v>343</v>
      </c>
      <c r="W409" s="14" t="str">
        <f t="shared" si="67"/>
        <v>Mon</v>
      </c>
      <c r="X409" s="14" t="str">
        <f t="shared" si="67"/>
        <v>Sat</v>
      </c>
      <c r="Y409" s="47">
        <f t="shared" si="68"/>
        <v>140</v>
      </c>
      <c r="Z409" s="48">
        <f t="shared" si="69"/>
        <v>343</v>
      </c>
    </row>
    <row r="410" spans="1:26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44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60"/>
        <v>8</v>
      </c>
      <c r="Q410" s="14">
        <f t="shared" si="61"/>
        <v>140</v>
      </c>
      <c r="R410" s="15">
        <f t="shared" si="62"/>
        <v>105</v>
      </c>
      <c r="S410" s="15">
        <f t="shared" si="63"/>
        <v>0</v>
      </c>
      <c r="T410" s="15">
        <f t="shared" si="64"/>
        <v>0</v>
      </c>
      <c r="U410" s="15">
        <f t="shared" si="65"/>
        <v>327.33000000000004</v>
      </c>
      <c r="V410" s="15">
        <f t="shared" si="66"/>
        <v>0</v>
      </c>
      <c r="W410" s="14" t="str">
        <f t="shared" si="67"/>
        <v>Mon</v>
      </c>
      <c r="X410" s="14" t="str">
        <f t="shared" si="67"/>
        <v>Tue</v>
      </c>
      <c r="Y410" s="47">
        <f t="shared" si="68"/>
        <v>105</v>
      </c>
      <c r="Z410" s="48">
        <f t="shared" si="69"/>
        <v>327.33000000000004</v>
      </c>
    </row>
    <row r="411" spans="1:26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60"/>
        <v>9</v>
      </c>
      <c r="Q411" s="14">
        <f t="shared" si="61"/>
        <v>140</v>
      </c>
      <c r="R411" s="15">
        <f t="shared" si="62"/>
        <v>665</v>
      </c>
      <c r="S411" s="15">
        <f t="shared" si="63"/>
        <v>665</v>
      </c>
      <c r="T411" s="15">
        <f t="shared" si="64"/>
        <v>56.4</v>
      </c>
      <c r="U411" s="15">
        <f t="shared" si="65"/>
        <v>721.4</v>
      </c>
      <c r="V411" s="15">
        <f t="shared" si="66"/>
        <v>721.4</v>
      </c>
      <c r="W411" s="14" t="str">
        <f t="shared" si="67"/>
        <v>Mon</v>
      </c>
      <c r="X411" s="14" t="str">
        <f t="shared" si="67"/>
        <v>Wed</v>
      </c>
      <c r="Y411" s="47">
        <f t="shared" si="68"/>
        <v>665</v>
      </c>
      <c r="Z411" s="48">
        <f t="shared" si="69"/>
        <v>721.4</v>
      </c>
    </row>
    <row r="412" spans="1:26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60"/>
        <v>14</v>
      </c>
      <c r="Q412" s="14">
        <f t="shared" si="61"/>
        <v>140</v>
      </c>
      <c r="R412" s="15">
        <f t="shared" si="62"/>
        <v>140</v>
      </c>
      <c r="S412" s="15">
        <f t="shared" si="63"/>
        <v>140</v>
      </c>
      <c r="T412" s="15">
        <f t="shared" si="64"/>
        <v>0</v>
      </c>
      <c r="U412" s="15">
        <f t="shared" si="65"/>
        <v>200</v>
      </c>
      <c r="V412" s="15">
        <f t="shared" si="66"/>
        <v>140</v>
      </c>
      <c r="W412" s="14" t="str">
        <f t="shared" si="67"/>
        <v>Mon</v>
      </c>
      <c r="X412" s="14" t="str">
        <f t="shared" si="67"/>
        <v>Mon</v>
      </c>
      <c r="Y412" s="47">
        <f t="shared" si="68"/>
        <v>140</v>
      </c>
      <c r="Z412" s="48">
        <f t="shared" si="69"/>
        <v>200</v>
      </c>
    </row>
    <row r="413" spans="1:26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44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60"/>
        <v>16</v>
      </c>
      <c r="Q413" s="14">
        <f t="shared" si="61"/>
        <v>80</v>
      </c>
      <c r="R413" s="15">
        <f t="shared" si="62"/>
        <v>60</v>
      </c>
      <c r="S413" s="15">
        <f t="shared" si="63"/>
        <v>60</v>
      </c>
      <c r="T413" s="15">
        <f t="shared" si="64"/>
        <v>21.33</v>
      </c>
      <c r="U413" s="15">
        <f t="shared" si="65"/>
        <v>81.33</v>
      </c>
      <c r="V413" s="15">
        <f t="shared" si="66"/>
        <v>81.33</v>
      </c>
      <c r="W413" s="14" t="str">
        <f t="shared" si="67"/>
        <v>Mon</v>
      </c>
      <c r="X413" s="14" t="str">
        <f t="shared" si="67"/>
        <v>Wed</v>
      </c>
      <c r="Y413" s="47">
        <f t="shared" si="68"/>
        <v>60</v>
      </c>
      <c r="Z413" s="48">
        <f t="shared" si="69"/>
        <v>81.33</v>
      </c>
    </row>
    <row r="414" spans="1:26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60"/>
        <v>15</v>
      </c>
      <c r="Q414" s="14">
        <f t="shared" si="61"/>
        <v>80</v>
      </c>
      <c r="R414" s="15">
        <f t="shared" si="62"/>
        <v>20</v>
      </c>
      <c r="S414" s="15">
        <f t="shared" si="63"/>
        <v>20</v>
      </c>
      <c r="T414" s="15">
        <f t="shared" si="64"/>
        <v>204.28399999999999</v>
      </c>
      <c r="U414" s="15">
        <f t="shared" si="65"/>
        <v>224.28399999999999</v>
      </c>
      <c r="V414" s="15">
        <f t="shared" si="66"/>
        <v>224.28399999999999</v>
      </c>
      <c r="W414" s="14" t="str">
        <f t="shared" si="67"/>
        <v>Mon</v>
      </c>
      <c r="X414" s="14" t="str">
        <f t="shared" si="67"/>
        <v>Tue</v>
      </c>
      <c r="Y414" s="47">
        <f t="shared" si="68"/>
        <v>20</v>
      </c>
      <c r="Z414" s="48">
        <f t="shared" si="69"/>
        <v>224.28399999999999</v>
      </c>
    </row>
    <row r="415" spans="1:26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60"/>
        <v>23</v>
      </c>
      <c r="Q415" s="14">
        <f t="shared" si="61"/>
        <v>80</v>
      </c>
      <c r="R415" s="15">
        <f t="shared" si="62"/>
        <v>120</v>
      </c>
      <c r="S415" s="15">
        <f t="shared" si="63"/>
        <v>120</v>
      </c>
      <c r="T415" s="15">
        <f t="shared" si="64"/>
        <v>0</v>
      </c>
      <c r="U415" s="15">
        <f t="shared" si="65"/>
        <v>215.0429</v>
      </c>
      <c r="V415" s="15">
        <f t="shared" si="66"/>
        <v>120</v>
      </c>
      <c r="W415" s="14" t="str">
        <f t="shared" si="67"/>
        <v>Mon</v>
      </c>
      <c r="X415" s="14" t="str">
        <f t="shared" si="67"/>
        <v>Wed</v>
      </c>
      <c r="Y415" s="47">
        <f t="shared" si="68"/>
        <v>120</v>
      </c>
      <c r="Z415" s="48">
        <f t="shared" si="69"/>
        <v>215.0429</v>
      </c>
    </row>
    <row r="416" spans="1:26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60"/>
        <v>35</v>
      </c>
      <c r="Q416" s="14">
        <f t="shared" si="61"/>
        <v>80</v>
      </c>
      <c r="R416" s="15">
        <f t="shared" si="62"/>
        <v>20</v>
      </c>
      <c r="S416" s="15">
        <f t="shared" si="63"/>
        <v>20</v>
      </c>
      <c r="T416" s="15">
        <f t="shared" si="64"/>
        <v>23.401</v>
      </c>
      <c r="U416" s="15">
        <f t="shared" si="65"/>
        <v>43.400999999999996</v>
      </c>
      <c r="V416" s="15">
        <f t="shared" si="66"/>
        <v>43.400999999999996</v>
      </c>
      <c r="W416" s="14" t="str">
        <f t="shared" si="67"/>
        <v>Mon</v>
      </c>
      <c r="X416" s="14" t="str">
        <f t="shared" si="67"/>
        <v>Mon</v>
      </c>
      <c r="Y416" s="47">
        <f t="shared" si="68"/>
        <v>20</v>
      </c>
      <c r="Z416" s="48">
        <f t="shared" si="69"/>
        <v>43.400999999999996</v>
      </c>
    </row>
    <row r="417" spans="1:26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60"/>
        <v>54</v>
      </c>
      <c r="Q417" s="14">
        <f t="shared" si="61"/>
        <v>140</v>
      </c>
      <c r="R417" s="15">
        <f t="shared" si="62"/>
        <v>315</v>
      </c>
      <c r="S417" s="15">
        <f t="shared" si="63"/>
        <v>0</v>
      </c>
      <c r="T417" s="15">
        <f t="shared" si="64"/>
        <v>0</v>
      </c>
      <c r="U417" s="15">
        <f t="shared" si="65"/>
        <v>1249.4539</v>
      </c>
      <c r="V417" s="15">
        <f t="shared" si="66"/>
        <v>0</v>
      </c>
      <c r="W417" s="14" t="str">
        <f t="shared" si="67"/>
        <v>Mon</v>
      </c>
      <c r="X417" s="14" t="str">
        <f t="shared" si="67"/>
        <v>Sat</v>
      </c>
      <c r="Y417" s="47">
        <f t="shared" si="68"/>
        <v>315</v>
      </c>
      <c r="Z417" s="48">
        <f t="shared" si="69"/>
        <v>1249.4539</v>
      </c>
    </row>
    <row r="418" spans="1:26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60"/>
        <v>1</v>
      </c>
      <c r="Q418" s="14">
        <f t="shared" si="61"/>
        <v>80</v>
      </c>
      <c r="R418" s="15">
        <f t="shared" si="62"/>
        <v>40</v>
      </c>
      <c r="S418" s="15">
        <f t="shared" si="63"/>
        <v>40</v>
      </c>
      <c r="T418" s="15">
        <f t="shared" si="64"/>
        <v>18</v>
      </c>
      <c r="U418" s="15">
        <f t="shared" si="65"/>
        <v>58</v>
      </c>
      <c r="V418" s="15">
        <f t="shared" si="66"/>
        <v>58</v>
      </c>
      <c r="W418" s="14" t="str">
        <f t="shared" si="67"/>
        <v>Tue</v>
      </c>
      <c r="X418" s="14" t="str">
        <f t="shared" si="67"/>
        <v>Wed</v>
      </c>
      <c r="Y418" s="47">
        <f t="shared" si="68"/>
        <v>40</v>
      </c>
      <c r="Z418" s="48">
        <f t="shared" si="69"/>
        <v>58</v>
      </c>
    </row>
    <row r="419" spans="1:26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44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60"/>
        <v>9</v>
      </c>
      <c r="Q419" s="14">
        <f t="shared" si="61"/>
        <v>80</v>
      </c>
      <c r="R419" s="15">
        <f t="shared" si="62"/>
        <v>20</v>
      </c>
      <c r="S419" s="15">
        <f t="shared" si="63"/>
        <v>20</v>
      </c>
      <c r="T419" s="15">
        <f t="shared" si="64"/>
        <v>134.84690000000001</v>
      </c>
      <c r="U419" s="15">
        <f t="shared" si="65"/>
        <v>154.84690000000001</v>
      </c>
      <c r="V419" s="15">
        <f t="shared" si="66"/>
        <v>154.84690000000001</v>
      </c>
      <c r="W419" s="14" t="str">
        <f t="shared" si="67"/>
        <v>Tue</v>
      </c>
      <c r="X419" s="14" t="str">
        <f t="shared" si="67"/>
        <v>Thu</v>
      </c>
      <c r="Y419" s="47">
        <f t="shared" si="68"/>
        <v>20</v>
      </c>
      <c r="Z419" s="48">
        <f t="shared" si="69"/>
        <v>154.84690000000001</v>
      </c>
    </row>
    <row r="420" spans="1:26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44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60"/>
        <v>7</v>
      </c>
      <c r="Q420" s="14">
        <f t="shared" si="61"/>
        <v>80</v>
      </c>
      <c r="R420" s="15">
        <f t="shared" si="62"/>
        <v>40</v>
      </c>
      <c r="S420" s="15">
        <f t="shared" si="63"/>
        <v>40</v>
      </c>
      <c r="T420" s="15">
        <f t="shared" si="64"/>
        <v>61.259</v>
      </c>
      <c r="U420" s="15">
        <f t="shared" si="65"/>
        <v>101.259</v>
      </c>
      <c r="V420" s="15">
        <f t="shared" si="66"/>
        <v>101.259</v>
      </c>
      <c r="W420" s="14" t="str">
        <f t="shared" si="67"/>
        <v>Tue</v>
      </c>
      <c r="X420" s="14" t="str">
        <f t="shared" si="67"/>
        <v>Tue</v>
      </c>
      <c r="Y420" s="47">
        <f t="shared" si="68"/>
        <v>40</v>
      </c>
      <c r="Z420" s="48">
        <f t="shared" si="69"/>
        <v>101.259</v>
      </c>
    </row>
    <row r="421" spans="1:26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60"/>
        <v>17</v>
      </c>
      <c r="Q421" s="14">
        <f t="shared" si="61"/>
        <v>140</v>
      </c>
      <c r="R421" s="15">
        <f t="shared" si="62"/>
        <v>630</v>
      </c>
      <c r="S421" s="15">
        <f t="shared" si="63"/>
        <v>630</v>
      </c>
      <c r="T421" s="15">
        <f t="shared" si="64"/>
        <v>658.67510000000004</v>
      </c>
      <c r="U421" s="15">
        <f t="shared" si="65"/>
        <v>1288.6750999999999</v>
      </c>
      <c r="V421" s="15">
        <f t="shared" si="66"/>
        <v>1288.6750999999999</v>
      </c>
      <c r="W421" s="14" t="str">
        <f t="shared" si="67"/>
        <v>Tue</v>
      </c>
      <c r="X421" s="14" t="str">
        <f t="shared" si="67"/>
        <v>Fri</v>
      </c>
      <c r="Y421" s="47">
        <f t="shared" si="68"/>
        <v>630</v>
      </c>
      <c r="Z421" s="48">
        <f t="shared" si="69"/>
        <v>1288.6750999999999</v>
      </c>
    </row>
    <row r="422" spans="1:26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60"/>
        <v>18</v>
      </c>
      <c r="Q422" s="14">
        <f t="shared" si="61"/>
        <v>140</v>
      </c>
      <c r="R422" s="15">
        <f t="shared" si="62"/>
        <v>1120</v>
      </c>
      <c r="S422" s="15">
        <f t="shared" si="63"/>
        <v>1120</v>
      </c>
      <c r="T422" s="15">
        <f t="shared" si="64"/>
        <v>1468.5196000000001</v>
      </c>
      <c r="U422" s="15">
        <f t="shared" si="65"/>
        <v>2588.5196000000001</v>
      </c>
      <c r="V422" s="15">
        <f t="shared" si="66"/>
        <v>2588.5196000000001</v>
      </c>
      <c r="W422" s="14" t="str">
        <f t="shared" si="67"/>
        <v>Tue</v>
      </c>
      <c r="X422" s="14" t="str">
        <f t="shared" si="67"/>
        <v>Sat</v>
      </c>
      <c r="Y422" s="47">
        <f t="shared" si="68"/>
        <v>1120</v>
      </c>
      <c r="Z422" s="48">
        <f t="shared" si="69"/>
        <v>2588.5196000000001</v>
      </c>
    </row>
    <row r="423" spans="1:26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60"/>
        <v>15</v>
      </c>
      <c r="Q423" s="14">
        <f t="shared" si="61"/>
        <v>80</v>
      </c>
      <c r="R423" s="15">
        <f t="shared" si="62"/>
        <v>60</v>
      </c>
      <c r="S423" s="15">
        <f t="shared" si="63"/>
        <v>60</v>
      </c>
      <c r="T423" s="15">
        <f t="shared" si="64"/>
        <v>82.586500000000001</v>
      </c>
      <c r="U423" s="15">
        <f t="shared" si="65"/>
        <v>142.5865</v>
      </c>
      <c r="V423" s="15">
        <f t="shared" si="66"/>
        <v>142.5865</v>
      </c>
      <c r="W423" s="14" t="str">
        <f t="shared" si="67"/>
        <v>Tue</v>
      </c>
      <c r="X423" s="14" t="str">
        <f t="shared" si="67"/>
        <v>Wed</v>
      </c>
      <c r="Y423" s="47">
        <f t="shared" si="68"/>
        <v>60</v>
      </c>
      <c r="Z423" s="48">
        <f t="shared" si="69"/>
        <v>142.5865</v>
      </c>
    </row>
    <row r="424" spans="1:26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60"/>
        <v>31</v>
      </c>
      <c r="Q424" s="14">
        <f t="shared" si="61"/>
        <v>140</v>
      </c>
      <c r="R424" s="15">
        <f t="shared" si="62"/>
        <v>385</v>
      </c>
      <c r="S424" s="15">
        <f t="shared" si="63"/>
        <v>385</v>
      </c>
      <c r="T424" s="15">
        <f t="shared" si="64"/>
        <v>0</v>
      </c>
      <c r="U424" s="15">
        <f t="shared" si="65"/>
        <v>725.54520000000002</v>
      </c>
      <c r="V424" s="15">
        <f t="shared" si="66"/>
        <v>385</v>
      </c>
      <c r="W424" s="14" t="str">
        <f t="shared" si="67"/>
        <v>Tue</v>
      </c>
      <c r="X424" s="14" t="str">
        <f t="shared" si="67"/>
        <v>Fri</v>
      </c>
      <c r="Y424" s="47">
        <f t="shared" si="68"/>
        <v>385</v>
      </c>
      <c r="Z424" s="48">
        <f t="shared" si="69"/>
        <v>725.54520000000002</v>
      </c>
    </row>
    <row r="425" spans="1:26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44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60"/>
        <v>51</v>
      </c>
      <c r="Q425" s="14">
        <f t="shared" si="61"/>
        <v>80</v>
      </c>
      <c r="R425" s="15">
        <f t="shared" si="62"/>
        <v>20</v>
      </c>
      <c r="S425" s="15">
        <f t="shared" si="63"/>
        <v>20</v>
      </c>
      <c r="T425" s="15">
        <f t="shared" si="64"/>
        <v>72.061000000000007</v>
      </c>
      <c r="U425" s="15">
        <f t="shared" si="65"/>
        <v>92.061000000000007</v>
      </c>
      <c r="V425" s="15">
        <f t="shared" si="66"/>
        <v>92.061000000000007</v>
      </c>
      <c r="W425" s="14" t="str">
        <f t="shared" si="67"/>
        <v>Tue</v>
      </c>
      <c r="X425" s="14" t="str">
        <f t="shared" si="67"/>
        <v>Thu</v>
      </c>
      <c r="Y425" s="47">
        <f t="shared" si="68"/>
        <v>20</v>
      </c>
      <c r="Z425" s="48">
        <f t="shared" si="69"/>
        <v>92.061000000000007</v>
      </c>
    </row>
    <row r="426" spans="1:26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44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60"/>
        <v>24</v>
      </c>
      <c r="Q426" s="14">
        <f t="shared" si="61"/>
        <v>80</v>
      </c>
      <c r="R426" s="15">
        <f t="shared" si="62"/>
        <v>40</v>
      </c>
      <c r="S426" s="15">
        <f t="shared" si="63"/>
        <v>40</v>
      </c>
      <c r="T426" s="15">
        <f t="shared" si="64"/>
        <v>48.990699999999997</v>
      </c>
      <c r="U426" s="15">
        <f t="shared" si="65"/>
        <v>88.990700000000004</v>
      </c>
      <c r="V426" s="15">
        <f t="shared" si="66"/>
        <v>88.990700000000004</v>
      </c>
      <c r="W426" s="14" t="str">
        <f t="shared" si="67"/>
        <v>Wed</v>
      </c>
      <c r="X426" s="14" t="str">
        <f t="shared" si="67"/>
        <v>Sat</v>
      </c>
      <c r="Y426" s="47">
        <f t="shared" si="68"/>
        <v>40</v>
      </c>
      <c r="Z426" s="48">
        <f t="shared" si="69"/>
        <v>88.990700000000004</v>
      </c>
    </row>
    <row r="427" spans="1:26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60"/>
        <v>24</v>
      </c>
      <c r="Q427" s="14">
        <f t="shared" si="61"/>
        <v>80</v>
      </c>
      <c r="R427" s="15">
        <f t="shared" si="62"/>
        <v>20</v>
      </c>
      <c r="S427" s="15">
        <f t="shared" si="63"/>
        <v>20</v>
      </c>
      <c r="T427" s="15">
        <f t="shared" si="64"/>
        <v>15.401</v>
      </c>
      <c r="U427" s="15">
        <f t="shared" si="65"/>
        <v>35.400999999999996</v>
      </c>
      <c r="V427" s="15">
        <f t="shared" si="66"/>
        <v>35.400999999999996</v>
      </c>
      <c r="W427" s="14" t="str">
        <f t="shared" si="67"/>
        <v>Wed</v>
      </c>
      <c r="X427" s="14" t="str">
        <f t="shared" si="67"/>
        <v>Sat</v>
      </c>
      <c r="Y427" s="47">
        <f t="shared" si="68"/>
        <v>20</v>
      </c>
      <c r="Z427" s="48">
        <f t="shared" si="69"/>
        <v>35.400999999999996</v>
      </c>
    </row>
    <row r="428" spans="1:26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60"/>
        <v>48</v>
      </c>
      <c r="Q428" s="14">
        <f t="shared" si="61"/>
        <v>80</v>
      </c>
      <c r="R428" s="15">
        <f t="shared" si="62"/>
        <v>60</v>
      </c>
      <c r="S428" s="15">
        <f t="shared" si="63"/>
        <v>60</v>
      </c>
      <c r="T428" s="15">
        <f t="shared" si="64"/>
        <v>204.10079999999999</v>
      </c>
      <c r="U428" s="15">
        <f t="shared" si="65"/>
        <v>264.10079999999999</v>
      </c>
      <c r="V428" s="15">
        <f t="shared" si="66"/>
        <v>264.10079999999999</v>
      </c>
      <c r="W428" s="14" t="str">
        <f t="shared" si="67"/>
        <v>Fri</v>
      </c>
      <c r="X428" s="14" t="str">
        <f t="shared" si="67"/>
        <v>Thu</v>
      </c>
      <c r="Y428" s="47">
        <f t="shared" si="68"/>
        <v>60</v>
      </c>
      <c r="Z428" s="48">
        <f t="shared" si="69"/>
        <v>264.10079999999999</v>
      </c>
    </row>
    <row r="429" spans="1:26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44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60"/>
        <v>21</v>
      </c>
      <c r="Q429" s="14">
        <f t="shared" si="61"/>
        <v>80</v>
      </c>
      <c r="R429" s="15">
        <f t="shared" si="62"/>
        <v>20</v>
      </c>
      <c r="S429" s="15">
        <f t="shared" si="63"/>
        <v>20</v>
      </c>
      <c r="T429" s="15">
        <f t="shared" si="64"/>
        <v>12.63</v>
      </c>
      <c r="U429" s="15">
        <f t="shared" si="65"/>
        <v>32.630000000000003</v>
      </c>
      <c r="V429" s="15">
        <f t="shared" si="66"/>
        <v>32.630000000000003</v>
      </c>
      <c r="W429" s="14" t="str">
        <f t="shared" si="67"/>
        <v>Sat</v>
      </c>
      <c r="X429" s="14" t="str">
        <f t="shared" si="67"/>
        <v>Sat</v>
      </c>
      <c r="Y429" s="47">
        <f t="shared" si="68"/>
        <v>20</v>
      </c>
      <c r="Z429" s="48">
        <f t="shared" si="69"/>
        <v>32.630000000000003</v>
      </c>
    </row>
    <row r="430" spans="1:26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44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60"/>
        <v>24</v>
      </c>
      <c r="Q430" s="14">
        <f t="shared" si="61"/>
        <v>80</v>
      </c>
      <c r="R430" s="15">
        <f t="shared" si="62"/>
        <v>20</v>
      </c>
      <c r="S430" s="15">
        <f t="shared" si="63"/>
        <v>20</v>
      </c>
      <c r="T430" s="15">
        <f t="shared" si="64"/>
        <v>15.24</v>
      </c>
      <c r="U430" s="15">
        <f t="shared" si="65"/>
        <v>35.24</v>
      </c>
      <c r="V430" s="15">
        <f t="shared" si="66"/>
        <v>35.24</v>
      </c>
      <c r="W430" s="14" t="str">
        <f t="shared" si="67"/>
        <v>Sat</v>
      </c>
      <c r="X430" s="14" t="str">
        <f t="shared" si="67"/>
        <v>Tue</v>
      </c>
      <c r="Y430" s="47">
        <f t="shared" si="68"/>
        <v>20</v>
      </c>
      <c r="Z430" s="48">
        <f t="shared" si="69"/>
        <v>35.24</v>
      </c>
    </row>
    <row r="431" spans="1:26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44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60"/>
        <v>9</v>
      </c>
      <c r="Q431" s="14">
        <f t="shared" si="61"/>
        <v>80</v>
      </c>
      <c r="R431" s="15">
        <f t="shared" si="62"/>
        <v>40</v>
      </c>
      <c r="S431" s="15">
        <f t="shared" si="63"/>
        <v>0</v>
      </c>
      <c r="T431" s="15">
        <f t="shared" si="64"/>
        <v>0</v>
      </c>
      <c r="U431" s="15">
        <f t="shared" si="65"/>
        <v>90</v>
      </c>
      <c r="V431" s="15">
        <f t="shared" si="66"/>
        <v>0</v>
      </c>
      <c r="W431" s="14" t="str">
        <f t="shared" si="67"/>
        <v>Mon</v>
      </c>
      <c r="X431" s="14" t="str">
        <f t="shared" si="67"/>
        <v>Wed</v>
      </c>
      <c r="Y431" s="47">
        <f t="shared" si="68"/>
        <v>40</v>
      </c>
      <c r="Z431" s="48">
        <f t="shared" si="69"/>
        <v>90</v>
      </c>
    </row>
    <row r="432" spans="1:26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60"/>
        <v>29</v>
      </c>
      <c r="Q432" s="14">
        <f t="shared" si="61"/>
        <v>80</v>
      </c>
      <c r="R432" s="15">
        <f t="shared" si="62"/>
        <v>120</v>
      </c>
      <c r="S432" s="15">
        <f t="shared" si="63"/>
        <v>120</v>
      </c>
      <c r="T432" s="15">
        <f t="shared" si="64"/>
        <v>0</v>
      </c>
      <c r="U432" s="15">
        <f t="shared" si="65"/>
        <v>392.55329999999998</v>
      </c>
      <c r="V432" s="15">
        <f t="shared" si="66"/>
        <v>120</v>
      </c>
      <c r="W432" s="14" t="str">
        <f t="shared" si="67"/>
        <v>Mon</v>
      </c>
      <c r="X432" s="14" t="str">
        <f t="shared" si="67"/>
        <v>Tue</v>
      </c>
      <c r="Y432" s="47">
        <f t="shared" si="68"/>
        <v>120</v>
      </c>
      <c r="Z432" s="48">
        <f t="shared" si="69"/>
        <v>392.55329999999998</v>
      </c>
    </row>
    <row r="433" spans="1:26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60"/>
        <v>29</v>
      </c>
      <c r="Q433" s="14">
        <f t="shared" si="61"/>
        <v>140</v>
      </c>
      <c r="R433" s="15">
        <f t="shared" si="62"/>
        <v>875</v>
      </c>
      <c r="S433" s="15">
        <f t="shared" si="63"/>
        <v>875</v>
      </c>
      <c r="T433" s="15">
        <f t="shared" si="64"/>
        <v>27</v>
      </c>
      <c r="U433" s="15">
        <f t="shared" si="65"/>
        <v>902</v>
      </c>
      <c r="V433" s="15">
        <f t="shared" si="66"/>
        <v>902</v>
      </c>
      <c r="W433" s="14" t="str">
        <f t="shared" si="67"/>
        <v>Mon</v>
      </c>
      <c r="X433" s="14" t="str">
        <f t="shared" si="67"/>
        <v>Tue</v>
      </c>
      <c r="Y433" s="47">
        <f t="shared" si="68"/>
        <v>875</v>
      </c>
      <c r="Z433" s="48">
        <f t="shared" si="69"/>
        <v>902</v>
      </c>
    </row>
    <row r="434" spans="1:26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44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60"/>
        <v>31</v>
      </c>
      <c r="Q434" s="14">
        <f t="shared" si="61"/>
        <v>80</v>
      </c>
      <c r="R434" s="15">
        <f t="shared" si="62"/>
        <v>20</v>
      </c>
      <c r="S434" s="15">
        <f t="shared" si="63"/>
        <v>0</v>
      </c>
      <c r="T434" s="15">
        <f t="shared" si="64"/>
        <v>0</v>
      </c>
      <c r="U434" s="15">
        <f t="shared" si="65"/>
        <v>85.428799999999995</v>
      </c>
      <c r="V434" s="15">
        <f t="shared" si="66"/>
        <v>0</v>
      </c>
      <c r="W434" s="14" t="str">
        <f t="shared" si="67"/>
        <v>Mon</v>
      </c>
      <c r="X434" s="14" t="str">
        <f t="shared" si="67"/>
        <v>Thu</v>
      </c>
      <c r="Y434" s="47">
        <f t="shared" si="68"/>
        <v>20</v>
      </c>
      <c r="Z434" s="48">
        <f t="shared" si="69"/>
        <v>85.428799999999995</v>
      </c>
    </row>
    <row r="435" spans="1:26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44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60"/>
        <v>45</v>
      </c>
      <c r="Q435" s="14">
        <f t="shared" si="61"/>
        <v>140</v>
      </c>
      <c r="R435" s="15">
        <f t="shared" si="62"/>
        <v>70</v>
      </c>
      <c r="S435" s="15">
        <f t="shared" si="63"/>
        <v>70</v>
      </c>
      <c r="T435" s="15">
        <f t="shared" si="64"/>
        <v>85.32</v>
      </c>
      <c r="U435" s="15">
        <f t="shared" si="65"/>
        <v>155.32</v>
      </c>
      <c r="V435" s="15">
        <f t="shared" si="66"/>
        <v>155.32</v>
      </c>
      <c r="W435" s="14" t="str">
        <f t="shared" si="67"/>
        <v>Mon</v>
      </c>
      <c r="X435" s="14" t="str">
        <f t="shared" si="67"/>
        <v>Thu</v>
      </c>
      <c r="Y435" s="47">
        <f t="shared" si="68"/>
        <v>70</v>
      </c>
      <c r="Z435" s="48">
        <f t="shared" si="69"/>
        <v>155.32</v>
      </c>
    </row>
    <row r="436" spans="1:26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60"/>
        <v>49</v>
      </c>
      <c r="Q436" s="14">
        <f t="shared" si="61"/>
        <v>140</v>
      </c>
      <c r="R436" s="15">
        <f t="shared" si="62"/>
        <v>210</v>
      </c>
      <c r="S436" s="15">
        <f t="shared" si="63"/>
        <v>210</v>
      </c>
      <c r="T436" s="15">
        <f t="shared" si="64"/>
        <v>0</v>
      </c>
      <c r="U436" s="15">
        <f t="shared" si="65"/>
        <v>782.1671</v>
      </c>
      <c r="V436" s="15">
        <f t="shared" si="66"/>
        <v>210</v>
      </c>
      <c r="W436" s="14" t="str">
        <f t="shared" si="67"/>
        <v>Mon</v>
      </c>
      <c r="X436" s="14" t="str">
        <f t="shared" si="67"/>
        <v>Mon</v>
      </c>
      <c r="Y436" s="47">
        <f t="shared" si="68"/>
        <v>210</v>
      </c>
      <c r="Z436" s="48">
        <f t="shared" si="69"/>
        <v>782.1671</v>
      </c>
    </row>
    <row r="437" spans="1:26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60"/>
        <v>49</v>
      </c>
      <c r="Q437" s="14">
        <f t="shared" si="61"/>
        <v>140</v>
      </c>
      <c r="R437" s="15">
        <f t="shared" si="62"/>
        <v>630</v>
      </c>
      <c r="S437" s="15">
        <f t="shared" si="63"/>
        <v>630</v>
      </c>
      <c r="T437" s="15">
        <f t="shared" si="64"/>
        <v>0</v>
      </c>
      <c r="U437" s="15">
        <f t="shared" si="65"/>
        <v>1567.9767000000002</v>
      </c>
      <c r="V437" s="15">
        <f t="shared" si="66"/>
        <v>630</v>
      </c>
      <c r="W437" s="14" t="str">
        <f t="shared" si="67"/>
        <v>Mon</v>
      </c>
      <c r="X437" s="14" t="str">
        <f t="shared" si="67"/>
        <v>Mon</v>
      </c>
      <c r="Y437" s="47">
        <f t="shared" si="68"/>
        <v>630</v>
      </c>
      <c r="Z437" s="48">
        <f t="shared" si="69"/>
        <v>1567.9767000000002</v>
      </c>
    </row>
    <row r="438" spans="1:26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60"/>
        <v>0</v>
      </c>
      <c r="Q438" s="14">
        <f t="shared" si="61"/>
        <v>80</v>
      </c>
      <c r="R438" s="15">
        <f t="shared" si="62"/>
        <v>40</v>
      </c>
      <c r="S438" s="15">
        <f t="shared" si="63"/>
        <v>0</v>
      </c>
      <c r="T438" s="15">
        <f t="shared" si="64"/>
        <v>0</v>
      </c>
      <c r="U438" s="15">
        <f t="shared" si="65"/>
        <v>205</v>
      </c>
      <c r="V438" s="15">
        <f t="shared" si="66"/>
        <v>0</v>
      </c>
      <c r="W438" s="14" t="str">
        <f t="shared" si="67"/>
        <v>Tue</v>
      </c>
      <c r="X438" s="14" t="str">
        <f t="shared" si="67"/>
        <v>Tue</v>
      </c>
      <c r="Y438" s="47">
        <f t="shared" si="68"/>
        <v>40</v>
      </c>
      <c r="Z438" s="48">
        <f t="shared" si="69"/>
        <v>205</v>
      </c>
    </row>
    <row r="439" spans="1:26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44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60"/>
        <v>11</v>
      </c>
      <c r="Q439" s="14">
        <f t="shared" si="61"/>
        <v>140</v>
      </c>
      <c r="R439" s="15">
        <f t="shared" si="62"/>
        <v>35</v>
      </c>
      <c r="S439" s="15">
        <f t="shared" si="63"/>
        <v>0</v>
      </c>
      <c r="T439" s="15">
        <f t="shared" si="64"/>
        <v>0</v>
      </c>
      <c r="U439" s="15">
        <f t="shared" si="65"/>
        <v>90.295500000000004</v>
      </c>
      <c r="V439" s="15">
        <f t="shared" si="66"/>
        <v>0</v>
      </c>
      <c r="W439" s="14" t="str">
        <f t="shared" si="67"/>
        <v>Tue</v>
      </c>
      <c r="X439" s="14" t="str">
        <f t="shared" si="67"/>
        <v>Sat</v>
      </c>
      <c r="Y439" s="47">
        <f t="shared" si="68"/>
        <v>35</v>
      </c>
      <c r="Z439" s="48">
        <f t="shared" si="69"/>
        <v>90.295500000000004</v>
      </c>
    </row>
    <row r="440" spans="1:26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60"/>
        <v>18</v>
      </c>
      <c r="Q440" s="14">
        <f t="shared" si="61"/>
        <v>80</v>
      </c>
      <c r="R440" s="15">
        <f t="shared" si="62"/>
        <v>220</v>
      </c>
      <c r="S440" s="15">
        <f t="shared" si="63"/>
        <v>220</v>
      </c>
      <c r="T440" s="15">
        <f t="shared" si="64"/>
        <v>0</v>
      </c>
      <c r="U440" s="15">
        <f t="shared" si="65"/>
        <v>754.56600000000003</v>
      </c>
      <c r="V440" s="15">
        <f t="shared" si="66"/>
        <v>220</v>
      </c>
      <c r="W440" s="14" t="str">
        <f t="shared" si="67"/>
        <v>Tue</v>
      </c>
      <c r="X440" s="14" t="str">
        <f t="shared" si="67"/>
        <v>Sat</v>
      </c>
      <c r="Y440" s="47">
        <f t="shared" si="68"/>
        <v>220</v>
      </c>
      <c r="Z440" s="48">
        <f t="shared" si="69"/>
        <v>754.56600000000003</v>
      </c>
    </row>
    <row r="441" spans="1:26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44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60"/>
        <v>16</v>
      </c>
      <c r="Q441" s="14">
        <f t="shared" si="61"/>
        <v>80</v>
      </c>
      <c r="R441" s="15">
        <f t="shared" si="62"/>
        <v>80</v>
      </c>
      <c r="S441" s="15">
        <f t="shared" si="63"/>
        <v>80</v>
      </c>
      <c r="T441" s="15">
        <f t="shared" si="64"/>
        <v>0</v>
      </c>
      <c r="U441" s="15">
        <f t="shared" si="65"/>
        <v>528.26</v>
      </c>
      <c r="V441" s="15">
        <f t="shared" si="66"/>
        <v>80</v>
      </c>
      <c r="W441" s="14" t="str">
        <f t="shared" si="67"/>
        <v>Tue</v>
      </c>
      <c r="X441" s="14" t="str">
        <f t="shared" si="67"/>
        <v>Thu</v>
      </c>
      <c r="Y441" s="47">
        <f t="shared" si="68"/>
        <v>80</v>
      </c>
      <c r="Z441" s="48">
        <f t="shared" si="69"/>
        <v>528.26</v>
      </c>
    </row>
    <row r="442" spans="1:26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44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60"/>
        <v>22</v>
      </c>
      <c r="Q442" s="14">
        <f t="shared" si="61"/>
        <v>140</v>
      </c>
      <c r="R442" s="15">
        <f t="shared" si="62"/>
        <v>140</v>
      </c>
      <c r="S442" s="15">
        <f t="shared" si="63"/>
        <v>140</v>
      </c>
      <c r="T442" s="15">
        <f t="shared" si="64"/>
        <v>123.208</v>
      </c>
      <c r="U442" s="15">
        <f t="shared" si="65"/>
        <v>263.20799999999997</v>
      </c>
      <c r="V442" s="15">
        <f t="shared" si="66"/>
        <v>263.20799999999997</v>
      </c>
      <c r="W442" s="14" t="str">
        <f t="shared" si="67"/>
        <v>Tue</v>
      </c>
      <c r="X442" s="14" t="str">
        <f t="shared" si="67"/>
        <v>Wed</v>
      </c>
      <c r="Y442" s="47">
        <f t="shared" si="68"/>
        <v>140</v>
      </c>
      <c r="Z442" s="48">
        <f t="shared" si="69"/>
        <v>263.20799999999997</v>
      </c>
    </row>
    <row r="443" spans="1:26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60"/>
        <v>20</v>
      </c>
      <c r="Q443" s="14">
        <f t="shared" si="61"/>
        <v>80</v>
      </c>
      <c r="R443" s="15">
        <f t="shared" si="62"/>
        <v>20</v>
      </c>
      <c r="S443" s="15">
        <f t="shared" si="63"/>
        <v>20</v>
      </c>
      <c r="T443" s="15">
        <f t="shared" si="64"/>
        <v>77.290000000000006</v>
      </c>
      <c r="U443" s="15">
        <f t="shared" si="65"/>
        <v>97.29</v>
      </c>
      <c r="V443" s="15">
        <f t="shared" si="66"/>
        <v>97.29</v>
      </c>
      <c r="W443" s="14" t="str">
        <f t="shared" si="67"/>
        <v>Tue</v>
      </c>
      <c r="X443" s="14" t="str">
        <f t="shared" si="67"/>
        <v>Mon</v>
      </c>
      <c r="Y443" s="47">
        <f t="shared" si="68"/>
        <v>20</v>
      </c>
      <c r="Z443" s="48">
        <f t="shared" si="69"/>
        <v>97.29</v>
      </c>
    </row>
    <row r="444" spans="1:26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60"/>
        <v>20</v>
      </c>
      <c r="Q444" s="14">
        <f t="shared" si="61"/>
        <v>140</v>
      </c>
      <c r="R444" s="15">
        <f t="shared" si="62"/>
        <v>140</v>
      </c>
      <c r="S444" s="15">
        <f t="shared" si="63"/>
        <v>0</v>
      </c>
      <c r="T444" s="15">
        <f t="shared" si="64"/>
        <v>0</v>
      </c>
      <c r="U444" s="15">
        <f t="shared" si="65"/>
        <v>500</v>
      </c>
      <c r="V444" s="15">
        <f t="shared" si="66"/>
        <v>0</v>
      </c>
      <c r="W444" s="14" t="str">
        <f t="shared" si="67"/>
        <v>Tue</v>
      </c>
      <c r="X444" s="14" t="str">
        <f t="shared" si="67"/>
        <v>Mon</v>
      </c>
      <c r="Y444" s="47">
        <f t="shared" si="68"/>
        <v>140</v>
      </c>
      <c r="Z444" s="48">
        <f t="shared" si="69"/>
        <v>500</v>
      </c>
    </row>
    <row r="445" spans="1:26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60"/>
        <v>51</v>
      </c>
      <c r="Q445" s="14">
        <f t="shared" si="61"/>
        <v>140</v>
      </c>
      <c r="R445" s="15">
        <f t="shared" si="62"/>
        <v>490</v>
      </c>
      <c r="S445" s="15">
        <f t="shared" si="63"/>
        <v>490</v>
      </c>
      <c r="T445" s="15">
        <f t="shared" si="64"/>
        <v>653.00080000000003</v>
      </c>
      <c r="U445" s="15">
        <f t="shared" si="65"/>
        <v>1143.0008</v>
      </c>
      <c r="V445" s="15">
        <f t="shared" si="66"/>
        <v>1143.0008</v>
      </c>
      <c r="W445" s="14" t="str">
        <f t="shared" si="67"/>
        <v>Tue</v>
      </c>
      <c r="X445" s="14" t="str">
        <f t="shared" si="67"/>
        <v>Thu</v>
      </c>
      <c r="Y445" s="47">
        <f t="shared" si="68"/>
        <v>490</v>
      </c>
      <c r="Z445" s="48">
        <f t="shared" si="69"/>
        <v>1143.0008</v>
      </c>
    </row>
    <row r="446" spans="1:26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60"/>
        <v>13</v>
      </c>
      <c r="Q446" s="14">
        <f t="shared" si="61"/>
        <v>80</v>
      </c>
      <c r="R446" s="15">
        <f t="shared" si="62"/>
        <v>120</v>
      </c>
      <c r="S446" s="15">
        <f t="shared" si="63"/>
        <v>120</v>
      </c>
      <c r="T446" s="15">
        <f t="shared" si="64"/>
        <v>118.3</v>
      </c>
      <c r="U446" s="15">
        <f t="shared" si="65"/>
        <v>238.3</v>
      </c>
      <c r="V446" s="15">
        <f t="shared" si="66"/>
        <v>238.3</v>
      </c>
      <c r="W446" s="14" t="str">
        <f t="shared" si="67"/>
        <v>Wed</v>
      </c>
      <c r="X446" s="14" t="str">
        <f t="shared" si="67"/>
        <v>Tue</v>
      </c>
      <c r="Y446" s="47">
        <f t="shared" si="68"/>
        <v>120</v>
      </c>
      <c r="Z446" s="48">
        <f t="shared" si="69"/>
        <v>238.3</v>
      </c>
    </row>
    <row r="447" spans="1:26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60"/>
        <v>79</v>
      </c>
      <c r="Q447" s="14">
        <f t="shared" si="61"/>
        <v>140</v>
      </c>
      <c r="R447" s="15">
        <f t="shared" si="62"/>
        <v>350</v>
      </c>
      <c r="S447" s="15">
        <f t="shared" si="63"/>
        <v>350</v>
      </c>
      <c r="T447" s="15">
        <f t="shared" si="64"/>
        <v>0</v>
      </c>
      <c r="U447" s="15">
        <f t="shared" si="65"/>
        <v>1830.3623</v>
      </c>
      <c r="V447" s="15">
        <f t="shared" si="66"/>
        <v>350</v>
      </c>
      <c r="W447" s="14" t="str">
        <f t="shared" si="67"/>
        <v>Wed</v>
      </c>
      <c r="X447" s="14" t="str">
        <f t="shared" si="67"/>
        <v>Fri</v>
      </c>
      <c r="Y447" s="47">
        <f t="shared" si="68"/>
        <v>350</v>
      </c>
      <c r="Z447" s="48">
        <f t="shared" si="69"/>
        <v>1830.3623</v>
      </c>
    </row>
    <row r="448" spans="1:26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60"/>
        <v>47</v>
      </c>
      <c r="Q448" s="14">
        <f t="shared" si="61"/>
        <v>140</v>
      </c>
      <c r="R448" s="15">
        <f t="shared" si="62"/>
        <v>350</v>
      </c>
      <c r="S448" s="15">
        <f t="shared" si="63"/>
        <v>350</v>
      </c>
      <c r="T448" s="15">
        <f t="shared" si="64"/>
        <v>837.1567</v>
      </c>
      <c r="U448" s="15">
        <f t="shared" si="65"/>
        <v>1187.1567</v>
      </c>
      <c r="V448" s="15">
        <f t="shared" si="66"/>
        <v>1187.1567</v>
      </c>
      <c r="W448" s="14" t="str">
        <f t="shared" si="67"/>
        <v>Thu</v>
      </c>
      <c r="X448" s="14" t="str">
        <f t="shared" si="67"/>
        <v>Tue</v>
      </c>
      <c r="Y448" s="47">
        <f t="shared" si="68"/>
        <v>350</v>
      </c>
      <c r="Z448" s="48">
        <f t="shared" si="69"/>
        <v>1187.1567</v>
      </c>
    </row>
    <row r="449" spans="1:26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60"/>
        <v>95</v>
      </c>
      <c r="Q449" s="14">
        <f t="shared" si="61"/>
        <v>140</v>
      </c>
      <c r="R449" s="15">
        <f t="shared" si="62"/>
        <v>245</v>
      </c>
      <c r="S449" s="15">
        <f t="shared" si="63"/>
        <v>245</v>
      </c>
      <c r="T449" s="15">
        <f t="shared" si="64"/>
        <v>242.6396</v>
      </c>
      <c r="U449" s="15">
        <f t="shared" si="65"/>
        <v>487.63959999999997</v>
      </c>
      <c r="V449" s="15">
        <f t="shared" si="66"/>
        <v>487.63959999999997</v>
      </c>
      <c r="W449" s="14" t="str">
        <f t="shared" si="67"/>
        <v>Sat</v>
      </c>
      <c r="X449" s="14" t="str">
        <f t="shared" si="67"/>
        <v>Wed</v>
      </c>
      <c r="Y449" s="47">
        <f t="shared" si="68"/>
        <v>245</v>
      </c>
      <c r="Z449" s="48">
        <f t="shared" si="69"/>
        <v>487.63959999999997</v>
      </c>
    </row>
    <row r="450" spans="1:26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70">IF(G450="","",G450-F450)</f>
        <v>9</v>
      </c>
      <c r="Q450" s="14">
        <f t="shared" ref="Q450:Q513" si="71">INDEX(TechRate,MATCH(H450,TechNum,0))</f>
        <v>80</v>
      </c>
      <c r="R450" s="15">
        <f t="shared" ref="R450:R513" si="72">Q450*L450</f>
        <v>160</v>
      </c>
      <c r="S450" s="15">
        <f t="shared" ref="S450:S513" si="73">IF(J450="Yes",0,R450)</f>
        <v>160</v>
      </c>
      <c r="T450" s="15">
        <f t="shared" ref="T450:T513" si="74">IF(K450="Yes",0,M450)</f>
        <v>0</v>
      </c>
      <c r="U450" s="15">
        <f t="shared" ref="U450:U513" si="75">SUM(M450,R450)</f>
        <v>422.02800000000002</v>
      </c>
      <c r="V450" s="15">
        <f t="shared" ref="V450:V513" si="76">SUM(S450,T450)</f>
        <v>160</v>
      </c>
      <c r="W450" s="14" t="str">
        <f t="shared" ref="W450:X513" si="77">TEXT(F450,"ddd")</f>
        <v>Mon</v>
      </c>
      <c r="X450" s="14" t="str">
        <f t="shared" si="77"/>
        <v>Wed</v>
      </c>
      <c r="Y450" s="47">
        <f t="shared" ref="Y450:Y513" si="78">Q450*L450</f>
        <v>160</v>
      </c>
      <c r="Z450" s="48">
        <f t="shared" ref="Z450:Z513" si="79">SUM(M450,Y450)</f>
        <v>422.02800000000002</v>
      </c>
    </row>
    <row r="451" spans="1:26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70"/>
        <v>91</v>
      </c>
      <c r="Q451" s="14">
        <f t="shared" si="71"/>
        <v>80</v>
      </c>
      <c r="R451" s="15">
        <f t="shared" si="72"/>
        <v>140</v>
      </c>
      <c r="S451" s="15">
        <f t="shared" si="73"/>
        <v>140</v>
      </c>
      <c r="T451" s="15">
        <f t="shared" si="74"/>
        <v>473.60329999999999</v>
      </c>
      <c r="U451" s="15">
        <f t="shared" si="75"/>
        <v>613.60329999999999</v>
      </c>
      <c r="V451" s="15">
        <f t="shared" si="76"/>
        <v>613.60329999999999</v>
      </c>
      <c r="W451" s="14" t="str">
        <f t="shared" si="77"/>
        <v>Mon</v>
      </c>
      <c r="X451" s="14" t="str">
        <f t="shared" si="77"/>
        <v>Mon</v>
      </c>
      <c r="Y451" s="47">
        <f t="shared" si="78"/>
        <v>140</v>
      </c>
      <c r="Z451" s="48">
        <f t="shared" si="79"/>
        <v>613.60329999999999</v>
      </c>
    </row>
    <row r="452" spans="1:26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70"/>
        <v>43</v>
      </c>
      <c r="Q452" s="14">
        <f t="shared" si="71"/>
        <v>80</v>
      </c>
      <c r="R452" s="15">
        <f t="shared" si="72"/>
        <v>220</v>
      </c>
      <c r="S452" s="15">
        <f t="shared" si="73"/>
        <v>220</v>
      </c>
      <c r="T452" s="15">
        <f t="shared" si="74"/>
        <v>708.02269999999999</v>
      </c>
      <c r="U452" s="15">
        <f t="shared" si="75"/>
        <v>928.02269999999999</v>
      </c>
      <c r="V452" s="15">
        <f t="shared" si="76"/>
        <v>928.02269999999999</v>
      </c>
      <c r="W452" s="14" t="str">
        <f t="shared" si="77"/>
        <v>Tue</v>
      </c>
      <c r="X452" s="14" t="str">
        <f t="shared" si="77"/>
        <v>Wed</v>
      </c>
      <c r="Y452" s="47">
        <f t="shared" si="78"/>
        <v>220</v>
      </c>
      <c r="Z452" s="48">
        <f t="shared" si="79"/>
        <v>928.02269999999999</v>
      </c>
    </row>
    <row r="453" spans="1:26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70"/>
        <v>6</v>
      </c>
      <c r="Q453" s="14">
        <f t="shared" si="71"/>
        <v>80</v>
      </c>
      <c r="R453" s="15">
        <f t="shared" si="72"/>
        <v>40</v>
      </c>
      <c r="S453" s="15">
        <f t="shared" si="73"/>
        <v>40</v>
      </c>
      <c r="T453" s="15">
        <f t="shared" si="74"/>
        <v>13.321400000000001</v>
      </c>
      <c r="U453" s="15">
        <f t="shared" si="75"/>
        <v>53.321399999999997</v>
      </c>
      <c r="V453" s="15">
        <f t="shared" si="76"/>
        <v>53.321399999999997</v>
      </c>
      <c r="W453" s="14" t="str">
        <f t="shared" si="77"/>
        <v>Wed</v>
      </c>
      <c r="X453" s="14" t="str">
        <f t="shared" si="77"/>
        <v>Tue</v>
      </c>
      <c r="Y453" s="47">
        <f t="shared" si="78"/>
        <v>40</v>
      </c>
      <c r="Z453" s="48">
        <f t="shared" si="79"/>
        <v>53.321399999999997</v>
      </c>
    </row>
    <row r="454" spans="1:26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70"/>
        <v>21</v>
      </c>
      <c r="Q454" s="14">
        <f t="shared" si="71"/>
        <v>80</v>
      </c>
      <c r="R454" s="15">
        <f t="shared" si="72"/>
        <v>60</v>
      </c>
      <c r="S454" s="15">
        <f t="shared" si="73"/>
        <v>60</v>
      </c>
      <c r="T454" s="15">
        <f t="shared" si="74"/>
        <v>51.29</v>
      </c>
      <c r="U454" s="15">
        <f t="shared" si="75"/>
        <v>111.28999999999999</v>
      </c>
      <c r="V454" s="15">
        <f t="shared" si="76"/>
        <v>111.28999999999999</v>
      </c>
      <c r="W454" s="14" t="str">
        <f t="shared" si="77"/>
        <v>Wed</v>
      </c>
      <c r="X454" s="14" t="str">
        <f t="shared" si="77"/>
        <v>Wed</v>
      </c>
      <c r="Y454" s="47">
        <f t="shared" si="78"/>
        <v>60</v>
      </c>
      <c r="Z454" s="48">
        <f t="shared" si="79"/>
        <v>111.28999999999999</v>
      </c>
    </row>
    <row r="455" spans="1:26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70"/>
        <v>15</v>
      </c>
      <c r="Q455" s="14">
        <f t="shared" si="71"/>
        <v>80</v>
      </c>
      <c r="R455" s="15">
        <f t="shared" si="72"/>
        <v>20</v>
      </c>
      <c r="S455" s="15">
        <f t="shared" si="73"/>
        <v>20</v>
      </c>
      <c r="T455" s="15">
        <f t="shared" si="74"/>
        <v>89.5</v>
      </c>
      <c r="U455" s="15">
        <f t="shared" si="75"/>
        <v>109.5</v>
      </c>
      <c r="V455" s="15">
        <f t="shared" si="76"/>
        <v>109.5</v>
      </c>
      <c r="W455" s="14" t="str">
        <f t="shared" si="77"/>
        <v>Thu</v>
      </c>
      <c r="X455" s="14" t="str">
        <f t="shared" si="77"/>
        <v>Fri</v>
      </c>
      <c r="Y455" s="47">
        <f t="shared" si="78"/>
        <v>20</v>
      </c>
      <c r="Z455" s="48">
        <f t="shared" si="79"/>
        <v>109.5</v>
      </c>
    </row>
    <row r="456" spans="1:26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44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70"/>
        <v>11</v>
      </c>
      <c r="Q456" s="14">
        <f t="shared" si="71"/>
        <v>80</v>
      </c>
      <c r="R456" s="15">
        <f t="shared" si="72"/>
        <v>20</v>
      </c>
      <c r="S456" s="15">
        <f t="shared" si="73"/>
        <v>20</v>
      </c>
      <c r="T456" s="15">
        <f t="shared" si="74"/>
        <v>74.532399999999996</v>
      </c>
      <c r="U456" s="15">
        <f t="shared" si="75"/>
        <v>94.532399999999996</v>
      </c>
      <c r="V456" s="15">
        <f t="shared" si="76"/>
        <v>94.532399999999996</v>
      </c>
      <c r="W456" s="14" t="str">
        <f t="shared" si="77"/>
        <v>Thu</v>
      </c>
      <c r="X456" s="14" t="str">
        <f t="shared" si="77"/>
        <v>Mon</v>
      </c>
      <c r="Y456" s="47">
        <f t="shared" si="78"/>
        <v>20</v>
      </c>
      <c r="Z456" s="48">
        <f t="shared" si="79"/>
        <v>94.532399999999996</v>
      </c>
    </row>
    <row r="457" spans="1:26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70"/>
        <v>11</v>
      </c>
      <c r="Q457" s="14">
        <f t="shared" si="71"/>
        <v>140</v>
      </c>
      <c r="R457" s="15">
        <f t="shared" si="72"/>
        <v>210</v>
      </c>
      <c r="S457" s="15">
        <f t="shared" si="73"/>
        <v>210</v>
      </c>
      <c r="T457" s="15">
        <f t="shared" si="74"/>
        <v>64</v>
      </c>
      <c r="U457" s="15">
        <f t="shared" si="75"/>
        <v>274</v>
      </c>
      <c r="V457" s="15">
        <f t="shared" si="76"/>
        <v>274</v>
      </c>
      <c r="W457" s="14" t="str">
        <f t="shared" si="77"/>
        <v>Thu</v>
      </c>
      <c r="X457" s="14" t="str">
        <f t="shared" si="77"/>
        <v>Mon</v>
      </c>
      <c r="Y457" s="47">
        <f t="shared" si="78"/>
        <v>210</v>
      </c>
      <c r="Z457" s="48">
        <f t="shared" si="79"/>
        <v>274</v>
      </c>
    </row>
    <row r="458" spans="1:26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44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70"/>
        <v>13</v>
      </c>
      <c r="Q458" s="14">
        <f t="shared" si="71"/>
        <v>80</v>
      </c>
      <c r="R458" s="15">
        <f t="shared" si="72"/>
        <v>20</v>
      </c>
      <c r="S458" s="15">
        <f t="shared" si="73"/>
        <v>20</v>
      </c>
      <c r="T458" s="15">
        <f t="shared" si="74"/>
        <v>23.401</v>
      </c>
      <c r="U458" s="15">
        <f t="shared" si="75"/>
        <v>43.400999999999996</v>
      </c>
      <c r="V458" s="15">
        <f t="shared" si="76"/>
        <v>43.400999999999996</v>
      </c>
      <c r="W458" s="14" t="str">
        <f t="shared" si="77"/>
        <v>Thu</v>
      </c>
      <c r="X458" s="14" t="str">
        <f t="shared" si="77"/>
        <v>Wed</v>
      </c>
      <c r="Y458" s="47">
        <f t="shared" si="78"/>
        <v>20</v>
      </c>
      <c r="Z458" s="48">
        <f t="shared" si="79"/>
        <v>43.400999999999996</v>
      </c>
    </row>
    <row r="459" spans="1:26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44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70"/>
        <v>25</v>
      </c>
      <c r="Q459" s="14">
        <f t="shared" si="71"/>
        <v>140</v>
      </c>
      <c r="R459" s="15">
        <f t="shared" si="72"/>
        <v>35</v>
      </c>
      <c r="S459" s="15">
        <f t="shared" si="73"/>
        <v>35</v>
      </c>
      <c r="T459" s="15">
        <f t="shared" si="74"/>
        <v>17.13</v>
      </c>
      <c r="U459" s="15">
        <f t="shared" si="75"/>
        <v>52.129999999999995</v>
      </c>
      <c r="V459" s="15">
        <f t="shared" si="76"/>
        <v>52.129999999999995</v>
      </c>
      <c r="W459" s="14" t="str">
        <f t="shared" si="77"/>
        <v>Thu</v>
      </c>
      <c r="X459" s="14" t="str">
        <f t="shared" si="77"/>
        <v>Mon</v>
      </c>
      <c r="Y459" s="47">
        <f t="shared" si="78"/>
        <v>35</v>
      </c>
      <c r="Z459" s="48">
        <f t="shared" si="79"/>
        <v>52.129999999999995</v>
      </c>
    </row>
    <row r="460" spans="1:26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44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70"/>
        <v>28</v>
      </c>
      <c r="Q460" s="14">
        <f t="shared" si="71"/>
        <v>80</v>
      </c>
      <c r="R460" s="15">
        <f t="shared" si="72"/>
        <v>40</v>
      </c>
      <c r="S460" s="15">
        <f t="shared" si="73"/>
        <v>40</v>
      </c>
      <c r="T460" s="15">
        <f t="shared" si="74"/>
        <v>149.5</v>
      </c>
      <c r="U460" s="15">
        <f t="shared" si="75"/>
        <v>189.5</v>
      </c>
      <c r="V460" s="15">
        <f t="shared" si="76"/>
        <v>189.5</v>
      </c>
      <c r="W460" s="14" t="str">
        <f t="shared" si="77"/>
        <v>Thu</v>
      </c>
      <c r="X460" s="14" t="str">
        <f t="shared" si="77"/>
        <v>Thu</v>
      </c>
      <c r="Y460" s="47">
        <f t="shared" si="78"/>
        <v>40</v>
      </c>
      <c r="Z460" s="48">
        <f t="shared" si="79"/>
        <v>189.5</v>
      </c>
    </row>
    <row r="461" spans="1:26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44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70"/>
        <v>24</v>
      </c>
      <c r="Q461" s="14">
        <f t="shared" si="71"/>
        <v>80</v>
      </c>
      <c r="R461" s="15">
        <f t="shared" si="72"/>
        <v>40</v>
      </c>
      <c r="S461" s="15">
        <f t="shared" si="73"/>
        <v>40</v>
      </c>
      <c r="T461" s="15">
        <f t="shared" si="74"/>
        <v>163.197</v>
      </c>
      <c r="U461" s="15">
        <f t="shared" si="75"/>
        <v>203.197</v>
      </c>
      <c r="V461" s="15">
        <f t="shared" si="76"/>
        <v>203.197</v>
      </c>
      <c r="W461" s="14" t="str">
        <f t="shared" si="77"/>
        <v>Fri</v>
      </c>
      <c r="X461" s="14" t="str">
        <f t="shared" si="77"/>
        <v>Mon</v>
      </c>
      <c r="Y461" s="47">
        <f t="shared" si="78"/>
        <v>40</v>
      </c>
      <c r="Z461" s="48">
        <f t="shared" si="79"/>
        <v>203.197</v>
      </c>
    </row>
    <row r="462" spans="1:26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44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70"/>
        <v>12</v>
      </c>
      <c r="Q462" s="14">
        <f t="shared" si="71"/>
        <v>140</v>
      </c>
      <c r="R462" s="15">
        <f t="shared" si="72"/>
        <v>35</v>
      </c>
      <c r="S462" s="15">
        <f t="shared" si="73"/>
        <v>35</v>
      </c>
      <c r="T462" s="15">
        <f t="shared" si="74"/>
        <v>14.76</v>
      </c>
      <c r="U462" s="15">
        <f t="shared" si="75"/>
        <v>49.76</v>
      </c>
      <c r="V462" s="15">
        <f t="shared" si="76"/>
        <v>49.76</v>
      </c>
      <c r="W462" s="14" t="str">
        <f t="shared" si="77"/>
        <v>Sat</v>
      </c>
      <c r="X462" s="14" t="str">
        <f t="shared" si="77"/>
        <v>Thu</v>
      </c>
      <c r="Y462" s="47">
        <f t="shared" si="78"/>
        <v>35</v>
      </c>
      <c r="Z462" s="48">
        <f t="shared" si="79"/>
        <v>49.76</v>
      </c>
    </row>
    <row r="463" spans="1:26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44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70"/>
        <v>24</v>
      </c>
      <c r="Q463" s="14">
        <f t="shared" si="71"/>
        <v>80</v>
      </c>
      <c r="R463" s="15">
        <f t="shared" si="72"/>
        <v>60</v>
      </c>
      <c r="S463" s="15">
        <f t="shared" si="73"/>
        <v>60</v>
      </c>
      <c r="T463" s="15">
        <f t="shared" si="74"/>
        <v>21.33</v>
      </c>
      <c r="U463" s="15">
        <f t="shared" si="75"/>
        <v>81.33</v>
      </c>
      <c r="V463" s="15">
        <f t="shared" si="76"/>
        <v>81.33</v>
      </c>
      <c r="W463" s="14" t="str">
        <f t="shared" si="77"/>
        <v>Sat</v>
      </c>
      <c r="X463" s="14" t="str">
        <f t="shared" si="77"/>
        <v>Tue</v>
      </c>
      <c r="Y463" s="47">
        <f t="shared" si="78"/>
        <v>60</v>
      </c>
      <c r="Z463" s="48">
        <f t="shared" si="79"/>
        <v>81.33</v>
      </c>
    </row>
    <row r="464" spans="1:26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44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70"/>
        <v>38</v>
      </c>
      <c r="Q464" s="14">
        <f t="shared" si="71"/>
        <v>140</v>
      </c>
      <c r="R464" s="15">
        <f t="shared" si="72"/>
        <v>140</v>
      </c>
      <c r="S464" s="15">
        <f t="shared" si="73"/>
        <v>140</v>
      </c>
      <c r="T464" s="15">
        <f t="shared" si="74"/>
        <v>0</v>
      </c>
      <c r="U464" s="15">
        <f t="shared" si="75"/>
        <v>444.50729999999999</v>
      </c>
      <c r="V464" s="15">
        <f t="shared" si="76"/>
        <v>140</v>
      </c>
      <c r="W464" s="14" t="str">
        <f t="shared" si="77"/>
        <v>Sat</v>
      </c>
      <c r="X464" s="14" t="str">
        <f t="shared" si="77"/>
        <v>Tue</v>
      </c>
      <c r="Y464" s="47">
        <f t="shared" si="78"/>
        <v>140</v>
      </c>
      <c r="Z464" s="48">
        <f t="shared" si="79"/>
        <v>444.50729999999999</v>
      </c>
    </row>
    <row r="465" spans="1:26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44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70"/>
        <v>38</v>
      </c>
      <c r="Q465" s="14">
        <f t="shared" si="71"/>
        <v>80</v>
      </c>
      <c r="R465" s="15">
        <f t="shared" si="72"/>
        <v>40</v>
      </c>
      <c r="S465" s="15">
        <f t="shared" si="73"/>
        <v>40</v>
      </c>
      <c r="T465" s="15">
        <f t="shared" si="74"/>
        <v>36.3384</v>
      </c>
      <c r="U465" s="15">
        <f t="shared" si="75"/>
        <v>76.338400000000007</v>
      </c>
      <c r="V465" s="15">
        <f t="shared" si="76"/>
        <v>76.338400000000007</v>
      </c>
      <c r="W465" s="14" t="str">
        <f t="shared" si="77"/>
        <v>Sat</v>
      </c>
      <c r="X465" s="14" t="str">
        <f t="shared" si="77"/>
        <v>Tue</v>
      </c>
      <c r="Y465" s="47">
        <f t="shared" si="78"/>
        <v>40</v>
      </c>
      <c r="Z465" s="48">
        <f t="shared" si="79"/>
        <v>76.338400000000007</v>
      </c>
    </row>
    <row r="466" spans="1:26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44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70"/>
        <v>9</v>
      </c>
      <c r="Q466" s="14">
        <f t="shared" si="71"/>
        <v>140</v>
      </c>
      <c r="R466" s="15">
        <f t="shared" si="72"/>
        <v>70</v>
      </c>
      <c r="S466" s="15">
        <f t="shared" si="73"/>
        <v>70</v>
      </c>
      <c r="T466" s="15">
        <f t="shared" si="74"/>
        <v>21.33</v>
      </c>
      <c r="U466" s="15">
        <f t="shared" si="75"/>
        <v>91.33</v>
      </c>
      <c r="V466" s="15">
        <f t="shared" si="76"/>
        <v>91.33</v>
      </c>
      <c r="W466" s="14" t="str">
        <f t="shared" si="77"/>
        <v>Mon</v>
      </c>
      <c r="X466" s="14" t="str">
        <f t="shared" si="77"/>
        <v>Wed</v>
      </c>
      <c r="Y466" s="47">
        <f t="shared" si="78"/>
        <v>70</v>
      </c>
      <c r="Z466" s="48">
        <f t="shared" si="79"/>
        <v>91.33</v>
      </c>
    </row>
    <row r="467" spans="1:26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70"/>
        <v>18</v>
      </c>
      <c r="Q467" s="14">
        <f t="shared" si="71"/>
        <v>140</v>
      </c>
      <c r="R467" s="15">
        <f t="shared" si="72"/>
        <v>70</v>
      </c>
      <c r="S467" s="15">
        <f t="shared" si="73"/>
        <v>70</v>
      </c>
      <c r="T467" s="15">
        <f t="shared" si="74"/>
        <v>392.02480000000003</v>
      </c>
      <c r="U467" s="15">
        <f t="shared" si="75"/>
        <v>462.02480000000003</v>
      </c>
      <c r="V467" s="15">
        <f t="shared" si="76"/>
        <v>462.02480000000003</v>
      </c>
      <c r="W467" s="14" t="str">
        <f t="shared" si="77"/>
        <v>Mon</v>
      </c>
      <c r="X467" s="14" t="str">
        <f t="shared" si="77"/>
        <v>Fri</v>
      </c>
      <c r="Y467" s="47">
        <f t="shared" si="78"/>
        <v>70</v>
      </c>
      <c r="Z467" s="48">
        <f t="shared" si="79"/>
        <v>462.02480000000003</v>
      </c>
    </row>
    <row r="468" spans="1:26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44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70"/>
        <v>24</v>
      </c>
      <c r="Q468" s="14">
        <f t="shared" si="71"/>
        <v>80</v>
      </c>
      <c r="R468" s="15">
        <f t="shared" si="72"/>
        <v>20</v>
      </c>
      <c r="S468" s="15">
        <f t="shared" si="73"/>
        <v>20</v>
      </c>
      <c r="T468" s="15">
        <f t="shared" si="74"/>
        <v>151.78790000000001</v>
      </c>
      <c r="U468" s="15">
        <f t="shared" si="75"/>
        <v>171.78790000000001</v>
      </c>
      <c r="V468" s="15">
        <f t="shared" si="76"/>
        <v>171.78790000000001</v>
      </c>
      <c r="W468" s="14" t="str">
        <f t="shared" si="77"/>
        <v>Mon</v>
      </c>
      <c r="X468" s="14" t="str">
        <f t="shared" si="77"/>
        <v>Thu</v>
      </c>
      <c r="Y468" s="47">
        <f t="shared" si="78"/>
        <v>20</v>
      </c>
      <c r="Z468" s="48">
        <f t="shared" si="79"/>
        <v>171.78790000000001</v>
      </c>
    </row>
    <row r="469" spans="1:26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44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70"/>
        <v>37</v>
      </c>
      <c r="Q469" s="14">
        <f t="shared" si="71"/>
        <v>80</v>
      </c>
      <c r="R469" s="15">
        <f t="shared" si="72"/>
        <v>20</v>
      </c>
      <c r="S469" s="15">
        <f t="shared" si="73"/>
        <v>20</v>
      </c>
      <c r="T469" s="15">
        <f t="shared" si="74"/>
        <v>30.1082</v>
      </c>
      <c r="U469" s="15">
        <f t="shared" si="75"/>
        <v>50.108199999999997</v>
      </c>
      <c r="V469" s="15">
        <f t="shared" si="76"/>
        <v>50.108199999999997</v>
      </c>
      <c r="W469" s="14" t="str">
        <f t="shared" si="77"/>
        <v>Mon</v>
      </c>
      <c r="X469" s="14" t="str">
        <f t="shared" si="77"/>
        <v>Wed</v>
      </c>
      <c r="Y469" s="47">
        <f t="shared" si="78"/>
        <v>20</v>
      </c>
      <c r="Z469" s="48">
        <f t="shared" si="79"/>
        <v>50.108199999999997</v>
      </c>
    </row>
    <row r="470" spans="1:26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70"/>
        <v>42</v>
      </c>
      <c r="Q470" s="14">
        <f t="shared" si="71"/>
        <v>140</v>
      </c>
      <c r="R470" s="15">
        <f t="shared" si="72"/>
        <v>105</v>
      </c>
      <c r="S470" s="15">
        <f t="shared" si="73"/>
        <v>105</v>
      </c>
      <c r="T470" s="15">
        <f t="shared" si="74"/>
        <v>13.36</v>
      </c>
      <c r="U470" s="15">
        <f t="shared" si="75"/>
        <v>118.36</v>
      </c>
      <c r="V470" s="15">
        <f t="shared" si="76"/>
        <v>118.36</v>
      </c>
      <c r="W470" s="14" t="str">
        <f t="shared" si="77"/>
        <v>Mon</v>
      </c>
      <c r="X470" s="14" t="str">
        <f t="shared" si="77"/>
        <v>Mon</v>
      </c>
      <c r="Y470" s="47">
        <f t="shared" si="78"/>
        <v>105</v>
      </c>
      <c r="Z470" s="48">
        <f t="shared" si="79"/>
        <v>118.36</v>
      </c>
    </row>
    <row r="471" spans="1:26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70"/>
        <v>71</v>
      </c>
      <c r="Q471" s="14">
        <f t="shared" si="71"/>
        <v>80</v>
      </c>
      <c r="R471" s="15">
        <f t="shared" si="72"/>
        <v>340</v>
      </c>
      <c r="S471" s="15">
        <f t="shared" si="73"/>
        <v>340</v>
      </c>
      <c r="T471" s="15">
        <f t="shared" si="74"/>
        <v>21.33</v>
      </c>
      <c r="U471" s="15">
        <f t="shared" si="75"/>
        <v>361.33</v>
      </c>
      <c r="V471" s="15">
        <f t="shared" si="76"/>
        <v>361.33</v>
      </c>
      <c r="W471" s="14" t="str">
        <f t="shared" si="77"/>
        <v>Mon</v>
      </c>
      <c r="X471" s="14" t="str">
        <f t="shared" si="77"/>
        <v>Tue</v>
      </c>
      <c r="Y471" s="47">
        <f t="shared" si="78"/>
        <v>340</v>
      </c>
      <c r="Z471" s="48">
        <f t="shared" si="79"/>
        <v>361.33</v>
      </c>
    </row>
    <row r="472" spans="1:26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44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70"/>
        <v>31</v>
      </c>
      <c r="Q472" s="14">
        <f t="shared" si="71"/>
        <v>80</v>
      </c>
      <c r="R472" s="15">
        <f t="shared" si="72"/>
        <v>60</v>
      </c>
      <c r="S472" s="15">
        <f t="shared" si="73"/>
        <v>60</v>
      </c>
      <c r="T472" s="15">
        <f t="shared" si="74"/>
        <v>21.33</v>
      </c>
      <c r="U472" s="15">
        <f t="shared" si="75"/>
        <v>81.33</v>
      </c>
      <c r="V472" s="15">
        <f t="shared" si="76"/>
        <v>81.33</v>
      </c>
      <c r="W472" s="14" t="str">
        <f t="shared" si="77"/>
        <v>Tue</v>
      </c>
      <c r="X472" s="14" t="str">
        <f t="shared" si="77"/>
        <v>Fri</v>
      </c>
      <c r="Y472" s="47">
        <f t="shared" si="78"/>
        <v>60</v>
      </c>
      <c r="Z472" s="48">
        <f t="shared" si="79"/>
        <v>81.33</v>
      </c>
    </row>
    <row r="473" spans="1:26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70"/>
        <v>34</v>
      </c>
      <c r="Q473" s="14">
        <f t="shared" si="71"/>
        <v>80</v>
      </c>
      <c r="R473" s="15">
        <f t="shared" si="72"/>
        <v>20</v>
      </c>
      <c r="S473" s="15">
        <f t="shared" si="73"/>
        <v>20</v>
      </c>
      <c r="T473" s="15">
        <f t="shared" si="74"/>
        <v>21.6</v>
      </c>
      <c r="U473" s="15">
        <f t="shared" si="75"/>
        <v>41.6</v>
      </c>
      <c r="V473" s="15">
        <f t="shared" si="76"/>
        <v>41.6</v>
      </c>
      <c r="W473" s="14" t="str">
        <f t="shared" si="77"/>
        <v>Tue</v>
      </c>
      <c r="X473" s="14" t="str">
        <f t="shared" si="77"/>
        <v>Mon</v>
      </c>
      <c r="Y473" s="47">
        <f t="shared" si="78"/>
        <v>20</v>
      </c>
      <c r="Z473" s="48">
        <f t="shared" si="79"/>
        <v>41.6</v>
      </c>
    </row>
    <row r="474" spans="1:26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70"/>
        <v>44</v>
      </c>
      <c r="Q474" s="14">
        <f t="shared" si="71"/>
        <v>80</v>
      </c>
      <c r="R474" s="15">
        <f t="shared" si="72"/>
        <v>20</v>
      </c>
      <c r="S474" s="15">
        <f t="shared" si="73"/>
        <v>20</v>
      </c>
      <c r="T474" s="15">
        <f t="shared" si="74"/>
        <v>108.9568</v>
      </c>
      <c r="U474" s="15">
        <f t="shared" si="75"/>
        <v>128.95679999999999</v>
      </c>
      <c r="V474" s="15">
        <f t="shared" si="76"/>
        <v>128.95679999999999</v>
      </c>
      <c r="W474" s="14" t="str">
        <f t="shared" si="77"/>
        <v>Tue</v>
      </c>
      <c r="X474" s="14" t="str">
        <f t="shared" si="77"/>
        <v>Thu</v>
      </c>
      <c r="Y474" s="47">
        <f t="shared" si="78"/>
        <v>20</v>
      </c>
      <c r="Z474" s="48">
        <f t="shared" si="79"/>
        <v>128.95679999999999</v>
      </c>
    </row>
    <row r="475" spans="1:26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70"/>
        <v>49</v>
      </c>
      <c r="Q475" s="14">
        <f t="shared" si="71"/>
        <v>80</v>
      </c>
      <c r="R475" s="15">
        <f t="shared" si="72"/>
        <v>20</v>
      </c>
      <c r="S475" s="15">
        <f t="shared" si="73"/>
        <v>20</v>
      </c>
      <c r="T475" s="15">
        <f t="shared" si="74"/>
        <v>42.66</v>
      </c>
      <c r="U475" s="15">
        <f t="shared" si="75"/>
        <v>62.66</v>
      </c>
      <c r="V475" s="15">
        <f t="shared" si="76"/>
        <v>62.66</v>
      </c>
      <c r="W475" s="14" t="str">
        <f t="shared" si="77"/>
        <v>Tue</v>
      </c>
      <c r="X475" s="14" t="str">
        <f t="shared" si="77"/>
        <v>Tue</v>
      </c>
      <c r="Y475" s="47">
        <f t="shared" si="78"/>
        <v>20</v>
      </c>
      <c r="Z475" s="48">
        <f t="shared" si="79"/>
        <v>62.66</v>
      </c>
    </row>
    <row r="476" spans="1:26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44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70"/>
        <v>51</v>
      </c>
      <c r="Q476" s="14">
        <f t="shared" si="71"/>
        <v>80</v>
      </c>
      <c r="R476" s="15">
        <f t="shared" si="72"/>
        <v>140</v>
      </c>
      <c r="S476" s="15">
        <f t="shared" si="73"/>
        <v>140</v>
      </c>
      <c r="T476" s="15">
        <f t="shared" si="74"/>
        <v>342.6</v>
      </c>
      <c r="U476" s="15">
        <f t="shared" si="75"/>
        <v>482.6</v>
      </c>
      <c r="V476" s="15">
        <f t="shared" si="76"/>
        <v>482.6</v>
      </c>
      <c r="W476" s="14" t="str">
        <f t="shared" si="77"/>
        <v>Tue</v>
      </c>
      <c r="X476" s="14" t="str">
        <f t="shared" si="77"/>
        <v>Thu</v>
      </c>
      <c r="Y476" s="47">
        <f t="shared" si="78"/>
        <v>140</v>
      </c>
      <c r="Z476" s="48">
        <f t="shared" si="79"/>
        <v>482.6</v>
      </c>
    </row>
    <row r="477" spans="1:26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70"/>
        <v>84</v>
      </c>
      <c r="Q477" s="14">
        <f t="shared" si="71"/>
        <v>140</v>
      </c>
      <c r="R477" s="15">
        <f t="shared" si="72"/>
        <v>105</v>
      </c>
      <c r="S477" s="15">
        <f t="shared" si="73"/>
        <v>105</v>
      </c>
      <c r="T477" s="15">
        <f t="shared" si="74"/>
        <v>40</v>
      </c>
      <c r="U477" s="15">
        <f t="shared" si="75"/>
        <v>145</v>
      </c>
      <c r="V477" s="15">
        <f t="shared" si="76"/>
        <v>145</v>
      </c>
      <c r="W477" s="14" t="str">
        <f t="shared" si="77"/>
        <v>Tue</v>
      </c>
      <c r="X477" s="14" t="str">
        <f t="shared" si="77"/>
        <v>Tue</v>
      </c>
      <c r="Y477" s="47">
        <f t="shared" si="78"/>
        <v>105</v>
      </c>
      <c r="Z477" s="48">
        <f t="shared" si="79"/>
        <v>145</v>
      </c>
    </row>
    <row r="478" spans="1:26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70"/>
        <v>7</v>
      </c>
      <c r="Q478" s="14">
        <f t="shared" si="71"/>
        <v>80</v>
      </c>
      <c r="R478" s="15">
        <f t="shared" si="72"/>
        <v>20</v>
      </c>
      <c r="S478" s="15">
        <f t="shared" si="73"/>
        <v>20</v>
      </c>
      <c r="T478" s="15">
        <f t="shared" si="74"/>
        <v>259.2</v>
      </c>
      <c r="U478" s="15">
        <f t="shared" si="75"/>
        <v>279.2</v>
      </c>
      <c r="V478" s="15">
        <f t="shared" si="76"/>
        <v>279.2</v>
      </c>
      <c r="W478" s="14" t="str">
        <f t="shared" si="77"/>
        <v>Wed</v>
      </c>
      <c r="X478" s="14" t="str">
        <f t="shared" si="77"/>
        <v>Wed</v>
      </c>
      <c r="Y478" s="47">
        <f t="shared" si="78"/>
        <v>20</v>
      </c>
      <c r="Z478" s="48">
        <f t="shared" si="79"/>
        <v>279.2</v>
      </c>
    </row>
    <row r="479" spans="1:26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44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70"/>
        <v>21</v>
      </c>
      <c r="Q479" s="14">
        <f t="shared" si="71"/>
        <v>140</v>
      </c>
      <c r="R479" s="15">
        <f t="shared" si="72"/>
        <v>35</v>
      </c>
      <c r="S479" s="15">
        <f t="shared" si="73"/>
        <v>35</v>
      </c>
      <c r="T479" s="15">
        <f t="shared" si="74"/>
        <v>26.582599999999999</v>
      </c>
      <c r="U479" s="15">
        <f t="shared" si="75"/>
        <v>61.582599999999999</v>
      </c>
      <c r="V479" s="15">
        <f t="shared" si="76"/>
        <v>61.582599999999999</v>
      </c>
      <c r="W479" s="14" t="str">
        <f t="shared" si="77"/>
        <v>Wed</v>
      </c>
      <c r="X479" s="14" t="str">
        <f t="shared" si="77"/>
        <v>Wed</v>
      </c>
      <c r="Y479" s="47">
        <f t="shared" si="78"/>
        <v>35</v>
      </c>
      <c r="Z479" s="48">
        <f t="shared" si="79"/>
        <v>61.582599999999999</v>
      </c>
    </row>
    <row r="480" spans="1:26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44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70"/>
        <v>22</v>
      </c>
      <c r="Q480" s="14">
        <f t="shared" si="71"/>
        <v>80</v>
      </c>
      <c r="R480" s="15">
        <f t="shared" si="72"/>
        <v>20</v>
      </c>
      <c r="S480" s="15">
        <f t="shared" si="73"/>
        <v>20</v>
      </c>
      <c r="T480" s="15">
        <f t="shared" si="74"/>
        <v>52.019799999999996</v>
      </c>
      <c r="U480" s="15">
        <f t="shared" si="75"/>
        <v>72.019800000000004</v>
      </c>
      <c r="V480" s="15">
        <f t="shared" si="76"/>
        <v>72.019800000000004</v>
      </c>
      <c r="W480" s="14" t="str">
        <f t="shared" si="77"/>
        <v>Wed</v>
      </c>
      <c r="X480" s="14" t="str">
        <f t="shared" si="77"/>
        <v>Thu</v>
      </c>
      <c r="Y480" s="47">
        <f t="shared" si="78"/>
        <v>20</v>
      </c>
      <c r="Z480" s="48">
        <f t="shared" si="79"/>
        <v>72.019800000000004</v>
      </c>
    </row>
    <row r="481" spans="1:26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70"/>
        <v>22</v>
      </c>
      <c r="Q481" s="14">
        <f t="shared" si="71"/>
        <v>140</v>
      </c>
      <c r="R481" s="15">
        <f t="shared" si="72"/>
        <v>70</v>
      </c>
      <c r="S481" s="15">
        <f t="shared" si="73"/>
        <v>0</v>
      </c>
      <c r="T481" s="15">
        <f t="shared" si="74"/>
        <v>0</v>
      </c>
      <c r="U481" s="15">
        <f t="shared" si="75"/>
        <v>251.15710000000001</v>
      </c>
      <c r="V481" s="15">
        <f t="shared" si="76"/>
        <v>0</v>
      </c>
      <c r="W481" s="14" t="str">
        <f t="shared" si="77"/>
        <v>Wed</v>
      </c>
      <c r="X481" s="14" t="str">
        <f t="shared" si="77"/>
        <v>Thu</v>
      </c>
      <c r="Y481" s="47">
        <f t="shared" si="78"/>
        <v>70</v>
      </c>
      <c r="Z481" s="48">
        <f t="shared" si="79"/>
        <v>251.15710000000001</v>
      </c>
    </row>
    <row r="482" spans="1:26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70"/>
        <v>34</v>
      </c>
      <c r="Q482" s="14">
        <f t="shared" si="71"/>
        <v>140</v>
      </c>
      <c r="R482" s="15">
        <f t="shared" si="72"/>
        <v>280</v>
      </c>
      <c r="S482" s="15">
        <f t="shared" si="73"/>
        <v>280</v>
      </c>
      <c r="T482" s="15">
        <f t="shared" si="74"/>
        <v>2050.6</v>
      </c>
      <c r="U482" s="15">
        <f t="shared" si="75"/>
        <v>2330.6</v>
      </c>
      <c r="V482" s="15">
        <f t="shared" si="76"/>
        <v>2330.6</v>
      </c>
      <c r="W482" s="14" t="str">
        <f t="shared" si="77"/>
        <v>Wed</v>
      </c>
      <c r="X482" s="14" t="str">
        <f t="shared" si="77"/>
        <v>Tue</v>
      </c>
      <c r="Y482" s="47">
        <f t="shared" si="78"/>
        <v>280</v>
      </c>
      <c r="Z482" s="48">
        <f t="shared" si="79"/>
        <v>2330.6</v>
      </c>
    </row>
    <row r="483" spans="1:26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44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70"/>
        <v/>
      </c>
      <c r="Q483" s="14">
        <f t="shared" si="71"/>
        <v>140</v>
      </c>
      <c r="R483" s="15">
        <f t="shared" si="72"/>
        <v>0</v>
      </c>
      <c r="S483" s="15">
        <f t="shared" si="73"/>
        <v>0</v>
      </c>
      <c r="T483" s="15">
        <f t="shared" si="74"/>
        <v>0</v>
      </c>
      <c r="U483" s="15">
        <f t="shared" si="75"/>
        <v>1587.2547999999999</v>
      </c>
      <c r="V483" s="15">
        <f t="shared" si="76"/>
        <v>0</v>
      </c>
      <c r="W483" s="14" t="str">
        <f t="shared" si="77"/>
        <v>Wed</v>
      </c>
      <c r="X483" s="14" t="str">
        <f t="shared" si="77"/>
        <v>Sat</v>
      </c>
      <c r="Y483" s="47">
        <f t="shared" si="78"/>
        <v>0</v>
      </c>
      <c r="Z483" s="48">
        <f t="shared" si="79"/>
        <v>1587.2547999999999</v>
      </c>
    </row>
    <row r="484" spans="1:26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70"/>
        <v>14</v>
      </c>
      <c r="Q484" s="14">
        <f t="shared" si="71"/>
        <v>140</v>
      </c>
      <c r="R484" s="15">
        <f t="shared" si="72"/>
        <v>105</v>
      </c>
      <c r="S484" s="15">
        <f t="shared" si="73"/>
        <v>105</v>
      </c>
      <c r="T484" s="15">
        <f t="shared" si="74"/>
        <v>158</v>
      </c>
      <c r="U484" s="15">
        <f t="shared" si="75"/>
        <v>263</v>
      </c>
      <c r="V484" s="15">
        <f t="shared" si="76"/>
        <v>263</v>
      </c>
      <c r="W484" s="14" t="str">
        <f t="shared" si="77"/>
        <v>Thu</v>
      </c>
      <c r="X484" s="14" t="str">
        <f t="shared" si="77"/>
        <v>Thu</v>
      </c>
      <c r="Y484" s="47">
        <f t="shared" si="78"/>
        <v>105</v>
      </c>
      <c r="Z484" s="48">
        <f t="shared" si="79"/>
        <v>263</v>
      </c>
    </row>
    <row r="485" spans="1:26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70"/>
        <v>20</v>
      </c>
      <c r="Q485" s="14">
        <f t="shared" si="71"/>
        <v>80</v>
      </c>
      <c r="R485" s="15">
        <f t="shared" si="72"/>
        <v>20</v>
      </c>
      <c r="S485" s="15">
        <f t="shared" si="73"/>
        <v>0</v>
      </c>
      <c r="T485" s="15">
        <f t="shared" si="74"/>
        <v>0</v>
      </c>
      <c r="U485" s="15">
        <f t="shared" si="75"/>
        <v>50</v>
      </c>
      <c r="V485" s="15">
        <f t="shared" si="76"/>
        <v>0</v>
      </c>
      <c r="W485" s="14" t="str">
        <f t="shared" si="77"/>
        <v>Thu</v>
      </c>
      <c r="X485" s="14" t="str">
        <f t="shared" si="77"/>
        <v>Wed</v>
      </c>
      <c r="Y485" s="47">
        <f t="shared" si="78"/>
        <v>20</v>
      </c>
      <c r="Z485" s="48">
        <f t="shared" si="79"/>
        <v>50</v>
      </c>
    </row>
    <row r="486" spans="1:26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70"/>
        <v>21</v>
      </c>
      <c r="Q486" s="14">
        <f t="shared" si="71"/>
        <v>140</v>
      </c>
      <c r="R486" s="15">
        <f t="shared" si="72"/>
        <v>140</v>
      </c>
      <c r="S486" s="15">
        <f t="shared" si="73"/>
        <v>140</v>
      </c>
      <c r="T486" s="15">
        <f t="shared" si="74"/>
        <v>0</v>
      </c>
      <c r="U486" s="15">
        <f t="shared" si="75"/>
        <v>194.28</v>
      </c>
      <c r="V486" s="15">
        <f t="shared" si="76"/>
        <v>140</v>
      </c>
      <c r="W486" s="14" t="str">
        <f t="shared" si="77"/>
        <v>Thu</v>
      </c>
      <c r="X486" s="14" t="str">
        <f t="shared" si="77"/>
        <v>Thu</v>
      </c>
      <c r="Y486" s="47">
        <f t="shared" si="78"/>
        <v>140</v>
      </c>
      <c r="Z486" s="48">
        <f t="shared" si="79"/>
        <v>194.28</v>
      </c>
    </row>
    <row r="487" spans="1:26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70"/>
        <v>25</v>
      </c>
      <c r="Q487" s="14">
        <f t="shared" si="71"/>
        <v>80</v>
      </c>
      <c r="R487" s="15">
        <f t="shared" si="72"/>
        <v>20</v>
      </c>
      <c r="S487" s="15">
        <f t="shared" si="73"/>
        <v>20</v>
      </c>
      <c r="T487" s="15">
        <f t="shared" si="74"/>
        <v>85.32</v>
      </c>
      <c r="U487" s="15">
        <f t="shared" si="75"/>
        <v>105.32</v>
      </c>
      <c r="V487" s="15">
        <f t="shared" si="76"/>
        <v>105.32</v>
      </c>
      <c r="W487" s="14" t="str">
        <f t="shared" si="77"/>
        <v>Thu</v>
      </c>
      <c r="X487" s="14" t="str">
        <f t="shared" si="77"/>
        <v>Mon</v>
      </c>
      <c r="Y487" s="47">
        <f t="shared" si="78"/>
        <v>20</v>
      </c>
      <c r="Z487" s="48">
        <f t="shared" si="79"/>
        <v>105.32</v>
      </c>
    </row>
    <row r="488" spans="1:26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44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70"/>
        <v>35</v>
      </c>
      <c r="Q488" s="14">
        <f t="shared" si="71"/>
        <v>140</v>
      </c>
      <c r="R488" s="15">
        <f t="shared" si="72"/>
        <v>35</v>
      </c>
      <c r="S488" s="15">
        <f t="shared" si="73"/>
        <v>35</v>
      </c>
      <c r="T488" s="15">
        <f t="shared" si="74"/>
        <v>30</v>
      </c>
      <c r="U488" s="15">
        <f t="shared" si="75"/>
        <v>65</v>
      </c>
      <c r="V488" s="15">
        <f t="shared" si="76"/>
        <v>65</v>
      </c>
      <c r="W488" s="14" t="str">
        <f t="shared" si="77"/>
        <v>Thu</v>
      </c>
      <c r="X488" s="14" t="str">
        <f t="shared" si="77"/>
        <v>Thu</v>
      </c>
      <c r="Y488" s="47">
        <f t="shared" si="78"/>
        <v>35</v>
      </c>
      <c r="Z488" s="48">
        <f t="shared" si="79"/>
        <v>65</v>
      </c>
    </row>
    <row r="489" spans="1:26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44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70"/>
        <v>43</v>
      </c>
      <c r="Q489" s="14">
        <f t="shared" si="71"/>
        <v>140</v>
      </c>
      <c r="R489" s="15">
        <f t="shared" si="72"/>
        <v>35</v>
      </c>
      <c r="S489" s="15">
        <f t="shared" si="73"/>
        <v>35</v>
      </c>
      <c r="T489" s="15">
        <f t="shared" si="74"/>
        <v>2.54</v>
      </c>
      <c r="U489" s="15">
        <f t="shared" si="75"/>
        <v>37.54</v>
      </c>
      <c r="V489" s="15">
        <f t="shared" si="76"/>
        <v>37.54</v>
      </c>
      <c r="W489" s="14" t="str">
        <f t="shared" si="77"/>
        <v>Thu</v>
      </c>
      <c r="X489" s="14" t="str">
        <f t="shared" si="77"/>
        <v>Fri</v>
      </c>
      <c r="Y489" s="47">
        <f t="shared" si="78"/>
        <v>35</v>
      </c>
      <c r="Z489" s="48">
        <f t="shared" si="79"/>
        <v>37.54</v>
      </c>
    </row>
    <row r="490" spans="1:26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70"/>
        <v>61</v>
      </c>
      <c r="Q490" s="14">
        <f t="shared" si="71"/>
        <v>80</v>
      </c>
      <c r="R490" s="15">
        <f t="shared" si="72"/>
        <v>20</v>
      </c>
      <c r="S490" s="15">
        <f t="shared" si="73"/>
        <v>20</v>
      </c>
      <c r="T490" s="15">
        <f t="shared" si="74"/>
        <v>66.864900000000006</v>
      </c>
      <c r="U490" s="15">
        <f t="shared" si="75"/>
        <v>86.864900000000006</v>
      </c>
      <c r="V490" s="15">
        <f t="shared" si="76"/>
        <v>86.864900000000006</v>
      </c>
      <c r="W490" s="14" t="str">
        <f t="shared" si="77"/>
        <v>Thu</v>
      </c>
      <c r="X490" s="14" t="str">
        <f t="shared" si="77"/>
        <v>Tue</v>
      </c>
      <c r="Y490" s="47">
        <f t="shared" si="78"/>
        <v>20</v>
      </c>
      <c r="Z490" s="48">
        <f t="shared" si="79"/>
        <v>86.864900000000006</v>
      </c>
    </row>
    <row r="491" spans="1:26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70"/>
        <v>11</v>
      </c>
      <c r="Q491" s="14">
        <f t="shared" si="71"/>
        <v>140</v>
      </c>
      <c r="R491" s="15">
        <f t="shared" si="72"/>
        <v>105</v>
      </c>
      <c r="S491" s="15">
        <f t="shared" si="73"/>
        <v>105</v>
      </c>
      <c r="T491" s="15">
        <f t="shared" si="74"/>
        <v>108.9273</v>
      </c>
      <c r="U491" s="15">
        <f t="shared" si="75"/>
        <v>213.9273</v>
      </c>
      <c r="V491" s="15">
        <f t="shared" si="76"/>
        <v>213.9273</v>
      </c>
      <c r="W491" s="14" t="str">
        <f t="shared" si="77"/>
        <v>Sat</v>
      </c>
      <c r="X491" s="14" t="str">
        <f t="shared" si="77"/>
        <v>Wed</v>
      </c>
      <c r="Y491" s="47">
        <f t="shared" si="78"/>
        <v>105</v>
      </c>
      <c r="Z491" s="48">
        <f t="shared" si="79"/>
        <v>213.9273</v>
      </c>
    </row>
    <row r="492" spans="1:26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70"/>
        <v>30</v>
      </c>
      <c r="Q492" s="14">
        <f t="shared" si="71"/>
        <v>80</v>
      </c>
      <c r="R492" s="15">
        <f t="shared" si="72"/>
        <v>380</v>
      </c>
      <c r="S492" s="15">
        <f t="shared" si="73"/>
        <v>0</v>
      </c>
      <c r="T492" s="15">
        <f t="shared" si="74"/>
        <v>0</v>
      </c>
      <c r="U492" s="15">
        <f t="shared" si="75"/>
        <v>777.36099999999999</v>
      </c>
      <c r="V492" s="15">
        <f t="shared" si="76"/>
        <v>0</v>
      </c>
      <c r="W492" s="14" t="str">
        <f t="shared" si="77"/>
        <v>Sat</v>
      </c>
      <c r="X492" s="14" t="str">
        <f t="shared" si="77"/>
        <v>Mon</v>
      </c>
      <c r="Y492" s="47">
        <f t="shared" si="78"/>
        <v>380</v>
      </c>
      <c r="Z492" s="48">
        <f t="shared" si="79"/>
        <v>777.36099999999999</v>
      </c>
    </row>
    <row r="493" spans="1:26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44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70"/>
        <v>9</v>
      </c>
      <c r="Q493" s="14">
        <f t="shared" si="71"/>
        <v>80</v>
      </c>
      <c r="R493" s="15">
        <f t="shared" si="72"/>
        <v>20</v>
      </c>
      <c r="S493" s="15">
        <f t="shared" si="73"/>
        <v>20</v>
      </c>
      <c r="T493" s="15">
        <f t="shared" si="74"/>
        <v>156.40209999999999</v>
      </c>
      <c r="U493" s="15">
        <f t="shared" si="75"/>
        <v>176.40209999999999</v>
      </c>
      <c r="V493" s="15">
        <f t="shared" si="76"/>
        <v>176.40209999999999</v>
      </c>
      <c r="W493" s="14" t="str">
        <f t="shared" si="77"/>
        <v>Mon</v>
      </c>
      <c r="X493" s="14" t="str">
        <f t="shared" si="77"/>
        <v>Wed</v>
      </c>
      <c r="Y493" s="47">
        <f t="shared" si="78"/>
        <v>20</v>
      </c>
      <c r="Z493" s="48">
        <f t="shared" si="79"/>
        <v>176.40209999999999</v>
      </c>
    </row>
    <row r="494" spans="1:26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44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70"/>
        <v>9</v>
      </c>
      <c r="Q494" s="14">
        <f t="shared" si="71"/>
        <v>140</v>
      </c>
      <c r="R494" s="15">
        <f t="shared" si="72"/>
        <v>70</v>
      </c>
      <c r="S494" s="15">
        <f t="shared" si="73"/>
        <v>70</v>
      </c>
      <c r="T494" s="15">
        <f t="shared" si="74"/>
        <v>0</v>
      </c>
      <c r="U494" s="15">
        <f t="shared" si="75"/>
        <v>246.22120000000001</v>
      </c>
      <c r="V494" s="15">
        <f t="shared" si="76"/>
        <v>70</v>
      </c>
      <c r="W494" s="14" t="str">
        <f t="shared" si="77"/>
        <v>Mon</v>
      </c>
      <c r="X494" s="14" t="str">
        <f t="shared" si="77"/>
        <v>Wed</v>
      </c>
      <c r="Y494" s="47">
        <f t="shared" si="78"/>
        <v>70</v>
      </c>
      <c r="Z494" s="48">
        <f t="shared" si="79"/>
        <v>246.22120000000001</v>
      </c>
    </row>
    <row r="495" spans="1:26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70"/>
        <v>16</v>
      </c>
      <c r="Q495" s="14">
        <f t="shared" si="71"/>
        <v>80</v>
      </c>
      <c r="R495" s="15">
        <f t="shared" si="72"/>
        <v>20</v>
      </c>
      <c r="S495" s="15">
        <f t="shared" si="73"/>
        <v>20</v>
      </c>
      <c r="T495" s="15">
        <f t="shared" si="74"/>
        <v>4.99</v>
      </c>
      <c r="U495" s="15">
        <f t="shared" si="75"/>
        <v>24.990000000000002</v>
      </c>
      <c r="V495" s="15">
        <f t="shared" si="76"/>
        <v>24.990000000000002</v>
      </c>
      <c r="W495" s="14" t="str">
        <f t="shared" si="77"/>
        <v>Mon</v>
      </c>
      <c r="X495" s="14" t="str">
        <f t="shared" si="77"/>
        <v>Wed</v>
      </c>
      <c r="Y495" s="47">
        <f t="shared" si="78"/>
        <v>20</v>
      </c>
      <c r="Z495" s="48">
        <f t="shared" si="79"/>
        <v>24.990000000000002</v>
      </c>
    </row>
    <row r="496" spans="1:26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70"/>
        <v>21</v>
      </c>
      <c r="Q496" s="14">
        <f t="shared" si="71"/>
        <v>80</v>
      </c>
      <c r="R496" s="15">
        <f t="shared" si="72"/>
        <v>20</v>
      </c>
      <c r="S496" s="15">
        <f t="shared" si="73"/>
        <v>20</v>
      </c>
      <c r="T496" s="15">
        <f t="shared" si="74"/>
        <v>83.462900000000005</v>
      </c>
      <c r="U496" s="15">
        <f t="shared" si="75"/>
        <v>103.4629</v>
      </c>
      <c r="V496" s="15">
        <f t="shared" si="76"/>
        <v>103.4629</v>
      </c>
      <c r="W496" s="14" t="str">
        <f t="shared" si="77"/>
        <v>Mon</v>
      </c>
      <c r="X496" s="14" t="str">
        <f t="shared" si="77"/>
        <v>Mon</v>
      </c>
      <c r="Y496" s="47">
        <f t="shared" si="78"/>
        <v>20</v>
      </c>
      <c r="Z496" s="48">
        <f t="shared" si="79"/>
        <v>103.4629</v>
      </c>
    </row>
    <row r="497" spans="1:26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70"/>
        <v>22</v>
      </c>
      <c r="Q497" s="14">
        <f t="shared" si="71"/>
        <v>140</v>
      </c>
      <c r="R497" s="15">
        <f t="shared" si="72"/>
        <v>315</v>
      </c>
      <c r="S497" s="15">
        <f t="shared" si="73"/>
        <v>315</v>
      </c>
      <c r="T497" s="15">
        <f t="shared" si="74"/>
        <v>52</v>
      </c>
      <c r="U497" s="15">
        <f t="shared" si="75"/>
        <v>367</v>
      </c>
      <c r="V497" s="15">
        <f t="shared" si="76"/>
        <v>367</v>
      </c>
      <c r="W497" s="14" t="str">
        <f t="shared" si="77"/>
        <v>Mon</v>
      </c>
      <c r="X497" s="14" t="str">
        <f t="shared" si="77"/>
        <v>Tue</v>
      </c>
      <c r="Y497" s="47">
        <f t="shared" si="78"/>
        <v>315</v>
      </c>
      <c r="Z497" s="48">
        <f t="shared" si="79"/>
        <v>367</v>
      </c>
    </row>
    <row r="498" spans="1:26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44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70"/>
        <v>22</v>
      </c>
      <c r="Q498" s="14">
        <f t="shared" si="71"/>
        <v>80</v>
      </c>
      <c r="R498" s="15">
        <f t="shared" si="72"/>
        <v>40</v>
      </c>
      <c r="S498" s="15">
        <f t="shared" si="73"/>
        <v>40</v>
      </c>
      <c r="T498" s="15">
        <f t="shared" si="74"/>
        <v>743.18399999999997</v>
      </c>
      <c r="U498" s="15">
        <f t="shared" si="75"/>
        <v>783.18399999999997</v>
      </c>
      <c r="V498" s="15">
        <f t="shared" si="76"/>
        <v>783.18399999999997</v>
      </c>
      <c r="W498" s="14" t="str">
        <f t="shared" si="77"/>
        <v>Mon</v>
      </c>
      <c r="X498" s="14" t="str">
        <f t="shared" si="77"/>
        <v>Tue</v>
      </c>
      <c r="Y498" s="47">
        <f t="shared" si="78"/>
        <v>40</v>
      </c>
      <c r="Z498" s="48">
        <f t="shared" si="79"/>
        <v>783.18399999999997</v>
      </c>
    </row>
    <row r="499" spans="1:26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70"/>
        <v>65</v>
      </c>
      <c r="Q499" s="14">
        <f t="shared" si="71"/>
        <v>80</v>
      </c>
      <c r="R499" s="15">
        <f t="shared" si="72"/>
        <v>40</v>
      </c>
      <c r="S499" s="15">
        <f t="shared" si="73"/>
        <v>40</v>
      </c>
      <c r="T499" s="15">
        <f t="shared" si="74"/>
        <v>144</v>
      </c>
      <c r="U499" s="15">
        <f t="shared" si="75"/>
        <v>184</v>
      </c>
      <c r="V499" s="15">
        <f t="shared" si="76"/>
        <v>184</v>
      </c>
      <c r="W499" s="14" t="str">
        <f t="shared" si="77"/>
        <v>Mon</v>
      </c>
      <c r="X499" s="14" t="str">
        <f t="shared" si="77"/>
        <v>Wed</v>
      </c>
      <c r="Y499" s="47">
        <f t="shared" si="78"/>
        <v>40</v>
      </c>
      <c r="Z499" s="48">
        <f t="shared" si="79"/>
        <v>184</v>
      </c>
    </row>
    <row r="500" spans="1:26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70"/>
        <v>15</v>
      </c>
      <c r="Q500" s="14">
        <f t="shared" si="71"/>
        <v>80</v>
      </c>
      <c r="R500" s="15">
        <f t="shared" si="72"/>
        <v>20</v>
      </c>
      <c r="S500" s="15">
        <f t="shared" si="73"/>
        <v>0</v>
      </c>
      <c r="T500" s="15">
        <f t="shared" si="74"/>
        <v>0</v>
      </c>
      <c r="U500" s="15">
        <f t="shared" si="75"/>
        <v>58.124600000000001</v>
      </c>
      <c r="V500" s="15">
        <f t="shared" si="76"/>
        <v>0</v>
      </c>
      <c r="W500" s="14" t="str">
        <f t="shared" si="77"/>
        <v>Tue</v>
      </c>
      <c r="X500" s="14" t="str">
        <f t="shared" si="77"/>
        <v>Wed</v>
      </c>
      <c r="Y500" s="47">
        <f t="shared" si="78"/>
        <v>20</v>
      </c>
      <c r="Z500" s="48">
        <f t="shared" si="79"/>
        <v>58.124600000000001</v>
      </c>
    </row>
    <row r="501" spans="1:26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70"/>
        <v>16</v>
      </c>
      <c r="Q501" s="14">
        <f t="shared" si="71"/>
        <v>80</v>
      </c>
      <c r="R501" s="15">
        <f t="shared" si="72"/>
        <v>20</v>
      </c>
      <c r="S501" s="15">
        <f t="shared" si="73"/>
        <v>0</v>
      </c>
      <c r="T501" s="15">
        <f t="shared" si="74"/>
        <v>0</v>
      </c>
      <c r="U501" s="15">
        <f t="shared" si="75"/>
        <v>45</v>
      </c>
      <c r="V501" s="15">
        <f t="shared" si="76"/>
        <v>0</v>
      </c>
      <c r="W501" s="14" t="str">
        <f t="shared" si="77"/>
        <v>Tue</v>
      </c>
      <c r="X501" s="14" t="str">
        <f t="shared" si="77"/>
        <v>Thu</v>
      </c>
      <c r="Y501" s="47">
        <f t="shared" si="78"/>
        <v>20</v>
      </c>
      <c r="Z501" s="48">
        <f t="shared" si="79"/>
        <v>45</v>
      </c>
    </row>
    <row r="502" spans="1:26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44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70"/>
        <v>16</v>
      </c>
      <c r="Q502" s="14">
        <f t="shared" si="71"/>
        <v>140</v>
      </c>
      <c r="R502" s="15">
        <f t="shared" si="72"/>
        <v>35</v>
      </c>
      <c r="S502" s="15">
        <f t="shared" si="73"/>
        <v>35</v>
      </c>
      <c r="T502" s="15">
        <f t="shared" si="74"/>
        <v>175</v>
      </c>
      <c r="U502" s="15">
        <f t="shared" si="75"/>
        <v>210</v>
      </c>
      <c r="V502" s="15">
        <f t="shared" si="76"/>
        <v>210</v>
      </c>
      <c r="W502" s="14" t="str">
        <f t="shared" si="77"/>
        <v>Tue</v>
      </c>
      <c r="X502" s="14" t="str">
        <f t="shared" si="77"/>
        <v>Thu</v>
      </c>
      <c r="Y502" s="47">
        <f t="shared" si="78"/>
        <v>35</v>
      </c>
      <c r="Z502" s="48">
        <f t="shared" si="79"/>
        <v>210</v>
      </c>
    </row>
    <row r="503" spans="1:26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44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70"/>
        <v>21</v>
      </c>
      <c r="Q503" s="14">
        <f t="shared" si="71"/>
        <v>80</v>
      </c>
      <c r="R503" s="15">
        <f t="shared" si="72"/>
        <v>20</v>
      </c>
      <c r="S503" s="15">
        <f t="shared" si="73"/>
        <v>20</v>
      </c>
      <c r="T503" s="15">
        <f t="shared" si="74"/>
        <v>6.944</v>
      </c>
      <c r="U503" s="15">
        <f t="shared" si="75"/>
        <v>26.943999999999999</v>
      </c>
      <c r="V503" s="15">
        <f t="shared" si="76"/>
        <v>26.943999999999999</v>
      </c>
      <c r="W503" s="14" t="str">
        <f t="shared" si="77"/>
        <v>Tue</v>
      </c>
      <c r="X503" s="14" t="str">
        <f t="shared" si="77"/>
        <v>Tue</v>
      </c>
      <c r="Y503" s="47">
        <f t="shared" si="78"/>
        <v>20</v>
      </c>
      <c r="Z503" s="48">
        <f t="shared" si="79"/>
        <v>26.943999999999999</v>
      </c>
    </row>
    <row r="504" spans="1:26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70"/>
        <v>29</v>
      </c>
      <c r="Q504" s="14">
        <f t="shared" si="71"/>
        <v>195</v>
      </c>
      <c r="R504" s="15">
        <f t="shared" si="72"/>
        <v>633.75</v>
      </c>
      <c r="S504" s="15">
        <f t="shared" si="73"/>
        <v>633.75</v>
      </c>
      <c r="T504" s="15">
        <f t="shared" si="74"/>
        <v>640.42399999999998</v>
      </c>
      <c r="U504" s="15">
        <f t="shared" si="75"/>
        <v>1274.174</v>
      </c>
      <c r="V504" s="15">
        <f t="shared" si="76"/>
        <v>1274.174</v>
      </c>
      <c r="W504" s="14" t="str">
        <f t="shared" si="77"/>
        <v>Tue</v>
      </c>
      <c r="X504" s="14" t="str">
        <f t="shared" si="77"/>
        <v>Wed</v>
      </c>
      <c r="Y504" s="47">
        <f t="shared" si="78"/>
        <v>633.75</v>
      </c>
      <c r="Z504" s="48">
        <f t="shared" si="79"/>
        <v>1274.174</v>
      </c>
    </row>
    <row r="505" spans="1:26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44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70"/>
        <v>30</v>
      </c>
      <c r="Q505" s="14">
        <f t="shared" si="71"/>
        <v>80</v>
      </c>
      <c r="R505" s="15">
        <f t="shared" si="72"/>
        <v>20</v>
      </c>
      <c r="S505" s="15">
        <f t="shared" si="73"/>
        <v>20</v>
      </c>
      <c r="T505" s="15">
        <f t="shared" si="74"/>
        <v>86.28</v>
      </c>
      <c r="U505" s="15">
        <f t="shared" si="75"/>
        <v>106.28</v>
      </c>
      <c r="V505" s="15">
        <f t="shared" si="76"/>
        <v>106.28</v>
      </c>
      <c r="W505" s="14" t="str">
        <f t="shared" si="77"/>
        <v>Tue</v>
      </c>
      <c r="X505" s="14" t="str">
        <f t="shared" si="77"/>
        <v>Thu</v>
      </c>
      <c r="Y505" s="47">
        <f t="shared" si="78"/>
        <v>20</v>
      </c>
      <c r="Z505" s="48">
        <f t="shared" si="79"/>
        <v>106.28</v>
      </c>
    </row>
    <row r="506" spans="1:26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44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70"/>
        <v>38</v>
      </c>
      <c r="Q506" s="14">
        <f t="shared" si="71"/>
        <v>80</v>
      </c>
      <c r="R506" s="15">
        <f t="shared" si="72"/>
        <v>20</v>
      </c>
      <c r="S506" s="15">
        <f t="shared" si="73"/>
        <v>20</v>
      </c>
      <c r="T506" s="15">
        <f t="shared" si="74"/>
        <v>0</v>
      </c>
      <c r="U506" s="15">
        <f t="shared" si="75"/>
        <v>123.18</v>
      </c>
      <c r="V506" s="15">
        <f t="shared" si="76"/>
        <v>20</v>
      </c>
      <c r="W506" s="14" t="str">
        <f t="shared" si="77"/>
        <v>Tue</v>
      </c>
      <c r="X506" s="14" t="str">
        <f t="shared" si="77"/>
        <v>Fri</v>
      </c>
      <c r="Y506" s="47">
        <f t="shared" si="78"/>
        <v>20</v>
      </c>
      <c r="Z506" s="48">
        <f t="shared" si="79"/>
        <v>123.18</v>
      </c>
    </row>
    <row r="507" spans="1:26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70"/>
        <v>34</v>
      </c>
      <c r="Q507" s="14">
        <f t="shared" si="71"/>
        <v>140</v>
      </c>
      <c r="R507" s="15">
        <f t="shared" si="72"/>
        <v>140</v>
      </c>
      <c r="S507" s="15">
        <f t="shared" si="73"/>
        <v>140</v>
      </c>
      <c r="T507" s="15">
        <f t="shared" si="74"/>
        <v>464.4</v>
      </c>
      <c r="U507" s="15">
        <f t="shared" si="75"/>
        <v>604.4</v>
      </c>
      <c r="V507" s="15">
        <f t="shared" si="76"/>
        <v>604.4</v>
      </c>
      <c r="W507" s="14" t="str">
        <f t="shared" si="77"/>
        <v>Tue</v>
      </c>
      <c r="X507" s="14" t="str">
        <f t="shared" si="77"/>
        <v>Mon</v>
      </c>
      <c r="Y507" s="47">
        <f t="shared" si="78"/>
        <v>140</v>
      </c>
      <c r="Z507" s="48">
        <f t="shared" si="79"/>
        <v>604.4</v>
      </c>
    </row>
    <row r="508" spans="1:26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44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70"/>
        <v>63</v>
      </c>
      <c r="Q508" s="14">
        <f t="shared" si="71"/>
        <v>80</v>
      </c>
      <c r="R508" s="15">
        <f t="shared" si="72"/>
        <v>80</v>
      </c>
      <c r="S508" s="15">
        <f t="shared" si="73"/>
        <v>80</v>
      </c>
      <c r="T508" s="15">
        <f t="shared" si="74"/>
        <v>406.65719999999999</v>
      </c>
      <c r="U508" s="15">
        <f t="shared" si="75"/>
        <v>486.65719999999999</v>
      </c>
      <c r="V508" s="15">
        <f t="shared" si="76"/>
        <v>486.65719999999999</v>
      </c>
      <c r="W508" s="14" t="str">
        <f t="shared" si="77"/>
        <v>Tue</v>
      </c>
      <c r="X508" s="14" t="str">
        <f t="shared" si="77"/>
        <v>Tue</v>
      </c>
      <c r="Y508" s="47">
        <f t="shared" si="78"/>
        <v>80</v>
      </c>
      <c r="Z508" s="48">
        <f t="shared" si="79"/>
        <v>486.65719999999999</v>
      </c>
    </row>
    <row r="509" spans="1:26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70"/>
        <v>9</v>
      </c>
      <c r="Q509" s="14">
        <f t="shared" si="71"/>
        <v>80</v>
      </c>
      <c r="R509" s="15">
        <f t="shared" si="72"/>
        <v>40</v>
      </c>
      <c r="S509" s="15">
        <f t="shared" si="73"/>
        <v>40</v>
      </c>
      <c r="T509" s="15">
        <f t="shared" si="74"/>
        <v>21.33</v>
      </c>
      <c r="U509" s="15">
        <f t="shared" si="75"/>
        <v>61.33</v>
      </c>
      <c r="V509" s="15">
        <f t="shared" si="76"/>
        <v>61.33</v>
      </c>
      <c r="W509" s="14" t="str">
        <f t="shared" si="77"/>
        <v>Wed</v>
      </c>
      <c r="X509" s="14" t="str">
        <f t="shared" si="77"/>
        <v>Fri</v>
      </c>
      <c r="Y509" s="47">
        <f t="shared" si="78"/>
        <v>40</v>
      </c>
      <c r="Z509" s="48">
        <f t="shared" si="79"/>
        <v>61.33</v>
      </c>
    </row>
    <row r="510" spans="1:26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70"/>
        <v>12</v>
      </c>
      <c r="Q510" s="14">
        <f t="shared" si="71"/>
        <v>80</v>
      </c>
      <c r="R510" s="15">
        <f t="shared" si="72"/>
        <v>120</v>
      </c>
      <c r="S510" s="15">
        <f t="shared" si="73"/>
        <v>120</v>
      </c>
      <c r="T510" s="15">
        <f t="shared" si="74"/>
        <v>15.15</v>
      </c>
      <c r="U510" s="15">
        <f t="shared" si="75"/>
        <v>135.15</v>
      </c>
      <c r="V510" s="15">
        <f t="shared" si="76"/>
        <v>135.15</v>
      </c>
      <c r="W510" s="14" t="str">
        <f t="shared" si="77"/>
        <v>Wed</v>
      </c>
      <c r="X510" s="14" t="str">
        <f t="shared" si="77"/>
        <v>Mon</v>
      </c>
      <c r="Y510" s="47">
        <f t="shared" si="78"/>
        <v>120</v>
      </c>
      <c r="Z510" s="48">
        <f t="shared" si="79"/>
        <v>135.15</v>
      </c>
    </row>
    <row r="511" spans="1:26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44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70"/>
        <v>13</v>
      </c>
      <c r="Q511" s="14">
        <f t="shared" si="71"/>
        <v>80</v>
      </c>
      <c r="R511" s="15">
        <f t="shared" si="72"/>
        <v>20</v>
      </c>
      <c r="S511" s="15">
        <f t="shared" si="73"/>
        <v>20</v>
      </c>
      <c r="T511" s="15">
        <f t="shared" si="74"/>
        <v>0</v>
      </c>
      <c r="U511" s="15">
        <f t="shared" si="75"/>
        <v>116.0453</v>
      </c>
      <c r="V511" s="15">
        <f t="shared" si="76"/>
        <v>20</v>
      </c>
      <c r="W511" s="14" t="str">
        <f t="shared" si="77"/>
        <v>Wed</v>
      </c>
      <c r="X511" s="14" t="str">
        <f t="shared" si="77"/>
        <v>Tue</v>
      </c>
      <c r="Y511" s="47">
        <f t="shared" si="78"/>
        <v>20</v>
      </c>
      <c r="Z511" s="48">
        <f t="shared" si="79"/>
        <v>116.0453</v>
      </c>
    </row>
    <row r="512" spans="1:26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70"/>
        <v>13</v>
      </c>
      <c r="Q512" s="14">
        <f t="shared" si="71"/>
        <v>80</v>
      </c>
      <c r="R512" s="15">
        <f t="shared" si="72"/>
        <v>20</v>
      </c>
      <c r="S512" s="15">
        <f t="shared" si="73"/>
        <v>20</v>
      </c>
      <c r="T512" s="15">
        <f t="shared" si="74"/>
        <v>127.40130000000001</v>
      </c>
      <c r="U512" s="15">
        <f t="shared" si="75"/>
        <v>147.40129999999999</v>
      </c>
      <c r="V512" s="15">
        <f t="shared" si="76"/>
        <v>147.40129999999999</v>
      </c>
      <c r="W512" s="14" t="str">
        <f t="shared" si="77"/>
        <v>Wed</v>
      </c>
      <c r="X512" s="14" t="str">
        <f t="shared" si="77"/>
        <v>Tue</v>
      </c>
      <c r="Y512" s="47">
        <f t="shared" si="78"/>
        <v>20</v>
      </c>
      <c r="Z512" s="48">
        <f t="shared" si="79"/>
        <v>147.40129999999999</v>
      </c>
    </row>
    <row r="513" spans="1:26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70"/>
        <v>21</v>
      </c>
      <c r="Q513" s="14">
        <f t="shared" si="71"/>
        <v>80</v>
      </c>
      <c r="R513" s="15">
        <f t="shared" si="72"/>
        <v>40</v>
      </c>
      <c r="S513" s="15">
        <f t="shared" si="73"/>
        <v>40</v>
      </c>
      <c r="T513" s="15">
        <f t="shared" si="74"/>
        <v>95.471999999999994</v>
      </c>
      <c r="U513" s="15">
        <f t="shared" si="75"/>
        <v>135.47199999999998</v>
      </c>
      <c r="V513" s="15">
        <f t="shared" si="76"/>
        <v>135.47199999999998</v>
      </c>
      <c r="W513" s="14" t="str">
        <f t="shared" si="77"/>
        <v>Wed</v>
      </c>
      <c r="X513" s="14" t="str">
        <f t="shared" si="77"/>
        <v>Wed</v>
      </c>
      <c r="Y513" s="47">
        <f t="shared" si="78"/>
        <v>40</v>
      </c>
      <c r="Z513" s="48">
        <f t="shared" si="79"/>
        <v>135.47199999999998</v>
      </c>
    </row>
    <row r="514" spans="1:26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44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80">IF(G514="","",G514-F514)</f>
        <v>21</v>
      </c>
      <c r="Q514" s="14">
        <f t="shared" ref="Q514:Q577" si="81">INDEX(TechRate,MATCH(H514,TechNum,0))</f>
        <v>80</v>
      </c>
      <c r="R514" s="15">
        <f t="shared" ref="R514:R577" si="82">Q514*L514</f>
        <v>20</v>
      </c>
      <c r="S514" s="15">
        <f t="shared" ref="S514:S577" si="83">IF(J514="Yes",0,R514)</f>
        <v>20</v>
      </c>
      <c r="T514" s="15">
        <f t="shared" ref="T514:T577" si="84">IF(K514="Yes",0,M514)</f>
        <v>55.648400000000002</v>
      </c>
      <c r="U514" s="15">
        <f t="shared" ref="U514:U577" si="85">SUM(M514,R514)</f>
        <v>75.648400000000009</v>
      </c>
      <c r="V514" s="15">
        <f t="shared" ref="V514:V577" si="86">SUM(S514,T514)</f>
        <v>75.648400000000009</v>
      </c>
      <c r="W514" s="14" t="str">
        <f t="shared" ref="W514:X577" si="87">TEXT(F514,"ddd")</f>
        <v>Wed</v>
      </c>
      <c r="X514" s="14" t="str">
        <f t="shared" si="87"/>
        <v>Wed</v>
      </c>
      <c r="Y514" s="47">
        <f t="shared" ref="Y514:Y577" si="88">Q514*L514</f>
        <v>20</v>
      </c>
      <c r="Z514" s="48">
        <f t="shared" ref="Z514:Z577" si="89">SUM(M514,Y514)</f>
        <v>75.648400000000009</v>
      </c>
    </row>
    <row r="515" spans="1:26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44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80"/>
        <v>22</v>
      </c>
      <c r="Q515" s="14">
        <f t="shared" si="81"/>
        <v>80</v>
      </c>
      <c r="R515" s="15">
        <f t="shared" si="82"/>
        <v>40</v>
      </c>
      <c r="S515" s="15">
        <f t="shared" si="83"/>
        <v>40</v>
      </c>
      <c r="T515" s="15">
        <f t="shared" si="84"/>
        <v>0</v>
      </c>
      <c r="U515" s="15">
        <f t="shared" si="85"/>
        <v>62.3</v>
      </c>
      <c r="V515" s="15">
        <f t="shared" si="86"/>
        <v>40</v>
      </c>
      <c r="W515" s="14" t="str">
        <f t="shared" si="87"/>
        <v>Wed</v>
      </c>
      <c r="X515" s="14" t="str">
        <f t="shared" si="87"/>
        <v>Thu</v>
      </c>
      <c r="Y515" s="47">
        <f t="shared" si="88"/>
        <v>40</v>
      </c>
      <c r="Z515" s="48">
        <f t="shared" si="89"/>
        <v>62.3</v>
      </c>
    </row>
    <row r="516" spans="1:26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44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80"/>
        <v>28</v>
      </c>
      <c r="Q516" s="14">
        <f t="shared" si="81"/>
        <v>80</v>
      </c>
      <c r="R516" s="15">
        <f t="shared" si="82"/>
        <v>40</v>
      </c>
      <c r="S516" s="15">
        <f t="shared" si="83"/>
        <v>40</v>
      </c>
      <c r="T516" s="15">
        <f t="shared" si="84"/>
        <v>148.095</v>
      </c>
      <c r="U516" s="15">
        <f t="shared" si="85"/>
        <v>188.095</v>
      </c>
      <c r="V516" s="15">
        <f t="shared" si="86"/>
        <v>188.095</v>
      </c>
      <c r="W516" s="14" t="str">
        <f t="shared" si="87"/>
        <v>Wed</v>
      </c>
      <c r="X516" s="14" t="str">
        <f t="shared" si="87"/>
        <v>Wed</v>
      </c>
      <c r="Y516" s="47">
        <f t="shared" si="88"/>
        <v>40</v>
      </c>
      <c r="Z516" s="48">
        <f t="shared" si="89"/>
        <v>188.095</v>
      </c>
    </row>
    <row r="517" spans="1:26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80"/>
        <v>33</v>
      </c>
      <c r="Q517" s="14">
        <f t="shared" si="81"/>
        <v>80</v>
      </c>
      <c r="R517" s="15">
        <f t="shared" si="82"/>
        <v>20</v>
      </c>
      <c r="S517" s="15">
        <f t="shared" si="83"/>
        <v>20</v>
      </c>
      <c r="T517" s="15">
        <f t="shared" si="84"/>
        <v>18</v>
      </c>
      <c r="U517" s="15">
        <f t="shared" si="85"/>
        <v>38</v>
      </c>
      <c r="V517" s="15">
        <f t="shared" si="86"/>
        <v>38</v>
      </c>
      <c r="W517" s="14" t="str">
        <f t="shared" si="87"/>
        <v>Wed</v>
      </c>
      <c r="X517" s="14" t="str">
        <f t="shared" si="87"/>
        <v>Mon</v>
      </c>
      <c r="Y517" s="47">
        <f t="shared" si="88"/>
        <v>20</v>
      </c>
      <c r="Z517" s="48">
        <f t="shared" si="89"/>
        <v>38</v>
      </c>
    </row>
    <row r="518" spans="1:26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44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80"/>
        <v>33</v>
      </c>
      <c r="Q518" s="14">
        <f t="shared" si="81"/>
        <v>80</v>
      </c>
      <c r="R518" s="15">
        <f t="shared" si="82"/>
        <v>20</v>
      </c>
      <c r="S518" s="15">
        <f t="shared" si="83"/>
        <v>20</v>
      </c>
      <c r="T518" s="15">
        <f t="shared" si="84"/>
        <v>0</v>
      </c>
      <c r="U518" s="15">
        <f t="shared" si="85"/>
        <v>74.180599999999998</v>
      </c>
      <c r="V518" s="15">
        <f t="shared" si="86"/>
        <v>20</v>
      </c>
      <c r="W518" s="14" t="str">
        <f t="shared" si="87"/>
        <v>Wed</v>
      </c>
      <c r="X518" s="14" t="str">
        <f t="shared" si="87"/>
        <v>Mon</v>
      </c>
      <c r="Y518" s="47">
        <f t="shared" si="88"/>
        <v>20</v>
      </c>
      <c r="Z518" s="48">
        <f t="shared" si="89"/>
        <v>74.180599999999998</v>
      </c>
    </row>
    <row r="519" spans="1:26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80"/>
        <v>47</v>
      </c>
      <c r="Q519" s="14">
        <f t="shared" si="81"/>
        <v>140</v>
      </c>
      <c r="R519" s="15">
        <f t="shared" si="82"/>
        <v>105</v>
      </c>
      <c r="S519" s="15">
        <f t="shared" si="83"/>
        <v>105</v>
      </c>
      <c r="T519" s="15">
        <f t="shared" si="84"/>
        <v>197.9443</v>
      </c>
      <c r="U519" s="15">
        <f t="shared" si="85"/>
        <v>302.9443</v>
      </c>
      <c r="V519" s="15">
        <f t="shared" si="86"/>
        <v>302.9443</v>
      </c>
      <c r="W519" s="14" t="str">
        <f t="shared" si="87"/>
        <v>Wed</v>
      </c>
      <c r="X519" s="14" t="str">
        <f t="shared" si="87"/>
        <v>Mon</v>
      </c>
      <c r="Y519" s="47">
        <f t="shared" si="88"/>
        <v>105</v>
      </c>
      <c r="Z519" s="48">
        <f t="shared" si="89"/>
        <v>302.9443</v>
      </c>
    </row>
    <row r="520" spans="1:26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80"/>
        <v>64</v>
      </c>
      <c r="Q520" s="14">
        <f t="shared" si="81"/>
        <v>80</v>
      </c>
      <c r="R520" s="15">
        <f t="shared" si="82"/>
        <v>20</v>
      </c>
      <c r="S520" s="15">
        <f t="shared" si="83"/>
        <v>0</v>
      </c>
      <c r="T520" s="15">
        <f t="shared" si="84"/>
        <v>0</v>
      </c>
      <c r="U520" s="15">
        <f t="shared" si="85"/>
        <v>131.91239999999999</v>
      </c>
      <c r="V520" s="15">
        <f t="shared" si="86"/>
        <v>0</v>
      </c>
      <c r="W520" s="14" t="str">
        <f t="shared" si="87"/>
        <v>Wed</v>
      </c>
      <c r="X520" s="14" t="str">
        <f t="shared" si="87"/>
        <v>Thu</v>
      </c>
      <c r="Y520" s="47">
        <f t="shared" si="88"/>
        <v>20</v>
      </c>
      <c r="Z520" s="48">
        <f t="shared" si="89"/>
        <v>131.91239999999999</v>
      </c>
    </row>
    <row r="521" spans="1:26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80"/>
        <v>14</v>
      </c>
      <c r="Q521" s="14">
        <f t="shared" si="81"/>
        <v>80</v>
      </c>
      <c r="R521" s="15">
        <f t="shared" si="82"/>
        <v>20</v>
      </c>
      <c r="S521" s="15">
        <f t="shared" si="83"/>
        <v>20</v>
      </c>
      <c r="T521" s="15">
        <f t="shared" si="84"/>
        <v>118.0681</v>
      </c>
      <c r="U521" s="15">
        <f t="shared" si="85"/>
        <v>138.06810000000002</v>
      </c>
      <c r="V521" s="15">
        <f t="shared" si="86"/>
        <v>138.06810000000002</v>
      </c>
      <c r="W521" s="14" t="str">
        <f t="shared" si="87"/>
        <v>Thu</v>
      </c>
      <c r="X521" s="14" t="str">
        <f t="shared" si="87"/>
        <v>Thu</v>
      </c>
      <c r="Y521" s="47">
        <f t="shared" si="88"/>
        <v>20</v>
      </c>
      <c r="Z521" s="48">
        <f t="shared" si="89"/>
        <v>138.06810000000002</v>
      </c>
    </row>
    <row r="522" spans="1:26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80"/>
        <v>12</v>
      </c>
      <c r="Q522" s="14">
        <f t="shared" si="81"/>
        <v>80</v>
      </c>
      <c r="R522" s="15">
        <f t="shared" si="82"/>
        <v>40</v>
      </c>
      <c r="S522" s="15">
        <f t="shared" si="83"/>
        <v>40</v>
      </c>
      <c r="T522" s="15">
        <f t="shared" si="84"/>
        <v>48.75</v>
      </c>
      <c r="U522" s="15">
        <f t="shared" si="85"/>
        <v>88.75</v>
      </c>
      <c r="V522" s="15">
        <f t="shared" si="86"/>
        <v>88.75</v>
      </c>
      <c r="W522" s="14" t="str">
        <f t="shared" si="87"/>
        <v>Thu</v>
      </c>
      <c r="X522" s="14" t="str">
        <f t="shared" si="87"/>
        <v>Tue</v>
      </c>
      <c r="Y522" s="47">
        <f t="shared" si="88"/>
        <v>40</v>
      </c>
      <c r="Z522" s="48">
        <f t="shared" si="89"/>
        <v>88.75</v>
      </c>
    </row>
    <row r="523" spans="1:26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44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80"/>
        <v>12</v>
      </c>
      <c r="Q523" s="14">
        <f t="shared" si="81"/>
        <v>80</v>
      </c>
      <c r="R523" s="15">
        <f t="shared" si="82"/>
        <v>20</v>
      </c>
      <c r="S523" s="15">
        <f t="shared" si="83"/>
        <v>0</v>
      </c>
      <c r="T523" s="15">
        <f t="shared" si="84"/>
        <v>0</v>
      </c>
      <c r="U523" s="15">
        <f t="shared" si="85"/>
        <v>164</v>
      </c>
      <c r="V523" s="15">
        <f t="shared" si="86"/>
        <v>0</v>
      </c>
      <c r="W523" s="14" t="str">
        <f t="shared" si="87"/>
        <v>Thu</v>
      </c>
      <c r="X523" s="14" t="str">
        <f t="shared" si="87"/>
        <v>Tue</v>
      </c>
      <c r="Y523" s="47">
        <f t="shared" si="88"/>
        <v>20</v>
      </c>
      <c r="Z523" s="48">
        <f t="shared" si="89"/>
        <v>164</v>
      </c>
    </row>
    <row r="524" spans="1:26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80"/>
        <v>21</v>
      </c>
      <c r="Q524" s="14">
        <f t="shared" si="81"/>
        <v>80</v>
      </c>
      <c r="R524" s="15">
        <f t="shared" si="82"/>
        <v>20</v>
      </c>
      <c r="S524" s="15">
        <f t="shared" si="83"/>
        <v>20</v>
      </c>
      <c r="T524" s="15">
        <f t="shared" si="84"/>
        <v>0</v>
      </c>
      <c r="U524" s="15">
        <f t="shared" si="85"/>
        <v>70.60329999999999</v>
      </c>
      <c r="V524" s="15">
        <f t="shared" si="86"/>
        <v>20</v>
      </c>
      <c r="W524" s="14" t="str">
        <f t="shared" si="87"/>
        <v>Thu</v>
      </c>
      <c r="X524" s="14" t="str">
        <f t="shared" si="87"/>
        <v>Thu</v>
      </c>
      <c r="Y524" s="47">
        <f t="shared" si="88"/>
        <v>20</v>
      </c>
      <c r="Z524" s="48">
        <f t="shared" si="89"/>
        <v>70.60329999999999</v>
      </c>
    </row>
    <row r="525" spans="1:26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80"/>
        <v>22</v>
      </c>
      <c r="Q525" s="14">
        <f t="shared" si="81"/>
        <v>80</v>
      </c>
      <c r="R525" s="15">
        <f t="shared" si="82"/>
        <v>20</v>
      </c>
      <c r="S525" s="15">
        <f t="shared" si="83"/>
        <v>0</v>
      </c>
      <c r="T525" s="15">
        <f t="shared" si="84"/>
        <v>0</v>
      </c>
      <c r="U525" s="15">
        <f t="shared" si="85"/>
        <v>110.2788</v>
      </c>
      <c r="V525" s="15">
        <f t="shared" si="86"/>
        <v>0</v>
      </c>
      <c r="W525" s="14" t="str">
        <f t="shared" si="87"/>
        <v>Thu</v>
      </c>
      <c r="X525" s="14" t="str">
        <f t="shared" si="87"/>
        <v>Fri</v>
      </c>
      <c r="Y525" s="47">
        <f t="shared" si="88"/>
        <v>20</v>
      </c>
      <c r="Z525" s="48">
        <f t="shared" si="89"/>
        <v>110.2788</v>
      </c>
    </row>
    <row r="526" spans="1:26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80"/>
        <v>21</v>
      </c>
      <c r="Q526" s="14">
        <f t="shared" si="81"/>
        <v>80</v>
      </c>
      <c r="R526" s="15">
        <f t="shared" si="82"/>
        <v>40</v>
      </c>
      <c r="S526" s="15">
        <f t="shared" si="83"/>
        <v>40</v>
      </c>
      <c r="T526" s="15">
        <f t="shared" si="84"/>
        <v>25</v>
      </c>
      <c r="U526" s="15">
        <f t="shared" si="85"/>
        <v>65</v>
      </c>
      <c r="V526" s="15">
        <f t="shared" si="86"/>
        <v>65</v>
      </c>
      <c r="W526" s="14" t="str">
        <f t="shared" si="87"/>
        <v>Thu</v>
      </c>
      <c r="X526" s="14" t="str">
        <f t="shared" si="87"/>
        <v>Thu</v>
      </c>
      <c r="Y526" s="47">
        <f t="shared" si="88"/>
        <v>40</v>
      </c>
      <c r="Z526" s="48">
        <f t="shared" si="89"/>
        <v>65</v>
      </c>
    </row>
    <row r="527" spans="1:26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80"/>
        <v>30</v>
      </c>
      <c r="Q527" s="14">
        <f t="shared" si="81"/>
        <v>80</v>
      </c>
      <c r="R527" s="15">
        <f t="shared" si="82"/>
        <v>20</v>
      </c>
      <c r="S527" s="15">
        <f t="shared" si="83"/>
        <v>20</v>
      </c>
      <c r="T527" s="15">
        <f t="shared" si="84"/>
        <v>34.08</v>
      </c>
      <c r="U527" s="15">
        <f t="shared" si="85"/>
        <v>54.08</v>
      </c>
      <c r="V527" s="15">
        <f t="shared" si="86"/>
        <v>54.08</v>
      </c>
      <c r="W527" s="14" t="str">
        <f t="shared" si="87"/>
        <v>Thu</v>
      </c>
      <c r="X527" s="14" t="str">
        <f t="shared" si="87"/>
        <v>Sat</v>
      </c>
      <c r="Y527" s="47">
        <f t="shared" si="88"/>
        <v>20</v>
      </c>
      <c r="Z527" s="48">
        <f t="shared" si="89"/>
        <v>54.08</v>
      </c>
    </row>
    <row r="528" spans="1:26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44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80"/>
        <v>32</v>
      </c>
      <c r="Q528" s="14">
        <f t="shared" si="81"/>
        <v>80</v>
      </c>
      <c r="R528" s="15">
        <f t="shared" si="82"/>
        <v>20</v>
      </c>
      <c r="S528" s="15">
        <f t="shared" si="83"/>
        <v>20</v>
      </c>
      <c r="T528" s="15">
        <f t="shared" si="84"/>
        <v>146.75530000000001</v>
      </c>
      <c r="U528" s="15">
        <f t="shared" si="85"/>
        <v>166.75530000000001</v>
      </c>
      <c r="V528" s="15">
        <f t="shared" si="86"/>
        <v>166.75530000000001</v>
      </c>
      <c r="W528" s="14" t="str">
        <f t="shared" si="87"/>
        <v>Thu</v>
      </c>
      <c r="X528" s="14" t="str">
        <f t="shared" si="87"/>
        <v>Mon</v>
      </c>
      <c r="Y528" s="47">
        <f t="shared" si="88"/>
        <v>20</v>
      </c>
      <c r="Z528" s="48">
        <f t="shared" si="89"/>
        <v>166.75530000000001</v>
      </c>
    </row>
    <row r="529" spans="1:26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80"/>
        <v>35</v>
      </c>
      <c r="Q529" s="14">
        <f t="shared" si="81"/>
        <v>80</v>
      </c>
      <c r="R529" s="15">
        <f t="shared" si="82"/>
        <v>100</v>
      </c>
      <c r="S529" s="15">
        <f t="shared" si="83"/>
        <v>0</v>
      </c>
      <c r="T529" s="15">
        <f t="shared" si="84"/>
        <v>0</v>
      </c>
      <c r="U529" s="15">
        <f t="shared" si="85"/>
        <v>321.43</v>
      </c>
      <c r="V529" s="15">
        <f t="shared" si="86"/>
        <v>0</v>
      </c>
      <c r="W529" s="14" t="str">
        <f t="shared" si="87"/>
        <v>Thu</v>
      </c>
      <c r="X529" s="14" t="str">
        <f t="shared" si="87"/>
        <v>Thu</v>
      </c>
      <c r="Y529" s="47">
        <f t="shared" si="88"/>
        <v>100</v>
      </c>
      <c r="Z529" s="48">
        <f t="shared" si="89"/>
        <v>321.43</v>
      </c>
    </row>
    <row r="530" spans="1:26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44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80"/>
        <v>41</v>
      </c>
      <c r="Q530" s="14">
        <f t="shared" si="81"/>
        <v>80</v>
      </c>
      <c r="R530" s="15">
        <f t="shared" si="82"/>
        <v>80</v>
      </c>
      <c r="S530" s="15">
        <f t="shared" si="83"/>
        <v>80</v>
      </c>
      <c r="T530" s="15">
        <f t="shared" si="84"/>
        <v>0</v>
      </c>
      <c r="U530" s="15">
        <f t="shared" si="85"/>
        <v>217.1969</v>
      </c>
      <c r="V530" s="15">
        <f t="shared" si="86"/>
        <v>80</v>
      </c>
      <c r="W530" s="14" t="str">
        <f t="shared" si="87"/>
        <v>Thu</v>
      </c>
      <c r="X530" s="14" t="str">
        <f t="shared" si="87"/>
        <v>Wed</v>
      </c>
      <c r="Y530" s="47">
        <f t="shared" si="88"/>
        <v>80</v>
      </c>
      <c r="Z530" s="48">
        <f t="shared" si="89"/>
        <v>217.1969</v>
      </c>
    </row>
    <row r="531" spans="1:26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80"/>
        <v>60</v>
      </c>
      <c r="Q531" s="14">
        <f t="shared" si="81"/>
        <v>80</v>
      </c>
      <c r="R531" s="15">
        <f t="shared" si="82"/>
        <v>200</v>
      </c>
      <c r="S531" s="15">
        <f t="shared" si="83"/>
        <v>200</v>
      </c>
      <c r="T531" s="15">
        <f t="shared" si="84"/>
        <v>69.033299999999997</v>
      </c>
      <c r="U531" s="15">
        <f t="shared" si="85"/>
        <v>269.0333</v>
      </c>
      <c r="V531" s="15">
        <f t="shared" si="86"/>
        <v>269.0333</v>
      </c>
      <c r="W531" s="14" t="str">
        <f t="shared" si="87"/>
        <v>Thu</v>
      </c>
      <c r="X531" s="14" t="str">
        <f t="shared" si="87"/>
        <v>Mon</v>
      </c>
      <c r="Y531" s="47">
        <f t="shared" si="88"/>
        <v>200</v>
      </c>
      <c r="Z531" s="48">
        <f t="shared" si="89"/>
        <v>269.0333</v>
      </c>
    </row>
    <row r="532" spans="1:26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44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80"/>
        <v>63</v>
      </c>
      <c r="Q532" s="14">
        <f t="shared" si="81"/>
        <v>140</v>
      </c>
      <c r="R532" s="15">
        <f t="shared" si="82"/>
        <v>35</v>
      </c>
      <c r="S532" s="15">
        <f t="shared" si="83"/>
        <v>35</v>
      </c>
      <c r="T532" s="15">
        <f t="shared" si="84"/>
        <v>54</v>
      </c>
      <c r="U532" s="15">
        <f t="shared" si="85"/>
        <v>89</v>
      </c>
      <c r="V532" s="15">
        <f t="shared" si="86"/>
        <v>89</v>
      </c>
      <c r="W532" s="14" t="str">
        <f t="shared" si="87"/>
        <v>Thu</v>
      </c>
      <c r="X532" s="14" t="str">
        <f t="shared" si="87"/>
        <v>Thu</v>
      </c>
      <c r="Y532" s="47">
        <f t="shared" si="88"/>
        <v>35</v>
      </c>
      <c r="Z532" s="48">
        <f t="shared" si="89"/>
        <v>89</v>
      </c>
    </row>
    <row r="533" spans="1:26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80"/>
        <v>21</v>
      </c>
      <c r="Q533" s="14">
        <f t="shared" si="81"/>
        <v>80</v>
      </c>
      <c r="R533" s="15">
        <f t="shared" si="82"/>
        <v>20</v>
      </c>
      <c r="S533" s="15">
        <f t="shared" si="83"/>
        <v>20</v>
      </c>
      <c r="T533" s="15">
        <f t="shared" si="84"/>
        <v>0</v>
      </c>
      <c r="U533" s="15">
        <f t="shared" si="85"/>
        <v>95.180800000000005</v>
      </c>
      <c r="V533" s="15">
        <f t="shared" si="86"/>
        <v>20</v>
      </c>
      <c r="W533" s="14" t="str">
        <f t="shared" si="87"/>
        <v>Sat</v>
      </c>
      <c r="X533" s="14" t="str">
        <f t="shared" si="87"/>
        <v>Sat</v>
      </c>
      <c r="Y533" s="47">
        <f t="shared" si="88"/>
        <v>20</v>
      </c>
      <c r="Z533" s="48">
        <f t="shared" si="89"/>
        <v>95.180800000000005</v>
      </c>
    </row>
    <row r="534" spans="1:26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44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80"/>
        <v>23</v>
      </c>
      <c r="Q534" s="14">
        <f t="shared" si="81"/>
        <v>140</v>
      </c>
      <c r="R534" s="15">
        <f t="shared" si="82"/>
        <v>105</v>
      </c>
      <c r="S534" s="15">
        <f t="shared" si="83"/>
        <v>105</v>
      </c>
      <c r="T534" s="15">
        <f t="shared" si="84"/>
        <v>262.11</v>
      </c>
      <c r="U534" s="15">
        <f t="shared" si="85"/>
        <v>367.11</v>
      </c>
      <c r="V534" s="15">
        <f t="shared" si="86"/>
        <v>367.11</v>
      </c>
      <c r="W534" s="14" t="str">
        <f t="shared" si="87"/>
        <v>Sat</v>
      </c>
      <c r="X534" s="14" t="str">
        <f t="shared" si="87"/>
        <v>Mon</v>
      </c>
      <c r="Y534" s="47">
        <f t="shared" si="88"/>
        <v>105</v>
      </c>
      <c r="Z534" s="48">
        <f t="shared" si="89"/>
        <v>367.11</v>
      </c>
    </row>
    <row r="535" spans="1:26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80"/>
        <v>12</v>
      </c>
      <c r="Q535" s="14">
        <f t="shared" si="81"/>
        <v>80</v>
      </c>
      <c r="R535" s="15">
        <f t="shared" si="82"/>
        <v>20</v>
      </c>
      <c r="S535" s="15">
        <f t="shared" si="83"/>
        <v>20</v>
      </c>
      <c r="T535" s="15">
        <f t="shared" si="84"/>
        <v>61.259</v>
      </c>
      <c r="U535" s="15">
        <f t="shared" si="85"/>
        <v>81.259</v>
      </c>
      <c r="V535" s="15">
        <f t="shared" si="86"/>
        <v>81.259</v>
      </c>
      <c r="W535" s="14" t="str">
        <f t="shared" si="87"/>
        <v>Mon</v>
      </c>
      <c r="X535" s="14" t="str">
        <f t="shared" si="87"/>
        <v>Sat</v>
      </c>
      <c r="Y535" s="47">
        <f t="shared" si="88"/>
        <v>20</v>
      </c>
      <c r="Z535" s="48">
        <f t="shared" si="89"/>
        <v>81.259</v>
      </c>
    </row>
    <row r="536" spans="1:26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80"/>
        <v>12</v>
      </c>
      <c r="Q536" s="14">
        <f t="shared" si="81"/>
        <v>80</v>
      </c>
      <c r="R536" s="15">
        <f t="shared" si="82"/>
        <v>80</v>
      </c>
      <c r="S536" s="15">
        <f t="shared" si="83"/>
        <v>80</v>
      </c>
      <c r="T536" s="15">
        <f t="shared" si="84"/>
        <v>0</v>
      </c>
      <c r="U536" s="15">
        <f t="shared" si="85"/>
        <v>277.5849</v>
      </c>
      <c r="V536" s="15">
        <f t="shared" si="86"/>
        <v>80</v>
      </c>
      <c r="W536" s="14" t="str">
        <f t="shared" si="87"/>
        <v>Mon</v>
      </c>
      <c r="X536" s="14" t="str">
        <f t="shared" si="87"/>
        <v>Sat</v>
      </c>
      <c r="Y536" s="47">
        <f t="shared" si="88"/>
        <v>80</v>
      </c>
      <c r="Z536" s="48">
        <f t="shared" si="89"/>
        <v>277.5849</v>
      </c>
    </row>
    <row r="537" spans="1:26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80"/>
        <v>8</v>
      </c>
      <c r="Q537" s="14">
        <f t="shared" si="81"/>
        <v>140</v>
      </c>
      <c r="R537" s="15">
        <f t="shared" si="82"/>
        <v>35</v>
      </c>
      <c r="S537" s="15">
        <f t="shared" si="83"/>
        <v>35</v>
      </c>
      <c r="T537" s="15">
        <f t="shared" si="84"/>
        <v>158.9538</v>
      </c>
      <c r="U537" s="15">
        <f t="shared" si="85"/>
        <v>193.9538</v>
      </c>
      <c r="V537" s="15">
        <f t="shared" si="86"/>
        <v>193.9538</v>
      </c>
      <c r="W537" s="14" t="str">
        <f t="shared" si="87"/>
        <v>Mon</v>
      </c>
      <c r="X537" s="14" t="str">
        <f t="shared" si="87"/>
        <v>Tue</v>
      </c>
      <c r="Y537" s="47">
        <f t="shared" si="88"/>
        <v>35</v>
      </c>
      <c r="Z537" s="48">
        <f t="shared" si="89"/>
        <v>193.9538</v>
      </c>
    </row>
    <row r="538" spans="1:26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80"/>
        <v>9</v>
      </c>
      <c r="Q538" s="14">
        <f t="shared" si="81"/>
        <v>80</v>
      </c>
      <c r="R538" s="15">
        <f t="shared" si="82"/>
        <v>60</v>
      </c>
      <c r="S538" s="15">
        <f t="shared" si="83"/>
        <v>60</v>
      </c>
      <c r="T538" s="15">
        <f t="shared" si="84"/>
        <v>15.430999999999999</v>
      </c>
      <c r="U538" s="15">
        <f t="shared" si="85"/>
        <v>75.430999999999997</v>
      </c>
      <c r="V538" s="15">
        <f t="shared" si="86"/>
        <v>75.430999999999997</v>
      </c>
      <c r="W538" s="14" t="str">
        <f t="shared" si="87"/>
        <v>Mon</v>
      </c>
      <c r="X538" s="14" t="str">
        <f t="shared" si="87"/>
        <v>Wed</v>
      </c>
      <c r="Y538" s="47">
        <f t="shared" si="88"/>
        <v>60</v>
      </c>
      <c r="Z538" s="48">
        <f t="shared" si="89"/>
        <v>75.430999999999997</v>
      </c>
    </row>
    <row r="539" spans="1:26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80"/>
        <v>17</v>
      </c>
      <c r="Q539" s="14">
        <f t="shared" si="81"/>
        <v>80</v>
      </c>
      <c r="R539" s="15">
        <f t="shared" si="82"/>
        <v>20</v>
      </c>
      <c r="S539" s="15">
        <f t="shared" si="83"/>
        <v>20</v>
      </c>
      <c r="T539" s="15">
        <f t="shared" si="84"/>
        <v>72.350099999999998</v>
      </c>
      <c r="U539" s="15">
        <f t="shared" si="85"/>
        <v>92.350099999999998</v>
      </c>
      <c r="V539" s="15">
        <f t="shared" si="86"/>
        <v>92.350099999999998</v>
      </c>
      <c r="W539" s="14" t="str">
        <f t="shared" si="87"/>
        <v>Mon</v>
      </c>
      <c r="X539" s="14" t="str">
        <f t="shared" si="87"/>
        <v>Thu</v>
      </c>
      <c r="Y539" s="47">
        <f t="shared" si="88"/>
        <v>20</v>
      </c>
      <c r="Z539" s="48">
        <f t="shared" si="89"/>
        <v>92.350099999999998</v>
      </c>
    </row>
    <row r="540" spans="1:26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80"/>
        <v>23</v>
      </c>
      <c r="Q540" s="14">
        <f t="shared" si="81"/>
        <v>80</v>
      </c>
      <c r="R540" s="15">
        <f t="shared" si="82"/>
        <v>40</v>
      </c>
      <c r="S540" s="15">
        <f t="shared" si="83"/>
        <v>40</v>
      </c>
      <c r="T540" s="15">
        <f t="shared" si="84"/>
        <v>7.3079999999999998</v>
      </c>
      <c r="U540" s="15">
        <f t="shared" si="85"/>
        <v>47.308</v>
      </c>
      <c r="V540" s="15">
        <f t="shared" si="86"/>
        <v>47.308</v>
      </c>
      <c r="W540" s="14" t="str">
        <f t="shared" si="87"/>
        <v>Mon</v>
      </c>
      <c r="X540" s="14" t="str">
        <f t="shared" si="87"/>
        <v>Wed</v>
      </c>
      <c r="Y540" s="47">
        <f t="shared" si="88"/>
        <v>40</v>
      </c>
      <c r="Z540" s="48">
        <f t="shared" si="89"/>
        <v>47.308</v>
      </c>
    </row>
    <row r="541" spans="1:26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80"/>
        <v>32</v>
      </c>
      <c r="Q541" s="14">
        <f t="shared" si="81"/>
        <v>80</v>
      </c>
      <c r="R541" s="15">
        <f t="shared" si="82"/>
        <v>20</v>
      </c>
      <c r="S541" s="15">
        <f t="shared" si="83"/>
        <v>20</v>
      </c>
      <c r="T541" s="15">
        <f t="shared" si="84"/>
        <v>120</v>
      </c>
      <c r="U541" s="15">
        <f t="shared" si="85"/>
        <v>140</v>
      </c>
      <c r="V541" s="15">
        <f t="shared" si="86"/>
        <v>140</v>
      </c>
      <c r="W541" s="14" t="str">
        <f t="shared" si="87"/>
        <v>Mon</v>
      </c>
      <c r="X541" s="14" t="str">
        <f t="shared" si="87"/>
        <v>Fri</v>
      </c>
      <c r="Y541" s="47">
        <f t="shared" si="88"/>
        <v>20</v>
      </c>
      <c r="Z541" s="48">
        <f t="shared" si="89"/>
        <v>140</v>
      </c>
    </row>
    <row r="542" spans="1:26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44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80"/>
        <v>28</v>
      </c>
      <c r="Q542" s="14">
        <f t="shared" si="81"/>
        <v>140</v>
      </c>
      <c r="R542" s="15">
        <f t="shared" si="82"/>
        <v>70</v>
      </c>
      <c r="S542" s="15">
        <f t="shared" si="83"/>
        <v>70</v>
      </c>
      <c r="T542" s="15">
        <f t="shared" si="84"/>
        <v>173.29900000000001</v>
      </c>
      <c r="U542" s="15">
        <f t="shared" si="85"/>
        <v>243.29900000000001</v>
      </c>
      <c r="V542" s="15">
        <f t="shared" si="86"/>
        <v>243.29900000000001</v>
      </c>
      <c r="W542" s="14" t="str">
        <f t="shared" si="87"/>
        <v>Mon</v>
      </c>
      <c r="X542" s="14" t="str">
        <f t="shared" si="87"/>
        <v>Mon</v>
      </c>
      <c r="Y542" s="47">
        <f t="shared" si="88"/>
        <v>70</v>
      </c>
      <c r="Z542" s="48">
        <f t="shared" si="89"/>
        <v>243.29900000000001</v>
      </c>
    </row>
    <row r="543" spans="1:26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44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80"/>
        <v>36</v>
      </c>
      <c r="Q543" s="14">
        <f t="shared" si="81"/>
        <v>80</v>
      </c>
      <c r="R543" s="15">
        <f t="shared" si="82"/>
        <v>20</v>
      </c>
      <c r="S543" s="15">
        <f t="shared" si="83"/>
        <v>20</v>
      </c>
      <c r="T543" s="15">
        <f t="shared" si="84"/>
        <v>24.63</v>
      </c>
      <c r="U543" s="15">
        <f t="shared" si="85"/>
        <v>44.629999999999995</v>
      </c>
      <c r="V543" s="15">
        <f t="shared" si="86"/>
        <v>44.629999999999995</v>
      </c>
      <c r="W543" s="14" t="str">
        <f t="shared" si="87"/>
        <v>Mon</v>
      </c>
      <c r="X543" s="14" t="str">
        <f t="shared" si="87"/>
        <v>Tue</v>
      </c>
      <c r="Y543" s="47">
        <f t="shared" si="88"/>
        <v>20</v>
      </c>
      <c r="Z543" s="48">
        <f t="shared" si="89"/>
        <v>44.629999999999995</v>
      </c>
    </row>
    <row r="544" spans="1:26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80"/>
        <v>49</v>
      </c>
      <c r="Q544" s="14">
        <f t="shared" si="81"/>
        <v>140</v>
      </c>
      <c r="R544" s="15">
        <f t="shared" si="82"/>
        <v>1050</v>
      </c>
      <c r="S544" s="15">
        <f t="shared" si="83"/>
        <v>1050</v>
      </c>
      <c r="T544" s="15">
        <f t="shared" si="84"/>
        <v>0</v>
      </c>
      <c r="U544" s="15">
        <f t="shared" si="85"/>
        <v>2564.7835999999998</v>
      </c>
      <c r="V544" s="15">
        <f t="shared" si="86"/>
        <v>1050</v>
      </c>
      <c r="W544" s="14" t="str">
        <f t="shared" si="87"/>
        <v>Mon</v>
      </c>
      <c r="X544" s="14" t="str">
        <f t="shared" si="87"/>
        <v>Mon</v>
      </c>
      <c r="Y544" s="47">
        <f t="shared" si="88"/>
        <v>1050</v>
      </c>
      <c r="Z544" s="48">
        <f t="shared" si="89"/>
        <v>2564.7835999999998</v>
      </c>
    </row>
    <row r="545" spans="1:26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80"/>
        <v>72</v>
      </c>
      <c r="Q545" s="14">
        <f t="shared" si="81"/>
        <v>140</v>
      </c>
      <c r="R545" s="15">
        <f t="shared" si="82"/>
        <v>105</v>
      </c>
      <c r="S545" s="15">
        <f t="shared" si="83"/>
        <v>105</v>
      </c>
      <c r="T545" s="15">
        <f t="shared" si="84"/>
        <v>106.65</v>
      </c>
      <c r="U545" s="15">
        <f t="shared" si="85"/>
        <v>211.65</v>
      </c>
      <c r="V545" s="15">
        <f t="shared" si="86"/>
        <v>211.65</v>
      </c>
      <c r="W545" s="14" t="str">
        <f t="shared" si="87"/>
        <v>Mon</v>
      </c>
      <c r="X545" s="14" t="str">
        <f t="shared" si="87"/>
        <v>Wed</v>
      </c>
      <c r="Y545" s="47">
        <f t="shared" si="88"/>
        <v>105</v>
      </c>
      <c r="Z545" s="48">
        <f t="shared" si="89"/>
        <v>211.65</v>
      </c>
    </row>
    <row r="546" spans="1:26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80"/>
        <v/>
      </c>
      <c r="Q546" s="14">
        <f t="shared" si="81"/>
        <v>140</v>
      </c>
      <c r="R546" s="15">
        <f t="shared" si="82"/>
        <v>0</v>
      </c>
      <c r="S546" s="15">
        <f t="shared" si="83"/>
        <v>0</v>
      </c>
      <c r="T546" s="15">
        <f t="shared" si="84"/>
        <v>427.83109999999999</v>
      </c>
      <c r="U546" s="15">
        <f t="shared" si="85"/>
        <v>427.83109999999999</v>
      </c>
      <c r="V546" s="15">
        <f t="shared" si="86"/>
        <v>427.83109999999999</v>
      </c>
      <c r="W546" s="14" t="str">
        <f t="shared" si="87"/>
        <v>Mon</v>
      </c>
      <c r="X546" s="14" t="str">
        <f t="shared" si="87"/>
        <v>Sat</v>
      </c>
      <c r="Y546" s="47">
        <f t="shared" si="88"/>
        <v>0</v>
      </c>
      <c r="Z546" s="48">
        <f t="shared" si="89"/>
        <v>427.83109999999999</v>
      </c>
    </row>
    <row r="547" spans="1:26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44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80"/>
        <v>21</v>
      </c>
      <c r="Q547" s="14">
        <f t="shared" si="81"/>
        <v>80</v>
      </c>
      <c r="R547" s="15">
        <f t="shared" si="82"/>
        <v>20</v>
      </c>
      <c r="S547" s="15">
        <f t="shared" si="83"/>
        <v>20</v>
      </c>
      <c r="T547" s="15">
        <f t="shared" si="84"/>
        <v>84.700599999999994</v>
      </c>
      <c r="U547" s="15">
        <f t="shared" si="85"/>
        <v>104.70059999999999</v>
      </c>
      <c r="V547" s="15">
        <f t="shared" si="86"/>
        <v>104.70059999999999</v>
      </c>
      <c r="W547" s="14" t="str">
        <f t="shared" si="87"/>
        <v>Tue</v>
      </c>
      <c r="X547" s="14" t="str">
        <f t="shared" si="87"/>
        <v>Tue</v>
      </c>
      <c r="Y547" s="47">
        <f t="shared" si="88"/>
        <v>20</v>
      </c>
      <c r="Z547" s="48">
        <f t="shared" si="89"/>
        <v>104.70059999999999</v>
      </c>
    </row>
    <row r="548" spans="1:26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44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80"/>
        <v>20</v>
      </c>
      <c r="Q548" s="14">
        <f t="shared" si="81"/>
        <v>80</v>
      </c>
      <c r="R548" s="15">
        <f t="shared" si="82"/>
        <v>20</v>
      </c>
      <c r="S548" s="15">
        <f t="shared" si="83"/>
        <v>20</v>
      </c>
      <c r="T548" s="15">
        <f t="shared" si="84"/>
        <v>106.5408</v>
      </c>
      <c r="U548" s="15">
        <f t="shared" si="85"/>
        <v>126.5408</v>
      </c>
      <c r="V548" s="15">
        <f t="shared" si="86"/>
        <v>126.5408</v>
      </c>
      <c r="W548" s="14" t="str">
        <f t="shared" si="87"/>
        <v>Tue</v>
      </c>
      <c r="X548" s="14" t="str">
        <f t="shared" si="87"/>
        <v>Mon</v>
      </c>
      <c r="Y548" s="47">
        <f t="shared" si="88"/>
        <v>20</v>
      </c>
      <c r="Z548" s="48">
        <f t="shared" si="89"/>
        <v>126.5408</v>
      </c>
    </row>
    <row r="549" spans="1:26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80"/>
        <v>23</v>
      </c>
      <c r="Q549" s="14">
        <f t="shared" si="81"/>
        <v>80</v>
      </c>
      <c r="R549" s="15">
        <f t="shared" si="82"/>
        <v>20</v>
      </c>
      <c r="S549" s="15">
        <f t="shared" si="83"/>
        <v>20</v>
      </c>
      <c r="T549" s="15">
        <f t="shared" si="84"/>
        <v>108.69070000000001</v>
      </c>
      <c r="U549" s="15">
        <f t="shared" si="85"/>
        <v>128.69069999999999</v>
      </c>
      <c r="V549" s="15">
        <f t="shared" si="86"/>
        <v>128.69069999999999</v>
      </c>
      <c r="W549" s="14" t="str">
        <f t="shared" si="87"/>
        <v>Tue</v>
      </c>
      <c r="X549" s="14" t="str">
        <f t="shared" si="87"/>
        <v>Thu</v>
      </c>
      <c r="Y549" s="47">
        <f t="shared" si="88"/>
        <v>20</v>
      </c>
      <c r="Z549" s="48">
        <f t="shared" si="89"/>
        <v>128.69069999999999</v>
      </c>
    </row>
    <row r="550" spans="1:26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80"/>
        <v>32</v>
      </c>
      <c r="Q550" s="14">
        <f t="shared" si="81"/>
        <v>80</v>
      </c>
      <c r="R550" s="15">
        <f t="shared" si="82"/>
        <v>100</v>
      </c>
      <c r="S550" s="15">
        <f t="shared" si="83"/>
        <v>100</v>
      </c>
      <c r="T550" s="15">
        <f t="shared" si="84"/>
        <v>405.55250000000001</v>
      </c>
      <c r="U550" s="15">
        <f t="shared" si="85"/>
        <v>505.55250000000001</v>
      </c>
      <c r="V550" s="15">
        <f t="shared" si="86"/>
        <v>505.55250000000001</v>
      </c>
      <c r="W550" s="14" t="str">
        <f t="shared" si="87"/>
        <v>Tue</v>
      </c>
      <c r="X550" s="14" t="str">
        <f t="shared" si="87"/>
        <v>Sat</v>
      </c>
      <c r="Y550" s="47">
        <f t="shared" si="88"/>
        <v>100</v>
      </c>
      <c r="Z550" s="48">
        <f t="shared" si="89"/>
        <v>505.55250000000001</v>
      </c>
    </row>
    <row r="551" spans="1:26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80"/>
        <v>36</v>
      </c>
      <c r="Q551" s="14">
        <f t="shared" si="81"/>
        <v>140</v>
      </c>
      <c r="R551" s="15">
        <f t="shared" si="82"/>
        <v>35</v>
      </c>
      <c r="S551" s="15">
        <f t="shared" si="83"/>
        <v>35</v>
      </c>
      <c r="T551" s="15">
        <f t="shared" si="84"/>
        <v>240</v>
      </c>
      <c r="U551" s="15">
        <f t="shared" si="85"/>
        <v>275</v>
      </c>
      <c r="V551" s="15">
        <f t="shared" si="86"/>
        <v>275</v>
      </c>
      <c r="W551" s="14" t="str">
        <f t="shared" si="87"/>
        <v>Tue</v>
      </c>
      <c r="X551" s="14" t="str">
        <f t="shared" si="87"/>
        <v>Wed</v>
      </c>
      <c r="Y551" s="47">
        <f t="shared" si="88"/>
        <v>35</v>
      </c>
      <c r="Z551" s="48">
        <f t="shared" si="89"/>
        <v>275</v>
      </c>
    </row>
    <row r="552" spans="1:26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44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80"/>
        <v>41</v>
      </c>
      <c r="Q552" s="14">
        <f t="shared" si="81"/>
        <v>140</v>
      </c>
      <c r="R552" s="15">
        <f t="shared" si="82"/>
        <v>140</v>
      </c>
      <c r="S552" s="15">
        <f t="shared" si="83"/>
        <v>140</v>
      </c>
      <c r="T552" s="15">
        <f t="shared" si="84"/>
        <v>641.77440000000001</v>
      </c>
      <c r="U552" s="15">
        <f t="shared" si="85"/>
        <v>781.77440000000001</v>
      </c>
      <c r="V552" s="15">
        <f t="shared" si="86"/>
        <v>781.77440000000001</v>
      </c>
      <c r="W552" s="14" t="str">
        <f t="shared" si="87"/>
        <v>Tue</v>
      </c>
      <c r="X552" s="14" t="str">
        <f t="shared" si="87"/>
        <v>Mon</v>
      </c>
      <c r="Y552" s="47">
        <f t="shared" si="88"/>
        <v>140</v>
      </c>
      <c r="Z552" s="48">
        <f t="shared" si="89"/>
        <v>781.77440000000001</v>
      </c>
    </row>
    <row r="553" spans="1:26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80"/>
        <v>70</v>
      </c>
      <c r="Q553" s="14">
        <f t="shared" si="81"/>
        <v>80</v>
      </c>
      <c r="R553" s="15">
        <f t="shared" si="82"/>
        <v>80</v>
      </c>
      <c r="S553" s="15">
        <f t="shared" si="83"/>
        <v>80</v>
      </c>
      <c r="T553" s="15">
        <f t="shared" si="84"/>
        <v>89.452399999999997</v>
      </c>
      <c r="U553" s="15">
        <f t="shared" si="85"/>
        <v>169.45240000000001</v>
      </c>
      <c r="V553" s="15">
        <f t="shared" si="86"/>
        <v>169.45240000000001</v>
      </c>
      <c r="W553" s="14" t="str">
        <f t="shared" si="87"/>
        <v>Tue</v>
      </c>
      <c r="X553" s="14" t="str">
        <f t="shared" si="87"/>
        <v>Tue</v>
      </c>
      <c r="Y553" s="47">
        <f t="shared" si="88"/>
        <v>80</v>
      </c>
      <c r="Z553" s="48">
        <f t="shared" si="89"/>
        <v>169.45240000000001</v>
      </c>
    </row>
    <row r="554" spans="1:26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80"/>
        <v>76</v>
      </c>
      <c r="Q554" s="14">
        <f t="shared" si="81"/>
        <v>80</v>
      </c>
      <c r="R554" s="15">
        <f t="shared" si="82"/>
        <v>20</v>
      </c>
      <c r="S554" s="15">
        <f t="shared" si="83"/>
        <v>20</v>
      </c>
      <c r="T554" s="15">
        <f t="shared" si="84"/>
        <v>2</v>
      </c>
      <c r="U554" s="15">
        <f t="shared" si="85"/>
        <v>22</v>
      </c>
      <c r="V554" s="15">
        <f t="shared" si="86"/>
        <v>22</v>
      </c>
      <c r="W554" s="14" t="str">
        <f t="shared" si="87"/>
        <v>Tue</v>
      </c>
      <c r="X554" s="14" t="str">
        <f t="shared" si="87"/>
        <v>Mon</v>
      </c>
      <c r="Y554" s="47">
        <f t="shared" si="88"/>
        <v>20</v>
      </c>
      <c r="Z554" s="48">
        <f t="shared" si="89"/>
        <v>22</v>
      </c>
    </row>
    <row r="555" spans="1:26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44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80"/>
        <v>13</v>
      </c>
      <c r="Q555" s="14">
        <f t="shared" si="81"/>
        <v>80</v>
      </c>
      <c r="R555" s="15">
        <f t="shared" si="82"/>
        <v>20</v>
      </c>
      <c r="S555" s="15">
        <f t="shared" si="83"/>
        <v>0</v>
      </c>
      <c r="T555" s="15">
        <f t="shared" si="84"/>
        <v>0</v>
      </c>
      <c r="U555" s="15">
        <f t="shared" si="85"/>
        <v>268.09129999999999</v>
      </c>
      <c r="V555" s="15">
        <f t="shared" si="86"/>
        <v>0</v>
      </c>
      <c r="W555" s="14" t="str">
        <f t="shared" si="87"/>
        <v>Wed</v>
      </c>
      <c r="X555" s="14" t="str">
        <f t="shared" si="87"/>
        <v>Tue</v>
      </c>
      <c r="Y555" s="47">
        <f t="shared" si="88"/>
        <v>20</v>
      </c>
      <c r="Z555" s="48">
        <f t="shared" si="89"/>
        <v>268.09129999999999</v>
      </c>
    </row>
    <row r="556" spans="1:26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44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80"/>
        <v>14</v>
      </c>
      <c r="Q556" s="14">
        <f t="shared" si="81"/>
        <v>140</v>
      </c>
      <c r="R556" s="15">
        <f t="shared" si="82"/>
        <v>35</v>
      </c>
      <c r="S556" s="15">
        <f t="shared" si="83"/>
        <v>35</v>
      </c>
      <c r="T556" s="15">
        <f t="shared" si="84"/>
        <v>180</v>
      </c>
      <c r="U556" s="15">
        <f t="shared" si="85"/>
        <v>215</v>
      </c>
      <c r="V556" s="15">
        <f t="shared" si="86"/>
        <v>215</v>
      </c>
      <c r="W556" s="14" t="str">
        <f t="shared" si="87"/>
        <v>Wed</v>
      </c>
      <c r="X556" s="14" t="str">
        <f t="shared" si="87"/>
        <v>Wed</v>
      </c>
      <c r="Y556" s="47">
        <f t="shared" si="88"/>
        <v>35</v>
      </c>
      <c r="Z556" s="48">
        <f t="shared" si="89"/>
        <v>215</v>
      </c>
    </row>
    <row r="557" spans="1:26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80"/>
        <v>54</v>
      </c>
      <c r="Q557" s="14">
        <f t="shared" si="81"/>
        <v>80</v>
      </c>
      <c r="R557" s="15">
        <f t="shared" si="82"/>
        <v>20</v>
      </c>
      <c r="S557" s="15">
        <f t="shared" si="83"/>
        <v>20</v>
      </c>
      <c r="T557" s="15">
        <f t="shared" si="84"/>
        <v>45.944899999999997</v>
      </c>
      <c r="U557" s="15">
        <f t="shared" si="85"/>
        <v>65.94489999999999</v>
      </c>
      <c r="V557" s="15">
        <f t="shared" si="86"/>
        <v>65.94489999999999</v>
      </c>
      <c r="W557" s="14" t="str">
        <f t="shared" si="87"/>
        <v>Wed</v>
      </c>
      <c r="X557" s="14" t="str">
        <f t="shared" si="87"/>
        <v>Mon</v>
      </c>
      <c r="Y557" s="47">
        <f t="shared" si="88"/>
        <v>20</v>
      </c>
      <c r="Z557" s="48">
        <f t="shared" si="89"/>
        <v>65.94489999999999</v>
      </c>
    </row>
    <row r="558" spans="1:26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44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80"/>
        <v>57</v>
      </c>
      <c r="Q558" s="14">
        <f t="shared" si="81"/>
        <v>140</v>
      </c>
      <c r="R558" s="15">
        <f t="shared" si="82"/>
        <v>35</v>
      </c>
      <c r="S558" s="15">
        <f t="shared" si="83"/>
        <v>35</v>
      </c>
      <c r="T558" s="15">
        <f t="shared" si="84"/>
        <v>0</v>
      </c>
      <c r="U558" s="15">
        <f t="shared" si="85"/>
        <v>160.76</v>
      </c>
      <c r="V558" s="15">
        <f t="shared" si="86"/>
        <v>35</v>
      </c>
      <c r="W558" s="14" t="str">
        <f t="shared" si="87"/>
        <v>Wed</v>
      </c>
      <c r="X558" s="14" t="str">
        <f t="shared" si="87"/>
        <v>Thu</v>
      </c>
      <c r="Y558" s="47">
        <f t="shared" si="88"/>
        <v>35</v>
      </c>
      <c r="Z558" s="48">
        <f t="shared" si="89"/>
        <v>160.76</v>
      </c>
    </row>
    <row r="559" spans="1:26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44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80"/>
        <v>75</v>
      </c>
      <c r="Q559" s="14">
        <f t="shared" si="81"/>
        <v>140</v>
      </c>
      <c r="R559" s="15">
        <f t="shared" si="82"/>
        <v>35</v>
      </c>
      <c r="S559" s="15">
        <f t="shared" si="83"/>
        <v>35</v>
      </c>
      <c r="T559" s="15">
        <f t="shared" si="84"/>
        <v>92.4375</v>
      </c>
      <c r="U559" s="15">
        <f t="shared" si="85"/>
        <v>127.4375</v>
      </c>
      <c r="V559" s="15">
        <f t="shared" si="86"/>
        <v>127.4375</v>
      </c>
      <c r="W559" s="14" t="str">
        <f t="shared" si="87"/>
        <v>Wed</v>
      </c>
      <c r="X559" s="14" t="str">
        <f t="shared" si="87"/>
        <v>Mon</v>
      </c>
      <c r="Y559" s="47">
        <f t="shared" si="88"/>
        <v>35</v>
      </c>
      <c r="Z559" s="48">
        <f t="shared" si="89"/>
        <v>127.4375</v>
      </c>
    </row>
    <row r="560" spans="1:26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80"/>
        <v>75</v>
      </c>
      <c r="Q560" s="14">
        <f t="shared" si="81"/>
        <v>140</v>
      </c>
      <c r="R560" s="15">
        <f t="shared" si="82"/>
        <v>140</v>
      </c>
      <c r="S560" s="15">
        <f t="shared" si="83"/>
        <v>140</v>
      </c>
      <c r="T560" s="15">
        <f t="shared" si="84"/>
        <v>183.5419</v>
      </c>
      <c r="U560" s="15">
        <f t="shared" si="85"/>
        <v>323.5419</v>
      </c>
      <c r="V560" s="15">
        <f t="shared" si="86"/>
        <v>323.5419</v>
      </c>
      <c r="W560" s="14" t="str">
        <f t="shared" si="87"/>
        <v>Wed</v>
      </c>
      <c r="X560" s="14" t="str">
        <f t="shared" si="87"/>
        <v>Mon</v>
      </c>
      <c r="Y560" s="47">
        <f t="shared" si="88"/>
        <v>140</v>
      </c>
      <c r="Z560" s="48">
        <f t="shared" si="89"/>
        <v>323.5419</v>
      </c>
    </row>
    <row r="561" spans="1:26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80"/>
        <v>75</v>
      </c>
      <c r="Q561" s="14">
        <f t="shared" si="81"/>
        <v>140</v>
      </c>
      <c r="R561" s="15">
        <f t="shared" si="82"/>
        <v>140</v>
      </c>
      <c r="S561" s="15">
        <f t="shared" si="83"/>
        <v>140</v>
      </c>
      <c r="T561" s="15">
        <f t="shared" si="84"/>
        <v>0</v>
      </c>
      <c r="U561" s="15">
        <f t="shared" si="85"/>
        <v>384.72249999999997</v>
      </c>
      <c r="V561" s="15">
        <f t="shared" si="86"/>
        <v>140</v>
      </c>
      <c r="W561" s="14" t="str">
        <f t="shared" si="87"/>
        <v>Wed</v>
      </c>
      <c r="X561" s="14" t="str">
        <f t="shared" si="87"/>
        <v>Mon</v>
      </c>
      <c r="Y561" s="47">
        <f t="shared" si="88"/>
        <v>140</v>
      </c>
      <c r="Z561" s="48">
        <f t="shared" si="89"/>
        <v>384.72249999999997</v>
      </c>
    </row>
    <row r="562" spans="1:26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80"/>
        <v>75</v>
      </c>
      <c r="Q562" s="14">
        <f t="shared" si="81"/>
        <v>140</v>
      </c>
      <c r="R562" s="15">
        <f t="shared" si="82"/>
        <v>140</v>
      </c>
      <c r="S562" s="15">
        <f t="shared" si="83"/>
        <v>140</v>
      </c>
      <c r="T562" s="15">
        <f t="shared" si="84"/>
        <v>305.17189999999999</v>
      </c>
      <c r="U562" s="15">
        <f t="shared" si="85"/>
        <v>445.17189999999999</v>
      </c>
      <c r="V562" s="15">
        <f t="shared" si="86"/>
        <v>445.17189999999999</v>
      </c>
      <c r="W562" s="14" t="str">
        <f t="shared" si="87"/>
        <v>Wed</v>
      </c>
      <c r="X562" s="14" t="str">
        <f t="shared" si="87"/>
        <v>Mon</v>
      </c>
      <c r="Y562" s="47">
        <f t="shared" si="88"/>
        <v>140</v>
      </c>
      <c r="Z562" s="48">
        <f t="shared" si="89"/>
        <v>445.17189999999999</v>
      </c>
    </row>
    <row r="563" spans="1:26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44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80"/>
        <v>75</v>
      </c>
      <c r="Q563" s="14">
        <f t="shared" si="81"/>
        <v>140</v>
      </c>
      <c r="R563" s="15">
        <f t="shared" si="82"/>
        <v>70</v>
      </c>
      <c r="S563" s="15">
        <f t="shared" si="83"/>
        <v>0</v>
      </c>
      <c r="T563" s="15">
        <f t="shared" si="84"/>
        <v>0</v>
      </c>
      <c r="U563" s="15">
        <f t="shared" si="85"/>
        <v>817.10739999999998</v>
      </c>
      <c r="V563" s="15">
        <f t="shared" si="86"/>
        <v>0</v>
      </c>
      <c r="W563" s="14" t="str">
        <f t="shared" si="87"/>
        <v>Wed</v>
      </c>
      <c r="X563" s="14" t="str">
        <f t="shared" si="87"/>
        <v>Mon</v>
      </c>
      <c r="Y563" s="47">
        <f t="shared" si="88"/>
        <v>70</v>
      </c>
      <c r="Z563" s="48">
        <f t="shared" si="89"/>
        <v>817.10739999999998</v>
      </c>
    </row>
    <row r="564" spans="1:26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80"/>
        <v>75</v>
      </c>
      <c r="Q564" s="14">
        <f t="shared" si="81"/>
        <v>140</v>
      </c>
      <c r="R564" s="15">
        <f t="shared" si="82"/>
        <v>315</v>
      </c>
      <c r="S564" s="15">
        <f t="shared" si="83"/>
        <v>315</v>
      </c>
      <c r="T564" s="15">
        <f t="shared" si="84"/>
        <v>0</v>
      </c>
      <c r="U564" s="15">
        <f t="shared" si="85"/>
        <v>1814.3906999999999</v>
      </c>
      <c r="V564" s="15">
        <f t="shared" si="86"/>
        <v>315</v>
      </c>
      <c r="W564" s="14" t="str">
        <f t="shared" si="87"/>
        <v>Wed</v>
      </c>
      <c r="X564" s="14" t="str">
        <f t="shared" si="87"/>
        <v>Mon</v>
      </c>
      <c r="Y564" s="47">
        <f t="shared" si="88"/>
        <v>315</v>
      </c>
      <c r="Z564" s="48">
        <f t="shared" si="89"/>
        <v>1814.3906999999999</v>
      </c>
    </row>
    <row r="565" spans="1:26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80"/>
        <v>76</v>
      </c>
      <c r="Q565" s="14">
        <f t="shared" si="81"/>
        <v>80</v>
      </c>
      <c r="R565" s="15">
        <f t="shared" si="82"/>
        <v>20</v>
      </c>
      <c r="S565" s="15">
        <f t="shared" si="83"/>
        <v>20</v>
      </c>
      <c r="T565" s="15">
        <f t="shared" si="84"/>
        <v>0</v>
      </c>
      <c r="U565" s="15">
        <f t="shared" si="85"/>
        <v>139.18090000000001</v>
      </c>
      <c r="V565" s="15">
        <f t="shared" si="86"/>
        <v>20</v>
      </c>
      <c r="W565" s="14" t="str">
        <f t="shared" si="87"/>
        <v>Wed</v>
      </c>
      <c r="X565" s="14" t="str">
        <f t="shared" si="87"/>
        <v>Tue</v>
      </c>
      <c r="Y565" s="47">
        <f t="shared" si="88"/>
        <v>20</v>
      </c>
      <c r="Z565" s="48">
        <f t="shared" si="89"/>
        <v>139.18090000000001</v>
      </c>
    </row>
    <row r="566" spans="1:26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80"/>
        <v>76</v>
      </c>
      <c r="Q566" s="14">
        <f t="shared" si="81"/>
        <v>140</v>
      </c>
      <c r="R566" s="15">
        <f t="shared" si="82"/>
        <v>140</v>
      </c>
      <c r="S566" s="15">
        <f t="shared" si="83"/>
        <v>140</v>
      </c>
      <c r="T566" s="15">
        <f t="shared" si="84"/>
        <v>0</v>
      </c>
      <c r="U566" s="15">
        <f t="shared" si="85"/>
        <v>388.72820000000002</v>
      </c>
      <c r="V566" s="15">
        <f t="shared" si="86"/>
        <v>140</v>
      </c>
      <c r="W566" s="14" t="str">
        <f t="shared" si="87"/>
        <v>Wed</v>
      </c>
      <c r="X566" s="14" t="str">
        <f t="shared" si="87"/>
        <v>Tue</v>
      </c>
      <c r="Y566" s="47">
        <f t="shared" si="88"/>
        <v>140</v>
      </c>
      <c r="Z566" s="48">
        <f t="shared" si="89"/>
        <v>388.72820000000002</v>
      </c>
    </row>
    <row r="567" spans="1:26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80"/>
        <v>76</v>
      </c>
      <c r="Q567" s="14">
        <f t="shared" si="81"/>
        <v>140</v>
      </c>
      <c r="R567" s="15">
        <f t="shared" si="82"/>
        <v>245</v>
      </c>
      <c r="S567" s="15">
        <f t="shared" si="83"/>
        <v>0</v>
      </c>
      <c r="T567" s="15">
        <f t="shared" si="84"/>
        <v>0</v>
      </c>
      <c r="U567" s="15">
        <f t="shared" si="85"/>
        <v>536.90300000000002</v>
      </c>
      <c r="V567" s="15">
        <f t="shared" si="86"/>
        <v>0</v>
      </c>
      <c r="W567" s="14" t="str">
        <f t="shared" si="87"/>
        <v>Wed</v>
      </c>
      <c r="X567" s="14" t="str">
        <f t="shared" si="87"/>
        <v>Tue</v>
      </c>
      <c r="Y567" s="47">
        <f t="shared" si="88"/>
        <v>245</v>
      </c>
      <c r="Z567" s="48">
        <f t="shared" si="89"/>
        <v>536.90300000000002</v>
      </c>
    </row>
    <row r="568" spans="1:26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80"/>
        <v>76</v>
      </c>
      <c r="Q568" s="14">
        <f t="shared" si="81"/>
        <v>140</v>
      </c>
      <c r="R568" s="15">
        <f t="shared" si="82"/>
        <v>35</v>
      </c>
      <c r="S568" s="15">
        <f t="shared" si="83"/>
        <v>35</v>
      </c>
      <c r="T568" s="15">
        <f t="shared" si="84"/>
        <v>0</v>
      </c>
      <c r="U568" s="15">
        <f t="shared" si="85"/>
        <v>406.1669</v>
      </c>
      <c r="V568" s="15">
        <f t="shared" si="86"/>
        <v>35</v>
      </c>
      <c r="W568" s="14" t="str">
        <f t="shared" si="87"/>
        <v>Wed</v>
      </c>
      <c r="X568" s="14" t="str">
        <f t="shared" si="87"/>
        <v>Tue</v>
      </c>
      <c r="Y568" s="47">
        <f t="shared" si="88"/>
        <v>35</v>
      </c>
      <c r="Z568" s="48">
        <f t="shared" si="89"/>
        <v>406.1669</v>
      </c>
    </row>
    <row r="569" spans="1:26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80"/>
        <v>76</v>
      </c>
      <c r="Q569" s="14">
        <f t="shared" si="81"/>
        <v>140</v>
      </c>
      <c r="R569" s="15">
        <f t="shared" si="82"/>
        <v>105</v>
      </c>
      <c r="S569" s="15">
        <f t="shared" si="83"/>
        <v>105</v>
      </c>
      <c r="T569" s="15">
        <f t="shared" si="84"/>
        <v>0</v>
      </c>
      <c r="U569" s="15">
        <f t="shared" si="85"/>
        <v>485.3526</v>
      </c>
      <c r="V569" s="15">
        <f t="shared" si="86"/>
        <v>105</v>
      </c>
      <c r="W569" s="14" t="str">
        <f t="shared" si="87"/>
        <v>Wed</v>
      </c>
      <c r="X569" s="14" t="str">
        <f t="shared" si="87"/>
        <v>Tue</v>
      </c>
      <c r="Y569" s="47">
        <f t="shared" si="88"/>
        <v>105</v>
      </c>
      <c r="Z569" s="48">
        <f t="shared" si="89"/>
        <v>485.3526</v>
      </c>
    </row>
    <row r="570" spans="1:26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80"/>
        <v>76</v>
      </c>
      <c r="Q570" s="14">
        <f t="shared" si="81"/>
        <v>140</v>
      </c>
      <c r="R570" s="15">
        <f t="shared" si="82"/>
        <v>140</v>
      </c>
      <c r="S570" s="15">
        <f t="shared" si="83"/>
        <v>140</v>
      </c>
      <c r="T570" s="15">
        <f t="shared" si="84"/>
        <v>0</v>
      </c>
      <c r="U570" s="15">
        <f t="shared" si="85"/>
        <v>563.08439999999996</v>
      </c>
      <c r="V570" s="15">
        <f t="shared" si="86"/>
        <v>140</v>
      </c>
      <c r="W570" s="14" t="str">
        <f t="shared" si="87"/>
        <v>Wed</v>
      </c>
      <c r="X570" s="14" t="str">
        <f t="shared" si="87"/>
        <v>Tue</v>
      </c>
      <c r="Y570" s="47">
        <f t="shared" si="88"/>
        <v>140</v>
      </c>
      <c r="Z570" s="48">
        <f t="shared" si="89"/>
        <v>563.08439999999996</v>
      </c>
    </row>
    <row r="571" spans="1:26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80"/>
        <v>76</v>
      </c>
      <c r="Q571" s="14">
        <f t="shared" si="81"/>
        <v>140</v>
      </c>
      <c r="R571" s="15">
        <f t="shared" si="82"/>
        <v>245</v>
      </c>
      <c r="S571" s="15">
        <f t="shared" si="83"/>
        <v>245</v>
      </c>
      <c r="T571" s="15">
        <f t="shared" si="84"/>
        <v>395.08409999999998</v>
      </c>
      <c r="U571" s="15">
        <f t="shared" si="85"/>
        <v>640.08410000000003</v>
      </c>
      <c r="V571" s="15">
        <f t="shared" si="86"/>
        <v>640.08410000000003</v>
      </c>
      <c r="W571" s="14" t="str">
        <f t="shared" si="87"/>
        <v>Wed</v>
      </c>
      <c r="X571" s="14" t="str">
        <f t="shared" si="87"/>
        <v>Tue</v>
      </c>
      <c r="Y571" s="47">
        <f t="shared" si="88"/>
        <v>245</v>
      </c>
      <c r="Z571" s="48">
        <f t="shared" si="89"/>
        <v>640.08410000000003</v>
      </c>
    </row>
    <row r="572" spans="1:26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44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80"/>
        <v>76</v>
      </c>
      <c r="Q572" s="14">
        <f t="shared" si="81"/>
        <v>140</v>
      </c>
      <c r="R572" s="15">
        <f t="shared" si="82"/>
        <v>70</v>
      </c>
      <c r="S572" s="15">
        <f t="shared" si="83"/>
        <v>0</v>
      </c>
      <c r="T572" s="15">
        <f t="shared" si="84"/>
        <v>0</v>
      </c>
      <c r="U572" s="15">
        <f t="shared" si="85"/>
        <v>512.18970000000002</v>
      </c>
      <c r="V572" s="15">
        <f t="shared" si="86"/>
        <v>0</v>
      </c>
      <c r="W572" s="14" t="str">
        <f t="shared" si="87"/>
        <v>Wed</v>
      </c>
      <c r="X572" s="14" t="str">
        <f t="shared" si="87"/>
        <v>Tue</v>
      </c>
      <c r="Y572" s="47">
        <f t="shared" si="88"/>
        <v>70</v>
      </c>
      <c r="Z572" s="48">
        <f t="shared" si="89"/>
        <v>512.18970000000002</v>
      </c>
    </row>
    <row r="573" spans="1:26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44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80"/>
        <v>82</v>
      </c>
      <c r="Q573" s="14">
        <f t="shared" si="81"/>
        <v>140</v>
      </c>
      <c r="R573" s="15">
        <f t="shared" si="82"/>
        <v>35</v>
      </c>
      <c r="S573" s="15">
        <f t="shared" si="83"/>
        <v>35</v>
      </c>
      <c r="T573" s="15">
        <f t="shared" si="84"/>
        <v>54</v>
      </c>
      <c r="U573" s="15">
        <f t="shared" si="85"/>
        <v>89</v>
      </c>
      <c r="V573" s="15">
        <f t="shared" si="86"/>
        <v>89</v>
      </c>
      <c r="W573" s="14" t="str">
        <f t="shared" si="87"/>
        <v>Wed</v>
      </c>
      <c r="X573" s="14" t="str">
        <f t="shared" si="87"/>
        <v>Mon</v>
      </c>
      <c r="Y573" s="47">
        <f t="shared" si="88"/>
        <v>35</v>
      </c>
      <c r="Z573" s="48">
        <f t="shared" si="89"/>
        <v>89</v>
      </c>
    </row>
    <row r="574" spans="1:26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80"/>
        <v>82</v>
      </c>
      <c r="Q574" s="14">
        <f t="shared" si="81"/>
        <v>140</v>
      </c>
      <c r="R574" s="15">
        <f t="shared" si="82"/>
        <v>70</v>
      </c>
      <c r="S574" s="15">
        <f t="shared" si="83"/>
        <v>70</v>
      </c>
      <c r="T574" s="15">
        <f t="shared" si="84"/>
        <v>61.993600000000001</v>
      </c>
      <c r="U574" s="15">
        <f t="shared" si="85"/>
        <v>131.99360000000001</v>
      </c>
      <c r="V574" s="15">
        <f t="shared" si="86"/>
        <v>131.99360000000001</v>
      </c>
      <c r="W574" s="14" t="str">
        <f t="shared" si="87"/>
        <v>Wed</v>
      </c>
      <c r="X574" s="14" t="str">
        <f t="shared" si="87"/>
        <v>Mon</v>
      </c>
      <c r="Y574" s="47">
        <f t="shared" si="88"/>
        <v>70</v>
      </c>
      <c r="Z574" s="48">
        <f t="shared" si="89"/>
        <v>131.99360000000001</v>
      </c>
    </row>
    <row r="575" spans="1:26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80"/>
        <v>82</v>
      </c>
      <c r="Q575" s="14">
        <f t="shared" si="81"/>
        <v>80</v>
      </c>
      <c r="R575" s="15">
        <f t="shared" si="82"/>
        <v>20</v>
      </c>
      <c r="S575" s="15">
        <f t="shared" si="83"/>
        <v>20</v>
      </c>
      <c r="T575" s="15">
        <f t="shared" si="84"/>
        <v>120</v>
      </c>
      <c r="U575" s="15">
        <f t="shared" si="85"/>
        <v>140</v>
      </c>
      <c r="V575" s="15">
        <f t="shared" si="86"/>
        <v>140</v>
      </c>
      <c r="W575" s="14" t="str">
        <f t="shared" si="87"/>
        <v>Wed</v>
      </c>
      <c r="X575" s="14" t="str">
        <f t="shared" si="87"/>
        <v>Mon</v>
      </c>
      <c r="Y575" s="47">
        <f t="shared" si="88"/>
        <v>20</v>
      </c>
      <c r="Z575" s="48">
        <f t="shared" si="89"/>
        <v>140</v>
      </c>
    </row>
    <row r="576" spans="1:26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80"/>
        <v>82</v>
      </c>
      <c r="Q576" s="14">
        <f t="shared" si="81"/>
        <v>140</v>
      </c>
      <c r="R576" s="15">
        <f t="shared" si="82"/>
        <v>70</v>
      </c>
      <c r="S576" s="15">
        <f t="shared" si="83"/>
        <v>70</v>
      </c>
      <c r="T576" s="15">
        <f t="shared" si="84"/>
        <v>122.3613</v>
      </c>
      <c r="U576" s="15">
        <f t="shared" si="85"/>
        <v>192.3613</v>
      </c>
      <c r="V576" s="15">
        <f t="shared" si="86"/>
        <v>192.3613</v>
      </c>
      <c r="W576" s="14" t="str">
        <f t="shared" si="87"/>
        <v>Wed</v>
      </c>
      <c r="X576" s="14" t="str">
        <f t="shared" si="87"/>
        <v>Mon</v>
      </c>
      <c r="Y576" s="47">
        <f t="shared" si="88"/>
        <v>70</v>
      </c>
      <c r="Z576" s="48">
        <f t="shared" si="89"/>
        <v>192.3613</v>
      </c>
    </row>
    <row r="577" spans="1:26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44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80"/>
        <v>82</v>
      </c>
      <c r="Q577" s="14">
        <f t="shared" si="81"/>
        <v>140</v>
      </c>
      <c r="R577" s="15">
        <f t="shared" si="82"/>
        <v>70</v>
      </c>
      <c r="S577" s="15">
        <f t="shared" si="83"/>
        <v>70</v>
      </c>
      <c r="T577" s="15">
        <f t="shared" si="84"/>
        <v>401.1669</v>
      </c>
      <c r="U577" s="15">
        <f t="shared" si="85"/>
        <v>471.1669</v>
      </c>
      <c r="V577" s="15">
        <f t="shared" si="86"/>
        <v>471.1669</v>
      </c>
      <c r="W577" s="14" t="str">
        <f t="shared" si="87"/>
        <v>Wed</v>
      </c>
      <c r="X577" s="14" t="str">
        <f t="shared" si="87"/>
        <v>Mon</v>
      </c>
      <c r="Y577" s="47">
        <f t="shared" si="88"/>
        <v>70</v>
      </c>
      <c r="Z577" s="48">
        <f t="shared" si="89"/>
        <v>471.1669</v>
      </c>
    </row>
    <row r="578" spans="1:26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90">IF(G578="","",G578-F578)</f>
        <v>82</v>
      </c>
      <c r="Q578" s="14">
        <f t="shared" ref="Q578:Q641" si="91">INDEX(TechRate,MATCH(H578,TechNum,0))</f>
        <v>140</v>
      </c>
      <c r="R578" s="15">
        <f t="shared" ref="R578:R641" si="92">Q578*L578</f>
        <v>140</v>
      </c>
      <c r="S578" s="15">
        <f t="shared" ref="S578:S641" si="93">IF(J578="Yes",0,R578)</f>
        <v>140</v>
      </c>
      <c r="T578" s="15">
        <f t="shared" ref="T578:T641" si="94">IF(K578="Yes",0,M578)</f>
        <v>427.88080000000002</v>
      </c>
      <c r="U578" s="15">
        <f t="shared" ref="U578:U641" si="95">SUM(M578,R578)</f>
        <v>567.88080000000002</v>
      </c>
      <c r="V578" s="15">
        <f t="shared" ref="V578:V641" si="96">SUM(S578,T578)</f>
        <v>567.88080000000002</v>
      </c>
      <c r="W578" s="14" t="str">
        <f t="shared" ref="W578:X641" si="97">TEXT(F578,"ddd")</f>
        <v>Wed</v>
      </c>
      <c r="X578" s="14" t="str">
        <f t="shared" si="97"/>
        <v>Mon</v>
      </c>
      <c r="Y578" s="47">
        <f t="shared" ref="Y578:Y641" si="98">Q578*L578</f>
        <v>140</v>
      </c>
      <c r="Z578" s="48">
        <f t="shared" ref="Z578:Z641" si="99">SUM(M578,Y578)</f>
        <v>567.88080000000002</v>
      </c>
    </row>
    <row r="579" spans="1:26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44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90"/>
        <v>83</v>
      </c>
      <c r="Q579" s="14">
        <f t="shared" si="91"/>
        <v>80</v>
      </c>
      <c r="R579" s="15">
        <f t="shared" si="92"/>
        <v>20</v>
      </c>
      <c r="S579" s="15">
        <f t="shared" si="93"/>
        <v>20</v>
      </c>
      <c r="T579" s="15">
        <f t="shared" si="94"/>
        <v>85.32</v>
      </c>
      <c r="U579" s="15">
        <f t="shared" si="95"/>
        <v>105.32</v>
      </c>
      <c r="V579" s="15">
        <f t="shared" si="96"/>
        <v>105.32</v>
      </c>
      <c r="W579" s="14" t="str">
        <f t="shared" si="97"/>
        <v>Wed</v>
      </c>
      <c r="X579" s="14" t="str">
        <f t="shared" si="97"/>
        <v>Tue</v>
      </c>
      <c r="Y579" s="47">
        <f t="shared" si="98"/>
        <v>20</v>
      </c>
      <c r="Z579" s="48">
        <f t="shared" si="99"/>
        <v>105.32</v>
      </c>
    </row>
    <row r="580" spans="1:26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44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90"/>
        <v>83</v>
      </c>
      <c r="Q580" s="14">
        <f t="shared" si="91"/>
        <v>140</v>
      </c>
      <c r="R580" s="15">
        <f t="shared" si="92"/>
        <v>70</v>
      </c>
      <c r="S580" s="15">
        <f t="shared" si="93"/>
        <v>70</v>
      </c>
      <c r="T580" s="15">
        <f t="shared" si="94"/>
        <v>107.4011</v>
      </c>
      <c r="U580" s="15">
        <f t="shared" si="95"/>
        <v>177.40109999999999</v>
      </c>
      <c r="V580" s="15">
        <f t="shared" si="96"/>
        <v>177.40109999999999</v>
      </c>
      <c r="W580" s="14" t="str">
        <f t="shared" si="97"/>
        <v>Wed</v>
      </c>
      <c r="X580" s="14" t="str">
        <f t="shared" si="97"/>
        <v>Tue</v>
      </c>
      <c r="Y580" s="47">
        <f t="shared" si="98"/>
        <v>70</v>
      </c>
      <c r="Z580" s="48">
        <f t="shared" si="99"/>
        <v>177.40109999999999</v>
      </c>
    </row>
    <row r="581" spans="1:26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44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90"/>
        <v>83</v>
      </c>
      <c r="Q581" s="14">
        <f t="shared" si="91"/>
        <v>140</v>
      </c>
      <c r="R581" s="15">
        <f t="shared" si="92"/>
        <v>35</v>
      </c>
      <c r="S581" s="15">
        <f t="shared" si="93"/>
        <v>35</v>
      </c>
      <c r="T581" s="15">
        <f t="shared" si="94"/>
        <v>108.36109999999999</v>
      </c>
      <c r="U581" s="15">
        <f t="shared" si="95"/>
        <v>143.36109999999999</v>
      </c>
      <c r="V581" s="15">
        <f t="shared" si="96"/>
        <v>143.36109999999999</v>
      </c>
      <c r="W581" s="14" t="str">
        <f t="shared" si="97"/>
        <v>Wed</v>
      </c>
      <c r="X581" s="14" t="str">
        <f t="shared" si="97"/>
        <v>Tue</v>
      </c>
      <c r="Y581" s="47">
        <f t="shared" si="98"/>
        <v>35</v>
      </c>
      <c r="Z581" s="48">
        <f t="shared" si="99"/>
        <v>143.36109999999999</v>
      </c>
    </row>
    <row r="582" spans="1:26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90"/>
        <v>83</v>
      </c>
      <c r="Q582" s="14">
        <f t="shared" si="91"/>
        <v>80</v>
      </c>
      <c r="R582" s="15">
        <f t="shared" si="92"/>
        <v>20</v>
      </c>
      <c r="S582" s="15">
        <f t="shared" si="93"/>
        <v>20</v>
      </c>
      <c r="T582" s="15">
        <f t="shared" si="94"/>
        <v>120</v>
      </c>
      <c r="U582" s="15">
        <f t="shared" si="95"/>
        <v>140</v>
      </c>
      <c r="V582" s="15">
        <f t="shared" si="96"/>
        <v>140</v>
      </c>
      <c r="W582" s="14" t="str">
        <f t="shared" si="97"/>
        <v>Wed</v>
      </c>
      <c r="X582" s="14" t="str">
        <f t="shared" si="97"/>
        <v>Tue</v>
      </c>
      <c r="Y582" s="47">
        <f t="shared" si="98"/>
        <v>20</v>
      </c>
      <c r="Z582" s="48">
        <f t="shared" si="99"/>
        <v>140</v>
      </c>
    </row>
    <row r="583" spans="1:26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90"/>
        <v>83</v>
      </c>
      <c r="Q583" s="14">
        <f t="shared" si="91"/>
        <v>140</v>
      </c>
      <c r="R583" s="15">
        <f t="shared" si="92"/>
        <v>245</v>
      </c>
      <c r="S583" s="15">
        <f t="shared" si="93"/>
        <v>245</v>
      </c>
      <c r="T583" s="15">
        <f t="shared" si="94"/>
        <v>416.85219999999998</v>
      </c>
      <c r="U583" s="15">
        <f t="shared" si="95"/>
        <v>661.85220000000004</v>
      </c>
      <c r="V583" s="15">
        <f t="shared" si="96"/>
        <v>661.85220000000004</v>
      </c>
      <c r="W583" s="14" t="str">
        <f t="shared" si="97"/>
        <v>Wed</v>
      </c>
      <c r="X583" s="14" t="str">
        <f t="shared" si="97"/>
        <v>Tue</v>
      </c>
      <c r="Y583" s="47">
        <f t="shared" si="98"/>
        <v>245</v>
      </c>
      <c r="Z583" s="48">
        <f t="shared" si="99"/>
        <v>661.85220000000004</v>
      </c>
    </row>
    <row r="584" spans="1:26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90"/>
        <v>83</v>
      </c>
      <c r="Q584" s="14">
        <f t="shared" si="91"/>
        <v>140</v>
      </c>
      <c r="R584" s="15">
        <f t="shared" si="92"/>
        <v>175</v>
      </c>
      <c r="S584" s="15">
        <f t="shared" si="93"/>
        <v>175</v>
      </c>
      <c r="T584" s="15">
        <f t="shared" si="94"/>
        <v>449.04039999999998</v>
      </c>
      <c r="U584" s="15">
        <f t="shared" si="95"/>
        <v>624.04039999999998</v>
      </c>
      <c r="V584" s="15">
        <f t="shared" si="96"/>
        <v>624.04039999999998</v>
      </c>
      <c r="W584" s="14" t="str">
        <f t="shared" si="97"/>
        <v>Wed</v>
      </c>
      <c r="X584" s="14" t="str">
        <f t="shared" si="97"/>
        <v>Tue</v>
      </c>
      <c r="Y584" s="47">
        <f t="shared" si="98"/>
        <v>175</v>
      </c>
      <c r="Z584" s="48">
        <f t="shared" si="99"/>
        <v>624.04039999999998</v>
      </c>
    </row>
    <row r="585" spans="1:26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44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90"/>
        <v>83</v>
      </c>
      <c r="Q585" s="14">
        <f t="shared" si="91"/>
        <v>140</v>
      </c>
      <c r="R585" s="15">
        <f t="shared" si="92"/>
        <v>140</v>
      </c>
      <c r="S585" s="15">
        <f t="shared" si="93"/>
        <v>140</v>
      </c>
      <c r="T585" s="15">
        <f t="shared" si="94"/>
        <v>463.70929999999998</v>
      </c>
      <c r="U585" s="15">
        <f t="shared" si="95"/>
        <v>603.70929999999998</v>
      </c>
      <c r="V585" s="15">
        <f t="shared" si="96"/>
        <v>603.70929999999998</v>
      </c>
      <c r="W585" s="14" t="str">
        <f t="shared" si="97"/>
        <v>Wed</v>
      </c>
      <c r="X585" s="14" t="str">
        <f t="shared" si="97"/>
        <v>Tue</v>
      </c>
      <c r="Y585" s="47">
        <f t="shared" si="98"/>
        <v>140</v>
      </c>
      <c r="Z585" s="48">
        <f t="shared" si="99"/>
        <v>603.70929999999998</v>
      </c>
    </row>
    <row r="586" spans="1:26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90"/>
        <v>83</v>
      </c>
      <c r="Q586" s="14">
        <f t="shared" si="91"/>
        <v>140</v>
      </c>
      <c r="R586" s="15">
        <f t="shared" si="92"/>
        <v>175</v>
      </c>
      <c r="S586" s="15">
        <f t="shared" si="93"/>
        <v>175</v>
      </c>
      <c r="T586" s="15">
        <f t="shared" si="94"/>
        <v>488.4255</v>
      </c>
      <c r="U586" s="15">
        <f t="shared" si="95"/>
        <v>663.42550000000006</v>
      </c>
      <c r="V586" s="15">
        <f t="shared" si="96"/>
        <v>663.42550000000006</v>
      </c>
      <c r="W586" s="14" t="str">
        <f t="shared" si="97"/>
        <v>Wed</v>
      </c>
      <c r="X586" s="14" t="str">
        <f t="shared" si="97"/>
        <v>Tue</v>
      </c>
      <c r="Y586" s="47">
        <f t="shared" si="98"/>
        <v>175</v>
      </c>
      <c r="Z586" s="48">
        <f t="shared" si="99"/>
        <v>663.42550000000006</v>
      </c>
    </row>
    <row r="587" spans="1:26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44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90"/>
        <v>22</v>
      </c>
      <c r="Q587" s="14">
        <f t="shared" si="91"/>
        <v>80</v>
      </c>
      <c r="R587" s="15">
        <f t="shared" si="92"/>
        <v>80</v>
      </c>
      <c r="S587" s="15">
        <f t="shared" si="93"/>
        <v>80</v>
      </c>
      <c r="T587" s="15">
        <f t="shared" si="94"/>
        <v>65.947800000000001</v>
      </c>
      <c r="U587" s="15">
        <f t="shared" si="95"/>
        <v>145.9478</v>
      </c>
      <c r="V587" s="15">
        <f t="shared" si="96"/>
        <v>145.9478</v>
      </c>
      <c r="W587" s="14" t="str">
        <f t="shared" si="97"/>
        <v>Thu</v>
      </c>
      <c r="X587" s="14" t="str">
        <f t="shared" si="97"/>
        <v>Fri</v>
      </c>
      <c r="Y587" s="47">
        <f t="shared" si="98"/>
        <v>80</v>
      </c>
      <c r="Z587" s="48">
        <f t="shared" si="99"/>
        <v>145.9478</v>
      </c>
    </row>
    <row r="588" spans="1:26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90"/>
        <v>23</v>
      </c>
      <c r="Q588" s="14">
        <f t="shared" si="91"/>
        <v>80</v>
      </c>
      <c r="R588" s="15">
        <f t="shared" si="92"/>
        <v>20</v>
      </c>
      <c r="S588" s="15">
        <f t="shared" si="93"/>
        <v>20</v>
      </c>
      <c r="T588" s="15">
        <f t="shared" si="94"/>
        <v>109.2323</v>
      </c>
      <c r="U588" s="15">
        <f t="shared" si="95"/>
        <v>129.23230000000001</v>
      </c>
      <c r="V588" s="15">
        <f t="shared" si="96"/>
        <v>129.23230000000001</v>
      </c>
      <c r="W588" s="14" t="str">
        <f t="shared" si="97"/>
        <v>Thu</v>
      </c>
      <c r="X588" s="14" t="str">
        <f t="shared" si="97"/>
        <v>Sat</v>
      </c>
      <c r="Y588" s="47">
        <f t="shared" si="98"/>
        <v>20</v>
      </c>
      <c r="Z588" s="48">
        <f t="shared" si="99"/>
        <v>129.23230000000001</v>
      </c>
    </row>
    <row r="589" spans="1:26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44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90"/>
        <v>33</v>
      </c>
      <c r="Q589" s="14">
        <f t="shared" si="91"/>
        <v>140</v>
      </c>
      <c r="R589" s="15">
        <f t="shared" si="92"/>
        <v>70</v>
      </c>
      <c r="S589" s="15">
        <f t="shared" si="93"/>
        <v>70</v>
      </c>
      <c r="T589" s="15">
        <f t="shared" si="94"/>
        <v>86</v>
      </c>
      <c r="U589" s="15">
        <f t="shared" si="95"/>
        <v>156</v>
      </c>
      <c r="V589" s="15">
        <f t="shared" si="96"/>
        <v>156</v>
      </c>
      <c r="W589" s="14" t="str">
        <f t="shared" si="97"/>
        <v>Thu</v>
      </c>
      <c r="X589" s="14" t="str">
        <f t="shared" si="97"/>
        <v>Tue</v>
      </c>
      <c r="Y589" s="47">
        <f t="shared" si="98"/>
        <v>70</v>
      </c>
      <c r="Z589" s="48">
        <f t="shared" si="99"/>
        <v>156</v>
      </c>
    </row>
    <row r="590" spans="1:26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90"/>
        <v>72</v>
      </c>
      <c r="Q590" s="14">
        <f t="shared" si="91"/>
        <v>80</v>
      </c>
      <c r="R590" s="15">
        <f t="shared" si="92"/>
        <v>20</v>
      </c>
      <c r="S590" s="15">
        <f t="shared" si="93"/>
        <v>20</v>
      </c>
      <c r="T590" s="15">
        <f t="shared" si="94"/>
        <v>142.91249999999999</v>
      </c>
      <c r="U590" s="15">
        <f t="shared" si="95"/>
        <v>162.91249999999999</v>
      </c>
      <c r="V590" s="15">
        <f t="shared" si="96"/>
        <v>162.91249999999999</v>
      </c>
      <c r="W590" s="14" t="str">
        <f t="shared" si="97"/>
        <v>Thu</v>
      </c>
      <c r="X590" s="14" t="str">
        <f t="shared" si="97"/>
        <v>Sat</v>
      </c>
      <c r="Y590" s="47">
        <f t="shared" si="98"/>
        <v>20</v>
      </c>
      <c r="Z590" s="48">
        <f t="shared" si="99"/>
        <v>162.91249999999999</v>
      </c>
    </row>
    <row r="591" spans="1:26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44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90"/>
        <v>18</v>
      </c>
      <c r="Q591" s="14">
        <f t="shared" si="91"/>
        <v>140</v>
      </c>
      <c r="R591" s="15">
        <f t="shared" si="92"/>
        <v>35</v>
      </c>
      <c r="S591" s="15">
        <f t="shared" si="93"/>
        <v>35</v>
      </c>
      <c r="T591" s="15">
        <f t="shared" si="94"/>
        <v>82.98</v>
      </c>
      <c r="U591" s="15">
        <f t="shared" si="95"/>
        <v>117.98</v>
      </c>
      <c r="V591" s="15">
        <f t="shared" si="96"/>
        <v>117.98</v>
      </c>
      <c r="W591" s="14" t="str">
        <f t="shared" si="97"/>
        <v>Fri</v>
      </c>
      <c r="X591" s="14" t="str">
        <f t="shared" si="97"/>
        <v>Tue</v>
      </c>
      <c r="Y591" s="47">
        <f t="shared" si="98"/>
        <v>35</v>
      </c>
      <c r="Z591" s="48">
        <f t="shared" si="99"/>
        <v>117.98</v>
      </c>
    </row>
    <row r="592" spans="1:26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90"/>
        <v>36</v>
      </c>
      <c r="Q592" s="14">
        <f t="shared" si="91"/>
        <v>80</v>
      </c>
      <c r="R592" s="15">
        <f t="shared" si="92"/>
        <v>20</v>
      </c>
      <c r="S592" s="15">
        <f t="shared" si="93"/>
        <v>20</v>
      </c>
      <c r="T592" s="15">
        <f t="shared" si="94"/>
        <v>120</v>
      </c>
      <c r="U592" s="15">
        <f t="shared" si="95"/>
        <v>140</v>
      </c>
      <c r="V592" s="15">
        <f t="shared" si="96"/>
        <v>140</v>
      </c>
      <c r="W592" s="14" t="str">
        <f t="shared" si="97"/>
        <v>Fri</v>
      </c>
      <c r="X592" s="14" t="str">
        <f t="shared" si="97"/>
        <v>Sat</v>
      </c>
      <c r="Y592" s="47">
        <f t="shared" si="98"/>
        <v>20</v>
      </c>
      <c r="Z592" s="48">
        <f t="shared" si="99"/>
        <v>140</v>
      </c>
    </row>
    <row r="593" spans="1:26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44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90"/>
        <v>39</v>
      </c>
      <c r="Q593" s="14">
        <f t="shared" si="91"/>
        <v>140</v>
      </c>
      <c r="R593" s="15">
        <f t="shared" si="92"/>
        <v>35</v>
      </c>
      <c r="S593" s="15">
        <f t="shared" si="93"/>
        <v>35</v>
      </c>
      <c r="T593" s="15">
        <f t="shared" si="94"/>
        <v>120</v>
      </c>
      <c r="U593" s="15">
        <f t="shared" si="95"/>
        <v>155</v>
      </c>
      <c r="V593" s="15">
        <f t="shared" si="96"/>
        <v>155</v>
      </c>
      <c r="W593" s="14" t="str">
        <f t="shared" si="97"/>
        <v>Fri</v>
      </c>
      <c r="X593" s="14" t="str">
        <f t="shared" si="97"/>
        <v>Tue</v>
      </c>
      <c r="Y593" s="47">
        <f t="shared" si="98"/>
        <v>35</v>
      </c>
      <c r="Z593" s="48">
        <f t="shared" si="99"/>
        <v>155</v>
      </c>
    </row>
    <row r="594" spans="1:26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90"/>
        <v/>
      </c>
      <c r="Q594" s="14">
        <f t="shared" si="91"/>
        <v>140</v>
      </c>
      <c r="R594" s="15">
        <f t="shared" si="92"/>
        <v>0</v>
      </c>
      <c r="S594" s="15">
        <f t="shared" si="93"/>
        <v>0</v>
      </c>
      <c r="T594" s="15">
        <f t="shared" si="94"/>
        <v>356.23509999999999</v>
      </c>
      <c r="U594" s="15">
        <f t="shared" si="95"/>
        <v>356.23509999999999</v>
      </c>
      <c r="V594" s="15">
        <f t="shared" si="96"/>
        <v>356.23509999999999</v>
      </c>
      <c r="W594" s="14" t="str">
        <f t="shared" si="97"/>
        <v>Fri</v>
      </c>
      <c r="X594" s="14" t="str">
        <f t="shared" si="97"/>
        <v>Sat</v>
      </c>
      <c r="Y594" s="47">
        <f t="shared" si="98"/>
        <v>0</v>
      </c>
      <c r="Z594" s="48">
        <f t="shared" si="99"/>
        <v>356.23509999999999</v>
      </c>
    </row>
    <row r="595" spans="1:26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90"/>
        <v>17</v>
      </c>
      <c r="Q595" s="14">
        <f t="shared" si="91"/>
        <v>140</v>
      </c>
      <c r="R595" s="15">
        <f t="shared" si="92"/>
        <v>105</v>
      </c>
      <c r="S595" s="15">
        <f t="shared" si="93"/>
        <v>105</v>
      </c>
      <c r="T595" s="15">
        <f t="shared" si="94"/>
        <v>200</v>
      </c>
      <c r="U595" s="15">
        <f t="shared" si="95"/>
        <v>305</v>
      </c>
      <c r="V595" s="15">
        <f t="shared" si="96"/>
        <v>305</v>
      </c>
      <c r="W595" s="14" t="str">
        <f t="shared" si="97"/>
        <v>Sat</v>
      </c>
      <c r="X595" s="14" t="str">
        <f t="shared" si="97"/>
        <v>Tue</v>
      </c>
      <c r="Y595" s="47">
        <f t="shared" si="98"/>
        <v>105</v>
      </c>
      <c r="Z595" s="48">
        <f t="shared" si="99"/>
        <v>305</v>
      </c>
    </row>
    <row r="596" spans="1:26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44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90"/>
        <v>9</v>
      </c>
      <c r="Q596" s="14">
        <f t="shared" si="91"/>
        <v>80</v>
      </c>
      <c r="R596" s="15">
        <f t="shared" si="92"/>
        <v>40</v>
      </c>
      <c r="S596" s="15">
        <f t="shared" si="93"/>
        <v>40</v>
      </c>
      <c r="T596" s="15">
        <f t="shared" si="94"/>
        <v>180</v>
      </c>
      <c r="U596" s="15">
        <f t="shared" si="95"/>
        <v>220</v>
      </c>
      <c r="V596" s="15">
        <f t="shared" si="96"/>
        <v>220</v>
      </c>
      <c r="W596" s="14" t="str">
        <f t="shared" si="97"/>
        <v>Mon</v>
      </c>
      <c r="X596" s="14" t="str">
        <f t="shared" si="97"/>
        <v>Wed</v>
      </c>
      <c r="Y596" s="47">
        <f t="shared" si="98"/>
        <v>40</v>
      </c>
      <c r="Z596" s="48">
        <f t="shared" si="99"/>
        <v>220</v>
      </c>
    </row>
    <row r="597" spans="1:26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90"/>
        <v>10</v>
      </c>
      <c r="Q597" s="14">
        <f t="shared" si="91"/>
        <v>80</v>
      </c>
      <c r="R597" s="15">
        <f t="shared" si="92"/>
        <v>20</v>
      </c>
      <c r="S597" s="15">
        <f t="shared" si="93"/>
        <v>20</v>
      </c>
      <c r="T597" s="15">
        <f t="shared" si="94"/>
        <v>41.359499999999997</v>
      </c>
      <c r="U597" s="15">
        <f t="shared" si="95"/>
        <v>61.359499999999997</v>
      </c>
      <c r="V597" s="15">
        <f t="shared" si="96"/>
        <v>61.359499999999997</v>
      </c>
      <c r="W597" s="14" t="str">
        <f t="shared" si="97"/>
        <v>Mon</v>
      </c>
      <c r="X597" s="14" t="str">
        <f t="shared" si="97"/>
        <v>Thu</v>
      </c>
      <c r="Y597" s="47">
        <f t="shared" si="98"/>
        <v>20</v>
      </c>
      <c r="Z597" s="48">
        <f t="shared" si="99"/>
        <v>61.359499999999997</v>
      </c>
    </row>
    <row r="598" spans="1:26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90"/>
        <v>11</v>
      </c>
      <c r="Q598" s="14">
        <f t="shared" si="91"/>
        <v>140</v>
      </c>
      <c r="R598" s="15">
        <f t="shared" si="92"/>
        <v>35</v>
      </c>
      <c r="S598" s="15">
        <f t="shared" si="93"/>
        <v>35</v>
      </c>
      <c r="T598" s="15">
        <f t="shared" si="94"/>
        <v>667.79300000000001</v>
      </c>
      <c r="U598" s="15">
        <f t="shared" si="95"/>
        <v>702.79300000000001</v>
      </c>
      <c r="V598" s="15">
        <f t="shared" si="96"/>
        <v>702.79300000000001</v>
      </c>
      <c r="W598" s="14" t="str">
        <f t="shared" si="97"/>
        <v>Mon</v>
      </c>
      <c r="X598" s="14" t="str">
        <f t="shared" si="97"/>
        <v>Fri</v>
      </c>
      <c r="Y598" s="47">
        <f t="shared" si="98"/>
        <v>35</v>
      </c>
      <c r="Z598" s="48">
        <f t="shared" si="99"/>
        <v>702.79300000000001</v>
      </c>
    </row>
    <row r="599" spans="1:26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44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90"/>
        <v>16</v>
      </c>
      <c r="Q599" s="14">
        <f t="shared" si="91"/>
        <v>80</v>
      </c>
      <c r="R599" s="15">
        <f t="shared" si="92"/>
        <v>20</v>
      </c>
      <c r="S599" s="15">
        <f t="shared" si="93"/>
        <v>20</v>
      </c>
      <c r="T599" s="15">
        <f t="shared" si="94"/>
        <v>36.739400000000003</v>
      </c>
      <c r="U599" s="15">
        <f t="shared" si="95"/>
        <v>56.739400000000003</v>
      </c>
      <c r="V599" s="15">
        <f t="shared" si="96"/>
        <v>56.739400000000003</v>
      </c>
      <c r="W599" s="14" t="str">
        <f t="shared" si="97"/>
        <v>Mon</v>
      </c>
      <c r="X599" s="14" t="str">
        <f t="shared" si="97"/>
        <v>Wed</v>
      </c>
      <c r="Y599" s="47">
        <f t="shared" si="98"/>
        <v>20</v>
      </c>
      <c r="Z599" s="48">
        <f t="shared" si="99"/>
        <v>56.739400000000003</v>
      </c>
    </row>
    <row r="600" spans="1:26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90"/>
        <v>16</v>
      </c>
      <c r="Q600" s="14">
        <f t="shared" si="91"/>
        <v>80</v>
      </c>
      <c r="R600" s="15">
        <f t="shared" si="92"/>
        <v>20</v>
      </c>
      <c r="S600" s="15">
        <f t="shared" si="93"/>
        <v>20</v>
      </c>
      <c r="T600" s="15">
        <f t="shared" si="94"/>
        <v>91.290899999999993</v>
      </c>
      <c r="U600" s="15">
        <f t="shared" si="95"/>
        <v>111.29089999999999</v>
      </c>
      <c r="V600" s="15">
        <f t="shared" si="96"/>
        <v>111.29089999999999</v>
      </c>
      <c r="W600" s="14" t="str">
        <f t="shared" si="97"/>
        <v>Mon</v>
      </c>
      <c r="X600" s="14" t="str">
        <f t="shared" si="97"/>
        <v>Wed</v>
      </c>
      <c r="Y600" s="47">
        <f t="shared" si="98"/>
        <v>20</v>
      </c>
      <c r="Z600" s="48">
        <f t="shared" si="99"/>
        <v>111.29089999999999</v>
      </c>
    </row>
    <row r="601" spans="1:26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90"/>
        <v>22</v>
      </c>
      <c r="Q601" s="14">
        <f t="shared" si="91"/>
        <v>80</v>
      </c>
      <c r="R601" s="15">
        <f t="shared" si="92"/>
        <v>20</v>
      </c>
      <c r="S601" s="15">
        <f t="shared" si="93"/>
        <v>20</v>
      </c>
      <c r="T601" s="15">
        <f t="shared" si="94"/>
        <v>21.33</v>
      </c>
      <c r="U601" s="15">
        <f t="shared" si="95"/>
        <v>41.33</v>
      </c>
      <c r="V601" s="15">
        <f t="shared" si="96"/>
        <v>41.33</v>
      </c>
      <c r="W601" s="14" t="str">
        <f t="shared" si="97"/>
        <v>Mon</v>
      </c>
      <c r="X601" s="14" t="str">
        <f t="shared" si="97"/>
        <v>Tue</v>
      </c>
      <c r="Y601" s="47">
        <f t="shared" si="98"/>
        <v>20</v>
      </c>
      <c r="Z601" s="48">
        <f t="shared" si="99"/>
        <v>41.33</v>
      </c>
    </row>
    <row r="602" spans="1:26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90"/>
        <v>23</v>
      </c>
      <c r="Q602" s="14">
        <f t="shared" si="91"/>
        <v>140</v>
      </c>
      <c r="R602" s="15">
        <f t="shared" si="92"/>
        <v>525</v>
      </c>
      <c r="S602" s="15">
        <f t="shared" si="93"/>
        <v>525</v>
      </c>
      <c r="T602" s="15">
        <f t="shared" si="94"/>
        <v>511.15660000000003</v>
      </c>
      <c r="U602" s="15">
        <f t="shared" si="95"/>
        <v>1036.1566</v>
      </c>
      <c r="V602" s="15">
        <f t="shared" si="96"/>
        <v>1036.1566</v>
      </c>
      <c r="W602" s="14" t="str">
        <f t="shared" si="97"/>
        <v>Mon</v>
      </c>
      <c r="X602" s="14" t="str">
        <f t="shared" si="97"/>
        <v>Wed</v>
      </c>
      <c r="Y602" s="47">
        <f t="shared" si="98"/>
        <v>525</v>
      </c>
      <c r="Z602" s="48">
        <f t="shared" si="99"/>
        <v>1036.1566</v>
      </c>
    </row>
    <row r="603" spans="1:26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44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90"/>
        <v>36</v>
      </c>
      <c r="Q603" s="14">
        <f t="shared" si="91"/>
        <v>80</v>
      </c>
      <c r="R603" s="15">
        <f t="shared" si="92"/>
        <v>40</v>
      </c>
      <c r="S603" s="15">
        <f t="shared" si="93"/>
        <v>40</v>
      </c>
      <c r="T603" s="15">
        <f t="shared" si="94"/>
        <v>24.406400000000001</v>
      </c>
      <c r="U603" s="15">
        <f t="shared" si="95"/>
        <v>64.406400000000005</v>
      </c>
      <c r="V603" s="15">
        <f t="shared" si="96"/>
        <v>64.406400000000005</v>
      </c>
      <c r="W603" s="14" t="str">
        <f t="shared" si="97"/>
        <v>Mon</v>
      </c>
      <c r="X603" s="14" t="str">
        <f t="shared" si="97"/>
        <v>Tue</v>
      </c>
      <c r="Y603" s="47">
        <f t="shared" si="98"/>
        <v>40</v>
      </c>
      <c r="Z603" s="48">
        <f t="shared" si="99"/>
        <v>64.406400000000005</v>
      </c>
    </row>
    <row r="604" spans="1:26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44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90"/>
        <v>36</v>
      </c>
      <c r="Q604" s="14">
        <f t="shared" si="91"/>
        <v>140</v>
      </c>
      <c r="R604" s="15">
        <f t="shared" si="92"/>
        <v>70</v>
      </c>
      <c r="S604" s="15">
        <f t="shared" si="93"/>
        <v>70</v>
      </c>
      <c r="T604" s="15">
        <f t="shared" si="94"/>
        <v>0</v>
      </c>
      <c r="U604" s="15">
        <f t="shared" si="95"/>
        <v>124.18</v>
      </c>
      <c r="V604" s="15">
        <f t="shared" si="96"/>
        <v>70</v>
      </c>
      <c r="W604" s="14" t="str">
        <f t="shared" si="97"/>
        <v>Mon</v>
      </c>
      <c r="X604" s="14" t="str">
        <f t="shared" si="97"/>
        <v>Tue</v>
      </c>
      <c r="Y604" s="47">
        <f t="shared" si="98"/>
        <v>70</v>
      </c>
      <c r="Z604" s="48">
        <f t="shared" si="99"/>
        <v>124.18</v>
      </c>
    </row>
    <row r="605" spans="1:26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90"/>
        <v>38</v>
      </c>
      <c r="Q605" s="14">
        <f t="shared" si="91"/>
        <v>80</v>
      </c>
      <c r="R605" s="15">
        <f t="shared" si="92"/>
        <v>20</v>
      </c>
      <c r="S605" s="15">
        <f t="shared" si="93"/>
        <v>20</v>
      </c>
      <c r="T605" s="15">
        <f t="shared" si="94"/>
        <v>93.6</v>
      </c>
      <c r="U605" s="15">
        <f t="shared" si="95"/>
        <v>113.6</v>
      </c>
      <c r="V605" s="15">
        <f t="shared" si="96"/>
        <v>113.6</v>
      </c>
      <c r="W605" s="14" t="str">
        <f t="shared" si="97"/>
        <v>Mon</v>
      </c>
      <c r="X605" s="14" t="str">
        <f t="shared" si="97"/>
        <v>Thu</v>
      </c>
      <c r="Y605" s="47">
        <f t="shared" si="98"/>
        <v>20</v>
      </c>
      <c r="Z605" s="48">
        <f t="shared" si="99"/>
        <v>113.6</v>
      </c>
    </row>
    <row r="606" spans="1:26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44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90"/>
        <v>43</v>
      </c>
      <c r="Q606" s="14">
        <f t="shared" si="91"/>
        <v>80</v>
      </c>
      <c r="R606" s="15">
        <f t="shared" si="92"/>
        <v>20</v>
      </c>
      <c r="S606" s="15">
        <f t="shared" si="93"/>
        <v>20</v>
      </c>
      <c r="T606" s="15">
        <f t="shared" si="94"/>
        <v>810.30430000000001</v>
      </c>
      <c r="U606" s="15">
        <f t="shared" si="95"/>
        <v>830.30430000000001</v>
      </c>
      <c r="V606" s="15">
        <f t="shared" si="96"/>
        <v>830.30430000000001</v>
      </c>
      <c r="W606" s="14" t="str">
        <f t="shared" si="97"/>
        <v>Mon</v>
      </c>
      <c r="X606" s="14" t="str">
        <f t="shared" si="97"/>
        <v>Tue</v>
      </c>
      <c r="Y606" s="47">
        <f t="shared" si="98"/>
        <v>20</v>
      </c>
      <c r="Z606" s="48">
        <f t="shared" si="99"/>
        <v>830.30430000000001</v>
      </c>
    </row>
    <row r="607" spans="1:26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44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90"/>
        <v>44</v>
      </c>
      <c r="Q607" s="14">
        <f t="shared" si="91"/>
        <v>80</v>
      </c>
      <c r="R607" s="15">
        <f t="shared" si="92"/>
        <v>40</v>
      </c>
      <c r="S607" s="15">
        <f t="shared" si="93"/>
        <v>40</v>
      </c>
      <c r="T607" s="15">
        <f t="shared" si="94"/>
        <v>91.041700000000006</v>
      </c>
      <c r="U607" s="15">
        <f t="shared" si="95"/>
        <v>131.04169999999999</v>
      </c>
      <c r="V607" s="15">
        <f t="shared" si="96"/>
        <v>131.04169999999999</v>
      </c>
      <c r="W607" s="14" t="str">
        <f t="shared" si="97"/>
        <v>Mon</v>
      </c>
      <c r="X607" s="14" t="str">
        <f t="shared" si="97"/>
        <v>Wed</v>
      </c>
      <c r="Y607" s="47">
        <f t="shared" si="98"/>
        <v>40</v>
      </c>
      <c r="Z607" s="48">
        <f t="shared" si="99"/>
        <v>131.04169999999999</v>
      </c>
    </row>
    <row r="608" spans="1:26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90"/>
        <v>56</v>
      </c>
      <c r="Q608" s="14">
        <f t="shared" si="91"/>
        <v>80</v>
      </c>
      <c r="R608" s="15">
        <f t="shared" si="92"/>
        <v>20</v>
      </c>
      <c r="S608" s="15">
        <f t="shared" si="93"/>
        <v>20</v>
      </c>
      <c r="T608" s="15">
        <f t="shared" si="94"/>
        <v>82.793999999999997</v>
      </c>
      <c r="U608" s="15">
        <f t="shared" si="95"/>
        <v>102.794</v>
      </c>
      <c r="V608" s="15">
        <f t="shared" si="96"/>
        <v>102.794</v>
      </c>
      <c r="W608" s="14" t="str">
        <f t="shared" si="97"/>
        <v>Mon</v>
      </c>
      <c r="X608" s="14" t="str">
        <f t="shared" si="97"/>
        <v>Mon</v>
      </c>
      <c r="Y608" s="47">
        <f t="shared" si="98"/>
        <v>20</v>
      </c>
      <c r="Z608" s="48">
        <f t="shared" si="99"/>
        <v>102.794</v>
      </c>
    </row>
    <row r="609" spans="1:26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90"/>
        <v>59</v>
      </c>
      <c r="Q609" s="14">
        <f t="shared" si="91"/>
        <v>80</v>
      </c>
      <c r="R609" s="15">
        <f t="shared" si="92"/>
        <v>240</v>
      </c>
      <c r="S609" s="15">
        <f t="shared" si="93"/>
        <v>0</v>
      </c>
      <c r="T609" s="15">
        <f t="shared" si="94"/>
        <v>0</v>
      </c>
      <c r="U609" s="15">
        <f t="shared" si="95"/>
        <v>466.76549999999997</v>
      </c>
      <c r="V609" s="15">
        <f t="shared" si="96"/>
        <v>0</v>
      </c>
      <c r="W609" s="14" t="str">
        <f t="shared" si="97"/>
        <v>Mon</v>
      </c>
      <c r="X609" s="14" t="str">
        <f t="shared" si="97"/>
        <v>Thu</v>
      </c>
      <c r="Y609" s="47">
        <f t="shared" si="98"/>
        <v>240</v>
      </c>
      <c r="Z609" s="48">
        <f t="shared" si="99"/>
        <v>466.76549999999997</v>
      </c>
    </row>
    <row r="610" spans="1:26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44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90"/>
        <v/>
      </c>
      <c r="Q610" s="14">
        <f t="shared" si="91"/>
        <v>140</v>
      </c>
      <c r="R610" s="15">
        <f t="shared" si="92"/>
        <v>0</v>
      </c>
      <c r="S610" s="15">
        <f t="shared" si="93"/>
        <v>0</v>
      </c>
      <c r="T610" s="15">
        <f t="shared" si="94"/>
        <v>106.65</v>
      </c>
      <c r="U610" s="15">
        <f t="shared" si="95"/>
        <v>106.65</v>
      </c>
      <c r="V610" s="15">
        <f t="shared" si="96"/>
        <v>106.65</v>
      </c>
      <c r="W610" s="14" t="str">
        <f t="shared" si="97"/>
        <v>Mon</v>
      </c>
      <c r="X610" s="14" t="str">
        <f t="shared" si="97"/>
        <v>Sat</v>
      </c>
      <c r="Y610" s="47">
        <f t="shared" si="98"/>
        <v>0</v>
      </c>
      <c r="Z610" s="48">
        <f t="shared" si="99"/>
        <v>106.65</v>
      </c>
    </row>
    <row r="611" spans="1:26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44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90"/>
        <v>6</v>
      </c>
      <c r="Q611" s="14">
        <f t="shared" si="91"/>
        <v>140</v>
      </c>
      <c r="R611" s="15">
        <f t="shared" si="92"/>
        <v>35</v>
      </c>
      <c r="S611" s="15">
        <f t="shared" si="93"/>
        <v>35</v>
      </c>
      <c r="T611" s="15">
        <f t="shared" si="94"/>
        <v>108.9273</v>
      </c>
      <c r="U611" s="15">
        <f t="shared" si="95"/>
        <v>143.9273</v>
      </c>
      <c r="V611" s="15">
        <f t="shared" si="96"/>
        <v>143.9273</v>
      </c>
      <c r="W611" s="14" t="str">
        <f t="shared" si="97"/>
        <v>Tue</v>
      </c>
      <c r="X611" s="14" t="str">
        <f t="shared" si="97"/>
        <v>Mon</v>
      </c>
      <c r="Y611" s="47">
        <f t="shared" si="98"/>
        <v>35</v>
      </c>
      <c r="Z611" s="48">
        <f t="shared" si="99"/>
        <v>143.9273</v>
      </c>
    </row>
    <row r="612" spans="1:26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90"/>
        <v>8</v>
      </c>
      <c r="Q612" s="14">
        <f t="shared" si="91"/>
        <v>80</v>
      </c>
      <c r="R612" s="15">
        <f t="shared" si="92"/>
        <v>80</v>
      </c>
      <c r="S612" s="15">
        <f t="shared" si="93"/>
        <v>80</v>
      </c>
      <c r="T612" s="15">
        <f t="shared" si="94"/>
        <v>270.06360000000001</v>
      </c>
      <c r="U612" s="15">
        <f t="shared" si="95"/>
        <v>350.06360000000001</v>
      </c>
      <c r="V612" s="15">
        <f t="shared" si="96"/>
        <v>350.06360000000001</v>
      </c>
      <c r="W612" s="14" t="str">
        <f t="shared" si="97"/>
        <v>Tue</v>
      </c>
      <c r="X612" s="14" t="str">
        <f t="shared" si="97"/>
        <v>Wed</v>
      </c>
      <c r="Y612" s="47">
        <f t="shared" si="98"/>
        <v>80</v>
      </c>
      <c r="Z612" s="48">
        <f t="shared" si="99"/>
        <v>350.06360000000001</v>
      </c>
    </row>
    <row r="613" spans="1:26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90"/>
        <v>20</v>
      </c>
      <c r="Q613" s="14">
        <f t="shared" si="91"/>
        <v>140</v>
      </c>
      <c r="R613" s="15">
        <f t="shared" si="92"/>
        <v>35</v>
      </c>
      <c r="S613" s="15">
        <f t="shared" si="93"/>
        <v>35</v>
      </c>
      <c r="T613" s="15">
        <f t="shared" si="94"/>
        <v>145.89689999999999</v>
      </c>
      <c r="U613" s="15">
        <f t="shared" si="95"/>
        <v>180.89689999999999</v>
      </c>
      <c r="V613" s="15">
        <f t="shared" si="96"/>
        <v>180.89689999999999</v>
      </c>
      <c r="W613" s="14" t="str">
        <f t="shared" si="97"/>
        <v>Tue</v>
      </c>
      <c r="X613" s="14" t="str">
        <f t="shared" si="97"/>
        <v>Mon</v>
      </c>
      <c r="Y613" s="47">
        <f t="shared" si="98"/>
        <v>35</v>
      </c>
      <c r="Z613" s="48">
        <f t="shared" si="99"/>
        <v>180.89689999999999</v>
      </c>
    </row>
    <row r="614" spans="1:26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44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90"/>
        <v>20</v>
      </c>
      <c r="Q614" s="14">
        <f t="shared" si="91"/>
        <v>80</v>
      </c>
      <c r="R614" s="15">
        <f t="shared" si="92"/>
        <v>20</v>
      </c>
      <c r="S614" s="15">
        <f t="shared" si="93"/>
        <v>20</v>
      </c>
      <c r="T614" s="15">
        <f t="shared" si="94"/>
        <v>150.36160000000001</v>
      </c>
      <c r="U614" s="15">
        <f t="shared" si="95"/>
        <v>170.36160000000001</v>
      </c>
      <c r="V614" s="15">
        <f t="shared" si="96"/>
        <v>170.36160000000001</v>
      </c>
      <c r="W614" s="14" t="str">
        <f t="shared" si="97"/>
        <v>Tue</v>
      </c>
      <c r="X614" s="14" t="str">
        <f t="shared" si="97"/>
        <v>Mon</v>
      </c>
      <c r="Y614" s="47">
        <f t="shared" si="98"/>
        <v>20</v>
      </c>
      <c r="Z614" s="48">
        <f t="shared" si="99"/>
        <v>170.36160000000001</v>
      </c>
    </row>
    <row r="615" spans="1:26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90"/>
        <v>22</v>
      </c>
      <c r="Q615" s="14">
        <f t="shared" si="91"/>
        <v>80</v>
      </c>
      <c r="R615" s="15">
        <f t="shared" si="92"/>
        <v>20</v>
      </c>
      <c r="S615" s="15">
        <f t="shared" si="93"/>
        <v>20</v>
      </c>
      <c r="T615" s="15">
        <f t="shared" si="94"/>
        <v>0</v>
      </c>
      <c r="U615" s="15">
        <f t="shared" si="95"/>
        <v>147.40129999999999</v>
      </c>
      <c r="V615" s="15">
        <f t="shared" si="96"/>
        <v>20</v>
      </c>
      <c r="W615" s="14" t="str">
        <f t="shared" si="97"/>
        <v>Tue</v>
      </c>
      <c r="X615" s="14" t="str">
        <f t="shared" si="97"/>
        <v>Wed</v>
      </c>
      <c r="Y615" s="47">
        <f t="shared" si="98"/>
        <v>20</v>
      </c>
      <c r="Z615" s="48">
        <f t="shared" si="99"/>
        <v>147.40129999999999</v>
      </c>
    </row>
    <row r="616" spans="1:26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44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90"/>
        <v>35</v>
      </c>
      <c r="Q616" s="14">
        <f t="shared" si="91"/>
        <v>140</v>
      </c>
      <c r="R616" s="15">
        <f t="shared" si="92"/>
        <v>35</v>
      </c>
      <c r="S616" s="15">
        <f t="shared" si="93"/>
        <v>35</v>
      </c>
      <c r="T616" s="15">
        <f t="shared" si="94"/>
        <v>142.51349999999999</v>
      </c>
      <c r="U616" s="15">
        <f t="shared" si="95"/>
        <v>177.51349999999999</v>
      </c>
      <c r="V616" s="15">
        <f t="shared" si="96"/>
        <v>177.51349999999999</v>
      </c>
      <c r="W616" s="14" t="str">
        <f t="shared" si="97"/>
        <v>Tue</v>
      </c>
      <c r="X616" s="14" t="str">
        <f t="shared" si="97"/>
        <v>Tue</v>
      </c>
      <c r="Y616" s="47">
        <f t="shared" si="98"/>
        <v>35</v>
      </c>
      <c r="Z616" s="48">
        <f t="shared" si="99"/>
        <v>177.51349999999999</v>
      </c>
    </row>
    <row r="617" spans="1:26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44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90"/>
        <v>41</v>
      </c>
      <c r="Q617" s="14">
        <f t="shared" si="91"/>
        <v>80</v>
      </c>
      <c r="R617" s="15">
        <f t="shared" si="92"/>
        <v>20</v>
      </c>
      <c r="S617" s="15">
        <f t="shared" si="93"/>
        <v>20</v>
      </c>
      <c r="T617" s="15">
        <f t="shared" si="94"/>
        <v>31.995000000000001</v>
      </c>
      <c r="U617" s="15">
        <f t="shared" si="95"/>
        <v>51.995000000000005</v>
      </c>
      <c r="V617" s="15">
        <f t="shared" si="96"/>
        <v>51.995000000000005</v>
      </c>
      <c r="W617" s="14" t="str">
        <f t="shared" si="97"/>
        <v>Tue</v>
      </c>
      <c r="X617" s="14" t="str">
        <f t="shared" si="97"/>
        <v>Mon</v>
      </c>
      <c r="Y617" s="47">
        <f t="shared" si="98"/>
        <v>20</v>
      </c>
      <c r="Z617" s="48">
        <f t="shared" si="99"/>
        <v>51.995000000000005</v>
      </c>
    </row>
    <row r="618" spans="1:26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44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90"/>
        <v>50</v>
      </c>
      <c r="Q618" s="14">
        <f t="shared" si="91"/>
        <v>80</v>
      </c>
      <c r="R618" s="15">
        <f t="shared" si="92"/>
        <v>20</v>
      </c>
      <c r="S618" s="15">
        <f t="shared" si="93"/>
        <v>20</v>
      </c>
      <c r="T618" s="15">
        <f t="shared" si="94"/>
        <v>61.085900000000002</v>
      </c>
      <c r="U618" s="15">
        <f t="shared" si="95"/>
        <v>81.085900000000009</v>
      </c>
      <c r="V618" s="15">
        <f t="shared" si="96"/>
        <v>81.085900000000009</v>
      </c>
      <c r="W618" s="14" t="str">
        <f t="shared" si="97"/>
        <v>Tue</v>
      </c>
      <c r="X618" s="14" t="str">
        <f t="shared" si="97"/>
        <v>Wed</v>
      </c>
      <c r="Y618" s="47">
        <f t="shared" si="98"/>
        <v>20</v>
      </c>
      <c r="Z618" s="48">
        <f t="shared" si="99"/>
        <v>81.085900000000009</v>
      </c>
    </row>
    <row r="619" spans="1:26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90"/>
        <v>9</v>
      </c>
      <c r="Q619" s="14">
        <f t="shared" si="91"/>
        <v>140</v>
      </c>
      <c r="R619" s="15">
        <f t="shared" si="92"/>
        <v>140</v>
      </c>
      <c r="S619" s="15">
        <f t="shared" si="93"/>
        <v>140</v>
      </c>
      <c r="T619" s="15">
        <f t="shared" si="94"/>
        <v>171.26259999999999</v>
      </c>
      <c r="U619" s="15">
        <f t="shared" si="95"/>
        <v>311.26260000000002</v>
      </c>
      <c r="V619" s="15">
        <f t="shared" si="96"/>
        <v>311.26260000000002</v>
      </c>
      <c r="W619" s="14" t="str">
        <f t="shared" si="97"/>
        <v>Wed</v>
      </c>
      <c r="X619" s="14" t="str">
        <f t="shared" si="97"/>
        <v>Fri</v>
      </c>
      <c r="Y619" s="47">
        <f t="shared" si="98"/>
        <v>140</v>
      </c>
      <c r="Z619" s="48">
        <f t="shared" si="99"/>
        <v>311.26260000000002</v>
      </c>
    </row>
    <row r="620" spans="1:26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90"/>
        <v>8</v>
      </c>
      <c r="Q620" s="14">
        <f t="shared" si="91"/>
        <v>80</v>
      </c>
      <c r="R620" s="15">
        <f t="shared" si="92"/>
        <v>140</v>
      </c>
      <c r="S620" s="15">
        <f t="shared" si="93"/>
        <v>140</v>
      </c>
      <c r="T620" s="15">
        <f t="shared" si="94"/>
        <v>92.75</v>
      </c>
      <c r="U620" s="15">
        <f t="shared" si="95"/>
        <v>232.75</v>
      </c>
      <c r="V620" s="15">
        <f t="shared" si="96"/>
        <v>232.75</v>
      </c>
      <c r="W620" s="14" t="str">
        <f t="shared" si="97"/>
        <v>Wed</v>
      </c>
      <c r="X620" s="14" t="str">
        <f t="shared" si="97"/>
        <v>Thu</v>
      </c>
      <c r="Y620" s="47">
        <f t="shared" si="98"/>
        <v>140</v>
      </c>
      <c r="Z620" s="48">
        <f t="shared" si="99"/>
        <v>232.75</v>
      </c>
    </row>
    <row r="621" spans="1:26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90"/>
        <v>22</v>
      </c>
      <c r="Q621" s="14">
        <f t="shared" si="91"/>
        <v>140</v>
      </c>
      <c r="R621" s="15">
        <f t="shared" si="92"/>
        <v>70</v>
      </c>
      <c r="S621" s="15">
        <f t="shared" si="93"/>
        <v>70</v>
      </c>
      <c r="T621" s="15">
        <f t="shared" si="94"/>
        <v>174.76169999999999</v>
      </c>
      <c r="U621" s="15">
        <f t="shared" si="95"/>
        <v>244.76169999999999</v>
      </c>
      <c r="V621" s="15">
        <f t="shared" si="96"/>
        <v>244.76169999999999</v>
      </c>
      <c r="W621" s="14" t="str">
        <f t="shared" si="97"/>
        <v>Wed</v>
      </c>
      <c r="X621" s="14" t="str">
        <f t="shared" si="97"/>
        <v>Thu</v>
      </c>
      <c r="Y621" s="47">
        <f t="shared" si="98"/>
        <v>70</v>
      </c>
      <c r="Z621" s="48">
        <f t="shared" si="99"/>
        <v>244.76169999999999</v>
      </c>
    </row>
    <row r="622" spans="1:26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44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90"/>
        <v>26</v>
      </c>
      <c r="Q622" s="14">
        <f t="shared" si="91"/>
        <v>80</v>
      </c>
      <c r="R622" s="15">
        <f t="shared" si="92"/>
        <v>20</v>
      </c>
      <c r="S622" s="15">
        <f t="shared" si="93"/>
        <v>20</v>
      </c>
      <c r="T622" s="15">
        <f t="shared" si="94"/>
        <v>33.571800000000003</v>
      </c>
      <c r="U622" s="15">
        <f t="shared" si="95"/>
        <v>53.571800000000003</v>
      </c>
      <c r="V622" s="15">
        <f t="shared" si="96"/>
        <v>53.571800000000003</v>
      </c>
      <c r="W622" s="14" t="str">
        <f t="shared" si="97"/>
        <v>Wed</v>
      </c>
      <c r="X622" s="14" t="str">
        <f t="shared" si="97"/>
        <v>Mon</v>
      </c>
      <c r="Y622" s="47">
        <f t="shared" si="98"/>
        <v>20</v>
      </c>
      <c r="Z622" s="48">
        <f t="shared" si="99"/>
        <v>53.571800000000003</v>
      </c>
    </row>
    <row r="623" spans="1:26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90"/>
        <v>43</v>
      </c>
      <c r="Q623" s="14">
        <f t="shared" si="91"/>
        <v>80</v>
      </c>
      <c r="R623" s="15">
        <f t="shared" si="92"/>
        <v>20</v>
      </c>
      <c r="S623" s="15">
        <f t="shared" si="93"/>
        <v>0</v>
      </c>
      <c r="T623" s="15">
        <f t="shared" si="94"/>
        <v>0</v>
      </c>
      <c r="U623" s="15">
        <f t="shared" si="95"/>
        <v>242.3365</v>
      </c>
      <c r="V623" s="15">
        <f t="shared" si="96"/>
        <v>0</v>
      </c>
      <c r="W623" s="14" t="str">
        <f t="shared" si="97"/>
        <v>Wed</v>
      </c>
      <c r="X623" s="14" t="str">
        <f t="shared" si="97"/>
        <v>Thu</v>
      </c>
      <c r="Y623" s="47">
        <f t="shared" si="98"/>
        <v>20</v>
      </c>
      <c r="Z623" s="48">
        <f t="shared" si="99"/>
        <v>242.3365</v>
      </c>
    </row>
    <row r="624" spans="1:26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90"/>
        <v>14</v>
      </c>
      <c r="Q624" s="14">
        <f t="shared" si="91"/>
        <v>80</v>
      </c>
      <c r="R624" s="15">
        <f t="shared" si="92"/>
        <v>100</v>
      </c>
      <c r="S624" s="15">
        <f t="shared" si="93"/>
        <v>100</v>
      </c>
      <c r="T624" s="15">
        <f t="shared" si="94"/>
        <v>153.941</v>
      </c>
      <c r="U624" s="15">
        <f t="shared" si="95"/>
        <v>253.941</v>
      </c>
      <c r="V624" s="15">
        <f t="shared" si="96"/>
        <v>253.941</v>
      </c>
      <c r="W624" s="14" t="str">
        <f t="shared" si="97"/>
        <v>Thu</v>
      </c>
      <c r="X624" s="14" t="str">
        <f t="shared" si="97"/>
        <v>Thu</v>
      </c>
      <c r="Y624" s="47">
        <f t="shared" si="98"/>
        <v>100</v>
      </c>
      <c r="Z624" s="48">
        <f t="shared" si="99"/>
        <v>253.941</v>
      </c>
    </row>
    <row r="625" spans="1:26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44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90"/>
        <v>13</v>
      </c>
      <c r="Q625" s="14">
        <f t="shared" si="91"/>
        <v>80</v>
      </c>
      <c r="R625" s="15">
        <f t="shared" si="92"/>
        <v>60</v>
      </c>
      <c r="S625" s="15">
        <f t="shared" si="93"/>
        <v>60</v>
      </c>
      <c r="T625" s="15">
        <f t="shared" si="94"/>
        <v>30</v>
      </c>
      <c r="U625" s="15">
        <f t="shared" si="95"/>
        <v>90</v>
      </c>
      <c r="V625" s="15">
        <f t="shared" si="96"/>
        <v>90</v>
      </c>
      <c r="W625" s="14" t="str">
        <f t="shared" si="97"/>
        <v>Thu</v>
      </c>
      <c r="X625" s="14" t="str">
        <f t="shared" si="97"/>
        <v>Wed</v>
      </c>
      <c r="Y625" s="47">
        <f t="shared" si="98"/>
        <v>60</v>
      </c>
      <c r="Z625" s="48">
        <f t="shared" si="99"/>
        <v>90</v>
      </c>
    </row>
    <row r="626" spans="1:26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90"/>
        <v>14</v>
      </c>
      <c r="Q626" s="14">
        <f t="shared" si="91"/>
        <v>80</v>
      </c>
      <c r="R626" s="15">
        <f t="shared" si="92"/>
        <v>20</v>
      </c>
      <c r="S626" s="15">
        <f t="shared" si="93"/>
        <v>20</v>
      </c>
      <c r="T626" s="15">
        <f t="shared" si="94"/>
        <v>19</v>
      </c>
      <c r="U626" s="15">
        <f t="shared" si="95"/>
        <v>39</v>
      </c>
      <c r="V626" s="15">
        <f t="shared" si="96"/>
        <v>39</v>
      </c>
      <c r="W626" s="14" t="str">
        <f t="shared" si="97"/>
        <v>Thu</v>
      </c>
      <c r="X626" s="14" t="str">
        <f t="shared" si="97"/>
        <v>Thu</v>
      </c>
      <c r="Y626" s="47">
        <f t="shared" si="98"/>
        <v>20</v>
      </c>
      <c r="Z626" s="48">
        <f t="shared" si="99"/>
        <v>39</v>
      </c>
    </row>
    <row r="627" spans="1:26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44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90"/>
        <v>18</v>
      </c>
      <c r="Q627" s="14">
        <f t="shared" si="91"/>
        <v>80</v>
      </c>
      <c r="R627" s="15">
        <f t="shared" si="92"/>
        <v>20</v>
      </c>
      <c r="S627" s="15">
        <f t="shared" si="93"/>
        <v>20</v>
      </c>
      <c r="T627" s="15">
        <f t="shared" si="94"/>
        <v>75.180800000000005</v>
      </c>
      <c r="U627" s="15">
        <f t="shared" si="95"/>
        <v>95.180800000000005</v>
      </c>
      <c r="V627" s="15">
        <f t="shared" si="96"/>
        <v>95.180800000000005</v>
      </c>
      <c r="W627" s="14" t="str">
        <f t="shared" si="97"/>
        <v>Thu</v>
      </c>
      <c r="X627" s="14" t="str">
        <f t="shared" si="97"/>
        <v>Mon</v>
      </c>
      <c r="Y627" s="47">
        <f t="shared" si="98"/>
        <v>20</v>
      </c>
      <c r="Z627" s="48">
        <f t="shared" si="99"/>
        <v>95.180800000000005</v>
      </c>
    </row>
    <row r="628" spans="1:26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44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90"/>
        <v>39</v>
      </c>
      <c r="Q628" s="14">
        <f t="shared" si="91"/>
        <v>80</v>
      </c>
      <c r="R628" s="15">
        <f t="shared" si="92"/>
        <v>60</v>
      </c>
      <c r="S628" s="15">
        <f t="shared" si="93"/>
        <v>60</v>
      </c>
      <c r="T628" s="15">
        <f t="shared" si="94"/>
        <v>1180.1566</v>
      </c>
      <c r="U628" s="15">
        <f t="shared" si="95"/>
        <v>1240.1566</v>
      </c>
      <c r="V628" s="15">
        <f t="shared" si="96"/>
        <v>1240.1566</v>
      </c>
      <c r="W628" s="14" t="str">
        <f t="shared" si="97"/>
        <v>Thu</v>
      </c>
      <c r="X628" s="14" t="str">
        <f t="shared" si="97"/>
        <v>Mon</v>
      </c>
      <c r="Y628" s="47">
        <f t="shared" si="98"/>
        <v>60</v>
      </c>
      <c r="Z628" s="48">
        <f t="shared" si="99"/>
        <v>1240.1566</v>
      </c>
    </row>
    <row r="629" spans="1:26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90"/>
        <v>35</v>
      </c>
      <c r="Q629" s="14">
        <f t="shared" si="91"/>
        <v>140</v>
      </c>
      <c r="R629" s="15">
        <f t="shared" si="92"/>
        <v>280</v>
      </c>
      <c r="S629" s="15">
        <f t="shared" si="93"/>
        <v>280</v>
      </c>
      <c r="T629" s="15">
        <f t="shared" si="94"/>
        <v>0</v>
      </c>
      <c r="U629" s="15">
        <f t="shared" si="95"/>
        <v>405.77660000000003</v>
      </c>
      <c r="V629" s="15">
        <f t="shared" si="96"/>
        <v>280</v>
      </c>
      <c r="W629" s="14" t="str">
        <f t="shared" si="97"/>
        <v>Thu</v>
      </c>
      <c r="X629" s="14" t="str">
        <f t="shared" si="97"/>
        <v>Thu</v>
      </c>
      <c r="Y629" s="47">
        <f t="shared" si="98"/>
        <v>280</v>
      </c>
      <c r="Z629" s="48">
        <f t="shared" si="99"/>
        <v>405.77660000000003</v>
      </c>
    </row>
    <row r="630" spans="1:26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90"/>
        <v>41</v>
      </c>
      <c r="Q630" s="14">
        <f t="shared" si="91"/>
        <v>80</v>
      </c>
      <c r="R630" s="15">
        <f t="shared" si="92"/>
        <v>20</v>
      </c>
      <c r="S630" s="15">
        <f t="shared" si="93"/>
        <v>20</v>
      </c>
      <c r="T630" s="15">
        <f t="shared" si="94"/>
        <v>75.0822</v>
      </c>
      <c r="U630" s="15">
        <f t="shared" si="95"/>
        <v>95.0822</v>
      </c>
      <c r="V630" s="15">
        <f t="shared" si="96"/>
        <v>95.0822</v>
      </c>
      <c r="W630" s="14" t="str">
        <f t="shared" si="97"/>
        <v>Thu</v>
      </c>
      <c r="X630" s="14" t="str">
        <f t="shared" si="97"/>
        <v>Wed</v>
      </c>
      <c r="Y630" s="47">
        <f t="shared" si="98"/>
        <v>20</v>
      </c>
      <c r="Z630" s="48">
        <f t="shared" si="99"/>
        <v>95.0822</v>
      </c>
    </row>
    <row r="631" spans="1:26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90"/>
        <v>57</v>
      </c>
      <c r="Q631" s="14">
        <f t="shared" si="91"/>
        <v>140</v>
      </c>
      <c r="R631" s="15">
        <f t="shared" si="92"/>
        <v>70</v>
      </c>
      <c r="S631" s="15">
        <f t="shared" si="93"/>
        <v>70</v>
      </c>
      <c r="T631" s="15">
        <f t="shared" si="94"/>
        <v>103.18</v>
      </c>
      <c r="U631" s="15">
        <f t="shared" si="95"/>
        <v>173.18</v>
      </c>
      <c r="V631" s="15">
        <f t="shared" si="96"/>
        <v>173.18</v>
      </c>
      <c r="W631" s="14" t="str">
        <f t="shared" si="97"/>
        <v>Thu</v>
      </c>
      <c r="X631" s="14" t="str">
        <f t="shared" si="97"/>
        <v>Fri</v>
      </c>
      <c r="Y631" s="47">
        <f t="shared" si="98"/>
        <v>70</v>
      </c>
      <c r="Z631" s="48">
        <f t="shared" si="99"/>
        <v>173.18</v>
      </c>
    </row>
    <row r="632" spans="1:26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44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90"/>
        <v/>
      </c>
      <c r="Q632" s="14">
        <f t="shared" si="91"/>
        <v>140</v>
      </c>
      <c r="R632" s="15">
        <f t="shared" si="92"/>
        <v>0</v>
      </c>
      <c r="S632" s="15">
        <f t="shared" si="93"/>
        <v>0</v>
      </c>
      <c r="T632" s="15">
        <f t="shared" si="94"/>
        <v>591.75</v>
      </c>
      <c r="U632" s="15">
        <f t="shared" si="95"/>
        <v>591.75</v>
      </c>
      <c r="V632" s="15">
        <f t="shared" si="96"/>
        <v>591.75</v>
      </c>
      <c r="W632" s="14" t="str">
        <f t="shared" si="97"/>
        <v>Thu</v>
      </c>
      <c r="X632" s="14" t="str">
        <f t="shared" si="97"/>
        <v>Sat</v>
      </c>
      <c r="Y632" s="47">
        <f t="shared" si="98"/>
        <v>0</v>
      </c>
      <c r="Z632" s="48">
        <f t="shared" si="99"/>
        <v>591.75</v>
      </c>
    </row>
    <row r="633" spans="1:26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44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90"/>
        <v>11</v>
      </c>
      <c r="Q633" s="14">
        <f t="shared" si="91"/>
        <v>80</v>
      </c>
      <c r="R633" s="15">
        <f t="shared" si="92"/>
        <v>20</v>
      </c>
      <c r="S633" s="15">
        <f t="shared" si="93"/>
        <v>20</v>
      </c>
      <c r="T633" s="15">
        <f t="shared" si="94"/>
        <v>25.711400000000001</v>
      </c>
      <c r="U633" s="15">
        <f t="shared" si="95"/>
        <v>45.711399999999998</v>
      </c>
      <c r="V633" s="15">
        <f t="shared" si="96"/>
        <v>45.711399999999998</v>
      </c>
      <c r="W633" s="14" t="str">
        <f t="shared" si="97"/>
        <v>Mon</v>
      </c>
      <c r="X633" s="14" t="str">
        <f t="shared" si="97"/>
        <v>Fri</v>
      </c>
      <c r="Y633" s="47">
        <f t="shared" si="98"/>
        <v>20</v>
      </c>
      <c r="Z633" s="48">
        <f t="shared" si="99"/>
        <v>45.711399999999998</v>
      </c>
    </row>
    <row r="634" spans="1:26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90"/>
        <v>10</v>
      </c>
      <c r="Q634" s="14">
        <f t="shared" si="91"/>
        <v>80</v>
      </c>
      <c r="R634" s="15">
        <f t="shared" si="92"/>
        <v>20</v>
      </c>
      <c r="S634" s="15">
        <f t="shared" si="93"/>
        <v>20</v>
      </c>
      <c r="T634" s="15">
        <f t="shared" si="94"/>
        <v>36.754399999999997</v>
      </c>
      <c r="U634" s="15">
        <f t="shared" si="95"/>
        <v>56.754399999999997</v>
      </c>
      <c r="V634" s="15">
        <f t="shared" si="96"/>
        <v>56.754399999999997</v>
      </c>
      <c r="W634" s="14" t="str">
        <f t="shared" si="97"/>
        <v>Mon</v>
      </c>
      <c r="X634" s="14" t="str">
        <f t="shared" si="97"/>
        <v>Thu</v>
      </c>
      <c r="Y634" s="47">
        <f t="shared" si="98"/>
        <v>20</v>
      </c>
      <c r="Z634" s="48">
        <f t="shared" si="99"/>
        <v>56.754399999999997</v>
      </c>
    </row>
    <row r="635" spans="1:26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90"/>
        <v>10</v>
      </c>
      <c r="Q635" s="14">
        <f t="shared" si="91"/>
        <v>80</v>
      </c>
      <c r="R635" s="15">
        <f t="shared" si="92"/>
        <v>20</v>
      </c>
      <c r="S635" s="15">
        <f t="shared" si="93"/>
        <v>20</v>
      </c>
      <c r="T635" s="15">
        <f t="shared" si="94"/>
        <v>128.6842</v>
      </c>
      <c r="U635" s="15">
        <f t="shared" si="95"/>
        <v>148.6842</v>
      </c>
      <c r="V635" s="15">
        <f t="shared" si="96"/>
        <v>148.6842</v>
      </c>
      <c r="W635" s="14" t="str">
        <f t="shared" si="97"/>
        <v>Mon</v>
      </c>
      <c r="X635" s="14" t="str">
        <f t="shared" si="97"/>
        <v>Thu</v>
      </c>
      <c r="Y635" s="47">
        <f t="shared" si="98"/>
        <v>20</v>
      </c>
      <c r="Z635" s="48">
        <f t="shared" si="99"/>
        <v>148.6842</v>
      </c>
    </row>
    <row r="636" spans="1:26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44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90"/>
        <v>10</v>
      </c>
      <c r="Q636" s="14">
        <f t="shared" si="91"/>
        <v>80</v>
      </c>
      <c r="R636" s="15">
        <f t="shared" si="92"/>
        <v>100</v>
      </c>
      <c r="S636" s="15">
        <f t="shared" si="93"/>
        <v>100</v>
      </c>
      <c r="T636" s="15">
        <f t="shared" si="94"/>
        <v>240.54859999999999</v>
      </c>
      <c r="U636" s="15">
        <f t="shared" si="95"/>
        <v>340.54859999999996</v>
      </c>
      <c r="V636" s="15">
        <f t="shared" si="96"/>
        <v>340.54859999999996</v>
      </c>
      <c r="W636" s="14" t="str">
        <f t="shared" si="97"/>
        <v>Mon</v>
      </c>
      <c r="X636" s="14" t="str">
        <f t="shared" si="97"/>
        <v>Thu</v>
      </c>
      <c r="Y636" s="47">
        <f t="shared" si="98"/>
        <v>100</v>
      </c>
      <c r="Z636" s="48">
        <f t="shared" si="99"/>
        <v>340.54859999999996</v>
      </c>
    </row>
    <row r="637" spans="1:26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44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90"/>
        <v>10</v>
      </c>
      <c r="Q637" s="14">
        <f t="shared" si="91"/>
        <v>140</v>
      </c>
      <c r="R637" s="15">
        <f t="shared" si="92"/>
        <v>70</v>
      </c>
      <c r="S637" s="15">
        <f t="shared" si="93"/>
        <v>70</v>
      </c>
      <c r="T637" s="15">
        <f t="shared" si="94"/>
        <v>357.9837</v>
      </c>
      <c r="U637" s="15">
        <f t="shared" si="95"/>
        <v>427.9837</v>
      </c>
      <c r="V637" s="15">
        <f t="shared" si="96"/>
        <v>427.9837</v>
      </c>
      <c r="W637" s="14" t="str">
        <f t="shared" si="97"/>
        <v>Mon</v>
      </c>
      <c r="X637" s="14" t="str">
        <f t="shared" si="97"/>
        <v>Thu</v>
      </c>
      <c r="Y637" s="47">
        <f t="shared" si="98"/>
        <v>70</v>
      </c>
      <c r="Z637" s="48">
        <f t="shared" si="99"/>
        <v>427.9837</v>
      </c>
    </row>
    <row r="638" spans="1:26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90"/>
        <v>15</v>
      </c>
      <c r="Q638" s="14">
        <f t="shared" si="91"/>
        <v>80</v>
      </c>
      <c r="R638" s="15">
        <f t="shared" si="92"/>
        <v>40</v>
      </c>
      <c r="S638" s="15">
        <f t="shared" si="93"/>
        <v>40</v>
      </c>
      <c r="T638" s="15">
        <f t="shared" si="94"/>
        <v>6.399</v>
      </c>
      <c r="U638" s="15">
        <f t="shared" si="95"/>
        <v>46.399000000000001</v>
      </c>
      <c r="V638" s="15">
        <f t="shared" si="96"/>
        <v>46.399000000000001</v>
      </c>
      <c r="W638" s="14" t="str">
        <f t="shared" si="97"/>
        <v>Mon</v>
      </c>
      <c r="X638" s="14" t="str">
        <f t="shared" si="97"/>
        <v>Tue</v>
      </c>
      <c r="Y638" s="47">
        <f t="shared" si="98"/>
        <v>40</v>
      </c>
      <c r="Z638" s="48">
        <f t="shared" si="99"/>
        <v>46.399000000000001</v>
      </c>
    </row>
    <row r="639" spans="1:26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90"/>
        <v>16</v>
      </c>
      <c r="Q639" s="14">
        <f t="shared" si="91"/>
        <v>140</v>
      </c>
      <c r="R639" s="15">
        <f t="shared" si="92"/>
        <v>140</v>
      </c>
      <c r="S639" s="15">
        <f t="shared" si="93"/>
        <v>0</v>
      </c>
      <c r="T639" s="15">
        <f t="shared" si="94"/>
        <v>0</v>
      </c>
      <c r="U639" s="15">
        <f t="shared" si="95"/>
        <v>322.08339999999998</v>
      </c>
      <c r="V639" s="15">
        <f t="shared" si="96"/>
        <v>0</v>
      </c>
      <c r="W639" s="14" t="str">
        <f t="shared" si="97"/>
        <v>Mon</v>
      </c>
      <c r="X639" s="14" t="str">
        <f t="shared" si="97"/>
        <v>Wed</v>
      </c>
      <c r="Y639" s="47">
        <f t="shared" si="98"/>
        <v>140</v>
      </c>
      <c r="Z639" s="48">
        <f t="shared" si="99"/>
        <v>322.08339999999998</v>
      </c>
    </row>
    <row r="640" spans="1:26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90"/>
        <v>15</v>
      </c>
      <c r="Q640" s="14">
        <f t="shared" si="91"/>
        <v>140</v>
      </c>
      <c r="R640" s="15">
        <f t="shared" si="92"/>
        <v>35</v>
      </c>
      <c r="S640" s="15">
        <f t="shared" si="93"/>
        <v>35</v>
      </c>
      <c r="T640" s="15">
        <f t="shared" si="94"/>
        <v>149.24420000000001</v>
      </c>
      <c r="U640" s="15">
        <f t="shared" si="95"/>
        <v>184.24420000000001</v>
      </c>
      <c r="V640" s="15">
        <f t="shared" si="96"/>
        <v>184.24420000000001</v>
      </c>
      <c r="W640" s="14" t="str">
        <f t="shared" si="97"/>
        <v>Mon</v>
      </c>
      <c r="X640" s="14" t="str">
        <f t="shared" si="97"/>
        <v>Tue</v>
      </c>
      <c r="Y640" s="47">
        <f t="shared" si="98"/>
        <v>35</v>
      </c>
      <c r="Z640" s="48">
        <f t="shared" si="99"/>
        <v>184.24420000000001</v>
      </c>
    </row>
    <row r="641" spans="1:26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44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90"/>
        <v>17</v>
      </c>
      <c r="Q641" s="14">
        <f t="shared" si="91"/>
        <v>140</v>
      </c>
      <c r="R641" s="15">
        <f t="shared" si="92"/>
        <v>35</v>
      </c>
      <c r="S641" s="15">
        <f t="shared" si="93"/>
        <v>35</v>
      </c>
      <c r="T641" s="15">
        <f t="shared" si="94"/>
        <v>26.59</v>
      </c>
      <c r="U641" s="15">
        <f t="shared" si="95"/>
        <v>61.59</v>
      </c>
      <c r="V641" s="15">
        <f t="shared" si="96"/>
        <v>61.59</v>
      </c>
      <c r="W641" s="14" t="str">
        <f t="shared" si="97"/>
        <v>Mon</v>
      </c>
      <c r="X641" s="14" t="str">
        <f t="shared" si="97"/>
        <v>Thu</v>
      </c>
      <c r="Y641" s="47">
        <f t="shared" si="98"/>
        <v>35</v>
      </c>
      <c r="Z641" s="48">
        <f t="shared" si="99"/>
        <v>61.59</v>
      </c>
    </row>
    <row r="642" spans="1:26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100">IF(G642="","",G642-F642)</f>
        <v>30</v>
      </c>
      <c r="Q642" s="14">
        <f t="shared" ref="Q642:Q705" si="101">INDEX(TechRate,MATCH(H642,TechNum,0))</f>
        <v>80</v>
      </c>
      <c r="R642" s="15">
        <f t="shared" ref="R642:R705" si="102">Q642*L642</f>
        <v>40</v>
      </c>
      <c r="S642" s="15">
        <f t="shared" ref="S642:S705" si="103">IF(J642="Yes",0,R642)</f>
        <v>40</v>
      </c>
      <c r="T642" s="15">
        <f t="shared" ref="T642:T705" si="104">IF(K642="Yes",0,M642)</f>
        <v>29.727799999999998</v>
      </c>
      <c r="U642" s="15">
        <f t="shared" ref="U642:U705" si="105">SUM(M642,R642)</f>
        <v>69.727800000000002</v>
      </c>
      <c r="V642" s="15">
        <f t="shared" ref="V642:V705" si="106">SUM(S642,T642)</f>
        <v>69.727800000000002</v>
      </c>
      <c r="W642" s="14" t="str">
        <f t="shared" ref="W642:X705" si="107">TEXT(F642,"ddd")</f>
        <v>Mon</v>
      </c>
      <c r="X642" s="14" t="str">
        <f t="shared" si="107"/>
        <v>Wed</v>
      </c>
      <c r="Y642" s="47">
        <f t="shared" ref="Y642:Y705" si="108">Q642*L642</f>
        <v>40</v>
      </c>
      <c r="Z642" s="48">
        <f t="shared" ref="Z642:Z705" si="109">SUM(M642,Y642)</f>
        <v>69.727800000000002</v>
      </c>
    </row>
    <row r="643" spans="1:26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100"/>
        <v>35</v>
      </c>
      <c r="Q643" s="14">
        <f t="shared" si="101"/>
        <v>80</v>
      </c>
      <c r="R643" s="15">
        <f t="shared" si="102"/>
        <v>20</v>
      </c>
      <c r="S643" s="15">
        <f t="shared" si="103"/>
        <v>20</v>
      </c>
      <c r="T643" s="15">
        <f t="shared" si="104"/>
        <v>21.33</v>
      </c>
      <c r="U643" s="15">
        <f t="shared" si="105"/>
        <v>41.33</v>
      </c>
      <c r="V643" s="15">
        <f t="shared" si="106"/>
        <v>41.33</v>
      </c>
      <c r="W643" s="14" t="str">
        <f t="shared" si="107"/>
        <v>Mon</v>
      </c>
      <c r="X643" s="14" t="str">
        <f t="shared" si="107"/>
        <v>Mon</v>
      </c>
      <c r="Y643" s="47">
        <f t="shared" si="108"/>
        <v>20</v>
      </c>
      <c r="Z643" s="48">
        <f t="shared" si="109"/>
        <v>41.33</v>
      </c>
    </row>
    <row r="644" spans="1:26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100"/>
        <v>42</v>
      </c>
      <c r="Q644" s="14">
        <f t="shared" si="101"/>
        <v>80</v>
      </c>
      <c r="R644" s="15">
        <f t="shared" si="102"/>
        <v>20</v>
      </c>
      <c r="S644" s="15">
        <f t="shared" si="103"/>
        <v>20</v>
      </c>
      <c r="T644" s="15">
        <f t="shared" si="104"/>
        <v>64.171000000000006</v>
      </c>
      <c r="U644" s="15">
        <f t="shared" si="105"/>
        <v>84.171000000000006</v>
      </c>
      <c r="V644" s="15">
        <f t="shared" si="106"/>
        <v>84.171000000000006</v>
      </c>
      <c r="W644" s="14" t="str">
        <f t="shared" si="107"/>
        <v>Mon</v>
      </c>
      <c r="X644" s="14" t="str">
        <f t="shared" si="107"/>
        <v>Mon</v>
      </c>
      <c r="Y644" s="47">
        <f t="shared" si="108"/>
        <v>20</v>
      </c>
      <c r="Z644" s="48">
        <f t="shared" si="109"/>
        <v>84.171000000000006</v>
      </c>
    </row>
    <row r="645" spans="1:26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100"/>
        <v>49</v>
      </c>
      <c r="Q645" s="14">
        <f t="shared" si="101"/>
        <v>80</v>
      </c>
      <c r="R645" s="15">
        <f t="shared" si="102"/>
        <v>20</v>
      </c>
      <c r="S645" s="15">
        <f t="shared" si="103"/>
        <v>20</v>
      </c>
      <c r="T645" s="15">
        <f t="shared" si="104"/>
        <v>70.8215</v>
      </c>
      <c r="U645" s="15">
        <f t="shared" si="105"/>
        <v>90.8215</v>
      </c>
      <c r="V645" s="15">
        <f t="shared" si="106"/>
        <v>90.8215</v>
      </c>
      <c r="W645" s="14" t="str">
        <f t="shared" si="107"/>
        <v>Mon</v>
      </c>
      <c r="X645" s="14" t="str">
        <f t="shared" si="107"/>
        <v>Mon</v>
      </c>
      <c r="Y645" s="47">
        <f t="shared" si="108"/>
        <v>20</v>
      </c>
      <c r="Z645" s="48">
        <f t="shared" si="109"/>
        <v>90.8215</v>
      </c>
    </row>
    <row r="646" spans="1:26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100"/>
        <v>70</v>
      </c>
      <c r="Q646" s="14">
        <f t="shared" si="101"/>
        <v>80</v>
      </c>
      <c r="R646" s="15">
        <f t="shared" si="102"/>
        <v>200</v>
      </c>
      <c r="S646" s="15">
        <f t="shared" si="103"/>
        <v>200</v>
      </c>
      <c r="T646" s="15">
        <f t="shared" si="104"/>
        <v>271.90960000000001</v>
      </c>
      <c r="U646" s="15">
        <f t="shared" si="105"/>
        <v>471.90960000000001</v>
      </c>
      <c r="V646" s="15">
        <f t="shared" si="106"/>
        <v>471.90960000000001</v>
      </c>
      <c r="W646" s="14" t="str">
        <f t="shared" si="107"/>
        <v>Mon</v>
      </c>
      <c r="X646" s="14" t="str">
        <f t="shared" si="107"/>
        <v>Mon</v>
      </c>
      <c r="Y646" s="47">
        <f t="shared" si="108"/>
        <v>200</v>
      </c>
      <c r="Z646" s="48">
        <f t="shared" si="109"/>
        <v>471.90960000000001</v>
      </c>
    </row>
    <row r="647" spans="1:26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44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100"/>
        <v>9</v>
      </c>
      <c r="Q647" s="14">
        <f t="shared" si="101"/>
        <v>80</v>
      </c>
      <c r="R647" s="15">
        <f t="shared" si="102"/>
        <v>60</v>
      </c>
      <c r="S647" s="15">
        <f t="shared" si="103"/>
        <v>60</v>
      </c>
      <c r="T647" s="15">
        <f t="shared" si="104"/>
        <v>146.2002</v>
      </c>
      <c r="U647" s="15">
        <f t="shared" si="105"/>
        <v>206.2002</v>
      </c>
      <c r="V647" s="15">
        <f t="shared" si="106"/>
        <v>206.2002</v>
      </c>
      <c r="W647" s="14" t="str">
        <f t="shared" si="107"/>
        <v>Tue</v>
      </c>
      <c r="X647" s="14" t="str">
        <f t="shared" si="107"/>
        <v>Thu</v>
      </c>
      <c r="Y647" s="47">
        <f t="shared" si="108"/>
        <v>60</v>
      </c>
      <c r="Z647" s="48">
        <f t="shared" si="109"/>
        <v>206.2002</v>
      </c>
    </row>
    <row r="648" spans="1:26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100"/>
        <v>16</v>
      </c>
      <c r="Q648" s="14">
        <f t="shared" si="101"/>
        <v>80</v>
      </c>
      <c r="R648" s="15">
        <f t="shared" si="102"/>
        <v>40</v>
      </c>
      <c r="S648" s="15">
        <f t="shared" si="103"/>
        <v>40</v>
      </c>
      <c r="T648" s="15">
        <f t="shared" si="104"/>
        <v>150</v>
      </c>
      <c r="U648" s="15">
        <f t="shared" si="105"/>
        <v>190</v>
      </c>
      <c r="V648" s="15">
        <f t="shared" si="106"/>
        <v>190</v>
      </c>
      <c r="W648" s="14" t="str">
        <f t="shared" si="107"/>
        <v>Tue</v>
      </c>
      <c r="X648" s="14" t="str">
        <f t="shared" si="107"/>
        <v>Thu</v>
      </c>
      <c r="Y648" s="47">
        <f t="shared" si="108"/>
        <v>40</v>
      </c>
      <c r="Z648" s="48">
        <f t="shared" si="109"/>
        <v>190</v>
      </c>
    </row>
    <row r="649" spans="1:26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100"/>
        <v>30</v>
      </c>
      <c r="Q649" s="14">
        <f t="shared" si="101"/>
        <v>80</v>
      </c>
      <c r="R649" s="15">
        <f t="shared" si="102"/>
        <v>20</v>
      </c>
      <c r="S649" s="15">
        <f t="shared" si="103"/>
        <v>20</v>
      </c>
      <c r="T649" s="15">
        <f t="shared" si="104"/>
        <v>140.5</v>
      </c>
      <c r="U649" s="15">
        <f t="shared" si="105"/>
        <v>160.5</v>
      </c>
      <c r="V649" s="15">
        <f t="shared" si="106"/>
        <v>160.5</v>
      </c>
      <c r="W649" s="14" t="str">
        <f t="shared" si="107"/>
        <v>Tue</v>
      </c>
      <c r="X649" s="14" t="str">
        <f t="shared" si="107"/>
        <v>Thu</v>
      </c>
      <c r="Y649" s="47">
        <f t="shared" si="108"/>
        <v>20</v>
      </c>
      <c r="Z649" s="48">
        <f t="shared" si="109"/>
        <v>160.5</v>
      </c>
    </row>
    <row r="650" spans="1:26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100"/>
        <v>37</v>
      </c>
      <c r="Q650" s="14">
        <f t="shared" si="101"/>
        <v>80</v>
      </c>
      <c r="R650" s="15">
        <f t="shared" si="102"/>
        <v>20</v>
      </c>
      <c r="S650" s="15">
        <f t="shared" si="103"/>
        <v>20</v>
      </c>
      <c r="T650" s="15">
        <f t="shared" si="104"/>
        <v>39</v>
      </c>
      <c r="U650" s="15">
        <f t="shared" si="105"/>
        <v>59</v>
      </c>
      <c r="V650" s="15">
        <f t="shared" si="106"/>
        <v>59</v>
      </c>
      <c r="W650" s="14" t="str">
        <f t="shared" si="107"/>
        <v>Tue</v>
      </c>
      <c r="X650" s="14" t="str">
        <f t="shared" si="107"/>
        <v>Thu</v>
      </c>
      <c r="Y650" s="47">
        <f t="shared" si="108"/>
        <v>20</v>
      </c>
      <c r="Z650" s="48">
        <f t="shared" si="109"/>
        <v>59</v>
      </c>
    </row>
    <row r="651" spans="1:26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100"/>
        <v>69</v>
      </c>
      <c r="Q651" s="14">
        <f t="shared" si="101"/>
        <v>140</v>
      </c>
      <c r="R651" s="15">
        <f t="shared" si="102"/>
        <v>315</v>
      </c>
      <c r="S651" s="15">
        <f t="shared" si="103"/>
        <v>315</v>
      </c>
      <c r="T651" s="15">
        <f t="shared" si="104"/>
        <v>716.98710000000005</v>
      </c>
      <c r="U651" s="15">
        <f t="shared" si="105"/>
        <v>1031.9871000000001</v>
      </c>
      <c r="V651" s="15">
        <f t="shared" si="106"/>
        <v>1031.9871000000001</v>
      </c>
      <c r="W651" s="14" t="str">
        <f t="shared" si="107"/>
        <v>Tue</v>
      </c>
      <c r="X651" s="14" t="str">
        <f t="shared" si="107"/>
        <v>Mon</v>
      </c>
      <c r="Y651" s="47">
        <f t="shared" si="108"/>
        <v>315</v>
      </c>
      <c r="Z651" s="48">
        <f t="shared" si="109"/>
        <v>1031.9871000000001</v>
      </c>
    </row>
    <row r="652" spans="1:26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100"/>
        <v/>
      </c>
      <c r="Q652" s="14">
        <f t="shared" si="101"/>
        <v>80</v>
      </c>
      <c r="R652" s="15">
        <f t="shared" si="102"/>
        <v>0</v>
      </c>
      <c r="S652" s="15">
        <f t="shared" si="103"/>
        <v>0</v>
      </c>
      <c r="T652" s="15">
        <f t="shared" si="104"/>
        <v>118.8969</v>
      </c>
      <c r="U652" s="15">
        <f t="shared" si="105"/>
        <v>118.8969</v>
      </c>
      <c r="V652" s="15">
        <f t="shared" si="106"/>
        <v>118.8969</v>
      </c>
      <c r="W652" s="14" t="str">
        <f t="shared" si="107"/>
        <v>Tue</v>
      </c>
      <c r="X652" s="14" t="str">
        <f t="shared" si="107"/>
        <v>Sat</v>
      </c>
      <c r="Y652" s="47">
        <f t="shared" si="108"/>
        <v>0</v>
      </c>
      <c r="Z652" s="48">
        <f t="shared" si="109"/>
        <v>118.8969</v>
      </c>
    </row>
    <row r="653" spans="1:26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44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100"/>
        <v>12</v>
      </c>
      <c r="Q653" s="14">
        <f t="shared" si="101"/>
        <v>140</v>
      </c>
      <c r="R653" s="15">
        <f t="shared" si="102"/>
        <v>35</v>
      </c>
      <c r="S653" s="15">
        <f t="shared" si="103"/>
        <v>35</v>
      </c>
      <c r="T653" s="15">
        <f t="shared" si="104"/>
        <v>0</v>
      </c>
      <c r="U653" s="15">
        <f t="shared" si="105"/>
        <v>59</v>
      </c>
      <c r="V653" s="15">
        <f t="shared" si="106"/>
        <v>35</v>
      </c>
      <c r="W653" s="14" t="str">
        <f t="shared" si="107"/>
        <v>Wed</v>
      </c>
      <c r="X653" s="14" t="str">
        <f t="shared" si="107"/>
        <v>Mon</v>
      </c>
      <c r="Y653" s="47">
        <f t="shared" si="108"/>
        <v>35</v>
      </c>
      <c r="Z653" s="48">
        <f t="shared" si="109"/>
        <v>59</v>
      </c>
    </row>
    <row r="654" spans="1:26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44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100"/>
        <v>12</v>
      </c>
      <c r="Q654" s="14">
        <f t="shared" si="101"/>
        <v>80</v>
      </c>
      <c r="R654" s="15">
        <f t="shared" si="102"/>
        <v>20</v>
      </c>
      <c r="S654" s="15">
        <f t="shared" si="103"/>
        <v>20</v>
      </c>
      <c r="T654" s="15">
        <f t="shared" si="104"/>
        <v>28.036799999999999</v>
      </c>
      <c r="U654" s="15">
        <f t="shared" si="105"/>
        <v>48.036799999999999</v>
      </c>
      <c r="V654" s="15">
        <f t="shared" si="106"/>
        <v>48.036799999999999</v>
      </c>
      <c r="W654" s="14" t="str">
        <f t="shared" si="107"/>
        <v>Wed</v>
      </c>
      <c r="X654" s="14" t="str">
        <f t="shared" si="107"/>
        <v>Mon</v>
      </c>
      <c r="Y654" s="47">
        <f t="shared" si="108"/>
        <v>20</v>
      </c>
      <c r="Z654" s="48">
        <f t="shared" si="109"/>
        <v>48.036799999999999</v>
      </c>
    </row>
    <row r="655" spans="1:26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44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100"/>
        <v>12</v>
      </c>
      <c r="Q655" s="14">
        <f t="shared" si="101"/>
        <v>140</v>
      </c>
      <c r="R655" s="15">
        <f t="shared" si="102"/>
        <v>70</v>
      </c>
      <c r="S655" s="15">
        <f t="shared" si="103"/>
        <v>70</v>
      </c>
      <c r="T655" s="15">
        <f t="shared" si="104"/>
        <v>291.10989999999998</v>
      </c>
      <c r="U655" s="15">
        <f t="shared" si="105"/>
        <v>361.10989999999998</v>
      </c>
      <c r="V655" s="15">
        <f t="shared" si="106"/>
        <v>361.10989999999998</v>
      </c>
      <c r="W655" s="14" t="str">
        <f t="shared" si="107"/>
        <v>Wed</v>
      </c>
      <c r="X655" s="14" t="str">
        <f t="shared" si="107"/>
        <v>Mon</v>
      </c>
      <c r="Y655" s="47">
        <f t="shared" si="108"/>
        <v>70</v>
      </c>
      <c r="Z655" s="48">
        <f t="shared" si="109"/>
        <v>361.10989999999998</v>
      </c>
    </row>
    <row r="656" spans="1:26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44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100"/>
        <v>19</v>
      </c>
      <c r="Q656" s="14">
        <f t="shared" si="101"/>
        <v>140</v>
      </c>
      <c r="R656" s="15">
        <f t="shared" si="102"/>
        <v>35</v>
      </c>
      <c r="S656" s="15">
        <f t="shared" si="103"/>
        <v>35</v>
      </c>
      <c r="T656" s="15">
        <f t="shared" si="104"/>
        <v>36.3384</v>
      </c>
      <c r="U656" s="15">
        <f t="shared" si="105"/>
        <v>71.338400000000007</v>
      </c>
      <c r="V656" s="15">
        <f t="shared" si="106"/>
        <v>71.338400000000007</v>
      </c>
      <c r="W656" s="14" t="str">
        <f t="shared" si="107"/>
        <v>Wed</v>
      </c>
      <c r="X656" s="14" t="str">
        <f t="shared" si="107"/>
        <v>Mon</v>
      </c>
      <c r="Y656" s="47">
        <f t="shared" si="108"/>
        <v>35</v>
      </c>
      <c r="Z656" s="48">
        <f t="shared" si="109"/>
        <v>71.338400000000007</v>
      </c>
    </row>
    <row r="657" spans="1:26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100"/>
        <v>22</v>
      </c>
      <c r="Q657" s="14">
        <f t="shared" si="101"/>
        <v>80</v>
      </c>
      <c r="R657" s="15">
        <f t="shared" si="102"/>
        <v>80</v>
      </c>
      <c r="S657" s="15">
        <f t="shared" si="103"/>
        <v>80</v>
      </c>
      <c r="T657" s="15">
        <f t="shared" si="104"/>
        <v>26.84</v>
      </c>
      <c r="U657" s="15">
        <f t="shared" si="105"/>
        <v>106.84</v>
      </c>
      <c r="V657" s="15">
        <f t="shared" si="106"/>
        <v>106.84</v>
      </c>
      <c r="W657" s="14" t="str">
        <f t="shared" si="107"/>
        <v>Wed</v>
      </c>
      <c r="X657" s="14" t="str">
        <f t="shared" si="107"/>
        <v>Thu</v>
      </c>
      <c r="Y657" s="47">
        <f t="shared" si="108"/>
        <v>80</v>
      </c>
      <c r="Z657" s="48">
        <f t="shared" si="109"/>
        <v>106.84</v>
      </c>
    </row>
    <row r="658" spans="1:26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100"/>
        <v>14</v>
      </c>
      <c r="Q658" s="14">
        <f t="shared" si="101"/>
        <v>80</v>
      </c>
      <c r="R658" s="15">
        <f t="shared" si="102"/>
        <v>20</v>
      </c>
      <c r="S658" s="15">
        <f t="shared" si="103"/>
        <v>20</v>
      </c>
      <c r="T658" s="15">
        <f t="shared" si="104"/>
        <v>56.107500000000002</v>
      </c>
      <c r="U658" s="15">
        <f t="shared" si="105"/>
        <v>76.107500000000002</v>
      </c>
      <c r="V658" s="15">
        <f t="shared" si="106"/>
        <v>76.107500000000002</v>
      </c>
      <c r="W658" s="14" t="str">
        <f t="shared" si="107"/>
        <v>Thu</v>
      </c>
      <c r="X658" s="14" t="str">
        <f t="shared" si="107"/>
        <v>Thu</v>
      </c>
      <c r="Y658" s="47">
        <f t="shared" si="108"/>
        <v>20</v>
      </c>
      <c r="Z658" s="48">
        <f t="shared" si="109"/>
        <v>76.107500000000002</v>
      </c>
    </row>
    <row r="659" spans="1:26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100"/>
        <v>13</v>
      </c>
      <c r="Q659" s="14">
        <f t="shared" si="101"/>
        <v>140</v>
      </c>
      <c r="R659" s="15">
        <f t="shared" si="102"/>
        <v>70</v>
      </c>
      <c r="S659" s="15">
        <f t="shared" si="103"/>
        <v>70</v>
      </c>
      <c r="T659" s="15">
        <f t="shared" si="104"/>
        <v>205.53</v>
      </c>
      <c r="U659" s="15">
        <f t="shared" si="105"/>
        <v>275.52999999999997</v>
      </c>
      <c r="V659" s="15">
        <f t="shared" si="106"/>
        <v>275.52999999999997</v>
      </c>
      <c r="W659" s="14" t="str">
        <f t="shared" si="107"/>
        <v>Thu</v>
      </c>
      <c r="X659" s="14" t="str">
        <f t="shared" si="107"/>
        <v>Wed</v>
      </c>
      <c r="Y659" s="47">
        <f t="shared" si="108"/>
        <v>70</v>
      </c>
      <c r="Z659" s="48">
        <f t="shared" si="109"/>
        <v>275.52999999999997</v>
      </c>
    </row>
    <row r="660" spans="1:26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100"/>
        <v>20</v>
      </c>
      <c r="Q660" s="14">
        <f t="shared" si="101"/>
        <v>80</v>
      </c>
      <c r="R660" s="15">
        <f t="shared" si="102"/>
        <v>80</v>
      </c>
      <c r="S660" s="15">
        <f t="shared" si="103"/>
        <v>80</v>
      </c>
      <c r="T660" s="15">
        <f t="shared" si="104"/>
        <v>77.805000000000007</v>
      </c>
      <c r="U660" s="15">
        <f t="shared" si="105"/>
        <v>157.80500000000001</v>
      </c>
      <c r="V660" s="15">
        <f t="shared" si="106"/>
        <v>157.80500000000001</v>
      </c>
      <c r="W660" s="14" t="str">
        <f t="shared" si="107"/>
        <v>Thu</v>
      </c>
      <c r="X660" s="14" t="str">
        <f t="shared" si="107"/>
        <v>Wed</v>
      </c>
      <c r="Y660" s="47">
        <f t="shared" si="108"/>
        <v>80</v>
      </c>
      <c r="Z660" s="48">
        <f t="shared" si="109"/>
        <v>157.80500000000001</v>
      </c>
    </row>
    <row r="661" spans="1:26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100"/>
        <v>21</v>
      </c>
      <c r="Q661" s="14">
        <f t="shared" si="101"/>
        <v>80</v>
      </c>
      <c r="R661" s="15">
        <f t="shared" si="102"/>
        <v>40</v>
      </c>
      <c r="S661" s="15">
        <f t="shared" si="103"/>
        <v>40</v>
      </c>
      <c r="T661" s="15">
        <f t="shared" si="104"/>
        <v>205.06549999999999</v>
      </c>
      <c r="U661" s="15">
        <f t="shared" si="105"/>
        <v>245.06549999999999</v>
      </c>
      <c r="V661" s="15">
        <f t="shared" si="106"/>
        <v>245.06549999999999</v>
      </c>
      <c r="W661" s="14" t="str">
        <f t="shared" si="107"/>
        <v>Thu</v>
      </c>
      <c r="X661" s="14" t="str">
        <f t="shared" si="107"/>
        <v>Thu</v>
      </c>
      <c r="Y661" s="47">
        <f t="shared" si="108"/>
        <v>40</v>
      </c>
      <c r="Z661" s="48">
        <f t="shared" si="109"/>
        <v>245.06549999999999</v>
      </c>
    </row>
    <row r="662" spans="1:26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100"/>
        <v>74</v>
      </c>
      <c r="Q662" s="14">
        <f t="shared" si="101"/>
        <v>80</v>
      </c>
      <c r="R662" s="15">
        <f t="shared" si="102"/>
        <v>100</v>
      </c>
      <c r="S662" s="15">
        <f t="shared" si="103"/>
        <v>100</v>
      </c>
      <c r="T662" s="15">
        <f t="shared" si="104"/>
        <v>30</v>
      </c>
      <c r="U662" s="15">
        <f t="shared" si="105"/>
        <v>130</v>
      </c>
      <c r="V662" s="15">
        <f t="shared" si="106"/>
        <v>130</v>
      </c>
      <c r="W662" s="14" t="str">
        <f t="shared" si="107"/>
        <v>Fri</v>
      </c>
      <c r="X662" s="14" t="str">
        <f t="shared" si="107"/>
        <v>Tue</v>
      </c>
      <c r="Y662" s="47">
        <f t="shared" si="108"/>
        <v>100</v>
      </c>
      <c r="Z662" s="48">
        <f t="shared" si="109"/>
        <v>130</v>
      </c>
    </row>
    <row r="663" spans="1:26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44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100"/>
        <v>9</v>
      </c>
      <c r="Q663" s="14">
        <f t="shared" si="101"/>
        <v>80</v>
      </c>
      <c r="R663" s="15">
        <f t="shared" si="102"/>
        <v>40</v>
      </c>
      <c r="S663" s="15">
        <f t="shared" si="103"/>
        <v>40</v>
      </c>
      <c r="T663" s="15">
        <f t="shared" si="104"/>
        <v>92.585999999999999</v>
      </c>
      <c r="U663" s="15">
        <f t="shared" si="105"/>
        <v>132.58600000000001</v>
      </c>
      <c r="V663" s="15">
        <f t="shared" si="106"/>
        <v>132.58600000000001</v>
      </c>
      <c r="W663" s="14" t="str">
        <f t="shared" si="107"/>
        <v>Mon</v>
      </c>
      <c r="X663" s="14" t="str">
        <f t="shared" si="107"/>
        <v>Wed</v>
      </c>
      <c r="Y663" s="47">
        <f t="shared" si="108"/>
        <v>40</v>
      </c>
      <c r="Z663" s="48">
        <f t="shared" si="109"/>
        <v>132.58600000000001</v>
      </c>
    </row>
    <row r="664" spans="1:26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44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100"/>
        <v>21</v>
      </c>
      <c r="Q664" s="14">
        <f t="shared" si="101"/>
        <v>80</v>
      </c>
      <c r="R664" s="15">
        <f t="shared" si="102"/>
        <v>20</v>
      </c>
      <c r="S664" s="15">
        <f t="shared" si="103"/>
        <v>20</v>
      </c>
      <c r="T664" s="15">
        <f t="shared" si="104"/>
        <v>58.24</v>
      </c>
      <c r="U664" s="15">
        <f t="shared" si="105"/>
        <v>78.240000000000009</v>
      </c>
      <c r="V664" s="15">
        <f t="shared" si="106"/>
        <v>78.240000000000009</v>
      </c>
      <c r="W664" s="14" t="str">
        <f t="shared" si="107"/>
        <v>Mon</v>
      </c>
      <c r="X664" s="14" t="str">
        <f t="shared" si="107"/>
        <v>Mon</v>
      </c>
      <c r="Y664" s="47">
        <f t="shared" si="108"/>
        <v>20</v>
      </c>
      <c r="Z664" s="48">
        <f t="shared" si="109"/>
        <v>78.240000000000009</v>
      </c>
    </row>
    <row r="665" spans="1:26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100"/>
        <v>26</v>
      </c>
      <c r="Q665" s="14">
        <f t="shared" si="101"/>
        <v>140</v>
      </c>
      <c r="R665" s="15">
        <f t="shared" si="102"/>
        <v>70</v>
      </c>
      <c r="S665" s="15">
        <f t="shared" si="103"/>
        <v>70</v>
      </c>
      <c r="T665" s="15">
        <f t="shared" si="104"/>
        <v>69.6571</v>
      </c>
      <c r="U665" s="15">
        <f t="shared" si="105"/>
        <v>139.65710000000001</v>
      </c>
      <c r="V665" s="15">
        <f t="shared" si="106"/>
        <v>139.65710000000001</v>
      </c>
      <c r="W665" s="14" t="str">
        <f t="shared" si="107"/>
        <v>Mon</v>
      </c>
      <c r="X665" s="14" t="str">
        <f t="shared" si="107"/>
        <v>Sat</v>
      </c>
      <c r="Y665" s="47">
        <f t="shared" si="108"/>
        <v>70</v>
      </c>
      <c r="Z665" s="48">
        <f t="shared" si="109"/>
        <v>139.65710000000001</v>
      </c>
    </row>
    <row r="666" spans="1:26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100"/>
        <v>23</v>
      </c>
      <c r="Q666" s="14">
        <f t="shared" si="101"/>
        <v>140</v>
      </c>
      <c r="R666" s="15">
        <f t="shared" si="102"/>
        <v>140</v>
      </c>
      <c r="S666" s="15">
        <f t="shared" si="103"/>
        <v>140</v>
      </c>
      <c r="T666" s="15">
        <f t="shared" si="104"/>
        <v>51.8767</v>
      </c>
      <c r="U666" s="15">
        <f t="shared" si="105"/>
        <v>191.8767</v>
      </c>
      <c r="V666" s="15">
        <f t="shared" si="106"/>
        <v>191.8767</v>
      </c>
      <c r="W666" s="14" t="str">
        <f t="shared" si="107"/>
        <v>Mon</v>
      </c>
      <c r="X666" s="14" t="str">
        <f t="shared" si="107"/>
        <v>Wed</v>
      </c>
      <c r="Y666" s="47">
        <f t="shared" si="108"/>
        <v>140</v>
      </c>
      <c r="Z666" s="48">
        <f t="shared" si="109"/>
        <v>191.8767</v>
      </c>
    </row>
    <row r="667" spans="1:26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44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100"/>
        <v>31</v>
      </c>
      <c r="Q667" s="14">
        <f t="shared" si="101"/>
        <v>140</v>
      </c>
      <c r="R667" s="15">
        <f t="shared" si="102"/>
        <v>70</v>
      </c>
      <c r="S667" s="15">
        <f t="shared" si="103"/>
        <v>70</v>
      </c>
      <c r="T667" s="15">
        <f t="shared" si="104"/>
        <v>103.1811</v>
      </c>
      <c r="U667" s="15">
        <f t="shared" si="105"/>
        <v>173.18110000000001</v>
      </c>
      <c r="V667" s="15">
        <f t="shared" si="106"/>
        <v>173.18110000000001</v>
      </c>
      <c r="W667" s="14" t="str">
        <f t="shared" si="107"/>
        <v>Mon</v>
      </c>
      <c r="X667" s="14" t="str">
        <f t="shared" si="107"/>
        <v>Thu</v>
      </c>
      <c r="Y667" s="47">
        <f t="shared" si="108"/>
        <v>70</v>
      </c>
      <c r="Z667" s="48">
        <f t="shared" si="109"/>
        <v>173.18110000000001</v>
      </c>
    </row>
    <row r="668" spans="1:26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44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100"/>
        <v>31</v>
      </c>
      <c r="Q668" s="14">
        <f t="shared" si="101"/>
        <v>140</v>
      </c>
      <c r="R668" s="15">
        <f t="shared" si="102"/>
        <v>35</v>
      </c>
      <c r="S668" s="15">
        <f t="shared" si="103"/>
        <v>35</v>
      </c>
      <c r="T668" s="15">
        <f t="shared" si="104"/>
        <v>122.633</v>
      </c>
      <c r="U668" s="15">
        <f t="shared" si="105"/>
        <v>157.63299999999998</v>
      </c>
      <c r="V668" s="15">
        <f t="shared" si="106"/>
        <v>157.63299999999998</v>
      </c>
      <c r="W668" s="14" t="str">
        <f t="shared" si="107"/>
        <v>Mon</v>
      </c>
      <c r="X668" s="14" t="str">
        <f t="shared" si="107"/>
        <v>Thu</v>
      </c>
      <c r="Y668" s="47">
        <f t="shared" si="108"/>
        <v>35</v>
      </c>
      <c r="Z668" s="48">
        <f t="shared" si="109"/>
        <v>157.63299999999998</v>
      </c>
    </row>
    <row r="669" spans="1:26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44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100"/>
        <v>35</v>
      </c>
      <c r="Q669" s="14">
        <f t="shared" si="101"/>
        <v>80</v>
      </c>
      <c r="R669" s="15">
        <f t="shared" si="102"/>
        <v>20</v>
      </c>
      <c r="S669" s="15">
        <f t="shared" si="103"/>
        <v>20</v>
      </c>
      <c r="T669" s="15">
        <f t="shared" si="104"/>
        <v>73.810299999999998</v>
      </c>
      <c r="U669" s="15">
        <f t="shared" si="105"/>
        <v>93.810299999999998</v>
      </c>
      <c r="V669" s="15">
        <f t="shared" si="106"/>
        <v>93.810299999999998</v>
      </c>
      <c r="W669" s="14" t="str">
        <f t="shared" si="107"/>
        <v>Mon</v>
      </c>
      <c r="X669" s="14" t="str">
        <f t="shared" si="107"/>
        <v>Mon</v>
      </c>
      <c r="Y669" s="47">
        <f t="shared" si="108"/>
        <v>20</v>
      </c>
      <c r="Z669" s="48">
        <f t="shared" si="109"/>
        <v>93.810299999999998</v>
      </c>
    </row>
    <row r="670" spans="1:26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100"/>
        <v>13</v>
      </c>
      <c r="Q670" s="14">
        <f t="shared" si="101"/>
        <v>140</v>
      </c>
      <c r="R670" s="15">
        <f t="shared" si="102"/>
        <v>35</v>
      </c>
      <c r="S670" s="15">
        <f t="shared" si="103"/>
        <v>35</v>
      </c>
      <c r="T670" s="15">
        <f t="shared" si="104"/>
        <v>479.36</v>
      </c>
      <c r="U670" s="15">
        <f t="shared" si="105"/>
        <v>514.36</v>
      </c>
      <c r="V670" s="15">
        <f t="shared" si="106"/>
        <v>514.36</v>
      </c>
      <c r="W670" s="14" t="str">
        <f t="shared" si="107"/>
        <v>Tue</v>
      </c>
      <c r="X670" s="14" t="str">
        <f t="shared" si="107"/>
        <v>Mon</v>
      </c>
      <c r="Y670" s="47">
        <f t="shared" si="108"/>
        <v>35</v>
      </c>
      <c r="Z670" s="48">
        <f t="shared" si="109"/>
        <v>514.36</v>
      </c>
    </row>
    <row r="671" spans="1:26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44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100"/>
        <v>22</v>
      </c>
      <c r="Q671" s="14">
        <f t="shared" si="101"/>
        <v>80</v>
      </c>
      <c r="R671" s="15">
        <f t="shared" si="102"/>
        <v>20</v>
      </c>
      <c r="S671" s="15">
        <f t="shared" si="103"/>
        <v>20</v>
      </c>
      <c r="T671" s="15">
        <f t="shared" si="104"/>
        <v>180</v>
      </c>
      <c r="U671" s="15">
        <f t="shared" si="105"/>
        <v>200</v>
      </c>
      <c r="V671" s="15">
        <f t="shared" si="106"/>
        <v>200</v>
      </c>
      <c r="W671" s="14" t="str">
        <f t="shared" si="107"/>
        <v>Tue</v>
      </c>
      <c r="X671" s="14" t="str">
        <f t="shared" si="107"/>
        <v>Wed</v>
      </c>
      <c r="Y671" s="47">
        <f t="shared" si="108"/>
        <v>20</v>
      </c>
      <c r="Z671" s="48">
        <f t="shared" si="109"/>
        <v>200</v>
      </c>
    </row>
    <row r="672" spans="1:26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100"/>
        <v>72</v>
      </c>
      <c r="Q672" s="14">
        <f t="shared" si="101"/>
        <v>80</v>
      </c>
      <c r="R672" s="15">
        <f t="shared" si="102"/>
        <v>80</v>
      </c>
      <c r="S672" s="15">
        <f t="shared" si="103"/>
        <v>80</v>
      </c>
      <c r="T672" s="15">
        <f t="shared" si="104"/>
        <v>117.44840000000001</v>
      </c>
      <c r="U672" s="15">
        <f t="shared" si="105"/>
        <v>197.44839999999999</v>
      </c>
      <c r="V672" s="15">
        <f t="shared" si="106"/>
        <v>197.44839999999999</v>
      </c>
      <c r="W672" s="14" t="str">
        <f t="shared" si="107"/>
        <v>Tue</v>
      </c>
      <c r="X672" s="14" t="str">
        <f t="shared" si="107"/>
        <v>Thu</v>
      </c>
      <c r="Y672" s="47">
        <f t="shared" si="108"/>
        <v>80</v>
      </c>
      <c r="Z672" s="48">
        <f t="shared" si="109"/>
        <v>197.44839999999999</v>
      </c>
    </row>
    <row r="673" spans="1:26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44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100"/>
        <v>21</v>
      </c>
      <c r="Q673" s="14">
        <f t="shared" si="101"/>
        <v>80</v>
      </c>
      <c r="R673" s="15">
        <f t="shared" si="102"/>
        <v>20</v>
      </c>
      <c r="S673" s="15">
        <f t="shared" si="103"/>
        <v>20</v>
      </c>
      <c r="T673" s="15">
        <f t="shared" si="104"/>
        <v>240.28399999999999</v>
      </c>
      <c r="U673" s="15">
        <f t="shared" si="105"/>
        <v>260.28399999999999</v>
      </c>
      <c r="V673" s="15">
        <f t="shared" si="106"/>
        <v>260.28399999999999</v>
      </c>
      <c r="W673" s="14" t="str">
        <f t="shared" si="107"/>
        <v>Wed</v>
      </c>
      <c r="X673" s="14" t="str">
        <f t="shared" si="107"/>
        <v>Wed</v>
      </c>
      <c r="Y673" s="47">
        <f t="shared" si="108"/>
        <v>20</v>
      </c>
      <c r="Z673" s="48">
        <f t="shared" si="109"/>
        <v>260.28399999999999</v>
      </c>
    </row>
    <row r="674" spans="1:26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100"/>
        <v>35</v>
      </c>
      <c r="Q674" s="14">
        <f t="shared" si="101"/>
        <v>140</v>
      </c>
      <c r="R674" s="15">
        <f t="shared" si="102"/>
        <v>70</v>
      </c>
      <c r="S674" s="15">
        <f t="shared" si="103"/>
        <v>70</v>
      </c>
      <c r="T674" s="15">
        <f t="shared" si="104"/>
        <v>176.31290000000001</v>
      </c>
      <c r="U674" s="15">
        <f t="shared" si="105"/>
        <v>246.31290000000001</v>
      </c>
      <c r="V674" s="15">
        <f t="shared" si="106"/>
        <v>246.31290000000001</v>
      </c>
      <c r="W674" s="14" t="str">
        <f t="shared" si="107"/>
        <v>Wed</v>
      </c>
      <c r="X674" s="14" t="str">
        <f t="shared" si="107"/>
        <v>Wed</v>
      </c>
      <c r="Y674" s="47">
        <f t="shared" si="108"/>
        <v>70</v>
      </c>
      <c r="Z674" s="48">
        <f t="shared" si="109"/>
        <v>246.31290000000001</v>
      </c>
    </row>
    <row r="675" spans="1:26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44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100"/>
        <v>42</v>
      </c>
      <c r="Q675" s="14">
        <f t="shared" si="101"/>
        <v>80</v>
      </c>
      <c r="R675" s="15">
        <f t="shared" si="102"/>
        <v>40</v>
      </c>
      <c r="S675" s="15">
        <f t="shared" si="103"/>
        <v>40</v>
      </c>
      <c r="T675" s="15">
        <f t="shared" si="104"/>
        <v>280</v>
      </c>
      <c r="U675" s="15">
        <f t="shared" si="105"/>
        <v>320</v>
      </c>
      <c r="V675" s="15">
        <f t="shared" si="106"/>
        <v>320</v>
      </c>
      <c r="W675" s="14" t="str">
        <f t="shared" si="107"/>
        <v>Wed</v>
      </c>
      <c r="X675" s="14" t="str">
        <f t="shared" si="107"/>
        <v>Wed</v>
      </c>
      <c r="Y675" s="47">
        <f t="shared" si="108"/>
        <v>40</v>
      </c>
      <c r="Z675" s="48">
        <f t="shared" si="109"/>
        <v>320</v>
      </c>
    </row>
    <row r="676" spans="1:26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100"/>
        <v>69</v>
      </c>
      <c r="Q676" s="14">
        <f t="shared" si="101"/>
        <v>140</v>
      </c>
      <c r="R676" s="15">
        <f t="shared" si="102"/>
        <v>280</v>
      </c>
      <c r="S676" s="15">
        <f t="shared" si="103"/>
        <v>280</v>
      </c>
      <c r="T676" s="15">
        <f t="shared" si="104"/>
        <v>345.72890000000001</v>
      </c>
      <c r="U676" s="15">
        <f t="shared" si="105"/>
        <v>625.72890000000007</v>
      </c>
      <c r="V676" s="15">
        <f t="shared" si="106"/>
        <v>625.72890000000007</v>
      </c>
      <c r="W676" s="14" t="str">
        <f t="shared" si="107"/>
        <v>Wed</v>
      </c>
      <c r="X676" s="14" t="str">
        <f t="shared" si="107"/>
        <v>Tue</v>
      </c>
      <c r="Y676" s="47">
        <f t="shared" si="108"/>
        <v>280</v>
      </c>
      <c r="Z676" s="48">
        <f t="shared" si="109"/>
        <v>625.72890000000007</v>
      </c>
    </row>
    <row r="677" spans="1:26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100"/>
        <v>18</v>
      </c>
      <c r="Q677" s="14">
        <f t="shared" si="101"/>
        <v>140</v>
      </c>
      <c r="R677" s="15">
        <f t="shared" si="102"/>
        <v>140</v>
      </c>
      <c r="S677" s="15">
        <f t="shared" si="103"/>
        <v>140</v>
      </c>
      <c r="T677" s="15">
        <f t="shared" si="104"/>
        <v>158.29130000000001</v>
      </c>
      <c r="U677" s="15">
        <f t="shared" si="105"/>
        <v>298.29129999999998</v>
      </c>
      <c r="V677" s="15">
        <f t="shared" si="106"/>
        <v>298.29129999999998</v>
      </c>
      <c r="W677" s="14" t="str">
        <f t="shared" si="107"/>
        <v>Thu</v>
      </c>
      <c r="X677" s="14" t="str">
        <f t="shared" si="107"/>
        <v>Mon</v>
      </c>
      <c r="Y677" s="47">
        <f t="shared" si="108"/>
        <v>140</v>
      </c>
      <c r="Z677" s="48">
        <f t="shared" si="109"/>
        <v>298.29129999999998</v>
      </c>
    </row>
    <row r="678" spans="1:26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100"/>
        <v>19</v>
      </c>
      <c r="Q678" s="14">
        <f t="shared" si="101"/>
        <v>80</v>
      </c>
      <c r="R678" s="15">
        <f t="shared" si="102"/>
        <v>40</v>
      </c>
      <c r="S678" s="15">
        <f t="shared" si="103"/>
        <v>40</v>
      </c>
      <c r="T678" s="15">
        <f t="shared" si="104"/>
        <v>14.42</v>
      </c>
      <c r="U678" s="15">
        <f t="shared" si="105"/>
        <v>54.42</v>
      </c>
      <c r="V678" s="15">
        <f t="shared" si="106"/>
        <v>54.42</v>
      </c>
      <c r="W678" s="14" t="str">
        <f t="shared" si="107"/>
        <v>Thu</v>
      </c>
      <c r="X678" s="14" t="str">
        <f t="shared" si="107"/>
        <v>Tue</v>
      </c>
      <c r="Y678" s="47">
        <f t="shared" si="108"/>
        <v>40</v>
      </c>
      <c r="Z678" s="48">
        <f t="shared" si="109"/>
        <v>54.42</v>
      </c>
    </row>
    <row r="679" spans="1:26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100"/>
        <v>26</v>
      </c>
      <c r="Q679" s="14">
        <f t="shared" si="101"/>
        <v>80</v>
      </c>
      <c r="R679" s="15">
        <f t="shared" si="102"/>
        <v>60</v>
      </c>
      <c r="S679" s="15">
        <f t="shared" si="103"/>
        <v>60</v>
      </c>
      <c r="T679" s="15">
        <f t="shared" si="104"/>
        <v>62.970199999999998</v>
      </c>
      <c r="U679" s="15">
        <f t="shared" si="105"/>
        <v>122.97020000000001</v>
      </c>
      <c r="V679" s="15">
        <f t="shared" si="106"/>
        <v>122.97020000000001</v>
      </c>
      <c r="W679" s="14" t="str">
        <f t="shared" si="107"/>
        <v>Thu</v>
      </c>
      <c r="X679" s="14" t="str">
        <f t="shared" si="107"/>
        <v>Tue</v>
      </c>
      <c r="Y679" s="47">
        <f t="shared" si="108"/>
        <v>60</v>
      </c>
      <c r="Z679" s="48">
        <f t="shared" si="109"/>
        <v>122.97020000000001</v>
      </c>
    </row>
    <row r="680" spans="1:26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44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100"/>
        <v>26</v>
      </c>
      <c r="Q680" s="14">
        <f t="shared" si="101"/>
        <v>140</v>
      </c>
      <c r="R680" s="15">
        <f t="shared" si="102"/>
        <v>35</v>
      </c>
      <c r="S680" s="15">
        <f t="shared" si="103"/>
        <v>35</v>
      </c>
      <c r="T680" s="15">
        <f t="shared" si="104"/>
        <v>63.441299999999998</v>
      </c>
      <c r="U680" s="15">
        <f t="shared" si="105"/>
        <v>98.441299999999998</v>
      </c>
      <c r="V680" s="15">
        <f t="shared" si="106"/>
        <v>98.441299999999998</v>
      </c>
      <c r="W680" s="14" t="str">
        <f t="shared" si="107"/>
        <v>Thu</v>
      </c>
      <c r="X680" s="14" t="str">
        <f t="shared" si="107"/>
        <v>Tue</v>
      </c>
      <c r="Y680" s="47">
        <f t="shared" si="108"/>
        <v>35</v>
      </c>
      <c r="Z680" s="48">
        <f t="shared" si="109"/>
        <v>98.441299999999998</v>
      </c>
    </row>
    <row r="681" spans="1:26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100"/>
        <v>34</v>
      </c>
      <c r="Q681" s="14">
        <f t="shared" si="101"/>
        <v>80</v>
      </c>
      <c r="R681" s="15">
        <f t="shared" si="102"/>
        <v>40</v>
      </c>
      <c r="S681" s="15">
        <f t="shared" si="103"/>
        <v>40</v>
      </c>
      <c r="T681" s="15">
        <f t="shared" si="104"/>
        <v>30</v>
      </c>
      <c r="U681" s="15">
        <f t="shared" si="105"/>
        <v>70</v>
      </c>
      <c r="V681" s="15">
        <f t="shared" si="106"/>
        <v>70</v>
      </c>
      <c r="W681" s="14" t="str">
        <f t="shared" si="107"/>
        <v>Thu</v>
      </c>
      <c r="X681" s="14" t="str">
        <f t="shared" si="107"/>
        <v>Wed</v>
      </c>
      <c r="Y681" s="47">
        <f t="shared" si="108"/>
        <v>40</v>
      </c>
      <c r="Z681" s="48">
        <f t="shared" si="109"/>
        <v>70</v>
      </c>
    </row>
    <row r="682" spans="1:26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100"/>
        <v>35</v>
      </c>
      <c r="Q682" s="14">
        <f t="shared" si="101"/>
        <v>80</v>
      </c>
      <c r="R682" s="15">
        <f t="shared" si="102"/>
        <v>40</v>
      </c>
      <c r="S682" s="15">
        <f t="shared" si="103"/>
        <v>40</v>
      </c>
      <c r="T682" s="15">
        <f t="shared" si="104"/>
        <v>496</v>
      </c>
      <c r="U682" s="15">
        <f t="shared" si="105"/>
        <v>536</v>
      </c>
      <c r="V682" s="15">
        <f t="shared" si="106"/>
        <v>536</v>
      </c>
      <c r="W682" s="14" t="str">
        <f t="shared" si="107"/>
        <v>Thu</v>
      </c>
      <c r="X682" s="14" t="str">
        <f t="shared" si="107"/>
        <v>Thu</v>
      </c>
      <c r="Y682" s="47">
        <f t="shared" si="108"/>
        <v>40</v>
      </c>
      <c r="Z682" s="48">
        <f t="shared" si="109"/>
        <v>536</v>
      </c>
    </row>
    <row r="683" spans="1:26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100"/>
        <v/>
      </c>
      <c r="Q683" s="14">
        <f t="shared" si="101"/>
        <v>80</v>
      </c>
      <c r="R683" s="15">
        <f t="shared" si="102"/>
        <v>0</v>
      </c>
      <c r="S683" s="15">
        <f t="shared" si="103"/>
        <v>0</v>
      </c>
      <c r="T683" s="15">
        <f t="shared" si="104"/>
        <v>0</v>
      </c>
      <c r="U683" s="15">
        <f t="shared" si="105"/>
        <v>126.81</v>
      </c>
      <c r="V683" s="15">
        <f t="shared" si="106"/>
        <v>0</v>
      </c>
      <c r="W683" s="14" t="str">
        <f t="shared" si="107"/>
        <v>Thu</v>
      </c>
      <c r="X683" s="14" t="str">
        <f t="shared" si="107"/>
        <v>Sat</v>
      </c>
      <c r="Y683" s="47">
        <f t="shared" si="108"/>
        <v>0</v>
      </c>
      <c r="Z683" s="48">
        <f t="shared" si="109"/>
        <v>126.81</v>
      </c>
    </row>
    <row r="684" spans="1:26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100"/>
        <v/>
      </c>
      <c r="Q684" s="14">
        <f t="shared" si="101"/>
        <v>140</v>
      </c>
      <c r="R684" s="15">
        <f t="shared" si="102"/>
        <v>0</v>
      </c>
      <c r="S684" s="15">
        <f t="shared" si="103"/>
        <v>0</v>
      </c>
      <c r="T684" s="15">
        <f t="shared" si="104"/>
        <v>144</v>
      </c>
      <c r="U684" s="15">
        <f t="shared" si="105"/>
        <v>144</v>
      </c>
      <c r="V684" s="15">
        <f t="shared" si="106"/>
        <v>144</v>
      </c>
      <c r="W684" s="14" t="str">
        <f t="shared" si="107"/>
        <v>Thu</v>
      </c>
      <c r="X684" s="14" t="str">
        <f t="shared" si="107"/>
        <v>Sat</v>
      </c>
      <c r="Y684" s="47">
        <f t="shared" si="108"/>
        <v>0</v>
      </c>
      <c r="Z684" s="48">
        <f t="shared" si="109"/>
        <v>144</v>
      </c>
    </row>
    <row r="685" spans="1:26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100"/>
        <v>23</v>
      </c>
      <c r="Q685" s="14">
        <f t="shared" si="101"/>
        <v>140</v>
      </c>
      <c r="R685" s="15">
        <f t="shared" si="102"/>
        <v>70</v>
      </c>
      <c r="S685" s="15">
        <f t="shared" si="103"/>
        <v>70</v>
      </c>
      <c r="T685" s="15">
        <f t="shared" si="104"/>
        <v>0</v>
      </c>
      <c r="U685" s="15">
        <f t="shared" si="105"/>
        <v>564.92989999999998</v>
      </c>
      <c r="V685" s="15">
        <f t="shared" si="106"/>
        <v>70</v>
      </c>
      <c r="W685" s="14" t="str">
        <f t="shared" si="107"/>
        <v>Sat</v>
      </c>
      <c r="X685" s="14" t="str">
        <f t="shared" si="107"/>
        <v>Mon</v>
      </c>
      <c r="Y685" s="47">
        <f t="shared" si="108"/>
        <v>70</v>
      </c>
      <c r="Z685" s="48">
        <f t="shared" si="109"/>
        <v>564.92989999999998</v>
      </c>
    </row>
    <row r="686" spans="1:26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44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100"/>
        <v>24</v>
      </c>
      <c r="Q686" s="14">
        <f t="shared" si="101"/>
        <v>140</v>
      </c>
      <c r="R686" s="15">
        <f t="shared" si="102"/>
        <v>35</v>
      </c>
      <c r="S686" s="15">
        <f t="shared" si="103"/>
        <v>35</v>
      </c>
      <c r="T686" s="15">
        <f t="shared" si="104"/>
        <v>30.0473</v>
      </c>
      <c r="U686" s="15">
        <f t="shared" si="105"/>
        <v>65.047300000000007</v>
      </c>
      <c r="V686" s="15">
        <f t="shared" si="106"/>
        <v>65.047300000000007</v>
      </c>
      <c r="W686" s="14" t="str">
        <f t="shared" si="107"/>
        <v>Sat</v>
      </c>
      <c r="X686" s="14" t="str">
        <f t="shared" si="107"/>
        <v>Tue</v>
      </c>
      <c r="Y686" s="47">
        <f t="shared" si="108"/>
        <v>35</v>
      </c>
      <c r="Z686" s="48">
        <f t="shared" si="109"/>
        <v>65.047300000000007</v>
      </c>
    </row>
    <row r="687" spans="1:26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44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100"/>
        <v>8</v>
      </c>
      <c r="Q687" s="14">
        <f t="shared" si="101"/>
        <v>80</v>
      </c>
      <c r="R687" s="15">
        <f t="shared" si="102"/>
        <v>20</v>
      </c>
      <c r="S687" s="15">
        <f t="shared" si="103"/>
        <v>20</v>
      </c>
      <c r="T687" s="15">
        <f t="shared" si="104"/>
        <v>147.63820000000001</v>
      </c>
      <c r="U687" s="15">
        <f t="shared" si="105"/>
        <v>167.63820000000001</v>
      </c>
      <c r="V687" s="15">
        <f t="shared" si="106"/>
        <v>167.63820000000001</v>
      </c>
      <c r="W687" s="14" t="str">
        <f t="shared" si="107"/>
        <v>Mon</v>
      </c>
      <c r="X687" s="14" t="str">
        <f t="shared" si="107"/>
        <v>Tue</v>
      </c>
      <c r="Y687" s="47">
        <f t="shared" si="108"/>
        <v>20</v>
      </c>
      <c r="Z687" s="48">
        <f t="shared" si="109"/>
        <v>167.63820000000001</v>
      </c>
    </row>
    <row r="688" spans="1:26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100"/>
        <v>11</v>
      </c>
      <c r="Q688" s="14">
        <f t="shared" si="101"/>
        <v>140</v>
      </c>
      <c r="R688" s="15">
        <f t="shared" si="102"/>
        <v>70</v>
      </c>
      <c r="S688" s="15">
        <f t="shared" si="103"/>
        <v>70</v>
      </c>
      <c r="T688" s="15">
        <f t="shared" si="104"/>
        <v>37.44</v>
      </c>
      <c r="U688" s="15">
        <f t="shared" si="105"/>
        <v>107.44</v>
      </c>
      <c r="V688" s="15">
        <f t="shared" si="106"/>
        <v>107.44</v>
      </c>
      <c r="W688" s="14" t="str">
        <f t="shared" si="107"/>
        <v>Mon</v>
      </c>
      <c r="X688" s="14" t="str">
        <f t="shared" si="107"/>
        <v>Fri</v>
      </c>
      <c r="Y688" s="47">
        <f t="shared" si="108"/>
        <v>70</v>
      </c>
      <c r="Z688" s="48">
        <f t="shared" si="109"/>
        <v>107.44</v>
      </c>
    </row>
    <row r="689" spans="1:26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44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100"/>
        <v>16</v>
      </c>
      <c r="Q689" s="14">
        <f t="shared" si="101"/>
        <v>140</v>
      </c>
      <c r="R689" s="15">
        <f t="shared" si="102"/>
        <v>70</v>
      </c>
      <c r="S689" s="15">
        <f t="shared" si="103"/>
        <v>70</v>
      </c>
      <c r="T689" s="15">
        <f t="shared" si="104"/>
        <v>288</v>
      </c>
      <c r="U689" s="15">
        <f t="shared" si="105"/>
        <v>358</v>
      </c>
      <c r="V689" s="15">
        <f t="shared" si="106"/>
        <v>358</v>
      </c>
      <c r="W689" s="14" t="str">
        <f t="shared" si="107"/>
        <v>Mon</v>
      </c>
      <c r="X689" s="14" t="str">
        <f t="shared" si="107"/>
        <v>Wed</v>
      </c>
      <c r="Y689" s="47">
        <f t="shared" si="108"/>
        <v>70</v>
      </c>
      <c r="Z689" s="48">
        <f t="shared" si="109"/>
        <v>358</v>
      </c>
    </row>
    <row r="690" spans="1:26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44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100"/>
        <v>16</v>
      </c>
      <c r="Q690" s="14">
        <f t="shared" si="101"/>
        <v>140</v>
      </c>
      <c r="R690" s="15">
        <f t="shared" si="102"/>
        <v>140</v>
      </c>
      <c r="S690" s="15">
        <f t="shared" si="103"/>
        <v>140</v>
      </c>
      <c r="T690" s="15">
        <f t="shared" si="104"/>
        <v>150</v>
      </c>
      <c r="U690" s="15">
        <f t="shared" si="105"/>
        <v>290</v>
      </c>
      <c r="V690" s="15">
        <f t="shared" si="106"/>
        <v>290</v>
      </c>
      <c r="W690" s="14" t="str">
        <f t="shared" si="107"/>
        <v>Mon</v>
      </c>
      <c r="X690" s="14" t="str">
        <f t="shared" si="107"/>
        <v>Wed</v>
      </c>
      <c r="Y690" s="47">
        <f t="shared" si="108"/>
        <v>140</v>
      </c>
      <c r="Z690" s="48">
        <f t="shared" si="109"/>
        <v>290</v>
      </c>
    </row>
    <row r="691" spans="1:26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100"/>
        <v>22</v>
      </c>
      <c r="Q691" s="14">
        <f t="shared" si="101"/>
        <v>80</v>
      </c>
      <c r="R691" s="15">
        <f t="shared" si="102"/>
        <v>20</v>
      </c>
      <c r="S691" s="15">
        <f t="shared" si="103"/>
        <v>20</v>
      </c>
      <c r="T691" s="15">
        <f t="shared" si="104"/>
        <v>42.66</v>
      </c>
      <c r="U691" s="15">
        <f t="shared" si="105"/>
        <v>62.66</v>
      </c>
      <c r="V691" s="15">
        <f t="shared" si="106"/>
        <v>62.66</v>
      </c>
      <c r="W691" s="14" t="str">
        <f t="shared" si="107"/>
        <v>Mon</v>
      </c>
      <c r="X691" s="14" t="str">
        <f t="shared" si="107"/>
        <v>Tue</v>
      </c>
      <c r="Y691" s="47">
        <f t="shared" si="108"/>
        <v>20</v>
      </c>
      <c r="Z691" s="48">
        <f t="shared" si="109"/>
        <v>62.66</v>
      </c>
    </row>
    <row r="692" spans="1:26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44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100"/>
        <v>22</v>
      </c>
      <c r="Q692" s="14">
        <f t="shared" si="101"/>
        <v>80</v>
      </c>
      <c r="R692" s="15">
        <f t="shared" si="102"/>
        <v>20</v>
      </c>
      <c r="S692" s="15">
        <f t="shared" si="103"/>
        <v>20</v>
      </c>
      <c r="T692" s="15">
        <f t="shared" si="104"/>
        <v>287.25</v>
      </c>
      <c r="U692" s="15">
        <f t="shared" si="105"/>
        <v>307.25</v>
      </c>
      <c r="V692" s="15">
        <f t="shared" si="106"/>
        <v>307.25</v>
      </c>
      <c r="W692" s="14" t="str">
        <f t="shared" si="107"/>
        <v>Mon</v>
      </c>
      <c r="X692" s="14" t="str">
        <f t="shared" si="107"/>
        <v>Tue</v>
      </c>
      <c r="Y692" s="47">
        <f t="shared" si="108"/>
        <v>20</v>
      </c>
      <c r="Z692" s="48">
        <f t="shared" si="109"/>
        <v>307.25</v>
      </c>
    </row>
    <row r="693" spans="1:26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100"/>
        <v>25</v>
      </c>
      <c r="Q693" s="14">
        <f t="shared" si="101"/>
        <v>140</v>
      </c>
      <c r="R693" s="15">
        <f t="shared" si="102"/>
        <v>35</v>
      </c>
      <c r="S693" s="15">
        <f t="shared" si="103"/>
        <v>35</v>
      </c>
      <c r="T693" s="15">
        <f t="shared" si="104"/>
        <v>147.4015</v>
      </c>
      <c r="U693" s="15">
        <f t="shared" si="105"/>
        <v>182.4015</v>
      </c>
      <c r="V693" s="15">
        <f t="shared" si="106"/>
        <v>182.4015</v>
      </c>
      <c r="W693" s="14" t="str">
        <f t="shared" si="107"/>
        <v>Mon</v>
      </c>
      <c r="X693" s="14" t="str">
        <f t="shared" si="107"/>
        <v>Fri</v>
      </c>
      <c r="Y693" s="47">
        <f t="shared" si="108"/>
        <v>35</v>
      </c>
      <c r="Z693" s="48">
        <f t="shared" si="109"/>
        <v>182.4015</v>
      </c>
    </row>
    <row r="694" spans="1:26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100"/>
        <v>33</v>
      </c>
      <c r="Q694" s="14">
        <f t="shared" si="101"/>
        <v>80</v>
      </c>
      <c r="R694" s="15">
        <f t="shared" si="102"/>
        <v>20</v>
      </c>
      <c r="S694" s="15">
        <f t="shared" si="103"/>
        <v>20</v>
      </c>
      <c r="T694" s="15">
        <f t="shared" si="104"/>
        <v>59.242100000000001</v>
      </c>
      <c r="U694" s="15">
        <f t="shared" si="105"/>
        <v>79.242099999999994</v>
      </c>
      <c r="V694" s="15">
        <f t="shared" si="106"/>
        <v>79.242099999999994</v>
      </c>
      <c r="W694" s="14" t="str">
        <f t="shared" si="107"/>
        <v>Mon</v>
      </c>
      <c r="X694" s="14" t="str">
        <f t="shared" si="107"/>
        <v>Sat</v>
      </c>
      <c r="Y694" s="47">
        <f t="shared" si="108"/>
        <v>20</v>
      </c>
      <c r="Z694" s="48">
        <f t="shared" si="109"/>
        <v>79.242099999999994</v>
      </c>
    </row>
    <row r="695" spans="1:26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44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100"/>
        <v>28</v>
      </c>
      <c r="Q695" s="14">
        <f t="shared" si="101"/>
        <v>80</v>
      </c>
      <c r="R695" s="15">
        <f t="shared" si="102"/>
        <v>20</v>
      </c>
      <c r="S695" s="15">
        <f t="shared" si="103"/>
        <v>20</v>
      </c>
      <c r="T695" s="15">
        <f t="shared" si="104"/>
        <v>240</v>
      </c>
      <c r="U695" s="15">
        <f t="shared" si="105"/>
        <v>260</v>
      </c>
      <c r="V695" s="15">
        <f t="shared" si="106"/>
        <v>260</v>
      </c>
      <c r="W695" s="14" t="str">
        <f t="shared" si="107"/>
        <v>Mon</v>
      </c>
      <c r="X695" s="14" t="str">
        <f t="shared" si="107"/>
        <v>Mon</v>
      </c>
      <c r="Y695" s="47">
        <f t="shared" si="108"/>
        <v>20</v>
      </c>
      <c r="Z695" s="48">
        <f t="shared" si="109"/>
        <v>260</v>
      </c>
    </row>
    <row r="696" spans="1:26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100"/>
        <v>36</v>
      </c>
      <c r="Q696" s="14">
        <f t="shared" si="101"/>
        <v>140</v>
      </c>
      <c r="R696" s="15">
        <f t="shared" si="102"/>
        <v>35</v>
      </c>
      <c r="S696" s="15">
        <f t="shared" si="103"/>
        <v>35</v>
      </c>
      <c r="T696" s="15">
        <f t="shared" si="104"/>
        <v>197.47</v>
      </c>
      <c r="U696" s="15">
        <f t="shared" si="105"/>
        <v>232.47</v>
      </c>
      <c r="V696" s="15">
        <f t="shared" si="106"/>
        <v>232.47</v>
      </c>
      <c r="W696" s="14" t="str">
        <f t="shared" si="107"/>
        <v>Mon</v>
      </c>
      <c r="X696" s="14" t="str">
        <f t="shared" si="107"/>
        <v>Tue</v>
      </c>
      <c r="Y696" s="47">
        <f t="shared" si="108"/>
        <v>35</v>
      </c>
      <c r="Z696" s="48">
        <f t="shared" si="109"/>
        <v>232.47</v>
      </c>
    </row>
    <row r="697" spans="1:26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44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100"/>
        <v>60</v>
      </c>
      <c r="Q697" s="14">
        <f t="shared" si="101"/>
        <v>140</v>
      </c>
      <c r="R697" s="15">
        <f t="shared" si="102"/>
        <v>70</v>
      </c>
      <c r="S697" s="15">
        <f t="shared" si="103"/>
        <v>70</v>
      </c>
      <c r="T697" s="15">
        <f t="shared" si="104"/>
        <v>304.19459999999998</v>
      </c>
      <c r="U697" s="15">
        <f t="shared" si="105"/>
        <v>374.19459999999998</v>
      </c>
      <c r="V697" s="15">
        <f t="shared" si="106"/>
        <v>374.19459999999998</v>
      </c>
      <c r="W697" s="14" t="str">
        <f t="shared" si="107"/>
        <v>Mon</v>
      </c>
      <c r="X697" s="14" t="str">
        <f t="shared" si="107"/>
        <v>Fri</v>
      </c>
      <c r="Y697" s="47">
        <f t="shared" si="108"/>
        <v>70</v>
      </c>
      <c r="Z697" s="48">
        <f t="shared" si="109"/>
        <v>374.19459999999998</v>
      </c>
    </row>
    <row r="698" spans="1:26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100"/>
        <v>9</v>
      </c>
      <c r="Q698" s="14">
        <f t="shared" si="101"/>
        <v>80</v>
      </c>
      <c r="R698" s="15">
        <f t="shared" si="102"/>
        <v>40</v>
      </c>
      <c r="S698" s="15">
        <f t="shared" si="103"/>
        <v>40</v>
      </c>
      <c r="T698" s="15">
        <f t="shared" si="104"/>
        <v>64.342100000000002</v>
      </c>
      <c r="U698" s="15">
        <f t="shared" si="105"/>
        <v>104.3421</v>
      </c>
      <c r="V698" s="15">
        <f t="shared" si="106"/>
        <v>104.3421</v>
      </c>
      <c r="W698" s="14" t="str">
        <f t="shared" si="107"/>
        <v>Tue</v>
      </c>
      <c r="X698" s="14" t="str">
        <f t="shared" si="107"/>
        <v>Thu</v>
      </c>
      <c r="Y698" s="47">
        <f t="shared" si="108"/>
        <v>40</v>
      </c>
      <c r="Z698" s="48">
        <f t="shared" si="109"/>
        <v>104.3421</v>
      </c>
    </row>
    <row r="699" spans="1:26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100"/>
        <v>13</v>
      </c>
      <c r="Q699" s="14">
        <f t="shared" si="101"/>
        <v>80</v>
      </c>
      <c r="R699" s="15">
        <f t="shared" si="102"/>
        <v>40</v>
      </c>
      <c r="S699" s="15">
        <f t="shared" si="103"/>
        <v>40</v>
      </c>
      <c r="T699" s="15">
        <f t="shared" si="104"/>
        <v>10.27</v>
      </c>
      <c r="U699" s="15">
        <f t="shared" si="105"/>
        <v>50.269999999999996</v>
      </c>
      <c r="V699" s="15">
        <f t="shared" si="106"/>
        <v>50.269999999999996</v>
      </c>
      <c r="W699" s="14" t="str">
        <f t="shared" si="107"/>
        <v>Tue</v>
      </c>
      <c r="X699" s="14" t="str">
        <f t="shared" si="107"/>
        <v>Mon</v>
      </c>
      <c r="Y699" s="47">
        <f t="shared" si="108"/>
        <v>40</v>
      </c>
      <c r="Z699" s="48">
        <f t="shared" si="109"/>
        <v>50.269999999999996</v>
      </c>
    </row>
    <row r="700" spans="1:26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44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100"/>
        <v>16</v>
      </c>
      <c r="Q700" s="14">
        <f t="shared" si="101"/>
        <v>140</v>
      </c>
      <c r="R700" s="15">
        <f t="shared" si="102"/>
        <v>105</v>
      </c>
      <c r="S700" s="15">
        <f t="shared" si="103"/>
        <v>105</v>
      </c>
      <c r="T700" s="15">
        <f t="shared" si="104"/>
        <v>319.02080000000001</v>
      </c>
      <c r="U700" s="15">
        <f t="shared" si="105"/>
        <v>424.02080000000001</v>
      </c>
      <c r="V700" s="15">
        <f t="shared" si="106"/>
        <v>424.02080000000001</v>
      </c>
      <c r="W700" s="14" t="str">
        <f t="shared" si="107"/>
        <v>Tue</v>
      </c>
      <c r="X700" s="14" t="str">
        <f t="shared" si="107"/>
        <v>Thu</v>
      </c>
      <c r="Y700" s="47">
        <f t="shared" si="108"/>
        <v>105</v>
      </c>
      <c r="Z700" s="48">
        <f t="shared" si="109"/>
        <v>424.02080000000001</v>
      </c>
    </row>
    <row r="701" spans="1:26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100"/>
        <v>14</v>
      </c>
      <c r="Q701" s="14">
        <f t="shared" si="101"/>
        <v>80</v>
      </c>
      <c r="R701" s="15">
        <f t="shared" si="102"/>
        <v>60</v>
      </c>
      <c r="S701" s="15">
        <f t="shared" si="103"/>
        <v>60</v>
      </c>
      <c r="T701" s="15">
        <f t="shared" si="104"/>
        <v>131</v>
      </c>
      <c r="U701" s="15">
        <f t="shared" si="105"/>
        <v>191</v>
      </c>
      <c r="V701" s="15">
        <f t="shared" si="106"/>
        <v>191</v>
      </c>
      <c r="W701" s="14" t="str">
        <f t="shared" si="107"/>
        <v>Tue</v>
      </c>
      <c r="X701" s="14" t="str">
        <f t="shared" si="107"/>
        <v>Tue</v>
      </c>
      <c r="Y701" s="47">
        <f t="shared" si="108"/>
        <v>60</v>
      </c>
      <c r="Z701" s="48">
        <f t="shared" si="109"/>
        <v>191</v>
      </c>
    </row>
    <row r="702" spans="1:26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44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100"/>
        <v>15</v>
      </c>
      <c r="Q702" s="14">
        <f t="shared" si="101"/>
        <v>140</v>
      </c>
      <c r="R702" s="15">
        <f t="shared" si="102"/>
        <v>35</v>
      </c>
      <c r="S702" s="15">
        <f t="shared" si="103"/>
        <v>35</v>
      </c>
      <c r="T702" s="15">
        <f t="shared" si="104"/>
        <v>167</v>
      </c>
      <c r="U702" s="15">
        <f t="shared" si="105"/>
        <v>202</v>
      </c>
      <c r="V702" s="15">
        <f t="shared" si="106"/>
        <v>202</v>
      </c>
      <c r="W702" s="14" t="str">
        <f t="shared" si="107"/>
        <v>Tue</v>
      </c>
      <c r="X702" s="14" t="str">
        <f t="shared" si="107"/>
        <v>Wed</v>
      </c>
      <c r="Y702" s="47">
        <f t="shared" si="108"/>
        <v>35</v>
      </c>
      <c r="Z702" s="48">
        <f t="shared" si="109"/>
        <v>202</v>
      </c>
    </row>
    <row r="703" spans="1:26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100"/>
        <v>22</v>
      </c>
      <c r="Q703" s="14">
        <f t="shared" si="101"/>
        <v>80</v>
      </c>
      <c r="R703" s="15">
        <f t="shared" si="102"/>
        <v>40</v>
      </c>
      <c r="S703" s="15">
        <f t="shared" si="103"/>
        <v>40</v>
      </c>
      <c r="T703" s="15">
        <f t="shared" si="104"/>
        <v>91.041700000000006</v>
      </c>
      <c r="U703" s="15">
        <f t="shared" si="105"/>
        <v>131.04169999999999</v>
      </c>
      <c r="V703" s="15">
        <f t="shared" si="106"/>
        <v>131.04169999999999</v>
      </c>
      <c r="W703" s="14" t="str">
        <f t="shared" si="107"/>
        <v>Tue</v>
      </c>
      <c r="X703" s="14" t="str">
        <f t="shared" si="107"/>
        <v>Wed</v>
      </c>
      <c r="Y703" s="47">
        <f t="shared" si="108"/>
        <v>40</v>
      </c>
      <c r="Z703" s="48">
        <f t="shared" si="109"/>
        <v>131.04169999999999</v>
      </c>
    </row>
    <row r="704" spans="1:26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44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100"/>
        <v>35</v>
      </c>
      <c r="Q704" s="14">
        <f t="shared" si="101"/>
        <v>80</v>
      </c>
      <c r="R704" s="15">
        <f t="shared" si="102"/>
        <v>20</v>
      </c>
      <c r="S704" s="15">
        <f t="shared" si="103"/>
        <v>20</v>
      </c>
      <c r="T704" s="15">
        <f t="shared" si="104"/>
        <v>44.9221</v>
      </c>
      <c r="U704" s="15">
        <f t="shared" si="105"/>
        <v>64.9221</v>
      </c>
      <c r="V704" s="15">
        <f t="shared" si="106"/>
        <v>64.9221</v>
      </c>
      <c r="W704" s="14" t="str">
        <f t="shared" si="107"/>
        <v>Tue</v>
      </c>
      <c r="X704" s="14" t="str">
        <f t="shared" si="107"/>
        <v>Tue</v>
      </c>
      <c r="Y704" s="47">
        <f t="shared" si="108"/>
        <v>20</v>
      </c>
      <c r="Z704" s="48">
        <f t="shared" si="109"/>
        <v>64.9221</v>
      </c>
    </row>
    <row r="705" spans="1:26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100"/>
        <v>66</v>
      </c>
      <c r="Q705" s="14">
        <f t="shared" si="101"/>
        <v>80</v>
      </c>
      <c r="R705" s="15">
        <f t="shared" si="102"/>
        <v>80</v>
      </c>
      <c r="S705" s="15">
        <f t="shared" si="103"/>
        <v>0</v>
      </c>
      <c r="T705" s="15">
        <f t="shared" si="104"/>
        <v>0</v>
      </c>
      <c r="U705" s="15">
        <f t="shared" si="105"/>
        <v>243.92760000000001</v>
      </c>
      <c r="V705" s="15">
        <f t="shared" si="106"/>
        <v>0</v>
      </c>
      <c r="W705" s="14" t="str">
        <f t="shared" si="107"/>
        <v>Tue</v>
      </c>
      <c r="X705" s="14" t="str">
        <f t="shared" si="107"/>
        <v>Fri</v>
      </c>
      <c r="Y705" s="47">
        <f t="shared" si="108"/>
        <v>80</v>
      </c>
      <c r="Z705" s="48">
        <f t="shared" si="109"/>
        <v>243.92760000000001</v>
      </c>
    </row>
    <row r="706" spans="1:26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110">IF(G706="","",G706-F706)</f>
        <v/>
      </c>
      <c r="Q706" s="14">
        <f t="shared" ref="Q706:Q769" si="111">INDEX(TechRate,MATCH(H706,TechNum,0))</f>
        <v>140</v>
      </c>
      <c r="R706" s="15">
        <f t="shared" ref="R706:R769" si="112">Q706*L706</f>
        <v>0</v>
      </c>
      <c r="S706" s="15">
        <f t="shared" ref="S706:S769" si="113">IF(J706="Yes",0,R706)</f>
        <v>0</v>
      </c>
      <c r="T706" s="15">
        <f t="shared" ref="T706:T769" si="114">IF(K706="Yes",0,M706)</f>
        <v>281.61579999999998</v>
      </c>
      <c r="U706" s="15">
        <f t="shared" ref="U706:U769" si="115">SUM(M706,R706)</f>
        <v>281.61579999999998</v>
      </c>
      <c r="V706" s="15">
        <f t="shared" ref="V706:V769" si="116">SUM(S706,T706)</f>
        <v>281.61579999999998</v>
      </c>
      <c r="W706" s="14" t="str">
        <f t="shared" ref="W706:X769" si="117">TEXT(F706,"ddd")</f>
        <v>Tue</v>
      </c>
      <c r="X706" s="14" t="str">
        <f t="shared" si="117"/>
        <v>Sat</v>
      </c>
      <c r="Y706" s="47">
        <f t="shared" ref="Y706:Y769" si="118">Q706*L706</f>
        <v>0</v>
      </c>
      <c r="Z706" s="48">
        <f t="shared" ref="Z706:Z769" si="119">SUM(M706,Y706)</f>
        <v>281.61579999999998</v>
      </c>
    </row>
    <row r="707" spans="1:26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44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110"/>
        <v>12</v>
      </c>
      <c r="Q707" s="14">
        <f t="shared" si="111"/>
        <v>80</v>
      </c>
      <c r="R707" s="15">
        <f t="shared" si="112"/>
        <v>40</v>
      </c>
      <c r="S707" s="15">
        <f t="shared" si="113"/>
        <v>40</v>
      </c>
      <c r="T707" s="15">
        <f t="shared" si="114"/>
        <v>7.02</v>
      </c>
      <c r="U707" s="15">
        <f t="shared" si="115"/>
        <v>47.019999999999996</v>
      </c>
      <c r="V707" s="15">
        <f t="shared" si="116"/>
        <v>47.019999999999996</v>
      </c>
      <c r="W707" s="14" t="str">
        <f t="shared" si="117"/>
        <v>Wed</v>
      </c>
      <c r="X707" s="14" t="str">
        <f t="shared" si="117"/>
        <v>Mon</v>
      </c>
      <c r="Y707" s="47">
        <f t="shared" si="118"/>
        <v>40</v>
      </c>
      <c r="Z707" s="48">
        <f t="shared" si="119"/>
        <v>47.019999999999996</v>
      </c>
    </row>
    <row r="708" spans="1:26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44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110"/>
        <v>12</v>
      </c>
      <c r="Q708" s="14">
        <f t="shared" si="111"/>
        <v>80</v>
      </c>
      <c r="R708" s="15">
        <f t="shared" si="112"/>
        <v>40</v>
      </c>
      <c r="S708" s="15">
        <f t="shared" si="113"/>
        <v>40</v>
      </c>
      <c r="T708" s="15">
        <f t="shared" si="114"/>
        <v>28.996500000000001</v>
      </c>
      <c r="U708" s="15">
        <f t="shared" si="115"/>
        <v>68.996499999999997</v>
      </c>
      <c r="V708" s="15">
        <f t="shared" si="116"/>
        <v>68.996499999999997</v>
      </c>
      <c r="W708" s="14" t="str">
        <f t="shared" si="117"/>
        <v>Wed</v>
      </c>
      <c r="X708" s="14" t="str">
        <f t="shared" si="117"/>
        <v>Mon</v>
      </c>
      <c r="Y708" s="47">
        <f t="shared" si="118"/>
        <v>40</v>
      </c>
      <c r="Z708" s="48">
        <f t="shared" si="119"/>
        <v>68.996499999999997</v>
      </c>
    </row>
    <row r="709" spans="1:26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44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110"/>
        <v>12</v>
      </c>
      <c r="Q709" s="14">
        <f t="shared" si="111"/>
        <v>80</v>
      </c>
      <c r="R709" s="15">
        <f t="shared" si="112"/>
        <v>40</v>
      </c>
      <c r="S709" s="15">
        <f t="shared" si="113"/>
        <v>40</v>
      </c>
      <c r="T709" s="15">
        <f t="shared" si="114"/>
        <v>50.57</v>
      </c>
      <c r="U709" s="15">
        <f t="shared" si="115"/>
        <v>90.57</v>
      </c>
      <c r="V709" s="15">
        <f t="shared" si="116"/>
        <v>90.57</v>
      </c>
      <c r="W709" s="14" t="str">
        <f t="shared" si="117"/>
        <v>Wed</v>
      </c>
      <c r="X709" s="14" t="str">
        <f t="shared" si="117"/>
        <v>Mon</v>
      </c>
      <c r="Y709" s="47">
        <f t="shared" si="118"/>
        <v>40</v>
      </c>
      <c r="Z709" s="48">
        <f t="shared" si="119"/>
        <v>90.57</v>
      </c>
    </row>
    <row r="710" spans="1:26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110"/>
        <v>15</v>
      </c>
      <c r="Q710" s="14">
        <f t="shared" si="111"/>
        <v>140</v>
      </c>
      <c r="R710" s="15">
        <f t="shared" si="112"/>
        <v>70</v>
      </c>
      <c r="S710" s="15">
        <f t="shared" si="113"/>
        <v>70</v>
      </c>
      <c r="T710" s="15">
        <f t="shared" si="114"/>
        <v>271.791</v>
      </c>
      <c r="U710" s="15">
        <f t="shared" si="115"/>
        <v>341.791</v>
      </c>
      <c r="V710" s="15">
        <f t="shared" si="116"/>
        <v>341.791</v>
      </c>
      <c r="W710" s="14" t="str">
        <f t="shared" si="117"/>
        <v>Wed</v>
      </c>
      <c r="X710" s="14" t="str">
        <f t="shared" si="117"/>
        <v>Thu</v>
      </c>
      <c r="Y710" s="47">
        <f t="shared" si="118"/>
        <v>70</v>
      </c>
      <c r="Z710" s="48">
        <f t="shared" si="119"/>
        <v>341.791</v>
      </c>
    </row>
    <row r="711" spans="1:26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44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110"/>
        <v>41</v>
      </c>
      <c r="Q711" s="14">
        <f t="shared" si="111"/>
        <v>140</v>
      </c>
      <c r="R711" s="15">
        <f t="shared" si="112"/>
        <v>35</v>
      </c>
      <c r="S711" s="15">
        <f t="shared" si="113"/>
        <v>0</v>
      </c>
      <c r="T711" s="15">
        <f t="shared" si="114"/>
        <v>0</v>
      </c>
      <c r="U711" s="15">
        <f t="shared" si="115"/>
        <v>49.703000000000003</v>
      </c>
      <c r="V711" s="15">
        <f t="shared" si="116"/>
        <v>0</v>
      </c>
      <c r="W711" s="14" t="str">
        <f t="shared" si="117"/>
        <v>Wed</v>
      </c>
      <c r="X711" s="14" t="str">
        <f t="shared" si="117"/>
        <v>Tue</v>
      </c>
      <c r="Y711" s="47">
        <f t="shared" si="118"/>
        <v>35</v>
      </c>
      <c r="Z711" s="48">
        <f t="shared" si="119"/>
        <v>49.703000000000003</v>
      </c>
    </row>
    <row r="712" spans="1:26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110"/>
        <v>19</v>
      </c>
      <c r="Q712" s="14">
        <f t="shared" si="111"/>
        <v>140</v>
      </c>
      <c r="R712" s="15">
        <f t="shared" si="112"/>
        <v>455</v>
      </c>
      <c r="S712" s="15">
        <f t="shared" si="113"/>
        <v>455</v>
      </c>
      <c r="T712" s="15">
        <f t="shared" si="114"/>
        <v>0</v>
      </c>
      <c r="U712" s="15">
        <f t="shared" si="115"/>
        <v>766.36210000000005</v>
      </c>
      <c r="V712" s="15">
        <f t="shared" si="116"/>
        <v>455</v>
      </c>
      <c r="W712" s="14" t="str">
        <f t="shared" si="117"/>
        <v>Thu</v>
      </c>
      <c r="X712" s="14" t="str">
        <f t="shared" si="117"/>
        <v>Tue</v>
      </c>
      <c r="Y712" s="47">
        <f t="shared" si="118"/>
        <v>455</v>
      </c>
      <c r="Z712" s="48">
        <f t="shared" si="119"/>
        <v>766.36210000000005</v>
      </c>
    </row>
    <row r="713" spans="1:26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110"/>
        <v>22</v>
      </c>
      <c r="Q713" s="14">
        <f t="shared" si="111"/>
        <v>80</v>
      </c>
      <c r="R713" s="15">
        <f t="shared" si="112"/>
        <v>60</v>
      </c>
      <c r="S713" s="15">
        <f t="shared" si="113"/>
        <v>60</v>
      </c>
      <c r="T713" s="15">
        <f t="shared" si="114"/>
        <v>189.31800000000001</v>
      </c>
      <c r="U713" s="15">
        <f t="shared" si="115"/>
        <v>249.31800000000001</v>
      </c>
      <c r="V713" s="15">
        <f t="shared" si="116"/>
        <v>249.31800000000001</v>
      </c>
      <c r="W713" s="14" t="str">
        <f t="shared" si="117"/>
        <v>Thu</v>
      </c>
      <c r="X713" s="14" t="str">
        <f t="shared" si="117"/>
        <v>Fri</v>
      </c>
      <c r="Y713" s="47">
        <f t="shared" si="118"/>
        <v>60</v>
      </c>
      <c r="Z713" s="48">
        <f t="shared" si="119"/>
        <v>249.31800000000001</v>
      </c>
    </row>
    <row r="714" spans="1:26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44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110"/>
        <v>28</v>
      </c>
      <c r="Q714" s="14">
        <f t="shared" si="111"/>
        <v>80</v>
      </c>
      <c r="R714" s="15">
        <f t="shared" si="112"/>
        <v>40</v>
      </c>
      <c r="S714" s="15">
        <f t="shared" si="113"/>
        <v>40</v>
      </c>
      <c r="T714" s="15">
        <f t="shared" si="114"/>
        <v>74.532399999999996</v>
      </c>
      <c r="U714" s="15">
        <f t="shared" si="115"/>
        <v>114.5324</v>
      </c>
      <c r="V714" s="15">
        <f t="shared" si="116"/>
        <v>114.5324</v>
      </c>
      <c r="W714" s="14" t="str">
        <f t="shared" si="117"/>
        <v>Thu</v>
      </c>
      <c r="X714" s="14" t="str">
        <f t="shared" si="117"/>
        <v>Thu</v>
      </c>
      <c r="Y714" s="47">
        <f t="shared" si="118"/>
        <v>40</v>
      </c>
      <c r="Z714" s="48">
        <f t="shared" si="119"/>
        <v>114.5324</v>
      </c>
    </row>
    <row r="715" spans="1:26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110"/>
        <v>39</v>
      </c>
      <c r="Q715" s="14">
        <f t="shared" si="111"/>
        <v>80</v>
      </c>
      <c r="R715" s="15">
        <f t="shared" si="112"/>
        <v>120</v>
      </c>
      <c r="S715" s="15">
        <f t="shared" si="113"/>
        <v>120</v>
      </c>
      <c r="T715" s="15">
        <f t="shared" si="114"/>
        <v>673.21600000000001</v>
      </c>
      <c r="U715" s="15">
        <f t="shared" si="115"/>
        <v>793.21600000000001</v>
      </c>
      <c r="V715" s="15">
        <f t="shared" si="116"/>
        <v>793.21600000000001</v>
      </c>
      <c r="W715" s="14" t="str">
        <f t="shared" si="117"/>
        <v>Thu</v>
      </c>
      <c r="X715" s="14" t="str">
        <f t="shared" si="117"/>
        <v>Mon</v>
      </c>
      <c r="Y715" s="47">
        <f t="shared" si="118"/>
        <v>120</v>
      </c>
      <c r="Z715" s="48">
        <f t="shared" si="119"/>
        <v>793.21600000000001</v>
      </c>
    </row>
    <row r="716" spans="1:26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110"/>
        <v>48</v>
      </c>
      <c r="Q716" s="14">
        <f t="shared" si="111"/>
        <v>140</v>
      </c>
      <c r="R716" s="15">
        <f t="shared" si="112"/>
        <v>490</v>
      </c>
      <c r="S716" s="15">
        <f t="shared" si="113"/>
        <v>490</v>
      </c>
      <c r="T716" s="15">
        <f t="shared" si="114"/>
        <v>230.39570000000001</v>
      </c>
      <c r="U716" s="15">
        <f t="shared" si="115"/>
        <v>720.39570000000003</v>
      </c>
      <c r="V716" s="15">
        <f t="shared" si="116"/>
        <v>720.39570000000003</v>
      </c>
      <c r="W716" s="14" t="str">
        <f t="shared" si="117"/>
        <v>Thu</v>
      </c>
      <c r="X716" s="14" t="str">
        <f t="shared" si="117"/>
        <v>Wed</v>
      </c>
      <c r="Y716" s="47">
        <f t="shared" si="118"/>
        <v>490</v>
      </c>
      <c r="Z716" s="48">
        <f t="shared" si="119"/>
        <v>720.39570000000003</v>
      </c>
    </row>
    <row r="717" spans="1:26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44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110"/>
        <v>57</v>
      </c>
      <c r="Q717" s="14">
        <f t="shared" si="111"/>
        <v>140</v>
      </c>
      <c r="R717" s="15">
        <f t="shared" si="112"/>
        <v>35</v>
      </c>
      <c r="S717" s="15">
        <f t="shared" si="113"/>
        <v>35</v>
      </c>
      <c r="T717" s="15">
        <f t="shared" si="114"/>
        <v>14.42</v>
      </c>
      <c r="U717" s="15">
        <f t="shared" si="115"/>
        <v>49.42</v>
      </c>
      <c r="V717" s="15">
        <f t="shared" si="116"/>
        <v>49.42</v>
      </c>
      <c r="W717" s="14" t="str">
        <f t="shared" si="117"/>
        <v>Thu</v>
      </c>
      <c r="X717" s="14" t="str">
        <f t="shared" si="117"/>
        <v>Fri</v>
      </c>
      <c r="Y717" s="47">
        <f t="shared" si="118"/>
        <v>35</v>
      </c>
      <c r="Z717" s="48">
        <f t="shared" si="119"/>
        <v>49.42</v>
      </c>
    </row>
    <row r="718" spans="1:26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110"/>
        <v/>
      </c>
      <c r="Q718" s="14">
        <f t="shared" si="111"/>
        <v>140</v>
      </c>
      <c r="R718" s="15">
        <f t="shared" si="112"/>
        <v>0</v>
      </c>
      <c r="S718" s="15">
        <f t="shared" si="113"/>
        <v>0</v>
      </c>
      <c r="T718" s="15">
        <f t="shared" si="114"/>
        <v>852.54669999999999</v>
      </c>
      <c r="U718" s="15">
        <f t="shared" si="115"/>
        <v>852.54669999999999</v>
      </c>
      <c r="V718" s="15">
        <f t="shared" si="116"/>
        <v>852.54669999999999</v>
      </c>
      <c r="W718" s="14" t="str">
        <f t="shared" si="117"/>
        <v>Thu</v>
      </c>
      <c r="X718" s="14" t="str">
        <f t="shared" si="117"/>
        <v>Sat</v>
      </c>
      <c r="Y718" s="47">
        <f t="shared" si="118"/>
        <v>0</v>
      </c>
      <c r="Z718" s="48">
        <f t="shared" si="119"/>
        <v>852.54669999999999</v>
      </c>
    </row>
    <row r="719" spans="1:26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110"/>
        <v>11</v>
      </c>
      <c r="Q719" s="14">
        <f t="shared" si="111"/>
        <v>80</v>
      </c>
      <c r="R719" s="15">
        <f t="shared" si="112"/>
        <v>40</v>
      </c>
      <c r="S719" s="15">
        <f t="shared" si="113"/>
        <v>40</v>
      </c>
      <c r="T719" s="15">
        <f t="shared" si="114"/>
        <v>36.754399999999997</v>
      </c>
      <c r="U719" s="15">
        <f t="shared" si="115"/>
        <v>76.754400000000004</v>
      </c>
      <c r="V719" s="15">
        <f t="shared" si="116"/>
        <v>76.754400000000004</v>
      </c>
      <c r="W719" s="14" t="str">
        <f t="shared" si="117"/>
        <v>Fri</v>
      </c>
      <c r="X719" s="14" t="str">
        <f t="shared" si="117"/>
        <v>Tue</v>
      </c>
      <c r="Y719" s="47">
        <f t="shared" si="118"/>
        <v>40</v>
      </c>
      <c r="Z719" s="48">
        <f t="shared" si="119"/>
        <v>76.754400000000004</v>
      </c>
    </row>
    <row r="720" spans="1:26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110"/>
        <v>32</v>
      </c>
      <c r="Q720" s="14">
        <f t="shared" si="111"/>
        <v>80</v>
      </c>
      <c r="R720" s="15">
        <f t="shared" si="112"/>
        <v>80</v>
      </c>
      <c r="S720" s="15">
        <f t="shared" si="113"/>
        <v>80</v>
      </c>
      <c r="T720" s="15">
        <f t="shared" si="114"/>
        <v>57.966200000000001</v>
      </c>
      <c r="U720" s="15">
        <f t="shared" si="115"/>
        <v>137.96620000000001</v>
      </c>
      <c r="V720" s="15">
        <f t="shared" si="116"/>
        <v>137.96620000000001</v>
      </c>
      <c r="W720" s="14" t="str">
        <f t="shared" si="117"/>
        <v>Fri</v>
      </c>
      <c r="X720" s="14" t="str">
        <f t="shared" si="117"/>
        <v>Tue</v>
      </c>
      <c r="Y720" s="47">
        <f t="shared" si="118"/>
        <v>80</v>
      </c>
      <c r="Z720" s="48">
        <f t="shared" si="119"/>
        <v>137.96620000000001</v>
      </c>
    </row>
    <row r="721" spans="1:26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110"/>
        <v/>
      </c>
      <c r="Q721" s="14">
        <f t="shared" si="111"/>
        <v>80</v>
      </c>
      <c r="R721" s="15">
        <f t="shared" si="112"/>
        <v>0</v>
      </c>
      <c r="S721" s="15">
        <f t="shared" si="113"/>
        <v>0</v>
      </c>
      <c r="T721" s="15">
        <f t="shared" si="114"/>
        <v>90</v>
      </c>
      <c r="U721" s="15">
        <f t="shared" si="115"/>
        <v>90</v>
      </c>
      <c r="V721" s="15">
        <f t="shared" si="116"/>
        <v>90</v>
      </c>
      <c r="W721" s="14" t="str">
        <f t="shared" si="117"/>
        <v>Fri</v>
      </c>
      <c r="X721" s="14" t="str">
        <f t="shared" si="117"/>
        <v>Sat</v>
      </c>
      <c r="Y721" s="47">
        <f t="shared" si="118"/>
        <v>0</v>
      </c>
      <c r="Z721" s="48">
        <f t="shared" si="119"/>
        <v>90</v>
      </c>
    </row>
    <row r="722" spans="1:26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110"/>
        <v/>
      </c>
      <c r="Q722" s="14">
        <f t="shared" si="111"/>
        <v>80</v>
      </c>
      <c r="R722" s="15">
        <f t="shared" si="112"/>
        <v>0</v>
      </c>
      <c r="S722" s="15">
        <f t="shared" si="113"/>
        <v>0</v>
      </c>
      <c r="T722" s="15">
        <f t="shared" si="114"/>
        <v>108.51300000000001</v>
      </c>
      <c r="U722" s="15">
        <f t="shared" si="115"/>
        <v>108.51300000000001</v>
      </c>
      <c r="V722" s="15">
        <f t="shared" si="116"/>
        <v>108.51300000000001</v>
      </c>
      <c r="W722" s="14" t="str">
        <f t="shared" si="117"/>
        <v>Sat</v>
      </c>
      <c r="X722" s="14" t="str">
        <f t="shared" si="117"/>
        <v>Sat</v>
      </c>
      <c r="Y722" s="47">
        <f t="shared" si="118"/>
        <v>0</v>
      </c>
      <c r="Z722" s="48">
        <f t="shared" si="119"/>
        <v>108.51300000000001</v>
      </c>
    </row>
    <row r="723" spans="1:26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110"/>
        <v>9</v>
      </c>
      <c r="Q723" s="14">
        <f t="shared" si="111"/>
        <v>80</v>
      </c>
      <c r="R723" s="15">
        <f t="shared" si="112"/>
        <v>20</v>
      </c>
      <c r="S723" s="15">
        <f t="shared" si="113"/>
        <v>20</v>
      </c>
      <c r="T723" s="15">
        <f t="shared" si="114"/>
        <v>22</v>
      </c>
      <c r="U723" s="15">
        <f t="shared" si="115"/>
        <v>42</v>
      </c>
      <c r="V723" s="15">
        <f t="shared" si="116"/>
        <v>42</v>
      </c>
      <c r="W723" s="14" t="str">
        <f t="shared" si="117"/>
        <v>Mon</v>
      </c>
      <c r="X723" s="14" t="str">
        <f t="shared" si="117"/>
        <v>Wed</v>
      </c>
      <c r="Y723" s="47">
        <f t="shared" si="118"/>
        <v>20</v>
      </c>
      <c r="Z723" s="48">
        <f t="shared" si="119"/>
        <v>42</v>
      </c>
    </row>
    <row r="724" spans="1:26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110"/>
        <v>10</v>
      </c>
      <c r="Q724" s="14">
        <f t="shared" si="111"/>
        <v>80</v>
      </c>
      <c r="R724" s="15">
        <f t="shared" si="112"/>
        <v>20</v>
      </c>
      <c r="S724" s="15">
        <f t="shared" si="113"/>
        <v>20</v>
      </c>
      <c r="T724" s="15">
        <f t="shared" si="114"/>
        <v>66.864900000000006</v>
      </c>
      <c r="U724" s="15">
        <f t="shared" si="115"/>
        <v>86.864900000000006</v>
      </c>
      <c r="V724" s="15">
        <f t="shared" si="116"/>
        <v>86.864900000000006</v>
      </c>
      <c r="W724" s="14" t="str">
        <f t="shared" si="117"/>
        <v>Mon</v>
      </c>
      <c r="X724" s="14" t="str">
        <f t="shared" si="117"/>
        <v>Thu</v>
      </c>
      <c r="Y724" s="47">
        <f t="shared" si="118"/>
        <v>20</v>
      </c>
      <c r="Z724" s="48">
        <f t="shared" si="119"/>
        <v>86.864900000000006</v>
      </c>
    </row>
    <row r="725" spans="1:26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110"/>
        <v>22</v>
      </c>
      <c r="Q725" s="14">
        <f t="shared" si="111"/>
        <v>80</v>
      </c>
      <c r="R725" s="15">
        <f t="shared" si="112"/>
        <v>60</v>
      </c>
      <c r="S725" s="15">
        <f t="shared" si="113"/>
        <v>60</v>
      </c>
      <c r="T725" s="15">
        <f t="shared" si="114"/>
        <v>111.15</v>
      </c>
      <c r="U725" s="15">
        <f t="shared" si="115"/>
        <v>171.15</v>
      </c>
      <c r="V725" s="15">
        <f t="shared" si="116"/>
        <v>171.15</v>
      </c>
      <c r="W725" s="14" t="str">
        <f t="shared" si="117"/>
        <v>Mon</v>
      </c>
      <c r="X725" s="14" t="str">
        <f t="shared" si="117"/>
        <v>Tue</v>
      </c>
      <c r="Y725" s="47">
        <f t="shared" si="118"/>
        <v>60</v>
      </c>
      <c r="Z725" s="48">
        <f t="shared" si="119"/>
        <v>171.15</v>
      </c>
    </row>
    <row r="726" spans="1:26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44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110"/>
        <v>49</v>
      </c>
      <c r="Q726" s="14">
        <f t="shared" si="111"/>
        <v>140</v>
      </c>
      <c r="R726" s="15">
        <f t="shared" si="112"/>
        <v>105</v>
      </c>
      <c r="S726" s="15">
        <f t="shared" si="113"/>
        <v>105</v>
      </c>
      <c r="T726" s="15">
        <f t="shared" si="114"/>
        <v>239.54249999999999</v>
      </c>
      <c r="U726" s="15">
        <f t="shared" si="115"/>
        <v>344.54250000000002</v>
      </c>
      <c r="V726" s="15">
        <f t="shared" si="116"/>
        <v>344.54250000000002</v>
      </c>
      <c r="W726" s="14" t="str">
        <f t="shared" si="117"/>
        <v>Mon</v>
      </c>
      <c r="X726" s="14" t="str">
        <f t="shared" si="117"/>
        <v>Mon</v>
      </c>
      <c r="Y726" s="47">
        <f t="shared" si="118"/>
        <v>105</v>
      </c>
      <c r="Z726" s="48">
        <f t="shared" si="119"/>
        <v>344.54250000000002</v>
      </c>
    </row>
    <row r="727" spans="1:26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110"/>
        <v>52</v>
      </c>
      <c r="Q727" s="14">
        <f t="shared" si="111"/>
        <v>80</v>
      </c>
      <c r="R727" s="15">
        <f t="shared" si="112"/>
        <v>40</v>
      </c>
      <c r="S727" s="15">
        <f t="shared" si="113"/>
        <v>40</v>
      </c>
      <c r="T727" s="15">
        <f t="shared" si="114"/>
        <v>657.69</v>
      </c>
      <c r="U727" s="15">
        <f t="shared" si="115"/>
        <v>697.69</v>
      </c>
      <c r="V727" s="15">
        <f t="shared" si="116"/>
        <v>697.69</v>
      </c>
      <c r="W727" s="14" t="str">
        <f t="shared" si="117"/>
        <v>Mon</v>
      </c>
      <c r="X727" s="14" t="str">
        <f t="shared" si="117"/>
        <v>Thu</v>
      </c>
      <c r="Y727" s="47">
        <f t="shared" si="118"/>
        <v>40</v>
      </c>
      <c r="Z727" s="48">
        <f t="shared" si="119"/>
        <v>697.69</v>
      </c>
    </row>
    <row r="728" spans="1:26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44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110"/>
        <v>56</v>
      </c>
      <c r="Q728" s="14">
        <f t="shared" si="111"/>
        <v>80</v>
      </c>
      <c r="R728" s="15">
        <f t="shared" si="112"/>
        <v>20</v>
      </c>
      <c r="S728" s="15">
        <f t="shared" si="113"/>
        <v>20</v>
      </c>
      <c r="T728" s="15">
        <f t="shared" si="114"/>
        <v>30</v>
      </c>
      <c r="U728" s="15">
        <f t="shared" si="115"/>
        <v>50</v>
      </c>
      <c r="V728" s="15">
        <f t="shared" si="116"/>
        <v>50</v>
      </c>
      <c r="W728" s="14" t="str">
        <f t="shared" si="117"/>
        <v>Mon</v>
      </c>
      <c r="X728" s="14" t="str">
        <f t="shared" si="117"/>
        <v>Mon</v>
      </c>
      <c r="Y728" s="47">
        <f t="shared" si="118"/>
        <v>20</v>
      </c>
      <c r="Z728" s="48">
        <f t="shared" si="119"/>
        <v>50</v>
      </c>
    </row>
    <row r="729" spans="1:26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44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110"/>
        <v>25</v>
      </c>
      <c r="Q729" s="14">
        <f t="shared" si="111"/>
        <v>80</v>
      </c>
      <c r="R729" s="15">
        <f t="shared" si="112"/>
        <v>40</v>
      </c>
      <c r="S729" s="15">
        <f t="shared" si="113"/>
        <v>40</v>
      </c>
      <c r="T729" s="15">
        <f t="shared" si="114"/>
        <v>26.567499999999999</v>
      </c>
      <c r="U729" s="15">
        <f t="shared" si="115"/>
        <v>66.567499999999995</v>
      </c>
      <c r="V729" s="15">
        <f t="shared" si="116"/>
        <v>66.567499999999995</v>
      </c>
      <c r="W729" s="14" t="str">
        <f t="shared" si="117"/>
        <v>Tue</v>
      </c>
      <c r="X729" s="14" t="str">
        <f t="shared" si="117"/>
        <v>Sat</v>
      </c>
      <c r="Y729" s="47">
        <f t="shared" si="118"/>
        <v>40</v>
      </c>
      <c r="Z729" s="48">
        <f t="shared" si="119"/>
        <v>66.567499999999995</v>
      </c>
    </row>
    <row r="730" spans="1:26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44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110"/>
        <v>20</v>
      </c>
      <c r="Q730" s="14">
        <f t="shared" si="111"/>
        <v>140</v>
      </c>
      <c r="R730" s="15">
        <f t="shared" si="112"/>
        <v>175</v>
      </c>
      <c r="S730" s="15">
        <f t="shared" si="113"/>
        <v>175</v>
      </c>
      <c r="T730" s="15">
        <f t="shared" si="114"/>
        <v>9.6</v>
      </c>
      <c r="U730" s="15">
        <f t="shared" si="115"/>
        <v>184.6</v>
      </c>
      <c r="V730" s="15">
        <f t="shared" si="116"/>
        <v>184.6</v>
      </c>
      <c r="W730" s="14" t="str">
        <f t="shared" si="117"/>
        <v>Tue</v>
      </c>
      <c r="X730" s="14" t="str">
        <f t="shared" si="117"/>
        <v>Mon</v>
      </c>
      <c r="Y730" s="47">
        <f t="shared" si="118"/>
        <v>175</v>
      </c>
      <c r="Z730" s="48">
        <f t="shared" si="119"/>
        <v>184.6</v>
      </c>
    </row>
    <row r="731" spans="1:26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44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110"/>
        <v>22</v>
      </c>
      <c r="Q731" s="14">
        <f t="shared" si="111"/>
        <v>140</v>
      </c>
      <c r="R731" s="15">
        <f t="shared" si="112"/>
        <v>35</v>
      </c>
      <c r="S731" s="15">
        <f t="shared" si="113"/>
        <v>35</v>
      </c>
      <c r="T731" s="15">
        <f t="shared" si="114"/>
        <v>396.29149999999998</v>
      </c>
      <c r="U731" s="15">
        <f t="shared" si="115"/>
        <v>431.29149999999998</v>
      </c>
      <c r="V731" s="15">
        <f t="shared" si="116"/>
        <v>431.29149999999998</v>
      </c>
      <c r="W731" s="14" t="str">
        <f t="shared" si="117"/>
        <v>Tue</v>
      </c>
      <c r="X731" s="14" t="str">
        <f t="shared" si="117"/>
        <v>Wed</v>
      </c>
      <c r="Y731" s="47">
        <f t="shared" si="118"/>
        <v>35</v>
      </c>
      <c r="Z731" s="48">
        <f t="shared" si="119"/>
        <v>431.29149999999998</v>
      </c>
    </row>
    <row r="732" spans="1:26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110"/>
        <v>41</v>
      </c>
      <c r="Q732" s="14">
        <f t="shared" si="111"/>
        <v>140</v>
      </c>
      <c r="R732" s="15">
        <f t="shared" si="112"/>
        <v>70</v>
      </c>
      <c r="S732" s="15">
        <f t="shared" si="113"/>
        <v>70</v>
      </c>
      <c r="T732" s="15">
        <f t="shared" si="114"/>
        <v>108</v>
      </c>
      <c r="U732" s="15">
        <f t="shared" si="115"/>
        <v>178</v>
      </c>
      <c r="V732" s="15">
        <f t="shared" si="116"/>
        <v>178</v>
      </c>
      <c r="W732" s="14" t="str">
        <f t="shared" si="117"/>
        <v>Tue</v>
      </c>
      <c r="X732" s="14" t="str">
        <f t="shared" si="117"/>
        <v>Mon</v>
      </c>
      <c r="Y732" s="47">
        <f t="shared" si="118"/>
        <v>70</v>
      </c>
      <c r="Z732" s="48">
        <f t="shared" si="119"/>
        <v>178</v>
      </c>
    </row>
    <row r="733" spans="1:26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44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110"/>
        <v>55</v>
      </c>
      <c r="Q733" s="14">
        <f t="shared" si="111"/>
        <v>80</v>
      </c>
      <c r="R733" s="15">
        <f t="shared" si="112"/>
        <v>40</v>
      </c>
      <c r="S733" s="15">
        <f t="shared" si="113"/>
        <v>40</v>
      </c>
      <c r="T733" s="15">
        <f t="shared" si="114"/>
        <v>147.2441</v>
      </c>
      <c r="U733" s="15">
        <f t="shared" si="115"/>
        <v>187.2441</v>
      </c>
      <c r="V733" s="15">
        <f t="shared" si="116"/>
        <v>187.2441</v>
      </c>
      <c r="W733" s="14" t="str">
        <f t="shared" si="117"/>
        <v>Tue</v>
      </c>
      <c r="X733" s="14" t="str">
        <f t="shared" si="117"/>
        <v>Mon</v>
      </c>
      <c r="Y733" s="47">
        <f t="shared" si="118"/>
        <v>40</v>
      </c>
      <c r="Z733" s="48">
        <f t="shared" si="119"/>
        <v>187.2441</v>
      </c>
    </row>
    <row r="734" spans="1:26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110"/>
        <v/>
      </c>
      <c r="Q734" s="14">
        <f t="shared" si="111"/>
        <v>80</v>
      </c>
      <c r="R734" s="15">
        <f t="shared" si="112"/>
        <v>0</v>
      </c>
      <c r="S734" s="15">
        <f t="shared" si="113"/>
        <v>0</v>
      </c>
      <c r="T734" s="15">
        <f t="shared" si="114"/>
        <v>0</v>
      </c>
      <c r="U734" s="15">
        <f t="shared" si="115"/>
        <v>151.28020000000001</v>
      </c>
      <c r="V734" s="15">
        <f t="shared" si="116"/>
        <v>0</v>
      </c>
      <c r="W734" s="14" t="str">
        <f t="shared" si="117"/>
        <v>Tue</v>
      </c>
      <c r="X734" s="14" t="str">
        <f t="shared" si="117"/>
        <v>Sat</v>
      </c>
      <c r="Y734" s="47">
        <f t="shared" si="118"/>
        <v>0</v>
      </c>
      <c r="Z734" s="48">
        <f t="shared" si="119"/>
        <v>151.28020000000001</v>
      </c>
    </row>
    <row r="735" spans="1:26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110"/>
        <v/>
      </c>
      <c r="Q735" s="14">
        <f t="shared" si="111"/>
        <v>80</v>
      </c>
      <c r="R735" s="15">
        <f t="shared" si="112"/>
        <v>0</v>
      </c>
      <c r="S735" s="15">
        <f t="shared" si="113"/>
        <v>0</v>
      </c>
      <c r="T735" s="15">
        <f t="shared" si="114"/>
        <v>47.046399999999998</v>
      </c>
      <c r="U735" s="15">
        <f t="shared" si="115"/>
        <v>47.046399999999998</v>
      </c>
      <c r="V735" s="15">
        <f t="shared" si="116"/>
        <v>47.046399999999998</v>
      </c>
      <c r="W735" s="14" t="str">
        <f t="shared" si="117"/>
        <v>Tue</v>
      </c>
      <c r="X735" s="14" t="str">
        <f t="shared" si="117"/>
        <v>Sat</v>
      </c>
      <c r="Y735" s="47">
        <f t="shared" si="118"/>
        <v>0</v>
      </c>
      <c r="Z735" s="48">
        <f t="shared" si="119"/>
        <v>47.046399999999998</v>
      </c>
    </row>
    <row r="736" spans="1:26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110"/>
        <v>10</v>
      </c>
      <c r="Q736" s="14">
        <f t="shared" si="111"/>
        <v>80</v>
      </c>
      <c r="R736" s="15">
        <f t="shared" si="112"/>
        <v>20</v>
      </c>
      <c r="S736" s="15">
        <f t="shared" si="113"/>
        <v>20</v>
      </c>
      <c r="T736" s="15">
        <f t="shared" si="114"/>
        <v>51.73</v>
      </c>
      <c r="U736" s="15">
        <f t="shared" si="115"/>
        <v>71.72999999999999</v>
      </c>
      <c r="V736" s="15">
        <f t="shared" si="116"/>
        <v>71.72999999999999</v>
      </c>
      <c r="W736" s="14" t="str">
        <f t="shared" si="117"/>
        <v>Wed</v>
      </c>
      <c r="X736" s="14" t="str">
        <f t="shared" si="117"/>
        <v>Sat</v>
      </c>
      <c r="Y736" s="47">
        <f t="shared" si="118"/>
        <v>20</v>
      </c>
      <c r="Z736" s="48">
        <f t="shared" si="119"/>
        <v>71.72999999999999</v>
      </c>
    </row>
    <row r="737" spans="1:26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44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110"/>
        <v>7</v>
      </c>
      <c r="Q737" s="14">
        <f t="shared" si="111"/>
        <v>140</v>
      </c>
      <c r="R737" s="15">
        <f t="shared" si="112"/>
        <v>35</v>
      </c>
      <c r="S737" s="15">
        <f t="shared" si="113"/>
        <v>35</v>
      </c>
      <c r="T737" s="15">
        <f t="shared" si="114"/>
        <v>445.78460000000001</v>
      </c>
      <c r="U737" s="15">
        <f t="shared" si="115"/>
        <v>480.78460000000001</v>
      </c>
      <c r="V737" s="15">
        <f t="shared" si="116"/>
        <v>480.78460000000001</v>
      </c>
      <c r="W737" s="14" t="str">
        <f t="shared" si="117"/>
        <v>Wed</v>
      </c>
      <c r="X737" s="14" t="str">
        <f t="shared" si="117"/>
        <v>Wed</v>
      </c>
      <c r="Y737" s="47">
        <f t="shared" si="118"/>
        <v>35</v>
      </c>
      <c r="Z737" s="48">
        <f t="shared" si="119"/>
        <v>480.78460000000001</v>
      </c>
    </row>
    <row r="738" spans="1:26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44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110"/>
        <v>19</v>
      </c>
      <c r="Q738" s="14">
        <f t="shared" si="111"/>
        <v>140</v>
      </c>
      <c r="R738" s="15">
        <f t="shared" si="112"/>
        <v>35</v>
      </c>
      <c r="S738" s="15">
        <f t="shared" si="113"/>
        <v>35</v>
      </c>
      <c r="T738" s="15">
        <f t="shared" si="114"/>
        <v>0</v>
      </c>
      <c r="U738" s="15">
        <f t="shared" si="115"/>
        <v>62.486699999999999</v>
      </c>
      <c r="V738" s="15">
        <f t="shared" si="116"/>
        <v>35</v>
      </c>
      <c r="W738" s="14" t="str">
        <f t="shared" si="117"/>
        <v>Wed</v>
      </c>
      <c r="X738" s="14" t="str">
        <f t="shared" si="117"/>
        <v>Mon</v>
      </c>
      <c r="Y738" s="47">
        <f t="shared" si="118"/>
        <v>35</v>
      </c>
      <c r="Z738" s="48">
        <f t="shared" si="119"/>
        <v>62.486699999999999</v>
      </c>
    </row>
    <row r="739" spans="1:26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44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110"/>
        <v>19</v>
      </c>
      <c r="Q739" s="14">
        <f t="shared" si="111"/>
        <v>80</v>
      </c>
      <c r="R739" s="15">
        <f t="shared" si="112"/>
        <v>20</v>
      </c>
      <c r="S739" s="15">
        <f t="shared" si="113"/>
        <v>20</v>
      </c>
      <c r="T739" s="15">
        <f t="shared" si="114"/>
        <v>42.66</v>
      </c>
      <c r="U739" s="15">
        <f t="shared" si="115"/>
        <v>62.66</v>
      </c>
      <c r="V739" s="15">
        <f t="shared" si="116"/>
        <v>62.66</v>
      </c>
      <c r="W739" s="14" t="str">
        <f t="shared" si="117"/>
        <v>Wed</v>
      </c>
      <c r="X739" s="14" t="str">
        <f t="shared" si="117"/>
        <v>Mon</v>
      </c>
      <c r="Y739" s="47">
        <f t="shared" si="118"/>
        <v>20</v>
      </c>
      <c r="Z739" s="48">
        <f t="shared" si="119"/>
        <v>62.66</v>
      </c>
    </row>
    <row r="740" spans="1:26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110"/>
        <v>19</v>
      </c>
      <c r="Q740" s="14">
        <f t="shared" si="111"/>
        <v>80</v>
      </c>
      <c r="R740" s="15">
        <f t="shared" si="112"/>
        <v>20</v>
      </c>
      <c r="S740" s="15">
        <f t="shared" si="113"/>
        <v>20</v>
      </c>
      <c r="T740" s="15">
        <f t="shared" si="114"/>
        <v>185.11340000000001</v>
      </c>
      <c r="U740" s="15">
        <f t="shared" si="115"/>
        <v>205.11340000000001</v>
      </c>
      <c r="V740" s="15">
        <f t="shared" si="116"/>
        <v>205.11340000000001</v>
      </c>
      <c r="W740" s="14" t="str">
        <f t="shared" si="117"/>
        <v>Wed</v>
      </c>
      <c r="X740" s="14" t="str">
        <f t="shared" si="117"/>
        <v>Mon</v>
      </c>
      <c r="Y740" s="47">
        <f t="shared" si="118"/>
        <v>20</v>
      </c>
      <c r="Z740" s="48">
        <f t="shared" si="119"/>
        <v>205.11340000000001</v>
      </c>
    </row>
    <row r="741" spans="1:26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110"/>
        <v>22</v>
      </c>
      <c r="Q741" s="14">
        <f t="shared" si="111"/>
        <v>80</v>
      </c>
      <c r="R741" s="15">
        <f t="shared" si="112"/>
        <v>60</v>
      </c>
      <c r="S741" s="15">
        <f t="shared" si="113"/>
        <v>60</v>
      </c>
      <c r="T741" s="15">
        <f t="shared" si="114"/>
        <v>0</v>
      </c>
      <c r="U741" s="15">
        <f t="shared" si="115"/>
        <v>130</v>
      </c>
      <c r="V741" s="15">
        <f t="shared" si="116"/>
        <v>60</v>
      </c>
      <c r="W741" s="14" t="str">
        <f t="shared" si="117"/>
        <v>Wed</v>
      </c>
      <c r="X741" s="14" t="str">
        <f t="shared" si="117"/>
        <v>Thu</v>
      </c>
      <c r="Y741" s="47">
        <f t="shared" si="118"/>
        <v>60</v>
      </c>
      <c r="Z741" s="48">
        <f t="shared" si="119"/>
        <v>130</v>
      </c>
    </row>
    <row r="742" spans="1:26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44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110"/>
        <v>27</v>
      </c>
      <c r="Q742" s="14">
        <f t="shared" si="111"/>
        <v>80</v>
      </c>
      <c r="R742" s="15">
        <f t="shared" si="112"/>
        <v>20</v>
      </c>
      <c r="S742" s="15">
        <f t="shared" si="113"/>
        <v>20</v>
      </c>
      <c r="T742" s="15">
        <f t="shared" si="114"/>
        <v>120</v>
      </c>
      <c r="U742" s="15">
        <f t="shared" si="115"/>
        <v>140</v>
      </c>
      <c r="V742" s="15">
        <f t="shared" si="116"/>
        <v>140</v>
      </c>
      <c r="W742" s="14" t="str">
        <f t="shared" si="117"/>
        <v>Wed</v>
      </c>
      <c r="X742" s="14" t="str">
        <f t="shared" si="117"/>
        <v>Tue</v>
      </c>
      <c r="Y742" s="47">
        <f t="shared" si="118"/>
        <v>20</v>
      </c>
      <c r="Z742" s="48">
        <f t="shared" si="119"/>
        <v>140</v>
      </c>
    </row>
    <row r="743" spans="1:26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44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110"/>
        <v>35</v>
      </c>
      <c r="Q743" s="14">
        <f t="shared" si="111"/>
        <v>80</v>
      </c>
      <c r="R743" s="15">
        <f t="shared" si="112"/>
        <v>20</v>
      </c>
      <c r="S743" s="15">
        <f t="shared" si="113"/>
        <v>20</v>
      </c>
      <c r="T743" s="15">
        <f t="shared" si="114"/>
        <v>178.36179999999999</v>
      </c>
      <c r="U743" s="15">
        <f t="shared" si="115"/>
        <v>198.36179999999999</v>
      </c>
      <c r="V743" s="15">
        <f t="shared" si="116"/>
        <v>198.36179999999999</v>
      </c>
      <c r="W743" s="14" t="str">
        <f t="shared" si="117"/>
        <v>Wed</v>
      </c>
      <c r="X743" s="14" t="str">
        <f t="shared" si="117"/>
        <v>Wed</v>
      </c>
      <c r="Y743" s="47">
        <f t="shared" si="118"/>
        <v>20</v>
      </c>
      <c r="Z743" s="48">
        <f t="shared" si="119"/>
        <v>198.36179999999999</v>
      </c>
    </row>
    <row r="744" spans="1:26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110"/>
        <v>33</v>
      </c>
      <c r="Q744" s="14">
        <f t="shared" si="111"/>
        <v>80</v>
      </c>
      <c r="R744" s="15">
        <f t="shared" si="112"/>
        <v>120</v>
      </c>
      <c r="S744" s="15">
        <f t="shared" si="113"/>
        <v>0</v>
      </c>
      <c r="T744" s="15">
        <f t="shared" si="114"/>
        <v>0</v>
      </c>
      <c r="U744" s="15">
        <f t="shared" si="115"/>
        <v>597.78150000000005</v>
      </c>
      <c r="V744" s="15">
        <f t="shared" si="116"/>
        <v>0</v>
      </c>
      <c r="W744" s="14" t="str">
        <f t="shared" si="117"/>
        <v>Wed</v>
      </c>
      <c r="X744" s="14" t="str">
        <f t="shared" si="117"/>
        <v>Mon</v>
      </c>
      <c r="Y744" s="47">
        <f t="shared" si="118"/>
        <v>120</v>
      </c>
      <c r="Z744" s="48">
        <f t="shared" si="119"/>
        <v>597.78150000000005</v>
      </c>
    </row>
    <row r="745" spans="1:26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110"/>
        <v>35</v>
      </c>
      <c r="Q745" s="14">
        <f t="shared" si="111"/>
        <v>80</v>
      </c>
      <c r="R745" s="15">
        <f t="shared" si="112"/>
        <v>80</v>
      </c>
      <c r="S745" s="15">
        <f t="shared" si="113"/>
        <v>80</v>
      </c>
      <c r="T745" s="15">
        <f t="shared" si="114"/>
        <v>67.969700000000003</v>
      </c>
      <c r="U745" s="15">
        <f t="shared" si="115"/>
        <v>147.96969999999999</v>
      </c>
      <c r="V745" s="15">
        <f t="shared" si="116"/>
        <v>147.96969999999999</v>
      </c>
      <c r="W745" s="14" t="str">
        <f t="shared" si="117"/>
        <v>Wed</v>
      </c>
      <c r="X745" s="14" t="str">
        <f t="shared" si="117"/>
        <v>Wed</v>
      </c>
      <c r="Y745" s="47">
        <f t="shared" si="118"/>
        <v>80</v>
      </c>
      <c r="Z745" s="48">
        <f t="shared" si="119"/>
        <v>147.96969999999999</v>
      </c>
    </row>
    <row r="746" spans="1:26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44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110"/>
        <v>40</v>
      </c>
      <c r="Q746" s="14">
        <f t="shared" si="111"/>
        <v>140</v>
      </c>
      <c r="R746" s="15">
        <f t="shared" si="112"/>
        <v>175</v>
      </c>
      <c r="S746" s="15">
        <f t="shared" si="113"/>
        <v>175</v>
      </c>
      <c r="T746" s="15">
        <f t="shared" si="114"/>
        <v>0</v>
      </c>
      <c r="U746" s="15">
        <f t="shared" si="115"/>
        <v>475.72309999999999</v>
      </c>
      <c r="V746" s="15">
        <f t="shared" si="116"/>
        <v>175</v>
      </c>
      <c r="W746" s="14" t="str">
        <f t="shared" si="117"/>
        <v>Wed</v>
      </c>
      <c r="X746" s="14" t="str">
        <f t="shared" si="117"/>
        <v>Mon</v>
      </c>
      <c r="Y746" s="47">
        <f t="shared" si="118"/>
        <v>175</v>
      </c>
      <c r="Z746" s="48">
        <f t="shared" si="119"/>
        <v>475.72309999999999</v>
      </c>
    </row>
    <row r="747" spans="1:26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44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110"/>
        <v/>
      </c>
      <c r="Q747" s="14">
        <f t="shared" si="111"/>
        <v>80</v>
      </c>
      <c r="R747" s="15">
        <f t="shared" si="112"/>
        <v>0</v>
      </c>
      <c r="S747" s="15">
        <f t="shared" si="113"/>
        <v>0</v>
      </c>
      <c r="T747" s="15">
        <f t="shared" si="114"/>
        <v>377.6</v>
      </c>
      <c r="U747" s="15">
        <f t="shared" si="115"/>
        <v>377.6</v>
      </c>
      <c r="V747" s="15">
        <f t="shared" si="116"/>
        <v>377.6</v>
      </c>
      <c r="W747" s="14" t="str">
        <f t="shared" si="117"/>
        <v>Wed</v>
      </c>
      <c r="X747" s="14" t="str">
        <f t="shared" si="117"/>
        <v>Sat</v>
      </c>
      <c r="Y747" s="47">
        <f t="shared" si="118"/>
        <v>0</v>
      </c>
      <c r="Z747" s="48">
        <f t="shared" si="119"/>
        <v>377.6</v>
      </c>
    </row>
    <row r="748" spans="1:26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44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110"/>
        <v/>
      </c>
      <c r="Q748" s="14">
        <f t="shared" si="111"/>
        <v>80</v>
      </c>
      <c r="R748" s="15">
        <f t="shared" si="112"/>
        <v>0</v>
      </c>
      <c r="S748" s="15">
        <f t="shared" si="113"/>
        <v>0</v>
      </c>
      <c r="T748" s="15">
        <f t="shared" si="114"/>
        <v>70</v>
      </c>
      <c r="U748" s="15">
        <f t="shared" si="115"/>
        <v>70</v>
      </c>
      <c r="V748" s="15">
        <f t="shared" si="116"/>
        <v>70</v>
      </c>
      <c r="W748" s="14" t="str">
        <f t="shared" si="117"/>
        <v>Wed</v>
      </c>
      <c r="X748" s="14" t="str">
        <f t="shared" si="117"/>
        <v>Sat</v>
      </c>
      <c r="Y748" s="47">
        <f t="shared" si="118"/>
        <v>0</v>
      </c>
      <c r="Z748" s="48">
        <f t="shared" si="119"/>
        <v>70</v>
      </c>
    </row>
    <row r="749" spans="1:26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110"/>
        <v/>
      </c>
      <c r="Q749" s="14">
        <f t="shared" si="111"/>
        <v>80</v>
      </c>
      <c r="R749" s="15">
        <f t="shared" si="112"/>
        <v>0</v>
      </c>
      <c r="S749" s="15">
        <f t="shared" si="113"/>
        <v>0</v>
      </c>
      <c r="T749" s="15">
        <f t="shared" si="114"/>
        <v>177.0504</v>
      </c>
      <c r="U749" s="15">
        <f t="shared" si="115"/>
        <v>177.0504</v>
      </c>
      <c r="V749" s="15">
        <f t="shared" si="116"/>
        <v>177.0504</v>
      </c>
      <c r="W749" s="14" t="str">
        <f t="shared" si="117"/>
        <v>Wed</v>
      </c>
      <c r="X749" s="14" t="str">
        <f t="shared" si="117"/>
        <v>Sat</v>
      </c>
      <c r="Y749" s="47">
        <f t="shared" si="118"/>
        <v>0</v>
      </c>
      <c r="Z749" s="48">
        <f t="shared" si="119"/>
        <v>177.0504</v>
      </c>
    </row>
    <row r="750" spans="1:26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110"/>
        <v/>
      </c>
      <c r="Q750" s="14">
        <f t="shared" si="111"/>
        <v>140</v>
      </c>
      <c r="R750" s="15">
        <f t="shared" si="112"/>
        <v>0</v>
      </c>
      <c r="S750" s="15">
        <f t="shared" si="113"/>
        <v>0</v>
      </c>
      <c r="T750" s="15">
        <f t="shared" si="114"/>
        <v>839.67849999999999</v>
      </c>
      <c r="U750" s="15">
        <f t="shared" si="115"/>
        <v>839.67849999999999</v>
      </c>
      <c r="V750" s="15">
        <f t="shared" si="116"/>
        <v>839.67849999999999</v>
      </c>
      <c r="W750" s="14" t="str">
        <f t="shared" si="117"/>
        <v>Wed</v>
      </c>
      <c r="X750" s="14" t="str">
        <f t="shared" si="117"/>
        <v>Sat</v>
      </c>
      <c r="Y750" s="47">
        <f t="shared" si="118"/>
        <v>0</v>
      </c>
      <c r="Z750" s="48">
        <f t="shared" si="119"/>
        <v>839.67849999999999</v>
      </c>
    </row>
    <row r="751" spans="1:26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44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110"/>
        <v>7</v>
      </c>
      <c r="Q751" s="14">
        <f t="shared" si="111"/>
        <v>80</v>
      </c>
      <c r="R751" s="15">
        <f t="shared" si="112"/>
        <v>20</v>
      </c>
      <c r="S751" s="15">
        <f t="shared" si="113"/>
        <v>20</v>
      </c>
      <c r="T751" s="15">
        <f t="shared" si="114"/>
        <v>120</v>
      </c>
      <c r="U751" s="15">
        <f t="shared" si="115"/>
        <v>140</v>
      </c>
      <c r="V751" s="15">
        <f t="shared" si="116"/>
        <v>140</v>
      </c>
      <c r="W751" s="14" t="str">
        <f t="shared" si="117"/>
        <v>Thu</v>
      </c>
      <c r="X751" s="14" t="str">
        <f t="shared" si="117"/>
        <v>Thu</v>
      </c>
      <c r="Y751" s="47">
        <f t="shared" si="118"/>
        <v>20</v>
      </c>
      <c r="Z751" s="48">
        <f t="shared" si="119"/>
        <v>140</v>
      </c>
    </row>
    <row r="752" spans="1:26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44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110"/>
        <v>14</v>
      </c>
      <c r="Q752" s="14">
        <f t="shared" si="111"/>
        <v>80</v>
      </c>
      <c r="R752" s="15">
        <f t="shared" si="112"/>
        <v>20</v>
      </c>
      <c r="S752" s="15">
        <f t="shared" si="113"/>
        <v>20</v>
      </c>
      <c r="T752" s="15">
        <f t="shared" si="114"/>
        <v>156.4932</v>
      </c>
      <c r="U752" s="15">
        <f t="shared" si="115"/>
        <v>176.4932</v>
      </c>
      <c r="V752" s="15">
        <f t="shared" si="116"/>
        <v>176.4932</v>
      </c>
      <c r="W752" s="14" t="str">
        <f t="shared" si="117"/>
        <v>Thu</v>
      </c>
      <c r="X752" s="14" t="str">
        <f t="shared" si="117"/>
        <v>Thu</v>
      </c>
      <c r="Y752" s="47">
        <f t="shared" si="118"/>
        <v>20</v>
      </c>
      <c r="Z752" s="48">
        <f t="shared" si="119"/>
        <v>176.4932</v>
      </c>
    </row>
    <row r="753" spans="1:26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110"/>
        <v>19</v>
      </c>
      <c r="Q753" s="14">
        <f t="shared" si="111"/>
        <v>140</v>
      </c>
      <c r="R753" s="15">
        <f t="shared" si="112"/>
        <v>35</v>
      </c>
      <c r="S753" s="15">
        <f t="shared" si="113"/>
        <v>35</v>
      </c>
      <c r="T753" s="15">
        <f t="shared" si="114"/>
        <v>155</v>
      </c>
      <c r="U753" s="15">
        <f t="shared" si="115"/>
        <v>190</v>
      </c>
      <c r="V753" s="15">
        <f t="shared" si="116"/>
        <v>190</v>
      </c>
      <c r="W753" s="14" t="str">
        <f t="shared" si="117"/>
        <v>Thu</v>
      </c>
      <c r="X753" s="14" t="str">
        <f t="shared" si="117"/>
        <v>Tue</v>
      </c>
      <c r="Y753" s="47">
        <f t="shared" si="118"/>
        <v>35</v>
      </c>
      <c r="Z753" s="48">
        <f t="shared" si="119"/>
        <v>190</v>
      </c>
    </row>
    <row r="754" spans="1:26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110"/>
        <v>21</v>
      </c>
      <c r="Q754" s="14">
        <f t="shared" si="111"/>
        <v>80</v>
      </c>
      <c r="R754" s="15">
        <f t="shared" si="112"/>
        <v>40</v>
      </c>
      <c r="S754" s="15">
        <f t="shared" si="113"/>
        <v>40</v>
      </c>
      <c r="T754" s="15">
        <f t="shared" si="114"/>
        <v>20.83</v>
      </c>
      <c r="U754" s="15">
        <f t="shared" si="115"/>
        <v>60.83</v>
      </c>
      <c r="V754" s="15">
        <f t="shared" si="116"/>
        <v>60.83</v>
      </c>
      <c r="W754" s="14" t="str">
        <f t="shared" si="117"/>
        <v>Thu</v>
      </c>
      <c r="X754" s="14" t="str">
        <f t="shared" si="117"/>
        <v>Thu</v>
      </c>
      <c r="Y754" s="47">
        <f t="shared" si="118"/>
        <v>40</v>
      </c>
      <c r="Z754" s="48">
        <f t="shared" si="119"/>
        <v>60.83</v>
      </c>
    </row>
    <row r="755" spans="1:26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44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110"/>
        <v>26</v>
      </c>
      <c r="Q755" s="14">
        <f t="shared" si="111"/>
        <v>80</v>
      </c>
      <c r="R755" s="15">
        <f t="shared" si="112"/>
        <v>40</v>
      </c>
      <c r="S755" s="15">
        <f t="shared" si="113"/>
        <v>0</v>
      </c>
      <c r="T755" s="15">
        <f t="shared" si="114"/>
        <v>0</v>
      </c>
      <c r="U755" s="15">
        <f t="shared" si="115"/>
        <v>90</v>
      </c>
      <c r="V755" s="15">
        <f t="shared" si="116"/>
        <v>0</v>
      </c>
      <c r="W755" s="14" t="str">
        <f t="shared" si="117"/>
        <v>Thu</v>
      </c>
      <c r="X755" s="14" t="str">
        <f t="shared" si="117"/>
        <v>Tue</v>
      </c>
      <c r="Y755" s="47">
        <f t="shared" si="118"/>
        <v>40</v>
      </c>
      <c r="Z755" s="48">
        <f t="shared" si="119"/>
        <v>90</v>
      </c>
    </row>
    <row r="756" spans="1:26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110"/>
        <v>47</v>
      </c>
      <c r="Q756" s="14">
        <f t="shared" si="111"/>
        <v>80</v>
      </c>
      <c r="R756" s="15">
        <f t="shared" si="112"/>
        <v>20</v>
      </c>
      <c r="S756" s="15">
        <f t="shared" si="113"/>
        <v>20</v>
      </c>
      <c r="T756" s="15">
        <f t="shared" si="114"/>
        <v>120</v>
      </c>
      <c r="U756" s="15">
        <f t="shared" si="115"/>
        <v>140</v>
      </c>
      <c r="V756" s="15">
        <f t="shared" si="116"/>
        <v>140</v>
      </c>
      <c r="W756" s="14" t="str">
        <f t="shared" si="117"/>
        <v>Thu</v>
      </c>
      <c r="X756" s="14" t="str">
        <f t="shared" si="117"/>
        <v>Tue</v>
      </c>
      <c r="Y756" s="47">
        <f t="shared" si="118"/>
        <v>20</v>
      </c>
      <c r="Z756" s="48">
        <f t="shared" si="119"/>
        <v>140</v>
      </c>
    </row>
    <row r="757" spans="1:26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110"/>
        <v/>
      </c>
      <c r="Q757" s="14">
        <f t="shared" si="111"/>
        <v>80</v>
      </c>
      <c r="R757" s="15">
        <f t="shared" si="112"/>
        <v>0</v>
      </c>
      <c r="S757" s="15">
        <f t="shared" si="113"/>
        <v>0</v>
      </c>
      <c r="T757" s="15">
        <f t="shared" si="114"/>
        <v>0</v>
      </c>
      <c r="U757" s="15">
        <f t="shared" si="115"/>
        <v>17.064</v>
      </c>
      <c r="V757" s="15">
        <f t="shared" si="116"/>
        <v>0</v>
      </c>
      <c r="W757" s="14" t="str">
        <f t="shared" si="117"/>
        <v>Fri</v>
      </c>
      <c r="X757" s="14" t="str">
        <f t="shared" si="117"/>
        <v>Sat</v>
      </c>
      <c r="Y757" s="47">
        <f t="shared" si="118"/>
        <v>0</v>
      </c>
      <c r="Z757" s="48">
        <f t="shared" si="119"/>
        <v>17.064</v>
      </c>
    </row>
    <row r="758" spans="1:26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44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110"/>
        <v>9</v>
      </c>
      <c r="Q758" s="14">
        <f t="shared" si="111"/>
        <v>80</v>
      </c>
      <c r="R758" s="15">
        <f t="shared" si="112"/>
        <v>20</v>
      </c>
      <c r="S758" s="15">
        <f t="shared" si="113"/>
        <v>20</v>
      </c>
      <c r="T758" s="15">
        <f t="shared" si="114"/>
        <v>182.08340000000001</v>
      </c>
      <c r="U758" s="15">
        <f t="shared" si="115"/>
        <v>202.08340000000001</v>
      </c>
      <c r="V758" s="15">
        <f t="shared" si="116"/>
        <v>202.08340000000001</v>
      </c>
      <c r="W758" s="14" t="str">
        <f t="shared" si="117"/>
        <v>Mon</v>
      </c>
      <c r="X758" s="14" t="str">
        <f t="shared" si="117"/>
        <v>Wed</v>
      </c>
      <c r="Y758" s="47">
        <f t="shared" si="118"/>
        <v>20</v>
      </c>
      <c r="Z758" s="48">
        <f t="shared" si="119"/>
        <v>202.08340000000001</v>
      </c>
    </row>
    <row r="759" spans="1:26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44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110"/>
        <v>21</v>
      </c>
      <c r="Q759" s="14">
        <f t="shared" si="111"/>
        <v>140</v>
      </c>
      <c r="R759" s="15">
        <f t="shared" si="112"/>
        <v>35</v>
      </c>
      <c r="S759" s="15">
        <f t="shared" si="113"/>
        <v>35</v>
      </c>
      <c r="T759" s="15">
        <f t="shared" si="114"/>
        <v>19.548100000000002</v>
      </c>
      <c r="U759" s="15">
        <f t="shared" si="115"/>
        <v>54.548100000000005</v>
      </c>
      <c r="V759" s="15">
        <f t="shared" si="116"/>
        <v>54.548100000000005</v>
      </c>
      <c r="W759" s="14" t="str">
        <f t="shared" si="117"/>
        <v>Mon</v>
      </c>
      <c r="X759" s="14" t="str">
        <f t="shared" si="117"/>
        <v>Mon</v>
      </c>
      <c r="Y759" s="47">
        <f t="shared" si="118"/>
        <v>35</v>
      </c>
      <c r="Z759" s="48">
        <f t="shared" si="119"/>
        <v>54.548100000000005</v>
      </c>
    </row>
    <row r="760" spans="1:26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44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110"/>
        <v>21</v>
      </c>
      <c r="Q760" s="14">
        <f t="shared" si="111"/>
        <v>140</v>
      </c>
      <c r="R760" s="15">
        <f t="shared" si="112"/>
        <v>70</v>
      </c>
      <c r="S760" s="15">
        <f t="shared" si="113"/>
        <v>70</v>
      </c>
      <c r="T760" s="15">
        <f t="shared" si="114"/>
        <v>144</v>
      </c>
      <c r="U760" s="15">
        <f t="shared" si="115"/>
        <v>214</v>
      </c>
      <c r="V760" s="15">
        <f t="shared" si="116"/>
        <v>214</v>
      </c>
      <c r="W760" s="14" t="str">
        <f t="shared" si="117"/>
        <v>Mon</v>
      </c>
      <c r="X760" s="14" t="str">
        <f t="shared" si="117"/>
        <v>Mon</v>
      </c>
      <c r="Y760" s="47">
        <f t="shared" si="118"/>
        <v>70</v>
      </c>
      <c r="Z760" s="48">
        <f t="shared" si="119"/>
        <v>214</v>
      </c>
    </row>
    <row r="761" spans="1:26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44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110"/>
        <v>24</v>
      </c>
      <c r="Q761" s="14">
        <f t="shared" si="111"/>
        <v>80</v>
      </c>
      <c r="R761" s="15">
        <f t="shared" si="112"/>
        <v>60</v>
      </c>
      <c r="S761" s="15">
        <f t="shared" si="113"/>
        <v>60</v>
      </c>
      <c r="T761" s="15">
        <f t="shared" si="114"/>
        <v>86.4786</v>
      </c>
      <c r="U761" s="15">
        <f t="shared" si="115"/>
        <v>146.4786</v>
      </c>
      <c r="V761" s="15">
        <f t="shared" si="116"/>
        <v>146.4786</v>
      </c>
      <c r="W761" s="14" t="str">
        <f t="shared" si="117"/>
        <v>Mon</v>
      </c>
      <c r="X761" s="14" t="str">
        <f t="shared" si="117"/>
        <v>Thu</v>
      </c>
      <c r="Y761" s="47">
        <f t="shared" si="118"/>
        <v>60</v>
      </c>
      <c r="Z761" s="48">
        <f t="shared" si="119"/>
        <v>146.4786</v>
      </c>
    </row>
    <row r="762" spans="1:26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44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110"/>
        <v>24</v>
      </c>
      <c r="Q762" s="14">
        <f t="shared" si="111"/>
        <v>80</v>
      </c>
      <c r="R762" s="15">
        <f t="shared" si="112"/>
        <v>20</v>
      </c>
      <c r="S762" s="15">
        <f t="shared" si="113"/>
        <v>20</v>
      </c>
      <c r="T762" s="15">
        <f t="shared" si="114"/>
        <v>0</v>
      </c>
      <c r="U762" s="15">
        <f t="shared" si="115"/>
        <v>89.154700000000005</v>
      </c>
      <c r="V762" s="15">
        <f t="shared" si="116"/>
        <v>20</v>
      </c>
      <c r="W762" s="14" t="str">
        <f t="shared" si="117"/>
        <v>Mon</v>
      </c>
      <c r="X762" s="14" t="str">
        <f t="shared" si="117"/>
        <v>Thu</v>
      </c>
      <c r="Y762" s="47">
        <f t="shared" si="118"/>
        <v>20</v>
      </c>
      <c r="Z762" s="48">
        <f t="shared" si="119"/>
        <v>89.154700000000005</v>
      </c>
    </row>
    <row r="763" spans="1:26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110"/>
        <v>42</v>
      </c>
      <c r="Q763" s="14">
        <f t="shared" si="111"/>
        <v>140</v>
      </c>
      <c r="R763" s="15">
        <f t="shared" si="112"/>
        <v>175</v>
      </c>
      <c r="S763" s="15">
        <f t="shared" si="113"/>
        <v>175</v>
      </c>
      <c r="T763" s="15">
        <f t="shared" si="114"/>
        <v>156</v>
      </c>
      <c r="U763" s="15">
        <f t="shared" si="115"/>
        <v>331</v>
      </c>
      <c r="V763" s="15">
        <f t="shared" si="116"/>
        <v>331</v>
      </c>
      <c r="W763" s="14" t="str">
        <f t="shared" si="117"/>
        <v>Mon</v>
      </c>
      <c r="X763" s="14" t="str">
        <f t="shared" si="117"/>
        <v>Mon</v>
      </c>
      <c r="Y763" s="47">
        <f t="shared" si="118"/>
        <v>175</v>
      </c>
      <c r="Z763" s="48">
        <f t="shared" si="119"/>
        <v>331</v>
      </c>
    </row>
    <row r="764" spans="1:26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110"/>
        <v/>
      </c>
      <c r="Q764" s="14">
        <f t="shared" si="111"/>
        <v>140</v>
      </c>
      <c r="R764" s="15">
        <f t="shared" si="112"/>
        <v>0</v>
      </c>
      <c r="S764" s="15">
        <f t="shared" si="113"/>
        <v>0</v>
      </c>
      <c r="T764" s="15">
        <f t="shared" si="114"/>
        <v>72.350099999999998</v>
      </c>
      <c r="U764" s="15">
        <f t="shared" si="115"/>
        <v>72.350099999999998</v>
      </c>
      <c r="V764" s="15">
        <f t="shared" si="116"/>
        <v>72.350099999999998</v>
      </c>
      <c r="W764" s="14" t="str">
        <f t="shared" si="117"/>
        <v>Mon</v>
      </c>
      <c r="X764" s="14" t="str">
        <f t="shared" si="117"/>
        <v>Sat</v>
      </c>
      <c r="Y764" s="47">
        <f t="shared" si="118"/>
        <v>0</v>
      </c>
      <c r="Z764" s="48">
        <f t="shared" si="119"/>
        <v>72.350099999999998</v>
      </c>
    </row>
    <row r="765" spans="1:26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110"/>
        <v>14</v>
      </c>
      <c r="Q765" s="14">
        <f t="shared" si="111"/>
        <v>80</v>
      </c>
      <c r="R765" s="15">
        <f t="shared" si="112"/>
        <v>20</v>
      </c>
      <c r="S765" s="15">
        <f t="shared" si="113"/>
        <v>0</v>
      </c>
      <c r="T765" s="15">
        <f t="shared" si="114"/>
        <v>0</v>
      </c>
      <c r="U765" s="15">
        <f t="shared" si="115"/>
        <v>260</v>
      </c>
      <c r="V765" s="15">
        <f t="shared" si="116"/>
        <v>0</v>
      </c>
      <c r="W765" s="14" t="str">
        <f t="shared" si="117"/>
        <v>Tue</v>
      </c>
      <c r="X765" s="14" t="str">
        <f t="shared" si="117"/>
        <v>Tue</v>
      </c>
      <c r="Y765" s="47">
        <f t="shared" si="118"/>
        <v>20</v>
      </c>
      <c r="Z765" s="48">
        <f t="shared" si="119"/>
        <v>260</v>
      </c>
    </row>
    <row r="766" spans="1:26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110"/>
        <v>20</v>
      </c>
      <c r="Q766" s="14">
        <f t="shared" si="111"/>
        <v>80</v>
      </c>
      <c r="R766" s="15">
        <f t="shared" si="112"/>
        <v>340</v>
      </c>
      <c r="S766" s="15">
        <f t="shared" si="113"/>
        <v>0</v>
      </c>
      <c r="T766" s="15">
        <f t="shared" si="114"/>
        <v>0</v>
      </c>
      <c r="U766" s="15">
        <f t="shared" si="115"/>
        <v>898.10940000000005</v>
      </c>
      <c r="V766" s="15">
        <f t="shared" si="116"/>
        <v>0</v>
      </c>
      <c r="W766" s="14" t="str">
        <f t="shared" si="117"/>
        <v>Tue</v>
      </c>
      <c r="X766" s="14" t="str">
        <f t="shared" si="117"/>
        <v>Mon</v>
      </c>
      <c r="Y766" s="47">
        <f t="shared" si="118"/>
        <v>340</v>
      </c>
      <c r="Z766" s="48">
        <f t="shared" si="119"/>
        <v>898.10940000000005</v>
      </c>
    </row>
    <row r="767" spans="1:26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44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110"/>
        <v>28</v>
      </c>
      <c r="Q767" s="14">
        <f t="shared" si="111"/>
        <v>80</v>
      </c>
      <c r="R767" s="15">
        <f t="shared" si="112"/>
        <v>80</v>
      </c>
      <c r="S767" s="15">
        <f t="shared" si="113"/>
        <v>0</v>
      </c>
      <c r="T767" s="15">
        <f t="shared" si="114"/>
        <v>0</v>
      </c>
      <c r="U767" s="15">
        <f t="shared" si="115"/>
        <v>123.434</v>
      </c>
      <c r="V767" s="15">
        <f t="shared" si="116"/>
        <v>0</v>
      </c>
      <c r="W767" s="14" t="str">
        <f t="shared" si="117"/>
        <v>Tue</v>
      </c>
      <c r="X767" s="14" t="str">
        <f t="shared" si="117"/>
        <v>Tue</v>
      </c>
      <c r="Y767" s="47">
        <f t="shared" si="118"/>
        <v>80</v>
      </c>
      <c r="Z767" s="48">
        <f t="shared" si="119"/>
        <v>123.434</v>
      </c>
    </row>
    <row r="768" spans="1:26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110"/>
        <v>34</v>
      </c>
      <c r="Q768" s="14">
        <f t="shared" si="111"/>
        <v>80</v>
      </c>
      <c r="R768" s="15">
        <f t="shared" si="112"/>
        <v>20</v>
      </c>
      <c r="S768" s="15">
        <f t="shared" si="113"/>
        <v>0</v>
      </c>
      <c r="T768" s="15">
        <f t="shared" si="114"/>
        <v>0</v>
      </c>
      <c r="U768" s="15">
        <f t="shared" si="115"/>
        <v>161.90299999999999</v>
      </c>
      <c r="V768" s="15">
        <f t="shared" si="116"/>
        <v>0</v>
      </c>
      <c r="W768" s="14" t="str">
        <f t="shared" si="117"/>
        <v>Tue</v>
      </c>
      <c r="X768" s="14" t="str">
        <f t="shared" si="117"/>
        <v>Mon</v>
      </c>
      <c r="Y768" s="47">
        <f t="shared" si="118"/>
        <v>20</v>
      </c>
      <c r="Z768" s="48">
        <f t="shared" si="119"/>
        <v>161.90299999999999</v>
      </c>
    </row>
    <row r="769" spans="1:26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44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110"/>
        <v>53</v>
      </c>
      <c r="Q769" s="14">
        <f t="shared" si="111"/>
        <v>140</v>
      </c>
      <c r="R769" s="15">
        <f t="shared" si="112"/>
        <v>140</v>
      </c>
      <c r="S769" s="15">
        <f t="shared" si="113"/>
        <v>140</v>
      </c>
      <c r="T769" s="15">
        <f t="shared" si="114"/>
        <v>136.70920000000001</v>
      </c>
      <c r="U769" s="15">
        <f t="shared" si="115"/>
        <v>276.70920000000001</v>
      </c>
      <c r="V769" s="15">
        <f t="shared" si="116"/>
        <v>276.70920000000001</v>
      </c>
      <c r="W769" s="14" t="str">
        <f t="shared" si="117"/>
        <v>Tue</v>
      </c>
      <c r="X769" s="14" t="str">
        <f t="shared" si="117"/>
        <v>Sat</v>
      </c>
      <c r="Y769" s="47">
        <f t="shared" si="118"/>
        <v>140</v>
      </c>
      <c r="Z769" s="48">
        <f t="shared" si="119"/>
        <v>276.70920000000001</v>
      </c>
    </row>
    <row r="770" spans="1:26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44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120">IF(G770="","",G770-F770)</f>
        <v/>
      </c>
      <c r="Q770" s="14">
        <f t="shared" ref="Q770:Q833" si="121">INDEX(TechRate,MATCH(H770,TechNum,0))</f>
        <v>140</v>
      </c>
      <c r="R770" s="15">
        <f t="shared" ref="R770:R833" si="122">Q770*L770</f>
        <v>0</v>
      </c>
      <c r="S770" s="15">
        <f t="shared" ref="S770:S833" si="123">IF(J770="Yes",0,R770)</f>
        <v>0</v>
      </c>
      <c r="T770" s="15">
        <f t="shared" ref="T770:T833" si="124">IF(K770="Yes",0,M770)</f>
        <v>85.351200000000006</v>
      </c>
      <c r="U770" s="15">
        <f t="shared" ref="U770:U833" si="125">SUM(M770,R770)</f>
        <v>85.351200000000006</v>
      </c>
      <c r="V770" s="15">
        <f t="shared" ref="V770:V833" si="126">SUM(S770,T770)</f>
        <v>85.351200000000006</v>
      </c>
      <c r="W770" s="14" t="str">
        <f t="shared" ref="W770:X833" si="127">TEXT(F770,"ddd")</f>
        <v>Tue</v>
      </c>
      <c r="X770" s="14" t="str">
        <f t="shared" si="127"/>
        <v>Sat</v>
      </c>
      <c r="Y770" s="47">
        <f t="shared" ref="Y770:Y833" si="128">Q770*L770</f>
        <v>0</v>
      </c>
      <c r="Z770" s="48">
        <f t="shared" ref="Z770:Z833" si="129">SUM(M770,Y770)</f>
        <v>85.351200000000006</v>
      </c>
    </row>
    <row r="771" spans="1:26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44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120"/>
        <v>5</v>
      </c>
      <c r="Q771" s="14">
        <f t="shared" si="121"/>
        <v>80</v>
      </c>
      <c r="R771" s="15">
        <f t="shared" si="122"/>
        <v>40</v>
      </c>
      <c r="S771" s="15">
        <f t="shared" si="123"/>
        <v>40</v>
      </c>
      <c r="T771" s="15">
        <f t="shared" si="124"/>
        <v>85.32</v>
      </c>
      <c r="U771" s="15">
        <f t="shared" si="125"/>
        <v>125.32</v>
      </c>
      <c r="V771" s="15">
        <f t="shared" si="126"/>
        <v>125.32</v>
      </c>
      <c r="W771" s="14" t="str">
        <f t="shared" si="127"/>
        <v>Wed</v>
      </c>
      <c r="X771" s="14" t="str">
        <f t="shared" si="127"/>
        <v>Mon</v>
      </c>
      <c r="Y771" s="47">
        <f t="shared" si="128"/>
        <v>40</v>
      </c>
      <c r="Z771" s="48">
        <f t="shared" si="129"/>
        <v>125.32</v>
      </c>
    </row>
    <row r="772" spans="1:26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120"/>
        <v>15</v>
      </c>
      <c r="Q772" s="14">
        <f t="shared" si="121"/>
        <v>80</v>
      </c>
      <c r="R772" s="15">
        <f t="shared" si="122"/>
        <v>60</v>
      </c>
      <c r="S772" s="15">
        <f t="shared" si="123"/>
        <v>60</v>
      </c>
      <c r="T772" s="15">
        <f t="shared" si="124"/>
        <v>42.418999999999997</v>
      </c>
      <c r="U772" s="15">
        <f t="shared" si="125"/>
        <v>102.419</v>
      </c>
      <c r="V772" s="15">
        <f t="shared" si="126"/>
        <v>102.419</v>
      </c>
      <c r="W772" s="14" t="str">
        <f t="shared" si="127"/>
        <v>Wed</v>
      </c>
      <c r="X772" s="14" t="str">
        <f t="shared" si="127"/>
        <v>Thu</v>
      </c>
      <c r="Y772" s="47">
        <f t="shared" si="128"/>
        <v>60</v>
      </c>
      <c r="Z772" s="48">
        <f t="shared" si="129"/>
        <v>102.419</v>
      </c>
    </row>
    <row r="773" spans="1:26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120"/>
        <v>15</v>
      </c>
      <c r="Q773" s="14">
        <f t="shared" si="121"/>
        <v>140</v>
      </c>
      <c r="R773" s="15">
        <f t="shared" si="122"/>
        <v>105</v>
      </c>
      <c r="S773" s="15">
        <f t="shared" si="123"/>
        <v>105</v>
      </c>
      <c r="T773" s="15">
        <f t="shared" si="124"/>
        <v>184.04640000000001</v>
      </c>
      <c r="U773" s="15">
        <f t="shared" si="125"/>
        <v>289.04640000000001</v>
      </c>
      <c r="V773" s="15">
        <f t="shared" si="126"/>
        <v>289.04640000000001</v>
      </c>
      <c r="W773" s="14" t="str">
        <f t="shared" si="127"/>
        <v>Wed</v>
      </c>
      <c r="X773" s="14" t="str">
        <f t="shared" si="127"/>
        <v>Thu</v>
      </c>
      <c r="Y773" s="47">
        <f t="shared" si="128"/>
        <v>105</v>
      </c>
      <c r="Z773" s="48">
        <f t="shared" si="129"/>
        <v>289.04640000000001</v>
      </c>
    </row>
    <row r="774" spans="1:26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120"/>
        <v>15</v>
      </c>
      <c r="Q774" s="14">
        <f t="shared" si="121"/>
        <v>80</v>
      </c>
      <c r="R774" s="15">
        <f t="shared" si="122"/>
        <v>80</v>
      </c>
      <c r="S774" s="15">
        <f t="shared" si="123"/>
        <v>80</v>
      </c>
      <c r="T774" s="15">
        <f t="shared" si="124"/>
        <v>272.24990000000003</v>
      </c>
      <c r="U774" s="15">
        <f t="shared" si="125"/>
        <v>352.24990000000003</v>
      </c>
      <c r="V774" s="15">
        <f t="shared" si="126"/>
        <v>352.24990000000003</v>
      </c>
      <c r="W774" s="14" t="str">
        <f t="shared" si="127"/>
        <v>Wed</v>
      </c>
      <c r="X774" s="14" t="str">
        <f t="shared" si="127"/>
        <v>Thu</v>
      </c>
      <c r="Y774" s="47">
        <f t="shared" si="128"/>
        <v>80</v>
      </c>
      <c r="Z774" s="48">
        <f t="shared" si="129"/>
        <v>352.24990000000003</v>
      </c>
    </row>
    <row r="775" spans="1:26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120"/>
        <v>19</v>
      </c>
      <c r="Q775" s="14">
        <f t="shared" si="121"/>
        <v>80</v>
      </c>
      <c r="R775" s="15">
        <f t="shared" si="122"/>
        <v>20</v>
      </c>
      <c r="S775" s="15">
        <f t="shared" si="123"/>
        <v>20</v>
      </c>
      <c r="T775" s="15">
        <f t="shared" si="124"/>
        <v>204.28399999999999</v>
      </c>
      <c r="U775" s="15">
        <f t="shared" si="125"/>
        <v>224.28399999999999</v>
      </c>
      <c r="V775" s="15">
        <f t="shared" si="126"/>
        <v>224.28399999999999</v>
      </c>
      <c r="W775" s="14" t="str">
        <f t="shared" si="127"/>
        <v>Wed</v>
      </c>
      <c r="X775" s="14" t="str">
        <f t="shared" si="127"/>
        <v>Mon</v>
      </c>
      <c r="Y775" s="47">
        <f t="shared" si="128"/>
        <v>20</v>
      </c>
      <c r="Z775" s="48">
        <f t="shared" si="129"/>
        <v>224.28399999999999</v>
      </c>
    </row>
    <row r="776" spans="1:26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120"/>
        <v>21</v>
      </c>
      <c r="Q776" s="14">
        <f t="shared" si="121"/>
        <v>80</v>
      </c>
      <c r="R776" s="15">
        <f t="shared" si="122"/>
        <v>20</v>
      </c>
      <c r="S776" s="15">
        <f t="shared" si="123"/>
        <v>20</v>
      </c>
      <c r="T776" s="15">
        <f t="shared" si="124"/>
        <v>84.0779</v>
      </c>
      <c r="U776" s="15">
        <f t="shared" si="125"/>
        <v>104.0779</v>
      </c>
      <c r="V776" s="15">
        <f t="shared" si="126"/>
        <v>104.0779</v>
      </c>
      <c r="W776" s="14" t="str">
        <f t="shared" si="127"/>
        <v>Wed</v>
      </c>
      <c r="X776" s="14" t="str">
        <f t="shared" si="127"/>
        <v>Wed</v>
      </c>
      <c r="Y776" s="47">
        <f t="shared" si="128"/>
        <v>20</v>
      </c>
      <c r="Z776" s="48">
        <f t="shared" si="129"/>
        <v>104.0779</v>
      </c>
    </row>
    <row r="777" spans="1:26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44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120"/>
        <v>31</v>
      </c>
      <c r="Q777" s="14">
        <f t="shared" si="121"/>
        <v>140</v>
      </c>
      <c r="R777" s="15">
        <f t="shared" si="122"/>
        <v>35</v>
      </c>
      <c r="S777" s="15">
        <f t="shared" si="123"/>
        <v>35</v>
      </c>
      <c r="T777" s="15">
        <f t="shared" si="124"/>
        <v>57.39</v>
      </c>
      <c r="U777" s="15">
        <f t="shared" si="125"/>
        <v>92.39</v>
      </c>
      <c r="V777" s="15">
        <f t="shared" si="126"/>
        <v>92.39</v>
      </c>
      <c r="W777" s="14" t="str">
        <f t="shared" si="127"/>
        <v>Wed</v>
      </c>
      <c r="X777" s="14" t="str">
        <f t="shared" si="127"/>
        <v>Sat</v>
      </c>
      <c r="Y777" s="47">
        <f t="shared" si="128"/>
        <v>35</v>
      </c>
      <c r="Z777" s="48">
        <f t="shared" si="129"/>
        <v>92.39</v>
      </c>
    </row>
    <row r="778" spans="1:26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120"/>
        <v>31</v>
      </c>
      <c r="Q778" s="14">
        <f t="shared" si="121"/>
        <v>80</v>
      </c>
      <c r="R778" s="15">
        <f t="shared" si="122"/>
        <v>160</v>
      </c>
      <c r="S778" s="15">
        <f t="shared" si="123"/>
        <v>160</v>
      </c>
      <c r="T778" s="15">
        <f t="shared" si="124"/>
        <v>192.44470000000001</v>
      </c>
      <c r="U778" s="15">
        <f t="shared" si="125"/>
        <v>352.44470000000001</v>
      </c>
      <c r="V778" s="15">
        <f t="shared" si="126"/>
        <v>352.44470000000001</v>
      </c>
      <c r="W778" s="14" t="str">
        <f t="shared" si="127"/>
        <v>Wed</v>
      </c>
      <c r="X778" s="14" t="str">
        <f t="shared" si="127"/>
        <v>Sat</v>
      </c>
      <c r="Y778" s="47">
        <f t="shared" si="128"/>
        <v>160</v>
      </c>
      <c r="Z778" s="48">
        <f t="shared" si="129"/>
        <v>352.44470000000001</v>
      </c>
    </row>
    <row r="779" spans="1:26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44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120"/>
        <v>28</v>
      </c>
      <c r="Q779" s="14">
        <f t="shared" si="121"/>
        <v>80</v>
      </c>
      <c r="R779" s="15">
        <f t="shared" si="122"/>
        <v>40</v>
      </c>
      <c r="S779" s="15">
        <f t="shared" si="123"/>
        <v>40</v>
      </c>
      <c r="T779" s="15">
        <f t="shared" si="124"/>
        <v>271.9169</v>
      </c>
      <c r="U779" s="15">
        <f t="shared" si="125"/>
        <v>311.9169</v>
      </c>
      <c r="V779" s="15">
        <f t="shared" si="126"/>
        <v>311.9169</v>
      </c>
      <c r="W779" s="14" t="str">
        <f t="shared" si="127"/>
        <v>Wed</v>
      </c>
      <c r="X779" s="14" t="str">
        <f t="shared" si="127"/>
        <v>Wed</v>
      </c>
      <c r="Y779" s="47">
        <f t="shared" si="128"/>
        <v>40</v>
      </c>
      <c r="Z779" s="48">
        <f t="shared" si="129"/>
        <v>311.9169</v>
      </c>
    </row>
    <row r="780" spans="1:26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44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120"/>
        <v>28</v>
      </c>
      <c r="Q780" s="14">
        <f t="shared" si="121"/>
        <v>80</v>
      </c>
      <c r="R780" s="15">
        <f t="shared" si="122"/>
        <v>40</v>
      </c>
      <c r="S780" s="15">
        <f t="shared" si="123"/>
        <v>40</v>
      </c>
      <c r="T780" s="15">
        <f t="shared" si="124"/>
        <v>588.54999999999995</v>
      </c>
      <c r="U780" s="15">
        <f t="shared" si="125"/>
        <v>628.54999999999995</v>
      </c>
      <c r="V780" s="15">
        <f t="shared" si="126"/>
        <v>628.54999999999995</v>
      </c>
      <c r="W780" s="14" t="str">
        <f t="shared" si="127"/>
        <v>Wed</v>
      </c>
      <c r="X780" s="14" t="str">
        <f t="shared" si="127"/>
        <v>Wed</v>
      </c>
      <c r="Y780" s="47">
        <f t="shared" si="128"/>
        <v>40</v>
      </c>
      <c r="Z780" s="48">
        <f t="shared" si="129"/>
        <v>628.54999999999995</v>
      </c>
    </row>
    <row r="781" spans="1:26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120"/>
        <v>26</v>
      </c>
      <c r="Q781" s="14">
        <f t="shared" si="121"/>
        <v>80</v>
      </c>
      <c r="R781" s="15">
        <f t="shared" si="122"/>
        <v>20</v>
      </c>
      <c r="S781" s="15">
        <f t="shared" si="123"/>
        <v>20</v>
      </c>
      <c r="T781" s="15">
        <f t="shared" si="124"/>
        <v>52.350099999999998</v>
      </c>
      <c r="U781" s="15">
        <f t="shared" si="125"/>
        <v>72.350099999999998</v>
      </c>
      <c r="V781" s="15">
        <f t="shared" si="126"/>
        <v>72.350099999999998</v>
      </c>
      <c r="W781" s="14" t="str">
        <f t="shared" si="127"/>
        <v>Wed</v>
      </c>
      <c r="X781" s="14" t="str">
        <f t="shared" si="127"/>
        <v>Mon</v>
      </c>
      <c r="Y781" s="47">
        <f t="shared" si="128"/>
        <v>20</v>
      </c>
      <c r="Z781" s="48">
        <f t="shared" si="129"/>
        <v>72.350099999999998</v>
      </c>
    </row>
    <row r="782" spans="1:26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44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120"/>
        <v>35</v>
      </c>
      <c r="Q782" s="14">
        <f t="shared" si="121"/>
        <v>80</v>
      </c>
      <c r="R782" s="15">
        <f t="shared" si="122"/>
        <v>40</v>
      </c>
      <c r="S782" s="15">
        <f t="shared" si="123"/>
        <v>40</v>
      </c>
      <c r="T782" s="15">
        <f t="shared" si="124"/>
        <v>240.5908</v>
      </c>
      <c r="U782" s="15">
        <f t="shared" si="125"/>
        <v>280.5908</v>
      </c>
      <c r="V782" s="15">
        <f t="shared" si="126"/>
        <v>280.5908</v>
      </c>
      <c r="W782" s="14" t="str">
        <f t="shared" si="127"/>
        <v>Wed</v>
      </c>
      <c r="X782" s="14" t="str">
        <f t="shared" si="127"/>
        <v>Wed</v>
      </c>
      <c r="Y782" s="47">
        <f t="shared" si="128"/>
        <v>40</v>
      </c>
      <c r="Z782" s="48">
        <f t="shared" si="129"/>
        <v>280.5908</v>
      </c>
    </row>
    <row r="783" spans="1:26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120"/>
        <v>42</v>
      </c>
      <c r="Q783" s="14">
        <f t="shared" si="121"/>
        <v>80</v>
      </c>
      <c r="R783" s="15">
        <f t="shared" si="122"/>
        <v>20</v>
      </c>
      <c r="S783" s="15">
        <f t="shared" si="123"/>
        <v>20</v>
      </c>
      <c r="T783" s="15">
        <f t="shared" si="124"/>
        <v>76.864900000000006</v>
      </c>
      <c r="U783" s="15">
        <f t="shared" si="125"/>
        <v>96.864900000000006</v>
      </c>
      <c r="V783" s="15">
        <f t="shared" si="126"/>
        <v>96.864900000000006</v>
      </c>
      <c r="W783" s="14" t="str">
        <f t="shared" si="127"/>
        <v>Wed</v>
      </c>
      <c r="X783" s="14" t="str">
        <f t="shared" si="127"/>
        <v>Wed</v>
      </c>
      <c r="Y783" s="47">
        <f t="shared" si="128"/>
        <v>20</v>
      </c>
      <c r="Z783" s="48">
        <f t="shared" si="129"/>
        <v>96.864900000000006</v>
      </c>
    </row>
    <row r="784" spans="1:26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120"/>
        <v>52</v>
      </c>
      <c r="Q784" s="14">
        <f t="shared" si="121"/>
        <v>140</v>
      </c>
      <c r="R784" s="15">
        <f t="shared" si="122"/>
        <v>70</v>
      </c>
      <c r="S784" s="15">
        <f t="shared" si="123"/>
        <v>70</v>
      </c>
      <c r="T784" s="15">
        <f t="shared" si="124"/>
        <v>519.01250000000005</v>
      </c>
      <c r="U784" s="15">
        <f t="shared" si="125"/>
        <v>589.01250000000005</v>
      </c>
      <c r="V784" s="15">
        <f t="shared" si="126"/>
        <v>589.01250000000005</v>
      </c>
      <c r="W784" s="14" t="str">
        <f t="shared" si="127"/>
        <v>Wed</v>
      </c>
      <c r="X784" s="14" t="str">
        <f t="shared" si="127"/>
        <v>Sat</v>
      </c>
      <c r="Y784" s="47">
        <f t="shared" si="128"/>
        <v>70</v>
      </c>
      <c r="Z784" s="48">
        <f t="shared" si="129"/>
        <v>589.01250000000005</v>
      </c>
    </row>
    <row r="785" spans="1:26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44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120"/>
        <v>7</v>
      </c>
      <c r="Q785" s="14">
        <f t="shared" si="121"/>
        <v>80</v>
      </c>
      <c r="R785" s="15">
        <f t="shared" si="122"/>
        <v>20</v>
      </c>
      <c r="S785" s="15">
        <f t="shared" si="123"/>
        <v>20</v>
      </c>
      <c r="T785" s="15">
        <f t="shared" si="124"/>
        <v>7.02</v>
      </c>
      <c r="U785" s="15">
        <f t="shared" si="125"/>
        <v>27.02</v>
      </c>
      <c r="V785" s="15">
        <f t="shared" si="126"/>
        <v>27.02</v>
      </c>
      <c r="W785" s="14" t="str">
        <f t="shared" si="127"/>
        <v>Thu</v>
      </c>
      <c r="X785" s="14" t="str">
        <f t="shared" si="127"/>
        <v>Thu</v>
      </c>
      <c r="Y785" s="47">
        <f t="shared" si="128"/>
        <v>20</v>
      </c>
      <c r="Z785" s="48">
        <f t="shared" si="129"/>
        <v>27.02</v>
      </c>
    </row>
    <row r="786" spans="1:26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120"/>
        <v>14</v>
      </c>
      <c r="Q786" s="14">
        <f t="shared" si="121"/>
        <v>80</v>
      </c>
      <c r="R786" s="15">
        <f t="shared" si="122"/>
        <v>20</v>
      </c>
      <c r="S786" s="15">
        <f t="shared" si="123"/>
        <v>20</v>
      </c>
      <c r="T786" s="15">
        <f t="shared" si="124"/>
        <v>42.66</v>
      </c>
      <c r="U786" s="15">
        <f t="shared" si="125"/>
        <v>62.66</v>
      </c>
      <c r="V786" s="15">
        <f t="shared" si="126"/>
        <v>62.66</v>
      </c>
      <c r="W786" s="14" t="str">
        <f t="shared" si="127"/>
        <v>Thu</v>
      </c>
      <c r="X786" s="14" t="str">
        <f t="shared" si="127"/>
        <v>Thu</v>
      </c>
      <c r="Y786" s="47">
        <f t="shared" si="128"/>
        <v>20</v>
      </c>
      <c r="Z786" s="48">
        <f t="shared" si="129"/>
        <v>62.66</v>
      </c>
    </row>
    <row r="787" spans="1:26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44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120"/>
        <v>21</v>
      </c>
      <c r="Q787" s="14">
        <f t="shared" si="121"/>
        <v>80</v>
      </c>
      <c r="R787" s="15">
        <f t="shared" si="122"/>
        <v>20</v>
      </c>
      <c r="S787" s="15">
        <f t="shared" si="123"/>
        <v>20</v>
      </c>
      <c r="T787" s="15">
        <f t="shared" si="124"/>
        <v>179.5359</v>
      </c>
      <c r="U787" s="15">
        <f t="shared" si="125"/>
        <v>199.5359</v>
      </c>
      <c r="V787" s="15">
        <f t="shared" si="126"/>
        <v>199.5359</v>
      </c>
      <c r="W787" s="14" t="str">
        <f t="shared" si="127"/>
        <v>Thu</v>
      </c>
      <c r="X787" s="14" t="str">
        <f t="shared" si="127"/>
        <v>Thu</v>
      </c>
      <c r="Y787" s="47">
        <f t="shared" si="128"/>
        <v>20</v>
      </c>
      <c r="Z787" s="48">
        <f t="shared" si="129"/>
        <v>199.5359</v>
      </c>
    </row>
    <row r="788" spans="1:26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44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120"/>
        <v>25</v>
      </c>
      <c r="Q788" s="14">
        <f t="shared" si="121"/>
        <v>80</v>
      </c>
      <c r="R788" s="15">
        <f t="shared" si="122"/>
        <v>20</v>
      </c>
      <c r="S788" s="15">
        <f t="shared" si="123"/>
        <v>20</v>
      </c>
      <c r="T788" s="15">
        <f t="shared" si="124"/>
        <v>7.8</v>
      </c>
      <c r="U788" s="15">
        <f t="shared" si="125"/>
        <v>27.8</v>
      </c>
      <c r="V788" s="15">
        <f t="shared" si="126"/>
        <v>27.8</v>
      </c>
      <c r="W788" s="14" t="str">
        <f t="shared" si="127"/>
        <v>Thu</v>
      </c>
      <c r="X788" s="14" t="str">
        <f t="shared" si="127"/>
        <v>Mon</v>
      </c>
      <c r="Y788" s="47">
        <f t="shared" si="128"/>
        <v>20</v>
      </c>
      <c r="Z788" s="48">
        <f t="shared" si="129"/>
        <v>27.8</v>
      </c>
    </row>
    <row r="789" spans="1:26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120"/>
        <v>34</v>
      </c>
      <c r="Q789" s="14">
        <f t="shared" si="121"/>
        <v>80</v>
      </c>
      <c r="R789" s="15">
        <f t="shared" si="122"/>
        <v>20</v>
      </c>
      <c r="S789" s="15">
        <f t="shared" si="123"/>
        <v>20</v>
      </c>
      <c r="T789" s="15">
        <f t="shared" si="124"/>
        <v>107.52</v>
      </c>
      <c r="U789" s="15">
        <f t="shared" si="125"/>
        <v>127.52</v>
      </c>
      <c r="V789" s="15">
        <f t="shared" si="126"/>
        <v>127.52</v>
      </c>
      <c r="W789" s="14" t="str">
        <f t="shared" si="127"/>
        <v>Thu</v>
      </c>
      <c r="X789" s="14" t="str">
        <f t="shared" si="127"/>
        <v>Wed</v>
      </c>
      <c r="Y789" s="47">
        <f t="shared" si="128"/>
        <v>20</v>
      </c>
      <c r="Z789" s="48">
        <f t="shared" si="129"/>
        <v>127.52</v>
      </c>
    </row>
    <row r="790" spans="1:26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120"/>
        <v>48</v>
      </c>
      <c r="Q790" s="14">
        <f t="shared" si="121"/>
        <v>140</v>
      </c>
      <c r="R790" s="15">
        <f t="shared" si="122"/>
        <v>70</v>
      </c>
      <c r="S790" s="15">
        <f t="shared" si="123"/>
        <v>70</v>
      </c>
      <c r="T790" s="15">
        <f t="shared" si="124"/>
        <v>150</v>
      </c>
      <c r="U790" s="15">
        <f t="shared" si="125"/>
        <v>220</v>
      </c>
      <c r="V790" s="15">
        <f t="shared" si="126"/>
        <v>220</v>
      </c>
      <c r="W790" s="14" t="str">
        <f t="shared" si="127"/>
        <v>Thu</v>
      </c>
      <c r="X790" s="14" t="str">
        <f t="shared" si="127"/>
        <v>Wed</v>
      </c>
      <c r="Y790" s="47">
        <f t="shared" si="128"/>
        <v>70</v>
      </c>
      <c r="Z790" s="48">
        <f t="shared" si="129"/>
        <v>220</v>
      </c>
    </row>
    <row r="791" spans="1:26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120"/>
        <v/>
      </c>
      <c r="Q791" s="14">
        <f t="shared" si="121"/>
        <v>140</v>
      </c>
      <c r="R791" s="15">
        <f t="shared" si="122"/>
        <v>0</v>
      </c>
      <c r="S791" s="15">
        <f t="shared" si="123"/>
        <v>0</v>
      </c>
      <c r="T791" s="15">
        <f t="shared" si="124"/>
        <v>42.66</v>
      </c>
      <c r="U791" s="15">
        <f t="shared" si="125"/>
        <v>42.66</v>
      </c>
      <c r="V791" s="15">
        <f t="shared" si="126"/>
        <v>42.66</v>
      </c>
      <c r="W791" s="14" t="str">
        <f t="shared" si="127"/>
        <v>Thu</v>
      </c>
      <c r="X791" s="14" t="str">
        <f t="shared" si="127"/>
        <v>Sat</v>
      </c>
      <c r="Y791" s="47">
        <f t="shared" si="128"/>
        <v>0</v>
      </c>
      <c r="Z791" s="48">
        <f t="shared" si="129"/>
        <v>42.66</v>
      </c>
    </row>
    <row r="792" spans="1:26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44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120"/>
        <v/>
      </c>
      <c r="Q792" s="14">
        <f t="shared" si="121"/>
        <v>140</v>
      </c>
      <c r="R792" s="15">
        <f t="shared" si="122"/>
        <v>0</v>
      </c>
      <c r="S792" s="15">
        <f t="shared" si="123"/>
        <v>0</v>
      </c>
      <c r="T792" s="15">
        <f t="shared" si="124"/>
        <v>20.010000000000002</v>
      </c>
      <c r="U792" s="15">
        <f t="shared" si="125"/>
        <v>20.010000000000002</v>
      </c>
      <c r="V792" s="15">
        <f t="shared" si="126"/>
        <v>20.010000000000002</v>
      </c>
      <c r="W792" s="14" t="str">
        <f t="shared" si="127"/>
        <v>Thu</v>
      </c>
      <c r="X792" s="14" t="str">
        <f t="shared" si="127"/>
        <v>Sat</v>
      </c>
      <c r="Y792" s="47">
        <f t="shared" si="128"/>
        <v>0</v>
      </c>
      <c r="Z792" s="48">
        <f t="shared" si="129"/>
        <v>20.010000000000002</v>
      </c>
    </row>
    <row r="793" spans="1:26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120"/>
        <v>45</v>
      </c>
      <c r="Q793" s="14">
        <f t="shared" si="121"/>
        <v>80</v>
      </c>
      <c r="R793" s="15">
        <f t="shared" si="122"/>
        <v>20</v>
      </c>
      <c r="S793" s="15">
        <f t="shared" si="123"/>
        <v>20</v>
      </c>
      <c r="T793" s="15">
        <f t="shared" si="124"/>
        <v>180</v>
      </c>
      <c r="U793" s="15">
        <f t="shared" si="125"/>
        <v>200</v>
      </c>
      <c r="V793" s="15">
        <f t="shared" si="126"/>
        <v>200</v>
      </c>
      <c r="W793" s="14" t="str">
        <f t="shared" si="127"/>
        <v>Fri</v>
      </c>
      <c r="X793" s="14" t="str">
        <f t="shared" si="127"/>
        <v>Mon</v>
      </c>
      <c r="Y793" s="47">
        <f t="shared" si="128"/>
        <v>20</v>
      </c>
      <c r="Z793" s="48">
        <f t="shared" si="129"/>
        <v>200</v>
      </c>
    </row>
    <row r="794" spans="1:26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120"/>
        <v>18</v>
      </c>
      <c r="Q794" s="14">
        <f t="shared" si="121"/>
        <v>80</v>
      </c>
      <c r="R794" s="15">
        <f t="shared" si="122"/>
        <v>20</v>
      </c>
      <c r="S794" s="15">
        <f t="shared" si="123"/>
        <v>20</v>
      </c>
      <c r="T794" s="15">
        <f t="shared" si="124"/>
        <v>30</v>
      </c>
      <c r="U794" s="15">
        <f t="shared" si="125"/>
        <v>50</v>
      </c>
      <c r="V794" s="15">
        <f t="shared" si="126"/>
        <v>50</v>
      </c>
      <c r="W794" s="14" t="str">
        <f t="shared" si="127"/>
        <v>Sat</v>
      </c>
      <c r="X794" s="14" t="str">
        <f t="shared" si="127"/>
        <v>Wed</v>
      </c>
      <c r="Y794" s="47">
        <f t="shared" si="128"/>
        <v>20</v>
      </c>
      <c r="Z794" s="48">
        <f t="shared" si="129"/>
        <v>50</v>
      </c>
    </row>
    <row r="795" spans="1:26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120"/>
        <v>3</v>
      </c>
      <c r="Q795" s="14">
        <f t="shared" si="121"/>
        <v>80</v>
      </c>
      <c r="R795" s="15">
        <f t="shared" si="122"/>
        <v>20</v>
      </c>
      <c r="S795" s="15">
        <f t="shared" si="123"/>
        <v>20</v>
      </c>
      <c r="T795" s="15">
        <f t="shared" si="124"/>
        <v>0.45600000000000002</v>
      </c>
      <c r="U795" s="15">
        <f t="shared" si="125"/>
        <v>20.456</v>
      </c>
      <c r="V795" s="15">
        <f t="shared" si="126"/>
        <v>20.456</v>
      </c>
      <c r="W795" s="14" t="str">
        <f t="shared" si="127"/>
        <v>Mon</v>
      </c>
      <c r="X795" s="14" t="str">
        <f t="shared" si="127"/>
        <v>Thu</v>
      </c>
      <c r="Y795" s="47">
        <f t="shared" si="128"/>
        <v>20</v>
      </c>
      <c r="Z795" s="48">
        <f t="shared" si="129"/>
        <v>20.456</v>
      </c>
    </row>
    <row r="796" spans="1:26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44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120"/>
        <v>7</v>
      </c>
      <c r="Q796" s="14">
        <f t="shared" si="121"/>
        <v>140</v>
      </c>
      <c r="R796" s="15">
        <f t="shared" si="122"/>
        <v>210</v>
      </c>
      <c r="S796" s="15">
        <f t="shared" si="123"/>
        <v>210</v>
      </c>
      <c r="T796" s="15">
        <f t="shared" si="124"/>
        <v>0</v>
      </c>
      <c r="U796" s="15">
        <f t="shared" si="125"/>
        <v>315.9778</v>
      </c>
      <c r="V796" s="15">
        <f t="shared" si="126"/>
        <v>210</v>
      </c>
      <c r="W796" s="14" t="str">
        <f t="shared" si="127"/>
        <v>Mon</v>
      </c>
      <c r="X796" s="14" t="str">
        <f t="shared" si="127"/>
        <v>Mon</v>
      </c>
      <c r="Y796" s="47">
        <f t="shared" si="128"/>
        <v>210</v>
      </c>
      <c r="Z796" s="48">
        <f t="shared" si="129"/>
        <v>315.9778</v>
      </c>
    </row>
    <row r="797" spans="1:26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44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120"/>
        <v>8</v>
      </c>
      <c r="Q797" s="14">
        <f t="shared" si="121"/>
        <v>140</v>
      </c>
      <c r="R797" s="15">
        <f t="shared" si="122"/>
        <v>35</v>
      </c>
      <c r="S797" s="15">
        <f t="shared" si="123"/>
        <v>35</v>
      </c>
      <c r="T797" s="15">
        <f t="shared" si="124"/>
        <v>19.196999999999999</v>
      </c>
      <c r="U797" s="15">
        <f t="shared" si="125"/>
        <v>54.197000000000003</v>
      </c>
      <c r="V797" s="15">
        <f t="shared" si="126"/>
        <v>54.197000000000003</v>
      </c>
      <c r="W797" s="14" t="str">
        <f t="shared" si="127"/>
        <v>Mon</v>
      </c>
      <c r="X797" s="14" t="str">
        <f t="shared" si="127"/>
        <v>Tue</v>
      </c>
      <c r="Y797" s="47">
        <f t="shared" si="128"/>
        <v>35</v>
      </c>
      <c r="Z797" s="48">
        <f t="shared" si="129"/>
        <v>54.197000000000003</v>
      </c>
    </row>
    <row r="798" spans="1:26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120"/>
        <v>14</v>
      </c>
      <c r="Q798" s="14">
        <f t="shared" si="121"/>
        <v>80</v>
      </c>
      <c r="R798" s="15">
        <f t="shared" si="122"/>
        <v>20</v>
      </c>
      <c r="S798" s="15">
        <f t="shared" si="123"/>
        <v>20</v>
      </c>
      <c r="T798" s="15">
        <f t="shared" si="124"/>
        <v>180</v>
      </c>
      <c r="U798" s="15">
        <f t="shared" si="125"/>
        <v>200</v>
      </c>
      <c r="V798" s="15">
        <f t="shared" si="126"/>
        <v>200</v>
      </c>
      <c r="W798" s="14" t="str">
        <f t="shared" si="127"/>
        <v>Mon</v>
      </c>
      <c r="X798" s="14" t="str">
        <f t="shared" si="127"/>
        <v>Mon</v>
      </c>
      <c r="Y798" s="47">
        <f t="shared" si="128"/>
        <v>20</v>
      </c>
      <c r="Z798" s="48">
        <f t="shared" si="129"/>
        <v>200</v>
      </c>
    </row>
    <row r="799" spans="1:26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120"/>
        <v>37</v>
      </c>
      <c r="Q799" s="14">
        <f t="shared" si="121"/>
        <v>80</v>
      </c>
      <c r="R799" s="15">
        <f t="shared" si="122"/>
        <v>40</v>
      </c>
      <c r="S799" s="15">
        <f t="shared" si="123"/>
        <v>40</v>
      </c>
      <c r="T799" s="15">
        <f t="shared" si="124"/>
        <v>0</v>
      </c>
      <c r="U799" s="15">
        <f t="shared" si="125"/>
        <v>280.6737</v>
      </c>
      <c r="V799" s="15">
        <f t="shared" si="126"/>
        <v>40</v>
      </c>
      <c r="W799" s="14" t="str">
        <f t="shared" si="127"/>
        <v>Mon</v>
      </c>
      <c r="X799" s="14" t="str">
        <f t="shared" si="127"/>
        <v>Wed</v>
      </c>
      <c r="Y799" s="47">
        <f t="shared" si="128"/>
        <v>40</v>
      </c>
      <c r="Z799" s="48">
        <f t="shared" si="129"/>
        <v>280.6737</v>
      </c>
    </row>
    <row r="800" spans="1:26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120"/>
        <v>44</v>
      </c>
      <c r="Q800" s="14">
        <f t="shared" si="121"/>
        <v>80</v>
      </c>
      <c r="R800" s="15">
        <f t="shared" si="122"/>
        <v>160</v>
      </c>
      <c r="S800" s="15">
        <f t="shared" si="123"/>
        <v>160</v>
      </c>
      <c r="T800" s="15">
        <f t="shared" si="124"/>
        <v>425.89949999999999</v>
      </c>
      <c r="U800" s="15">
        <f t="shared" si="125"/>
        <v>585.89949999999999</v>
      </c>
      <c r="V800" s="15">
        <f t="shared" si="126"/>
        <v>585.89949999999999</v>
      </c>
      <c r="W800" s="14" t="str">
        <f t="shared" si="127"/>
        <v>Mon</v>
      </c>
      <c r="X800" s="14" t="str">
        <f t="shared" si="127"/>
        <v>Wed</v>
      </c>
      <c r="Y800" s="47">
        <f t="shared" si="128"/>
        <v>160</v>
      </c>
      <c r="Z800" s="48">
        <f t="shared" si="129"/>
        <v>585.89949999999999</v>
      </c>
    </row>
    <row r="801" spans="1:26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120"/>
        <v/>
      </c>
      <c r="Q801" s="14">
        <f t="shared" si="121"/>
        <v>140</v>
      </c>
      <c r="R801" s="15">
        <f t="shared" si="122"/>
        <v>0</v>
      </c>
      <c r="S801" s="15">
        <f t="shared" si="123"/>
        <v>0</v>
      </c>
      <c r="T801" s="15">
        <f t="shared" si="124"/>
        <v>346.24380000000002</v>
      </c>
      <c r="U801" s="15">
        <f t="shared" si="125"/>
        <v>346.24380000000002</v>
      </c>
      <c r="V801" s="15">
        <f t="shared" si="126"/>
        <v>346.24380000000002</v>
      </c>
      <c r="W801" s="14" t="str">
        <f t="shared" si="127"/>
        <v>Mon</v>
      </c>
      <c r="X801" s="14" t="str">
        <f t="shared" si="127"/>
        <v>Sat</v>
      </c>
      <c r="Y801" s="47">
        <f t="shared" si="128"/>
        <v>0</v>
      </c>
      <c r="Z801" s="48">
        <f t="shared" si="129"/>
        <v>346.24380000000002</v>
      </c>
    </row>
    <row r="802" spans="1:26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120"/>
        <v>6</v>
      </c>
      <c r="Q802" s="14">
        <f t="shared" si="121"/>
        <v>140</v>
      </c>
      <c r="R802" s="15">
        <f t="shared" si="122"/>
        <v>35</v>
      </c>
      <c r="S802" s="15">
        <f t="shared" si="123"/>
        <v>35</v>
      </c>
      <c r="T802" s="15">
        <f t="shared" si="124"/>
        <v>146.75530000000001</v>
      </c>
      <c r="U802" s="15">
        <f t="shared" si="125"/>
        <v>181.75530000000001</v>
      </c>
      <c r="V802" s="15">
        <f t="shared" si="126"/>
        <v>181.75530000000001</v>
      </c>
      <c r="W802" s="14" t="str">
        <f t="shared" si="127"/>
        <v>Tue</v>
      </c>
      <c r="X802" s="14" t="str">
        <f t="shared" si="127"/>
        <v>Mon</v>
      </c>
      <c r="Y802" s="47">
        <f t="shared" si="128"/>
        <v>35</v>
      </c>
      <c r="Z802" s="48">
        <f t="shared" si="129"/>
        <v>181.75530000000001</v>
      </c>
    </row>
    <row r="803" spans="1:26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120"/>
        <v>8</v>
      </c>
      <c r="Q803" s="14">
        <f t="shared" si="121"/>
        <v>80</v>
      </c>
      <c r="R803" s="15">
        <f t="shared" si="122"/>
        <v>40</v>
      </c>
      <c r="S803" s="15">
        <f t="shared" si="123"/>
        <v>40</v>
      </c>
      <c r="T803" s="15">
        <f t="shared" si="124"/>
        <v>120</v>
      </c>
      <c r="U803" s="15">
        <f t="shared" si="125"/>
        <v>160</v>
      </c>
      <c r="V803" s="15">
        <f t="shared" si="126"/>
        <v>160</v>
      </c>
      <c r="W803" s="14" t="str">
        <f t="shared" si="127"/>
        <v>Tue</v>
      </c>
      <c r="X803" s="14" t="str">
        <f t="shared" si="127"/>
        <v>Wed</v>
      </c>
      <c r="Y803" s="47">
        <f t="shared" si="128"/>
        <v>40</v>
      </c>
      <c r="Z803" s="48">
        <f t="shared" si="129"/>
        <v>160</v>
      </c>
    </row>
    <row r="804" spans="1:26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44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120"/>
        <v>9</v>
      </c>
      <c r="Q804" s="14">
        <f t="shared" si="121"/>
        <v>80</v>
      </c>
      <c r="R804" s="15">
        <f t="shared" si="122"/>
        <v>40</v>
      </c>
      <c r="S804" s="15">
        <f t="shared" si="123"/>
        <v>40</v>
      </c>
      <c r="T804" s="15">
        <f t="shared" si="124"/>
        <v>45.877499999999998</v>
      </c>
      <c r="U804" s="15">
        <f t="shared" si="125"/>
        <v>85.877499999999998</v>
      </c>
      <c r="V804" s="15">
        <f t="shared" si="126"/>
        <v>85.877499999999998</v>
      </c>
      <c r="W804" s="14" t="str">
        <f t="shared" si="127"/>
        <v>Tue</v>
      </c>
      <c r="X804" s="14" t="str">
        <f t="shared" si="127"/>
        <v>Thu</v>
      </c>
      <c r="Y804" s="47">
        <f t="shared" si="128"/>
        <v>40</v>
      </c>
      <c r="Z804" s="48">
        <f t="shared" si="129"/>
        <v>85.877499999999998</v>
      </c>
    </row>
    <row r="805" spans="1:26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120"/>
        <v>14</v>
      </c>
      <c r="Q805" s="14">
        <f t="shared" si="121"/>
        <v>80</v>
      </c>
      <c r="R805" s="15">
        <f t="shared" si="122"/>
        <v>100</v>
      </c>
      <c r="S805" s="15">
        <f t="shared" si="123"/>
        <v>100</v>
      </c>
      <c r="T805" s="15">
        <f t="shared" si="124"/>
        <v>30.42</v>
      </c>
      <c r="U805" s="15">
        <f t="shared" si="125"/>
        <v>130.42000000000002</v>
      </c>
      <c r="V805" s="15">
        <f t="shared" si="126"/>
        <v>130.42000000000002</v>
      </c>
      <c r="W805" s="14" t="str">
        <f t="shared" si="127"/>
        <v>Tue</v>
      </c>
      <c r="X805" s="14" t="str">
        <f t="shared" si="127"/>
        <v>Tue</v>
      </c>
      <c r="Y805" s="47">
        <f t="shared" si="128"/>
        <v>100</v>
      </c>
      <c r="Z805" s="48">
        <f t="shared" si="129"/>
        <v>130.42000000000002</v>
      </c>
    </row>
    <row r="806" spans="1:26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120"/>
        <v>14</v>
      </c>
      <c r="Q806" s="14">
        <f t="shared" si="121"/>
        <v>80</v>
      </c>
      <c r="R806" s="15">
        <f t="shared" si="122"/>
        <v>20</v>
      </c>
      <c r="S806" s="15">
        <f t="shared" si="123"/>
        <v>20</v>
      </c>
      <c r="T806" s="15">
        <f t="shared" si="124"/>
        <v>30</v>
      </c>
      <c r="U806" s="15">
        <f t="shared" si="125"/>
        <v>50</v>
      </c>
      <c r="V806" s="15">
        <f t="shared" si="126"/>
        <v>50</v>
      </c>
      <c r="W806" s="14" t="str">
        <f t="shared" si="127"/>
        <v>Tue</v>
      </c>
      <c r="X806" s="14" t="str">
        <f t="shared" si="127"/>
        <v>Tue</v>
      </c>
      <c r="Y806" s="47">
        <f t="shared" si="128"/>
        <v>20</v>
      </c>
      <c r="Z806" s="48">
        <f t="shared" si="129"/>
        <v>50</v>
      </c>
    </row>
    <row r="807" spans="1:26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120"/>
        <v>14</v>
      </c>
      <c r="Q807" s="14">
        <f t="shared" si="121"/>
        <v>80</v>
      </c>
      <c r="R807" s="15">
        <f t="shared" si="122"/>
        <v>20</v>
      </c>
      <c r="S807" s="15">
        <f t="shared" si="123"/>
        <v>20</v>
      </c>
      <c r="T807" s="15">
        <f t="shared" si="124"/>
        <v>90.630399999999995</v>
      </c>
      <c r="U807" s="15">
        <f t="shared" si="125"/>
        <v>110.63039999999999</v>
      </c>
      <c r="V807" s="15">
        <f t="shared" si="126"/>
        <v>110.63039999999999</v>
      </c>
      <c r="W807" s="14" t="str">
        <f t="shared" si="127"/>
        <v>Tue</v>
      </c>
      <c r="X807" s="14" t="str">
        <f t="shared" si="127"/>
        <v>Tue</v>
      </c>
      <c r="Y807" s="47">
        <f t="shared" si="128"/>
        <v>20</v>
      </c>
      <c r="Z807" s="48">
        <f t="shared" si="129"/>
        <v>110.63039999999999</v>
      </c>
    </row>
    <row r="808" spans="1:26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44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120"/>
        <v>29</v>
      </c>
      <c r="Q808" s="14">
        <f t="shared" si="121"/>
        <v>140</v>
      </c>
      <c r="R808" s="15">
        <f t="shared" si="122"/>
        <v>35</v>
      </c>
      <c r="S808" s="15">
        <f t="shared" si="123"/>
        <v>35</v>
      </c>
      <c r="T808" s="15">
        <f t="shared" si="124"/>
        <v>120</v>
      </c>
      <c r="U808" s="15">
        <f t="shared" si="125"/>
        <v>155</v>
      </c>
      <c r="V808" s="15">
        <f t="shared" si="126"/>
        <v>155</v>
      </c>
      <c r="W808" s="14" t="str">
        <f t="shared" si="127"/>
        <v>Tue</v>
      </c>
      <c r="X808" s="14" t="str">
        <f t="shared" si="127"/>
        <v>Wed</v>
      </c>
      <c r="Y808" s="47">
        <f t="shared" si="128"/>
        <v>35</v>
      </c>
      <c r="Z808" s="48">
        <f t="shared" si="129"/>
        <v>155</v>
      </c>
    </row>
    <row r="809" spans="1:26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44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120"/>
        <v>34</v>
      </c>
      <c r="Q809" s="14">
        <f t="shared" si="121"/>
        <v>80</v>
      </c>
      <c r="R809" s="15">
        <f t="shared" si="122"/>
        <v>60</v>
      </c>
      <c r="S809" s="15">
        <f t="shared" si="123"/>
        <v>60</v>
      </c>
      <c r="T809" s="15">
        <f t="shared" si="124"/>
        <v>8.92</v>
      </c>
      <c r="U809" s="15">
        <f t="shared" si="125"/>
        <v>68.92</v>
      </c>
      <c r="V809" s="15">
        <f t="shared" si="126"/>
        <v>68.92</v>
      </c>
      <c r="W809" s="14" t="str">
        <f t="shared" si="127"/>
        <v>Tue</v>
      </c>
      <c r="X809" s="14" t="str">
        <f t="shared" si="127"/>
        <v>Mon</v>
      </c>
      <c r="Y809" s="47">
        <f t="shared" si="128"/>
        <v>60</v>
      </c>
      <c r="Z809" s="48">
        <f t="shared" si="129"/>
        <v>68.92</v>
      </c>
    </row>
    <row r="810" spans="1:26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120"/>
        <v>34</v>
      </c>
      <c r="Q810" s="14">
        <f t="shared" si="121"/>
        <v>140</v>
      </c>
      <c r="R810" s="15">
        <f t="shared" si="122"/>
        <v>175</v>
      </c>
      <c r="S810" s="15">
        <f t="shared" si="123"/>
        <v>175</v>
      </c>
      <c r="T810" s="15">
        <f t="shared" si="124"/>
        <v>244.7225</v>
      </c>
      <c r="U810" s="15">
        <f t="shared" si="125"/>
        <v>419.72249999999997</v>
      </c>
      <c r="V810" s="15">
        <f t="shared" si="126"/>
        <v>419.72249999999997</v>
      </c>
      <c r="W810" s="14" t="str">
        <f t="shared" si="127"/>
        <v>Tue</v>
      </c>
      <c r="X810" s="14" t="str">
        <f t="shared" si="127"/>
        <v>Mon</v>
      </c>
      <c r="Y810" s="47">
        <f t="shared" si="128"/>
        <v>175</v>
      </c>
      <c r="Z810" s="48">
        <f t="shared" si="129"/>
        <v>419.72249999999997</v>
      </c>
    </row>
    <row r="811" spans="1:26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44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120"/>
        <v/>
      </c>
      <c r="Q811" s="14">
        <f t="shared" si="121"/>
        <v>140</v>
      </c>
      <c r="R811" s="15">
        <f t="shared" si="122"/>
        <v>0</v>
      </c>
      <c r="S811" s="15">
        <f t="shared" si="123"/>
        <v>0</v>
      </c>
      <c r="T811" s="15">
        <f t="shared" si="124"/>
        <v>150</v>
      </c>
      <c r="U811" s="15">
        <f t="shared" si="125"/>
        <v>150</v>
      </c>
      <c r="V811" s="15">
        <f t="shared" si="126"/>
        <v>150</v>
      </c>
      <c r="W811" s="14" t="str">
        <f t="shared" si="127"/>
        <v>Tue</v>
      </c>
      <c r="X811" s="14" t="str">
        <f t="shared" si="127"/>
        <v>Sat</v>
      </c>
      <c r="Y811" s="47">
        <f t="shared" si="128"/>
        <v>0</v>
      </c>
      <c r="Z811" s="48">
        <f t="shared" si="129"/>
        <v>150</v>
      </c>
    </row>
    <row r="812" spans="1:26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44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120"/>
        <v>9</v>
      </c>
      <c r="Q812" s="14">
        <f t="shared" si="121"/>
        <v>140</v>
      </c>
      <c r="R812" s="15">
        <f t="shared" si="122"/>
        <v>35</v>
      </c>
      <c r="S812" s="15">
        <f t="shared" si="123"/>
        <v>35</v>
      </c>
      <c r="T812" s="15">
        <f t="shared" si="124"/>
        <v>52.172199999999997</v>
      </c>
      <c r="U812" s="15">
        <f t="shared" si="125"/>
        <v>87.172200000000004</v>
      </c>
      <c r="V812" s="15">
        <f t="shared" si="126"/>
        <v>87.172200000000004</v>
      </c>
      <c r="W812" s="14" t="str">
        <f t="shared" si="127"/>
        <v>Wed</v>
      </c>
      <c r="X812" s="14" t="str">
        <f t="shared" si="127"/>
        <v>Fri</v>
      </c>
      <c r="Y812" s="47">
        <f t="shared" si="128"/>
        <v>35</v>
      </c>
      <c r="Z812" s="48">
        <f t="shared" si="129"/>
        <v>87.172200000000004</v>
      </c>
    </row>
    <row r="813" spans="1:26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120"/>
        <v>22</v>
      </c>
      <c r="Q813" s="14">
        <f t="shared" si="121"/>
        <v>80</v>
      </c>
      <c r="R813" s="15">
        <f t="shared" si="122"/>
        <v>20</v>
      </c>
      <c r="S813" s="15">
        <f t="shared" si="123"/>
        <v>20</v>
      </c>
      <c r="T813" s="15">
        <f t="shared" si="124"/>
        <v>41.712299999999999</v>
      </c>
      <c r="U813" s="15">
        <f t="shared" si="125"/>
        <v>61.712299999999999</v>
      </c>
      <c r="V813" s="15">
        <f t="shared" si="126"/>
        <v>61.712299999999999</v>
      </c>
      <c r="W813" s="14" t="str">
        <f t="shared" si="127"/>
        <v>Wed</v>
      </c>
      <c r="X813" s="14" t="str">
        <f t="shared" si="127"/>
        <v>Thu</v>
      </c>
      <c r="Y813" s="47">
        <f t="shared" si="128"/>
        <v>20</v>
      </c>
      <c r="Z813" s="48">
        <f t="shared" si="129"/>
        <v>61.712299999999999</v>
      </c>
    </row>
    <row r="814" spans="1:26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120"/>
        <v>2</v>
      </c>
      <c r="Q814" s="14">
        <f t="shared" si="121"/>
        <v>80</v>
      </c>
      <c r="R814" s="15">
        <f t="shared" si="122"/>
        <v>80</v>
      </c>
      <c r="S814" s="15">
        <f t="shared" si="123"/>
        <v>80</v>
      </c>
      <c r="T814" s="15">
        <f t="shared" si="124"/>
        <v>1800.24</v>
      </c>
      <c r="U814" s="15">
        <f t="shared" si="125"/>
        <v>1880.24</v>
      </c>
      <c r="V814" s="15">
        <f t="shared" si="126"/>
        <v>1880.24</v>
      </c>
      <c r="W814" s="14" t="str">
        <f t="shared" si="127"/>
        <v>Thu</v>
      </c>
      <c r="X814" s="14" t="str">
        <f t="shared" si="127"/>
        <v>Sat</v>
      </c>
      <c r="Y814" s="47">
        <f t="shared" si="128"/>
        <v>80</v>
      </c>
      <c r="Z814" s="48">
        <f t="shared" si="129"/>
        <v>1880.24</v>
      </c>
    </row>
    <row r="815" spans="1:26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44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120"/>
        <v>11</v>
      </c>
      <c r="Q815" s="14">
        <f t="shared" si="121"/>
        <v>80</v>
      </c>
      <c r="R815" s="15">
        <f t="shared" si="122"/>
        <v>40</v>
      </c>
      <c r="S815" s="15">
        <f t="shared" si="123"/>
        <v>40</v>
      </c>
      <c r="T815" s="15">
        <f t="shared" si="124"/>
        <v>144</v>
      </c>
      <c r="U815" s="15">
        <f t="shared" si="125"/>
        <v>184</v>
      </c>
      <c r="V815" s="15">
        <f t="shared" si="126"/>
        <v>184</v>
      </c>
      <c r="W815" s="14" t="str">
        <f t="shared" si="127"/>
        <v>Thu</v>
      </c>
      <c r="X815" s="14" t="str">
        <f t="shared" si="127"/>
        <v>Mon</v>
      </c>
      <c r="Y815" s="47">
        <f t="shared" si="128"/>
        <v>40</v>
      </c>
      <c r="Z815" s="48">
        <f t="shared" si="129"/>
        <v>184</v>
      </c>
    </row>
    <row r="816" spans="1:26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44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120"/>
        <v>11</v>
      </c>
      <c r="Q816" s="14">
        <f t="shared" si="121"/>
        <v>80</v>
      </c>
      <c r="R816" s="15">
        <f t="shared" si="122"/>
        <v>40</v>
      </c>
      <c r="S816" s="15">
        <f t="shared" si="123"/>
        <v>40</v>
      </c>
      <c r="T816" s="15">
        <f t="shared" si="124"/>
        <v>39.953899999999997</v>
      </c>
      <c r="U816" s="15">
        <f t="shared" si="125"/>
        <v>79.953900000000004</v>
      </c>
      <c r="V816" s="15">
        <f t="shared" si="126"/>
        <v>79.953900000000004</v>
      </c>
      <c r="W816" s="14" t="str">
        <f t="shared" si="127"/>
        <v>Thu</v>
      </c>
      <c r="X816" s="14" t="str">
        <f t="shared" si="127"/>
        <v>Mon</v>
      </c>
      <c r="Y816" s="47">
        <f t="shared" si="128"/>
        <v>40</v>
      </c>
      <c r="Z816" s="48">
        <f t="shared" si="129"/>
        <v>79.953900000000004</v>
      </c>
    </row>
    <row r="817" spans="1:26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120"/>
        <v>16</v>
      </c>
      <c r="Q817" s="14">
        <f t="shared" si="121"/>
        <v>140</v>
      </c>
      <c r="R817" s="15">
        <f t="shared" si="122"/>
        <v>70</v>
      </c>
      <c r="S817" s="15">
        <f t="shared" si="123"/>
        <v>70</v>
      </c>
      <c r="T817" s="15">
        <f t="shared" si="124"/>
        <v>180</v>
      </c>
      <c r="U817" s="15">
        <f t="shared" si="125"/>
        <v>250</v>
      </c>
      <c r="V817" s="15">
        <f t="shared" si="126"/>
        <v>250</v>
      </c>
      <c r="W817" s="14" t="str">
        <f t="shared" si="127"/>
        <v>Thu</v>
      </c>
      <c r="X817" s="14" t="str">
        <f t="shared" si="127"/>
        <v>Sat</v>
      </c>
      <c r="Y817" s="47">
        <f t="shared" si="128"/>
        <v>70</v>
      </c>
      <c r="Z817" s="48">
        <f t="shared" si="129"/>
        <v>250</v>
      </c>
    </row>
    <row r="818" spans="1:26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44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120"/>
        <v>13</v>
      </c>
      <c r="Q818" s="14">
        <f t="shared" si="121"/>
        <v>80</v>
      </c>
      <c r="R818" s="15">
        <f t="shared" si="122"/>
        <v>20</v>
      </c>
      <c r="S818" s="15">
        <f t="shared" si="123"/>
        <v>20</v>
      </c>
      <c r="T818" s="15">
        <f t="shared" si="124"/>
        <v>150.36160000000001</v>
      </c>
      <c r="U818" s="15">
        <f t="shared" si="125"/>
        <v>170.36160000000001</v>
      </c>
      <c r="V818" s="15">
        <f t="shared" si="126"/>
        <v>170.36160000000001</v>
      </c>
      <c r="W818" s="14" t="str">
        <f t="shared" si="127"/>
        <v>Thu</v>
      </c>
      <c r="X818" s="14" t="str">
        <f t="shared" si="127"/>
        <v>Wed</v>
      </c>
      <c r="Y818" s="47">
        <f t="shared" si="128"/>
        <v>20</v>
      </c>
      <c r="Z818" s="48">
        <f t="shared" si="129"/>
        <v>170.36160000000001</v>
      </c>
    </row>
    <row r="819" spans="1:26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120"/>
        <v>29</v>
      </c>
      <c r="Q819" s="14">
        <f t="shared" si="121"/>
        <v>80</v>
      </c>
      <c r="R819" s="15">
        <f t="shared" si="122"/>
        <v>20</v>
      </c>
      <c r="S819" s="15">
        <f t="shared" si="123"/>
        <v>0</v>
      </c>
      <c r="T819" s="15">
        <f t="shared" si="124"/>
        <v>0</v>
      </c>
      <c r="U819" s="15">
        <f t="shared" si="125"/>
        <v>130.11000000000001</v>
      </c>
      <c r="V819" s="15">
        <f t="shared" si="126"/>
        <v>0</v>
      </c>
      <c r="W819" s="14" t="str">
        <f t="shared" si="127"/>
        <v>Thu</v>
      </c>
      <c r="X819" s="14" t="str">
        <f t="shared" si="127"/>
        <v>Fri</v>
      </c>
      <c r="Y819" s="47">
        <f t="shared" si="128"/>
        <v>20</v>
      </c>
      <c r="Z819" s="48">
        <f t="shared" si="129"/>
        <v>130.11000000000001</v>
      </c>
    </row>
    <row r="820" spans="1:26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120"/>
        <v>35</v>
      </c>
      <c r="Q820" s="14">
        <f t="shared" si="121"/>
        <v>80</v>
      </c>
      <c r="R820" s="15">
        <f t="shared" si="122"/>
        <v>20</v>
      </c>
      <c r="S820" s="15">
        <f t="shared" si="123"/>
        <v>20</v>
      </c>
      <c r="T820" s="15">
        <f t="shared" si="124"/>
        <v>120</v>
      </c>
      <c r="U820" s="15">
        <f t="shared" si="125"/>
        <v>140</v>
      </c>
      <c r="V820" s="15">
        <f t="shared" si="126"/>
        <v>140</v>
      </c>
      <c r="W820" s="14" t="str">
        <f t="shared" si="127"/>
        <v>Thu</v>
      </c>
      <c r="X820" s="14" t="str">
        <f t="shared" si="127"/>
        <v>Thu</v>
      </c>
      <c r="Y820" s="47">
        <f t="shared" si="128"/>
        <v>20</v>
      </c>
      <c r="Z820" s="48">
        <f t="shared" si="129"/>
        <v>140</v>
      </c>
    </row>
    <row r="821" spans="1:26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120"/>
        <v>32</v>
      </c>
      <c r="Q821" s="14">
        <f t="shared" si="121"/>
        <v>140</v>
      </c>
      <c r="R821" s="15">
        <f t="shared" si="122"/>
        <v>70</v>
      </c>
      <c r="S821" s="15">
        <f t="shared" si="123"/>
        <v>70</v>
      </c>
      <c r="T821" s="15">
        <f t="shared" si="124"/>
        <v>272.49689999999998</v>
      </c>
      <c r="U821" s="15">
        <f t="shared" si="125"/>
        <v>342.49689999999998</v>
      </c>
      <c r="V821" s="15">
        <f t="shared" si="126"/>
        <v>342.49689999999998</v>
      </c>
      <c r="W821" s="14" t="str">
        <f t="shared" si="127"/>
        <v>Thu</v>
      </c>
      <c r="X821" s="14" t="str">
        <f t="shared" si="127"/>
        <v>Mon</v>
      </c>
      <c r="Y821" s="47">
        <f t="shared" si="128"/>
        <v>70</v>
      </c>
      <c r="Z821" s="48">
        <f t="shared" si="129"/>
        <v>342.49689999999998</v>
      </c>
    </row>
    <row r="822" spans="1:26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44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120"/>
        <v>34</v>
      </c>
      <c r="Q822" s="14">
        <f t="shared" si="121"/>
        <v>80</v>
      </c>
      <c r="R822" s="15">
        <f t="shared" si="122"/>
        <v>20</v>
      </c>
      <c r="S822" s="15">
        <f t="shared" si="123"/>
        <v>20</v>
      </c>
      <c r="T822" s="15">
        <f t="shared" si="124"/>
        <v>34.5</v>
      </c>
      <c r="U822" s="15">
        <f t="shared" si="125"/>
        <v>54.5</v>
      </c>
      <c r="V822" s="15">
        <f t="shared" si="126"/>
        <v>54.5</v>
      </c>
      <c r="W822" s="14" t="str">
        <f t="shared" si="127"/>
        <v>Thu</v>
      </c>
      <c r="X822" s="14" t="str">
        <f t="shared" si="127"/>
        <v>Wed</v>
      </c>
      <c r="Y822" s="47">
        <f t="shared" si="128"/>
        <v>20</v>
      </c>
      <c r="Z822" s="48">
        <f t="shared" si="129"/>
        <v>54.5</v>
      </c>
    </row>
    <row r="823" spans="1:26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120"/>
        <v>35</v>
      </c>
      <c r="Q823" s="14">
        <f t="shared" si="121"/>
        <v>140</v>
      </c>
      <c r="R823" s="15">
        <f t="shared" si="122"/>
        <v>420</v>
      </c>
      <c r="S823" s="15">
        <f t="shared" si="123"/>
        <v>420</v>
      </c>
      <c r="T823" s="15">
        <f t="shared" si="124"/>
        <v>44.064</v>
      </c>
      <c r="U823" s="15">
        <f t="shared" si="125"/>
        <v>464.06400000000002</v>
      </c>
      <c r="V823" s="15">
        <f t="shared" si="126"/>
        <v>464.06400000000002</v>
      </c>
      <c r="W823" s="14" t="str">
        <f t="shared" si="127"/>
        <v>Thu</v>
      </c>
      <c r="X823" s="14" t="str">
        <f t="shared" si="127"/>
        <v>Thu</v>
      </c>
      <c r="Y823" s="47">
        <f t="shared" si="128"/>
        <v>420</v>
      </c>
      <c r="Z823" s="48">
        <f t="shared" si="129"/>
        <v>464.06400000000002</v>
      </c>
    </row>
    <row r="824" spans="1:26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120"/>
        <v/>
      </c>
      <c r="Q824" s="14">
        <f t="shared" si="121"/>
        <v>140</v>
      </c>
      <c r="R824" s="15">
        <f t="shared" si="122"/>
        <v>0</v>
      </c>
      <c r="S824" s="15">
        <f t="shared" si="123"/>
        <v>0</v>
      </c>
      <c r="T824" s="15">
        <f t="shared" si="124"/>
        <v>67.843599999999995</v>
      </c>
      <c r="U824" s="15">
        <f t="shared" si="125"/>
        <v>67.843599999999995</v>
      </c>
      <c r="V824" s="15">
        <f t="shared" si="126"/>
        <v>67.843599999999995</v>
      </c>
      <c r="W824" s="14" t="str">
        <f t="shared" si="127"/>
        <v>Thu</v>
      </c>
      <c r="X824" s="14" t="str">
        <f t="shared" si="127"/>
        <v>Sat</v>
      </c>
      <c r="Y824" s="47">
        <f t="shared" si="128"/>
        <v>0</v>
      </c>
      <c r="Z824" s="48">
        <f t="shared" si="129"/>
        <v>67.843599999999995</v>
      </c>
    </row>
    <row r="825" spans="1:26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44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120"/>
        <v/>
      </c>
      <c r="Q825" s="14">
        <f t="shared" si="121"/>
        <v>140</v>
      </c>
      <c r="R825" s="15">
        <f t="shared" si="122"/>
        <v>0</v>
      </c>
      <c r="S825" s="15">
        <f t="shared" si="123"/>
        <v>0</v>
      </c>
      <c r="T825" s="15">
        <f t="shared" si="124"/>
        <v>165.8691</v>
      </c>
      <c r="U825" s="15">
        <f t="shared" si="125"/>
        <v>165.8691</v>
      </c>
      <c r="V825" s="15">
        <f t="shared" si="126"/>
        <v>165.8691</v>
      </c>
      <c r="W825" s="14" t="str">
        <f t="shared" si="127"/>
        <v>Thu</v>
      </c>
      <c r="X825" s="14" t="str">
        <f t="shared" si="127"/>
        <v>Sat</v>
      </c>
      <c r="Y825" s="47">
        <f t="shared" si="128"/>
        <v>0</v>
      </c>
      <c r="Z825" s="48">
        <f t="shared" si="129"/>
        <v>165.8691</v>
      </c>
    </row>
    <row r="826" spans="1:26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120"/>
        <v/>
      </c>
      <c r="Q826" s="14">
        <f t="shared" si="121"/>
        <v>140</v>
      </c>
      <c r="R826" s="15">
        <f t="shared" si="122"/>
        <v>0</v>
      </c>
      <c r="S826" s="15">
        <f t="shared" si="123"/>
        <v>0</v>
      </c>
      <c r="T826" s="15">
        <f t="shared" si="124"/>
        <v>42.66</v>
      </c>
      <c r="U826" s="15">
        <f t="shared" si="125"/>
        <v>42.66</v>
      </c>
      <c r="V826" s="15">
        <f t="shared" si="126"/>
        <v>42.66</v>
      </c>
      <c r="W826" s="14" t="str">
        <f t="shared" si="127"/>
        <v>Thu</v>
      </c>
      <c r="X826" s="14" t="str">
        <f t="shared" si="127"/>
        <v>Sat</v>
      </c>
      <c r="Y826" s="47">
        <f t="shared" si="128"/>
        <v>0</v>
      </c>
      <c r="Z826" s="48">
        <f t="shared" si="129"/>
        <v>42.66</v>
      </c>
    </row>
    <row r="827" spans="1:26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120"/>
        <v/>
      </c>
      <c r="Q827" s="14">
        <f t="shared" si="121"/>
        <v>80</v>
      </c>
      <c r="R827" s="15">
        <f t="shared" si="122"/>
        <v>0</v>
      </c>
      <c r="S827" s="15">
        <f t="shared" si="123"/>
        <v>0</v>
      </c>
      <c r="T827" s="15">
        <f t="shared" si="124"/>
        <v>101.9011</v>
      </c>
      <c r="U827" s="15">
        <f t="shared" si="125"/>
        <v>101.9011</v>
      </c>
      <c r="V827" s="15">
        <f t="shared" si="126"/>
        <v>101.9011</v>
      </c>
      <c r="W827" s="14" t="str">
        <f t="shared" si="127"/>
        <v>Thu</v>
      </c>
      <c r="X827" s="14" t="str">
        <f t="shared" si="127"/>
        <v>Sat</v>
      </c>
      <c r="Y827" s="47">
        <f t="shared" si="128"/>
        <v>0</v>
      </c>
      <c r="Z827" s="48">
        <f t="shared" si="129"/>
        <v>101.9011</v>
      </c>
    </row>
    <row r="828" spans="1:26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120"/>
        <v/>
      </c>
      <c r="Q828" s="14">
        <f t="shared" si="121"/>
        <v>140</v>
      </c>
      <c r="R828" s="15">
        <f t="shared" si="122"/>
        <v>0</v>
      </c>
      <c r="S828" s="15">
        <f t="shared" si="123"/>
        <v>0</v>
      </c>
      <c r="T828" s="15">
        <f t="shared" si="124"/>
        <v>222.5367</v>
      </c>
      <c r="U828" s="15">
        <f t="shared" si="125"/>
        <v>222.5367</v>
      </c>
      <c r="V828" s="15">
        <f t="shared" si="126"/>
        <v>222.5367</v>
      </c>
      <c r="W828" s="14" t="str">
        <f t="shared" si="127"/>
        <v>Thu</v>
      </c>
      <c r="X828" s="14" t="str">
        <f t="shared" si="127"/>
        <v>Sat</v>
      </c>
      <c r="Y828" s="47">
        <f t="shared" si="128"/>
        <v>0</v>
      </c>
      <c r="Z828" s="48">
        <f t="shared" si="129"/>
        <v>222.5367</v>
      </c>
    </row>
    <row r="829" spans="1:26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120"/>
        <v>35</v>
      </c>
      <c r="Q829" s="14">
        <f t="shared" si="121"/>
        <v>80</v>
      </c>
      <c r="R829" s="15">
        <f t="shared" si="122"/>
        <v>40</v>
      </c>
      <c r="S829" s="15">
        <f t="shared" si="123"/>
        <v>0</v>
      </c>
      <c r="T829" s="15">
        <f t="shared" si="124"/>
        <v>0</v>
      </c>
      <c r="U829" s="15">
        <f t="shared" si="125"/>
        <v>384.76940000000002</v>
      </c>
      <c r="V829" s="15">
        <f t="shared" si="126"/>
        <v>0</v>
      </c>
      <c r="W829" s="14" t="str">
        <f t="shared" si="127"/>
        <v>Fri</v>
      </c>
      <c r="X829" s="14" t="str">
        <f t="shared" si="127"/>
        <v>Fri</v>
      </c>
      <c r="Y829" s="47">
        <f t="shared" si="128"/>
        <v>40</v>
      </c>
      <c r="Z829" s="48">
        <f t="shared" si="129"/>
        <v>384.76940000000002</v>
      </c>
    </row>
    <row r="830" spans="1:26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120"/>
        <v>17</v>
      </c>
      <c r="Q830" s="14">
        <f t="shared" si="121"/>
        <v>80</v>
      </c>
      <c r="R830" s="15">
        <f t="shared" si="122"/>
        <v>20</v>
      </c>
      <c r="S830" s="15">
        <f t="shared" si="123"/>
        <v>20</v>
      </c>
      <c r="T830" s="15">
        <f t="shared" si="124"/>
        <v>22</v>
      </c>
      <c r="U830" s="15">
        <f t="shared" si="125"/>
        <v>42</v>
      </c>
      <c r="V830" s="15">
        <f t="shared" si="126"/>
        <v>42</v>
      </c>
      <c r="W830" s="14" t="str">
        <f t="shared" si="127"/>
        <v>Sat</v>
      </c>
      <c r="X830" s="14" t="str">
        <f t="shared" si="127"/>
        <v>Tue</v>
      </c>
      <c r="Y830" s="47">
        <f t="shared" si="128"/>
        <v>20</v>
      </c>
      <c r="Z830" s="48">
        <f t="shared" si="129"/>
        <v>42</v>
      </c>
    </row>
    <row r="831" spans="1:26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120"/>
        <v>9</v>
      </c>
      <c r="Q831" s="14">
        <f t="shared" si="121"/>
        <v>80</v>
      </c>
      <c r="R831" s="15">
        <f t="shared" si="122"/>
        <v>40</v>
      </c>
      <c r="S831" s="15">
        <f t="shared" si="123"/>
        <v>40</v>
      </c>
      <c r="T831" s="15">
        <f t="shared" si="124"/>
        <v>120</v>
      </c>
      <c r="U831" s="15">
        <f t="shared" si="125"/>
        <v>160</v>
      </c>
      <c r="V831" s="15">
        <f t="shared" si="126"/>
        <v>160</v>
      </c>
      <c r="W831" s="14" t="str">
        <f t="shared" si="127"/>
        <v>Mon</v>
      </c>
      <c r="X831" s="14" t="str">
        <f t="shared" si="127"/>
        <v>Wed</v>
      </c>
      <c r="Y831" s="47">
        <f t="shared" si="128"/>
        <v>40</v>
      </c>
      <c r="Z831" s="48">
        <f t="shared" si="129"/>
        <v>160</v>
      </c>
    </row>
    <row r="832" spans="1:26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120"/>
        <v>10</v>
      </c>
      <c r="Q832" s="14">
        <f t="shared" si="121"/>
        <v>80</v>
      </c>
      <c r="R832" s="15">
        <f t="shared" si="122"/>
        <v>40</v>
      </c>
      <c r="S832" s="15">
        <f t="shared" si="123"/>
        <v>0</v>
      </c>
      <c r="T832" s="15">
        <f t="shared" si="124"/>
        <v>0</v>
      </c>
      <c r="U832" s="15">
        <f t="shared" si="125"/>
        <v>244.28399999999999</v>
      </c>
      <c r="V832" s="15">
        <f t="shared" si="126"/>
        <v>0</v>
      </c>
      <c r="W832" s="14" t="str">
        <f t="shared" si="127"/>
        <v>Mon</v>
      </c>
      <c r="X832" s="14" t="str">
        <f t="shared" si="127"/>
        <v>Thu</v>
      </c>
      <c r="Y832" s="47">
        <f t="shared" si="128"/>
        <v>40</v>
      </c>
      <c r="Z832" s="48">
        <f t="shared" si="129"/>
        <v>244.28399999999999</v>
      </c>
    </row>
    <row r="833" spans="1:26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120"/>
        <v>23</v>
      </c>
      <c r="Q833" s="14">
        <f t="shared" si="121"/>
        <v>140</v>
      </c>
      <c r="R833" s="15">
        <f t="shared" si="122"/>
        <v>700</v>
      </c>
      <c r="S833" s="15">
        <f t="shared" si="123"/>
        <v>700</v>
      </c>
      <c r="T833" s="15">
        <f t="shared" si="124"/>
        <v>0</v>
      </c>
      <c r="U833" s="15">
        <f t="shared" si="125"/>
        <v>2748.5612000000001</v>
      </c>
      <c r="V833" s="15">
        <f t="shared" si="126"/>
        <v>700</v>
      </c>
      <c r="W833" s="14" t="str">
        <f t="shared" si="127"/>
        <v>Mon</v>
      </c>
      <c r="X833" s="14" t="str">
        <f t="shared" si="127"/>
        <v>Wed</v>
      </c>
      <c r="Y833" s="47">
        <f t="shared" si="128"/>
        <v>700</v>
      </c>
      <c r="Z833" s="48">
        <f t="shared" si="129"/>
        <v>2748.5612000000001</v>
      </c>
    </row>
    <row r="834" spans="1:26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30">IF(G834="","",G834-F834)</f>
        <v>38</v>
      </c>
      <c r="Q834" s="14">
        <f t="shared" ref="Q834:Q897" si="131">INDEX(TechRate,MATCH(H834,TechNum,0))</f>
        <v>80</v>
      </c>
      <c r="R834" s="15">
        <f t="shared" ref="R834:R897" si="132">Q834*L834</f>
        <v>20</v>
      </c>
      <c r="S834" s="15">
        <f t="shared" ref="S834:S897" si="133">IF(J834="Yes",0,R834)</f>
        <v>20</v>
      </c>
      <c r="T834" s="15">
        <f t="shared" ref="T834:T897" si="134">IF(K834="Yes",0,M834)</f>
        <v>8.5495999999999999</v>
      </c>
      <c r="U834" s="15">
        <f t="shared" ref="U834:U897" si="135">SUM(M834,R834)</f>
        <v>28.549599999999998</v>
      </c>
      <c r="V834" s="15">
        <f t="shared" ref="V834:V897" si="136">SUM(S834,T834)</f>
        <v>28.549599999999998</v>
      </c>
      <c r="W834" s="14" t="str">
        <f t="shared" ref="W834:X897" si="137">TEXT(F834,"ddd")</f>
        <v>Mon</v>
      </c>
      <c r="X834" s="14" t="str">
        <f t="shared" si="137"/>
        <v>Thu</v>
      </c>
      <c r="Y834" s="47">
        <f t="shared" ref="Y834:Y897" si="138">Q834*L834</f>
        <v>20</v>
      </c>
      <c r="Z834" s="48">
        <f t="shared" ref="Z834:Z897" si="139">SUM(M834,Y834)</f>
        <v>28.549599999999998</v>
      </c>
    </row>
    <row r="835" spans="1:26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44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30"/>
        <v>38</v>
      </c>
      <c r="Q835" s="14">
        <f t="shared" si="131"/>
        <v>80</v>
      </c>
      <c r="R835" s="15">
        <f t="shared" si="132"/>
        <v>40</v>
      </c>
      <c r="S835" s="15">
        <f t="shared" si="133"/>
        <v>40</v>
      </c>
      <c r="T835" s="15">
        <f t="shared" si="134"/>
        <v>120.54089999999999</v>
      </c>
      <c r="U835" s="15">
        <f t="shared" si="135"/>
        <v>160.54089999999999</v>
      </c>
      <c r="V835" s="15">
        <f t="shared" si="136"/>
        <v>160.54089999999999</v>
      </c>
      <c r="W835" s="14" t="str">
        <f t="shared" si="137"/>
        <v>Mon</v>
      </c>
      <c r="X835" s="14" t="str">
        <f t="shared" si="137"/>
        <v>Thu</v>
      </c>
      <c r="Y835" s="47">
        <f t="shared" si="138"/>
        <v>40</v>
      </c>
      <c r="Z835" s="48">
        <f t="shared" si="139"/>
        <v>160.54089999999999</v>
      </c>
    </row>
    <row r="836" spans="1:26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30"/>
        <v/>
      </c>
      <c r="Q836" s="14">
        <f t="shared" si="131"/>
        <v>140</v>
      </c>
      <c r="R836" s="15">
        <f t="shared" si="132"/>
        <v>0</v>
      </c>
      <c r="S836" s="15">
        <f t="shared" si="133"/>
        <v>0</v>
      </c>
      <c r="T836" s="15">
        <f t="shared" si="134"/>
        <v>52.350099999999998</v>
      </c>
      <c r="U836" s="15">
        <f t="shared" si="135"/>
        <v>52.350099999999998</v>
      </c>
      <c r="V836" s="15">
        <f t="shared" si="136"/>
        <v>52.350099999999998</v>
      </c>
      <c r="W836" s="14" t="str">
        <f t="shared" si="137"/>
        <v>Mon</v>
      </c>
      <c r="X836" s="14" t="str">
        <f t="shared" si="137"/>
        <v>Sat</v>
      </c>
      <c r="Y836" s="47">
        <f t="shared" si="138"/>
        <v>0</v>
      </c>
      <c r="Z836" s="48">
        <f t="shared" si="139"/>
        <v>52.350099999999998</v>
      </c>
    </row>
    <row r="837" spans="1:26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30"/>
        <v/>
      </c>
      <c r="Q837" s="14">
        <f t="shared" si="131"/>
        <v>140</v>
      </c>
      <c r="R837" s="15">
        <f t="shared" si="132"/>
        <v>0</v>
      </c>
      <c r="S837" s="15">
        <f t="shared" si="133"/>
        <v>0</v>
      </c>
      <c r="T837" s="15">
        <f t="shared" si="134"/>
        <v>406.70679999999999</v>
      </c>
      <c r="U837" s="15">
        <f t="shared" si="135"/>
        <v>406.70679999999999</v>
      </c>
      <c r="V837" s="15">
        <f t="shared" si="136"/>
        <v>406.70679999999999</v>
      </c>
      <c r="W837" s="14" t="str">
        <f t="shared" si="137"/>
        <v>Mon</v>
      </c>
      <c r="X837" s="14" t="str">
        <f t="shared" si="137"/>
        <v>Sat</v>
      </c>
      <c r="Y837" s="47">
        <f t="shared" si="138"/>
        <v>0</v>
      </c>
      <c r="Z837" s="48">
        <f t="shared" si="139"/>
        <v>406.70679999999999</v>
      </c>
    </row>
    <row r="838" spans="1:26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30"/>
        <v>24</v>
      </c>
      <c r="Q838" s="14">
        <f t="shared" si="131"/>
        <v>80</v>
      </c>
      <c r="R838" s="15">
        <f t="shared" si="132"/>
        <v>20</v>
      </c>
      <c r="S838" s="15">
        <f t="shared" si="133"/>
        <v>20</v>
      </c>
      <c r="T838" s="15">
        <f t="shared" si="134"/>
        <v>70.5334</v>
      </c>
      <c r="U838" s="15">
        <f t="shared" si="135"/>
        <v>90.5334</v>
      </c>
      <c r="V838" s="15">
        <f t="shared" si="136"/>
        <v>90.5334</v>
      </c>
      <c r="W838" s="14" t="str">
        <f t="shared" si="137"/>
        <v>Tue</v>
      </c>
      <c r="X838" s="14" t="str">
        <f t="shared" si="137"/>
        <v>Fri</v>
      </c>
      <c r="Y838" s="47">
        <f t="shared" si="138"/>
        <v>20</v>
      </c>
      <c r="Z838" s="48">
        <f t="shared" si="139"/>
        <v>90.5334</v>
      </c>
    </row>
    <row r="839" spans="1:26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44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30"/>
        <v>27</v>
      </c>
      <c r="Q839" s="14">
        <f t="shared" si="131"/>
        <v>140</v>
      </c>
      <c r="R839" s="15">
        <f t="shared" si="132"/>
        <v>35</v>
      </c>
      <c r="S839" s="15">
        <f t="shared" si="133"/>
        <v>35</v>
      </c>
      <c r="T839" s="15">
        <f t="shared" si="134"/>
        <v>14.4</v>
      </c>
      <c r="U839" s="15">
        <f t="shared" si="135"/>
        <v>49.4</v>
      </c>
      <c r="V839" s="15">
        <f t="shared" si="136"/>
        <v>49.4</v>
      </c>
      <c r="W839" s="14" t="str">
        <f t="shared" si="137"/>
        <v>Tue</v>
      </c>
      <c r="X839" s="14" t="str">
        <f t="shared" si="137"/>
        <v>Mon</v>
      </c>
      <c r="Y839" s="47">
        <f t="shared" si="138"/>
        <v>35</v>
      </c>
      <c r="Z839" s="48">
        <f t="shared" si="139"/>
        <v>49.4</v>
      </c>
    </row>
    <row r="840" spans="1:26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44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30"/>
        <v>29</v>
      </c>
      <c r="Q840" s="14">
        <f t="shared" si="131"/>
        <v>80</v>
      </c>
      <c r="R840" s="15">
        <f t="shared" si="132"/>
        <v>20</v>
      </c>
      <c r="S840" s="15">
        <f t="shared" si="133"/>
        <v>20</v>
      </c>
      <c r="T840" s="15">
        <f t="shared" si="134"/>
        <v>144</v>
      </c>
      <c r="U840" s="15">
        <f t="shared" si="135"/>
        <v>164</v>
      </c>
      <c r="V840" s="15">
        <f t="shared" si="136"/>
        <v>164</v>
      </c>
      <c r="W840" s="14" t="str">
        <f t="shared" si="137"/>
        <v>Tue</v>
      </c>
      <c r="X840" s="14" t="str">
        <f t="shared" si="137"/>
        <v>Wed</v>
      </c>
      <c r="Y840" s="47">
        <f t="shared" si="138"/>
        <v>20</v>
      </c>
      <c r="Z840" s="48">
        <f t="shared" si="139"/>
        <v>164</v>
      </c>
    </row>
    <row r="841" spans="1:26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44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30"/>
        <v>34</v>
      </c>
      <c r="Q841" s="14">
        <f t="shared" si="131"/>
        <v>80</v>
      </c>
      <c r="R841" s="15">
        <f t="shared" si="132"/>
        <v>40</v>
      </c>
      <c r="S841" s="15">
        <f t="shared" si="133"/>
        <v>40</v>
      </c>
      <c r="T841" s="15">
        <f t="shared" si="134"/>
        <v>5.4</v>
      </c>
      <c r="U841" s="15">
        <f t="shared" si="135"/>
        <v>45.4</v>
      </c>
      <c r="V841" s="15">
        <f t="shared" si="136"/>
        <v>45.4</v>
      </c>
      <c r="W841" s="14" t="str">
        <f t="shared" si="137"/>
        <v>Tue</v>
      </c>
      <c r="X841" s="14" t="str">
        <f t="shared" si="137"/>
        <v>Mon</v>
      </c>
      <c r="Y841" s="47">
        <f t="shared" si="138"/>
        <v>40</v>
      </c>
      <c r="Z841" s="48">
        <f t="shared" si="139"/>
        <v>45.4</v>
      </c>
    </row>
    <row r="842" spans="1:26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44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30"/>
        <v>8</v>
      </c>
      <c r="Q842" s="14">
        <f t="shared" si="131"/>
        <v>80</v>
      </c>
      <c r="R842" s="15">
        <f t="shared" si="132"/>
        <v>20</v>
      </c>
      <c r="S842" s="15">
        <f t="shared" si="133"/>
        <v>20</v>
      </c>
      <c r="T842" s="15">
        <f t="shared" si="134"/>
        <v>23.1465</v>
      </c>
      <c r="U842" s="15">
        <f t="shared" si="135"/>
        <v>43.146500000000003</v>
      </c>
      <c r="V842" s="15">
        <f t="shared" si="136"/>
        <v>43.146500000000003</v>
      </c>
      <c r="W842" s="14" t="str">
        <f t="shared" si="137"/>
        <v>Wed</v>
      </c>
      <c r="X842" s="14" t="str">
        <f t="shared" si="137"/>
        <v>Thu</v>
      </c>
      <c r="Y842" s="47">
        <f t="shared" si="138"/>
        <v>20</v>
      </c>
      <c r="Z842" s="48">
        <f t="shared" si="139"/>
        <v>43.146500000000003</v>
      </c>
    </row>
    <row r="843" spans="1:26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30"/>
        <v>8</v>
      </c>
      <c r="Q843" s="14">
        <f t="shared" si="131"/>
        <v>80</v>
      </c>
      <c r="R843" s="15">
        <f t="shared" si="132"/>
        <v>40</v>
      </c>
      <c r="S843" s="15">
        <f t="shared" si="133"/>
        <v>40</v>
      </c>
      <c r="T843" s="15">
        <f t="shared" si="134"/>
        <v>0</v>
      </c>
      <c r="U843" s="15">
        <f t="shared" si="135"/>
        <v>65.071799999999996</v>
      </c>
      <c r="V843" s="15">
        <f t="shared" si="136"/>
        <v>40</v>
      </c>
      <c r="W843" s="14" t="str">
        <f t="shared" si="137"/>
        <v>Wed</v>
      </c>
      <c r="X843" s="14" t="str">
        <f t="shared" si="137"/>
        <v>Thu</v>
      </c>
      <c r="Y843" s="47">
        <f t="shared" si="138"/>
        <v>40</v>
      </c>
      <c r="Z843" s="48">
        <f t="shared" si="139"/>
        <v>65.071799999999996</v>
      </c>
    </row>
    <row r="844" spans="1:26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44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30"/>
        <v>29</v>
      </c>
      <c r="Q844" s="14">
        <f t="shared" si="131"/>
        <v>80</v>
      </c>
      <c r="R844" s="15">
        <f t="shared" si="132"/>
        <v>40</v>
      </c>
      <c r="S844" s="15">
        <f t="shared" si="133"/>
        <v>40</v>
      </c>
      <c r="T844" s="15">
        <f t="shared" si="134"/>
        <v>175.21770000000001</v>
      </c>
      <c r="U844" s="15">
        <f t="shared" si="135"/>
        <v>215.21770000000001</v>
      </c>
      <c r="V844" s="15">
        <f t="shared" si="136"/>
        <v>215.21770000000001</v>
      </c>
      <c r="W844" s="14" t="str">
        <f t="shared" si="137"/>
        <v>Wed</v>
      </c>
      <c r="X844" s="14" t="str">
        <f t="shared" si="137"/>
        <v>Thu</v>
      </c>
      <c r="Y844" s="47">
        <f t="shared" si="138"/>
        <v>40</v>
      </c>
      <c r="Z844" s="48">
        <f t="shared" si="139"/>
        <v>215.21770000000001</v>
      </c>
    </row>
    <row r="845" spans="1:26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30"/>
        <v>35</v>
      </c>
      <c r="Q845" s="14">
        <f t="shared" si="131"/>
        <v>140</v>
      </c>
      <c r="R845" s="15">
        <f t="shared" si="132"/>
        <v>490</v>
      </c>
      <c r="S845" s="15">
        <f t="shared" si="133"/>
        <v>490</v>
      </c>
      <c r="T845" s="15">
        <f t="shared" si="134"/>
        <v>23</v>
      </c>
      <c r="U845" s="15">
        <f t="shared" si="135"/>
        <v>513</v>
      </c>
      <c r="V845" s="15">
        <f t="shared" si="136"/>
        <v>513</v>
      </c>
      <c r="W845" s="14" t="str">
        <f t="shared" si="137"/>
        <v>Wed</v>
      </c>
      <c r="X845" s="14" t="str">
        <f t="shared" si="137"/>
        <v>Wed</v>
      </c>
      <c r="Y845" s="47">
        <f t="shared" si="138"/>
        <v>490</v>
      </c>
      <c r="Z845" s="48">
        <f t="shared" si="139"/>
        <v>513</v>
      </c>
    </row>
    <row r="846" spans="1:26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44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30"/>
        <v/>
      </c>
      <c r="Q846" s="14">
        <f t="shared" si="131"/>
        <v>140</v>
      </c>
      <c r="R846" s="15">
        <f t="shared" si="132"/>
        <v>0</v>
      </c>
      <c r="S846" s="15">
        <f t="shared" si="133"/>
        <v>0</v>
      </c>
      <c r="T846" s="15">
        <f t="shared" si="134"/>
        <v>30</v>
      </c>
      <c r="U846" s="15">
        <f t="shared" si="135"/>
        <v>30</v>
      </c>
      <c r="V846" s="15">
        <f t="shared" si="136"/>
        <v>30</v>
      </c>
      <c r="W846" s="14" t="str">
        <f t="shared" si="137"/>
        <v>Wed</v>
      </c>
      <c r="X846" s="14" t="str">
        <f t="shared" si="137"/>
        <v>Sat</v>
      </c>
      <c r="Y846" s="47">
        <f t="shared" si="138"/>
        <v>0</v>
      </c>
      <c r="Z846" s="48">
        <f t="shared" si="139"/>
        <v>30</v>
      </c>
    </row>
    <row r="847" spans="1:26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30"/>
        <v/>
      </c>
      <c r="Q847" s="14">
        <f t="shared" si="131"/>
        <v>80</v>
      </c>
      <c r="R847" s="15">
        <f t="shared" si="132"/>
        <v>0</v>
      </c>
      <c r="S847" s="15">
        <f t="shared" si="133"/>
        <v>0</v>
      </c>
      <c r="T847" s="15">
        <f t="shared" si="134"/>
        <v>161.08420000000001</v>
      </c>
      <c r="U847" s="15">
        <f t="shared" si="135"/>
        <v>161.08420000000001</v>
      </c>
      <c r="V847" s="15">
        <f t="shared" si="136"/>
        <v>161.08420000000001</v>
      </c>
      <c r="W847" s="14" t="str">
        <f t="shared" si="137"/>
        <v>Wed</v>
      </c>
      <c r="X847" s="14" t="str">
        <f t="shared" si="137"/>
        <v>Sat</v>
      </c>
      <c r="Y847" s="47">
        <f t="shared" si="138"/>
        <v>0</v>
      </c>
      <c r="Z847" s="48">
        <f t="shared" si="139"/>
        <v>161.08420000000001</v>
      </c>
    </row>
    <row r="848" spans="1:26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30"/>
        <v/>
      </c>
      <c r="Q848" s="14">
        <f t="shared" si="131"/>
        <v>80</v>
      </c>
      <c r="R848" s="15">
        <f t="shared" si="132"/>
        <v>0</v>
      </c>
      <c r="S848" s="15">
        <f t="shared" si="133"/>
        <v>0</v>
      </c>
      <c r="T848" s="15">
        <f t="shared" si="134"/>
        <v>59.807400000000001</v>
      </c>
      <c r="U848" s="15">
        <f t="shared" si="135"/>
        <v>59.807400000000001</v>
      </c>
      <c r="V848" s="15">
        <f t="shared" si="136"/>
        <v>59.807400000000001</v>
      </c>
      <c r="W848" s="14" t="str">
        <f t="shared" si="137"/>
        <v>Wed</v>
      </c>
      <c r="X848" s="14" t="str">
        <f t="shared" si="137"/>
        <v>Sat</v>
      </c>
      <c r="Y848" s="47">
        <f t="shared" si="138"/>
        <v>0</v>
      </c>
      <c r="Z848" s="48">
        <f t="shared" si="139"/>
        <v>59.807400000000001</v>
      </c>
    </row>
    <row r="849" spans="1:26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44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30"/>
        <v/>
      </c>
      <c r="Q849" s="14">
        <f t="shared" si="131"/>
        <v>80</v>
      </c>
      <c r="R849" s="15">
        <f t="shared" si="132"/>
        <v>0</v>
      </c>
      <c r="S849" s="15">
        <f t="shared" si="133"/>
        <v>0</v>
      </c>
      <c r="T849" s="15">
        <f t="shared" si="134"/>
        <v>19.196999999999999</v>
      </c>
      <c r="U849" s="15">
        <f t="shared" si="135"/>
        <v>19.196999999999999</v>
      </c>
      <c r="V849" s="15">
        <f t="shared" si="136"/>
        <v>19.196999999999999</v>
      </c>
      <c r="W849" s="14" t="str">
        <f t="shared" si="137"/>
        <v>Wed</v>
      </c>
      <c r="X849" s="14" t="str">
        <f t="shared" si="137"/>
        <v>Sat</v>
      </c>
      <c r="Y849" s="47">
        <f t="shared" si="138"/>
        <v>0</v>
      </c>
      <c r="Z849" s="48">
        <f t="shared" si="139"/>
        <v>19.196999999999999</v>
      </c>
    </row>
    <row r="850" spans="1:26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30"/>
        <v/>
      </c>
      <c r="Q850" s="14">
        <f t="shared" si="131"/>
        <v>80</v>
      </c>
      <c r="R850" s="15">
        <f t="shared" si="132"/>
        <v>0</v>
      </c>
      <c r="S850" s="15">
        <f t="shared" si="133"/>
        <v>0</v>
      </c>
      <c r="T850" s="15">
        <f t="shared" si="134"/>
        <v>50.79</v>
      </c>
      <c r="U850" s="15">
        <f t="shared" si="135"/>
        <v>50.79</v>
      </c>
      <c r="V850" s="15">
        <f t="shared" si="136"/>
        <v>50.79</v>
      </c>
      <c r="W850" s="14" t="str">
        <f t="shared" si="137"/>
        <v>Wed</v>
      </c>
      <c r="X850" s="14" t="str">
        <f t="shared" si="137"/>
        <v>Sat</v>
      </c>
      <c r="Y850" s="47">
        <f t="shared" si="138"/>
        <v>0</v>
      </c>
      <c r="Z850" s="48">
        <f t="shared" si="139"/>
        <v>50.79</v>
      </c>
    </row>
    <row r="851" spans="1:26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44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30"/>
        <v>13</v>
      </c>
      <c r="Q851" s="14">
        <f t="shared" si="131"/>
        <v>140</v>
      </c>
      <c r="R851" s="15">
        <f t="shared" si="132"/>
        <v>175</v>
      </c>
      <c r="S851" s="15">
        <f t="shared" si="133"/>
        <v>175</v>
      </c>
      <c r="T851" s="15">
        <f t="shared" si="134"/>
        <v>122.80759999999999</v>
      </c>
      <c r="U851" s="15">
        <f t="shared" si="135"/>
        <v>297.80759999999998</v>
      </c>
      <c r="V851" s="15">
        <f t="shared" si="136"/>
        <v>297.80759999999998</v>
      </c>
      <c r="W851" s="14" t="str">
        <f t="shared" si="137"/>
        <v>Thu</v>
      </c>
      <c r="X851" s="14" t="str">
        <f t="shared" si="137"/>
        <v>Wed</v>
      </c>
      <c r="Y851" s="47">
        <f t="shared" si="138"/>
        <v>175</v>
      </c>
      <c r="Z851" s="48">
        <f t="shared" si="139"/>
        <v>297.80759999999998</v>
      </c>
    </row>
    <row r="852" spans="1:26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44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30"/>
        <v>19</v>
      </c>
      <c r="Q852" s="14">
        <f t="shared" si="131"/>
        <v>80</v>
      </c>
      <c r="R852" s="15">
        <f t="shared" si="132"/>
        <v>20</v>
      </c>
      <c r="S852" s="15">
        <f t="shared" si="133"/>
        <v>20</v>
      </c>
      <c r="T852" s="15">
        <f t="shared" si="134"/>
        <v>54.8215</v>
      </c>
      <c r="U852" s="15">
        <f t="shared" si="135"/>
        <v>74.8215</v>
      </c>
      <c r="V852" s="15">
        <f t="shared" si="136"/>
        <v>74.8215</v>
      </c>
      <c r="W852" s="14" t="str">
        <f t="shared" si="137"/>
        <v>Thu</v>
      </c>
      <c r="X852" s="14" t="str">
        <f t="shared" si="137"/>
        <v>Tue</v>
      </c>
      <c r="Y852" s="47">
        <f t="shared" si="138"/>
        <v>20</v>
      </c>
      <c r="Z852" s="48">
        <f t="shared" si="139"/>
        <v>74.8215</v>
      </c>
    </row>
    <row r="853" spans="1:26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30"/>
        <v>35</v>
      </c>
      <c r="Q853" s="14">
        <f t="shared" si="131"/>
        <v>140</v>
      </c>
      <c r="R853" s="15">
        <f t="shared" si="132"/>
        <v>350</v>
      </c>
      <c r="S853" s="15">
        <f t="shared" si="133"/>
        <v>350</v>
      </c>
      <c r="T853" s="15">
        <f t="shared" si="134"/>
        <v>86.423400000000001</v>
      </c>
      <c r="U853" s="15">
        <f t="shared" si="135"/>
        <v>436.42340000000002</v>
      </c>
      <c r="V853" s="15">
        <f t="shared" si="136"/>
        <v>436.42340000000002</v>
      </c>
      <c r="W853" s="14" t="str">
        <f t="shared" si="137"/>
        <v>Thu</v>
      </c>
      <c r="X853" s="14" t="str">
        <f t="shared" si="137"/>
        <v>Thu</v>
      </c>
      <c r="Y853" s="47">
        <f t="shared" si="138"/>
        <v>350</v>
      </c>
      <c r="Z853" s="48">
        <f t="shared" si="139"/>
        <v>436.42340000000002</v>
      </c>
    </row>
    <row r="854" spans="1:26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44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30"/>
        <v/>
      </c>
      <c r="Q854" s="14">
        <f t="shared" si="131"/>
        <v>140</v>
      </c>
      <c r="R854" s="15">
        <f t="shared" si="132"/>
        <v>0</v>
      </c>
      <c r="S854" s="15">
        <f t="shared" si="133"/>
        <v>0</v>
      </c>
      <c r="T854" s="15">
        <f t="shared" si="134"/>
        <v>100.60380000000001</v>
      </c>
      <c r="U854" s="15">
        <f t="shared" si="135"/>
        <v>100.60380000000001</v>
      </c>
      <c r="V854" s="15">
        <f t="shared" si="136"/>
        <v>100.60380000000001</v>
      </c>
      <c r="W854" s="14" t="str">
        <f t="shared" si="137"/>
        <v>Thu</v>
      </c>
      <c r="X854" s="14" t="str">
        <f t="shared" si="137"/>
        <v>Sat</v>
      </c>
      <c r="Y854" s="47">
        <f t="shared" si="138"/>
        <v>0</v>
      </c>
      <c r="Z854" s="48">
        <f t="shared" si="139"/>
        <v>100.60380000000001</v>
      </c>
    </row>
    <row r="855" spans="1:26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30"/>
        <v/>
      </c>
      <c r="Q855" s="14">
        <f t="shared" si="131"/>
        <v>80</v>
      </c>
      <c r="R855" s="15">
        <f t="shared" si="132"/>
        <v>0</v>
      </c>
      <c r="S855" s="15">
        <f t="shared" si="133"/>
        <v>0</v>
      </c>
      <c r="T855" s="15">
        <f t="shared" si="134"/>
        <v>17.170000000000002</v>
      </c>
      <c r="U855" s="15">
        <f t="shared" si="135"/>
        <v>17.170000000000002</v>
      </c>
      <c r="V855" s="15">
        <f t="shared" si="136"/>
        <v>17.170000000000002</v>
      </c>
      <c r="W855" s="14" t="str">
        <f t="shared" si="137"/>
        <v>Thu</v>
      </c>
      <c r="X855" s="14" t="str">
        <f t="shared" si="137"/>
        <v>Sat</v>
      </c>
      <c r="Y855" s="47">
        <f t="shared" si="138"/>
        <v>0</v>
      </c>
      <c r="Z855" s="48">
        <f t="shared" si="139"/>
        <v>17.170000000000002</v>
      </c>
    </row>
    <row r="856" spans="1:26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44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30"/>
        <v/>
      </c>
      <c r="Q856" s="14">
        <f t="shared" si="131"/>
        <v>80</v>
      </c>
      <c r="R856" s="15">
        <f t="shared" si="132"/>
        <v>0</v>
      </c>
      <c r="S856" s="15">
        <f t="shared" si="133"/>
        <v>0</v>
      </c>
      <c r="T856" s="15">
        <f t="shared" si="134"/>
        <v>10.307499999999999</v>
      </c>
      <c r="U856" s="15">
        <f t="shared" si="135"/>
        <v>10.307499999999999</v>
      </c>
      <c r="V856" s="15">
        <f t="shared" si="136"/>
        <v>10.307499999999999</v>
      </c>
      <c r="W856" s="14" t="str">
        <f t="shared" si="137"/>
        <v>Thu</v>
      </c>
      <c r="X856" s="14" t="str">
        <f t="shared" si="137"/>
        <v>Sat</v>
      </c>
      <c r="Y856" s="47">
        <f t="shared" si="138"/>
        <v>0</v>
      </c>
      <c r="Z856" s="48">
        <f t="shared" si="139"/>
        <v>10.307499999999999</v>
      </c>
    </row>
    <row r="857" spans="1:26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44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30"/>
        <v/>
      </c>
      <c r="Q857" s="14">
        <f t="shared" si="131"/>
        <v>140</v>
      </c>
      <c r="R857" s="15">
        <f t="shared" si="132"/>
        <v>0</v>
      </c>
      <c r="S857" s="15">
        <f t="shared" si="133"/>
        <v>0</v>
      </c>
      <c r="T857" s="15">
        <f t="shared" si="134"/>
        <v>18.63</v>
      </c>
      <c r="U857" s="15">
        <f t="shared" si="135"/>
        <v>18.63</v>
      </c>
      <c r="V857" s="15">
        <f t="shared" si="136"/>
        <v>18.63</v>
      </c>
      <c r="W857" s="14" t="str">
        <f t="shared" si="137"/>
        <v>Thu</v>
      </c>
      <c r="X857" s="14" t="str">
        <f t="shared" si="137"/>
        <v>Sat</v>
      </c>
      <c r="Y857" s="47">
        <f t="shared" si="138"/>
        <v>0</v>
      </c>
      <c r="Z857" s="48">
        <f t="shared" si="139"/>
        <v>18.63</v>
      </c>
    </row>
    <row r="858" spans="1:26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44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30"/>
        <v/>
      </c>
      <c r="Q858" s="14">
        <f t="shared" si="131"/>
        <v>140</v>
      </c>
      <c r="R858" s="15">
        <f t="shared" si="132"/>
        <v>0</v>
      </c>
      <c r="S858" s="15">
        <f t="shared" si="133"/>
        <v>0</v>
      </c>
      <c r="T858" s="15">
        <f t="shared" si="134"/>
        <v>32</v>
      </c>
      <c r="U858" s="15">
        <f t="shared" si="135"/>
        <v>32</v>
      </c>
      <c r="V858" s="15">
        <f t="shared" si="136"/>
        <v>32</v>
      </c>
      <c r="W858" s="14" t="str">
        <f t="shared" si="137"/>
        <v>Thu</v>
      </c>
      <c r="X858" s="14" t="str">
        <f t="shared" si="137"/>
        <v>Sat</v>
      </c>
      <c r="Y858" s="47">
        <f t="shared" si="138"/>
        <v>0</v>
      </c>
      <c r="Z858" s="48">
        <f t="shared" si="139"/>
        <v>32</v>
      </c>
    </row>
    <row r="859" spans="1:26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30"/>
        <v/>
      </c>
      <c r="Q859" s="14">
        <f t="shared" si="131"/>
        <v>80</v>
      </c>
      <c r="R859" s="15">
        <f t="shared" si="132"/>
        <v>0</v>
      </c>
      <c r="S859" s="15">
        <f t="shared" si="133"/>
        <v>0</v>
      </c>
      <c r="T859" s="15">
        <f t="shared" si="134"/>
        <v>14.13</v>
      </c>
      <c r="U859" s="15">
        <f t="shared" si="135"/>
        <v>14.13</v>
      </c>
      <c r="V859" s="15">
        <f t="shared" si="136"/>
        <v>14.13</v>
      </c>
      <c r="W859" s="14" t="str">
        <f t="shared" si="137"/>
        <v>Thu</v>
      </c>
      <c r="X859" s="14" t="str">
        <f t="shared" si="137"/>
        <v>Sat</v>
      </c>
      <c r="Y859" s="47">
        <f t="shared" si="138"/>
        <v>0</v>
      </c>
      <c r="Z859" s="48">
        <f t="shared" si="139"/>
        <v>14.13</v>
      </c>
    </row>
    <row r="860" spans="1:26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30"/>
        <v/>
      </c>
      <c r="Q860" s="14">
        <f t="shared" si="131"/>
        <v>80</v>
      </c>
      <c r="R860" s="15">
        <f t="shared" si="132"/>
        <v>0</v>
      </c>
      <c r="S860" s="15">
        <f t="shared" si="133"/>
        <v>0</v>
      </c>
      <c r="T860" s="15">
        <f t="shared" si="134"/>
        <v>322</v>
      </c>
      <c r="U860" s="15">
        <f t="shared" si="135"/>
        <v>322</v>
      </c>
      <c r="V860" s="15">
        <f t="shared" si="136"/>
        <v>322</v>
      </c>
      <c r="W860" s="14" t="str">
        <f t="shared" si="137"/>
        <v>Thu</v>
      </c>
      <c r="X860" s="14" t="str">
        <f t="shared" si="137"/>
        <v>Sat</v>
      </c>
      <c r="Y860" s="47">
        <f t="shared" si="138"/>
        <v>0</v>
      </c>
      <c r="Z860" s="48">
        <f t="shared" si="139"/>
        <v>322</v>
      </c>
    </row>
    <row r="861" spans="1:26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44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30"/>
        <v/>
      </c>
      <c r="Q861" s="14">
        <f t="shared" si="131"/>
        <v>140</v>
      </c>
      <c r="R861" s="15">
        <f t="shared" si="132"/>
        <v>0</v>
      </c>
      <c r="S861" s="15">
        <f t="shared" si="133"/>
        <v>0</v>
      </c>
      <c r="T861" s="15">
        <f t="shared" si="134"/>
        <v>50.603299999999997</v>
      </c>
      <c r="U861" s="15">
        <f t="shared" si="135"/>
        <v>50.603299999999997</v>
      </c>
      <c r="V861" s="15">
        <f t="shared" si="136"/>
        <v>50.603299999999997</v>
      </c>
      <c r="W861" s="14" t="str">
        <f t="shared" si="137"/>
        <v>Thu</v>
      </c>
      <c r="X861" s="14" t="str">
        <f t="shared" si="137"/>
        <v>Sat</v>
      </c>
      <c r="Y861" s="47">
        <f t="shared" si="138"/>
        <v>0</v>
      </c>
      <c r="Z861" s="48">
        <f t="shared" si="139"/>
        <v>50.603299999999997</v>
      </c>
    </row>
    <row r="862" spans="1:26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44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30"/>
        <v>24</v>
      </c>
      <c r="Q862" s="14">
        <f t="shared" si="131"/>
        <v>140</v>
      </c>
      <c r="R862" s="15">
        <f t="shared" si="132"/>
        <v>280</v>
      </c>
      <c r="S862" s="15">
        <f t="shared" si="133"/>
        <v>280</v>
      </c>
      <c r="T862" s="15">
        <f t="shared" si="134"/>
        <v>134.50059999999999</v>
      </c>
      <c r="U862" s="15">
        <f t="shared" si="135"/>
        <v>414.50059999999996</v>
      </c>
      <c r="V862" s="15">
        <f t="shared" si="136"/>
        <v>414.50059999999996</v>
      </c>
      <c r="W862" s="14" t="str">
        <f t="shared" si="137"/>
        <v>Fri</v>
      </c>
      <c r="X862" s="14" t="str">
        <f t="shared" si="137"/>
        <v>Mon</v>
      </c>
      <c r="Y862" s="47">
        <f t="shared" si="138"/>
        <v>280</v>
      </c>
      <c r="Z862" s="48">
        <f t="shared" si="139"/>
        <v>414.50059999999996</v>
      </c>
    </row>
    <row r="863" spans="1:26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30"/>
        <v>14</v>
      </c>
      <c r="Q863" s="14">
        <f t="shared" si="131"/>
        <v>80</v>
      </c>
      <c r="R863" s="15">
        <f t="shared" si="132"/>
        <v>40</v>
      </c>
      <c r="S863" s="15">
        <f t="shared" si="133"/>
        <v>40</v>
      </c>
      <c r="T863" s="15">
        <f t="shared" si="134"/>
        <v>78.333299999999994</v>
      </c>
      <c r="U863" s="15">
        <f t="shared" si="135"/>
        <v>118.33329999999999</v>
      </c>
      <c r="V863" s="15">
        <f t="shared" si="136"/>
        <v>118.33329999999999</v>
      </c>
      <c r="W863" s="14" t="str">
        <f t="shared" si="137"/>
        <v>Sat</v>
      </c>
      <c r="X863" s="14" t="str">
        <f t="shared" si="137"/>
        <v>Sat</v>
      </c>
      <c r="Y863" s="47">
        <f t="shared" si="138"/>
        <v>40</v>
      </c>
      <c r="Z863" s="48">
        <f t="shared" si="139"/>
        <v>118.33329999999999</v>
      </c>
    </row>
    <row r="864" spans="1:26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30"/>
        <v>9</v>
      </c>
      <c r="Q864" s="14">
        <f t="shared" si="131"/>
        <v>80</v>
      </c>
      <c r="R864" s="15">
        <f t="shared" si="132"/>
        <v>120</v>
      </c>
      <c r="S864" s="15">
        <f t="shared" si="133"/>
        <v>120</v>
      </c>
      <c r="T864" s="15">
        <f t="shared" si="134"/>
        <v>202.8</v>
      </c>
      <c r="U864" s="15">
        <f t="shared" si="135"/>
        <v>322.8</v>
      </c>
      <c r="V864" s="15">
        <f t="shared" si="136"/>
        <v>322.8</v>
      </c>
      <c r="W864" s="14" t="str">
        <f t="shared" si="137"/>
        <v>Mon</v>
      </c>
      <c r="X864" s="14" t="str">
        <f t="shared" si="137"/>
        <v>Wed</v>
      </c>
      <c r="Y864" s="47">
        <f t="shared" si="138"/>
        <v>120</v>
      </c>
      <c r="Z864" s="48">
        <f t="shared" si="139"/>
        <v>322.8</v>
      </c>
    </row>
    <row r="865" spans="1:26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30"/>
        <v>18</v>
      </c>
      <c r="Q865" s="14">
        <f t="shared" si="131"/>
        <v>80</v>
      </c>
      <c r="R865" s="15">
        <f t="shared" si="132"/>
        <v>40</v>
      </c>
      <c r="S865" s="15">
        <f t="shared" si="133"/>
        <v>40</v>
      </c>
      <c r="T865" s="15">
        <f t="shared" si="134"/>
        <v>67.903400000000005</v>
      </c>
      <c r="U865" s="15">
        <f t="shared" si="135"/>
        <v>107.9034</v>
      </c>
      <c r="V865" s="15">
        <f t="shared" si="136"/>
        <v>107.9034</v>
      </c>
      <c r="W865" s="14" t="str">
        <f t="shared" si="137"/>
        <v>Mon</v>
      </c>
      <c r="X865" s="14" t="str">
        <f t="shared" si="137"/>
        <v>Fri</v>
      </c>
      <c r="Y865" s="47">
        <f t="shared" si="138"/>
        <v>40</v>
      </c>
      <c r="Z865" s="48">
        <f t="shared" si="139"/>
        <v>107.9034</v>
      </c>
    </row>
    <row r="866" spans="1:26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44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30"/>
        <v>21</v>
      </c>
      <c r="Q866" s="14">
        <f t="shared" si="131"/>
        <v>140</v>
      </c>
      <c r="R866" s="15">
        <f t="shared" si="132"/>
        <v>140</v>
      </c>
      <c r="S866" s="15">
        <f t="shared" si="133"/>
        <v>140</v>
      </c>
      <c r="T866" s="15">
        <f t="shared" si="134"/>
        <v>144</v>
      </c>
      <c r="U866" s="15">
        <f t="shared" si="135"/>
        <v>284</v>
      </c>
      <c r="V866" s="15">
        <f t="shared" si="136"/>
        <v>284</v>
      </c>
      <c r="W866" s="14" t="str">
        <f t="shared" si="137"/>
        <v>Mon</v>
      </c>
      <c r="X866" s="14" t="str">
        <f t="shared" si="137"/>
        <v>Mon</v>
      </c>
      <c r="Y866" s="47">
        <f t="shared" si="138"/>
        <v>140</v>
      </c>
      <c r="Z866" s="48">
        <f t="shared" si="139"/>
        <v>284</v>
      </c>
    </row>
    <row r="867" spans="1:26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30"/>
        <v>22</v>
      </c>
      <c r="Q867" s="14">
        <f t="shared" si="131"/>
        <v>140</v>
      </c>
      <c r="R867" s="15">
        <f t="shared" si="132"/>
        <v>35</v>
      </c>
      <c r="S867" s="15">
        <f t="shared" si="133"/>
        <v>35</v>
      </c>
      <c r="T867" s="15">
        <f t="shared" si="134"/>
        <v>178.36179999999999</v>
      </c>
      <c r="U867" s="15">
        <f t="shared" si="135"/>
        <v>213.36179999999999</v>
      </c>
      <c r="V867" s="15">
        <f t="shared" si="136"/>
        <v>213.36179999999999</v>
      </c>
      <c r="W867" s="14" t="str">
        <f t="shared" si="137"/>
        <v>Mon</v>
      </c>
      <c r="X867" s="14" t="str">
        <f t="shared" si="137"/>
        <v>Tue</v>
      </c>
      <c r="Y867" s="47">
        <f t="shared" si="138"/>
        <v>35</v>
      </c>
      <c r="Z867" s="48">
        <f t="shared" si="139"/>
        <v>213.36179999999999</v>
      </c>
    </row>
    <row r="868" spans="1:26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30"/>
        <v>23</v>
      </c>
      <c r="Q868" s="14">
        <f t="shared" si="131"/>
        <v>80</v>
      </c>
      <c r="R868" s="15">
        <f t="shared" si="132"/>
        <v>20</v>
      </c>
      <c r="S868" s="15">
        <f t="shared" si="133"/>
        <v>20</v>
      </c>
      <c r="T868" s="15">
        <f t="shared" si="134"/>
        <v>7.3140000000000001</v>
      </c>
      <c r="U868" s="15">
        <f t="shared" si="135"/>
        <v>27.314</v>
      </c>
      <c r="V868" s="15">
        <f t="shared" si="136"/>
        <v>27.314</v>
      </c>
      <c r="W868" s="14" t="str">
        <f t="shared" si="137"/>
        <v>Mon</v>
      </c>
      <c r="X868" s="14" t="str">
        <f t="shared" si="137"/>
        <v>Wed</v>
      </c>
      <c r="Y868" s="47">
        <f t="shared" si="138"/>
        <v>20</v>
      </c>
      <c r="Z868" s="48">
        <f t="shared" si="139"/>
        <v>27.314</v>
      </c>
    </row>
    <row r="869" spans="1:26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44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30"/>
        <v/>
      </c>
      <c r="Q869" s="14">
        <f t="shared" si="131"/>
        <v>140</v>
      </c>
      <c r="R869" s="15">
        <f t="shared" si="132"/>
        <v>0</v>
      </c>
      <c r="S869" s="15">
        <f t="shared" si="133"/>
        <v>0</v>
      </c>
      <c r="T869" s="15">
        <f t="shared" si="134"/>
        <v>120</v>
      </c>
      <c r="U869" s="15">
        <f t="shared" si="135"/>
        <v>120</v>
      </c>
      <c r="V869" s="15">
        <f t="shared" si="136"/>
        <v>120</v>
      </c>
      <c r="W869" s="14" t="str">
        <f t="shared" si="137"/>
        <v>Mon</v>
      </c>
      <c r="X869" s="14" t="str">
        <f t="shared" si="137"/>
        <v>Sat</v>
      </c>
      <c r="Y869" s="47">
        <f t="shared" si="138"/>
        <v>0</v>
      </c>
      <c r="Z869" s="48">
        <f t="shared" si="139"/>
        <v>120</v>
      </c>
    </row>
    <row r="870" spans="1:26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44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30"/>
        <v/>
      </c>
      <c r="Q870" s="14">
        <f t="shared" si="131"/>
        <v>80</v>
      </c>
      <c r="R870" s="15">
        <f t="shared" si="132"/>
        <v>0</v>
      </c>
      <c r="S870" s="15">
        <f t="shared" si="133"/>
        <v>0</v>
      </c>
      <c r="T870" s="15">
        <f t="shared" si="134"/>
        <v>193.8409</v>
      </c>
      <c r="U870" s="15">
        <f t="shared" si="135"/>
        <v>193.8409</v>
      </c>
      <c r="V870" s="15">
        <f t="shared" si="136"/>
        <v>193.8409</v>
      </c>
      <c r="W870" s="14" t="str">
        <f t="shared" si="137"/>
        <v>Mon</v>
      </c>
      <c r="X870" s="14" t="str">
        <f t="shared" si="137"/>
        <v>Sat</v>
      </c>
      <c r="Y870" s="47">
        <f t="shared" si="138"/>
        <v>0</v>
      </c>
      <c r="Z870" s="48">
        <f t="shared" si="139"/>
        <v>193.8409</v>
      </c>
    </row>
    <row r="871" spans="1:26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44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30"/>
        <v/>
      </c>
      <c r="Q871" s="14">
        <f t="shared" si="131"/>
        <v>80</v>
      </c>
      <c r="R871" s="15">
        <f t="shared" si="132"/>
        <v>0</v>
      </c>
      <c r="S871" s="15">
        <f t="shared" si="133"/>
        <v>0</v>
      </c>
      <c r="T871" s="15">
        <f t="shared" si="134"/>
        <v>901.5</v>
      </c>
      <c r="U871" s="15">
        <f t="shared" si="135"/>
        <v>901.5</v>
      </c>
      <c r="V871" s="15">
        <f t="shared" si="136"/>
        <v>901.5</v>
      </c>
      <c r="W871" s="14" t="str">
        <f t="shared" si="137"/>
        <v>Mon</v>
      </c>
      <c r="X871" s="14" t="str">
        <f t="shared" si="137"/>
        <v>Sat</v>
      </c>
      <c r="Y871" s="47">
        <f t="shared" si="138"/>
        <v>0</v>
      </c>
      <c r="Z871" s="48">
        <f t="shared" si="139"/>
        <v>901.5</v>
      </c>
    </row>
    <row r="872" spans="1:26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30"/>
        <v/>
      </c>
      <c r="Q872" s="14">
        <f t="shared" si="131"/>
        <v>80</v>
      </c>
      <c r="R872" s="15">
        <f t="shared" si="132"/>
        <v>0</v>
      </c>
      <c r="S872" s="15">
        <f t="shared" si="133"/>
        <v>0</v>
      </c>
      <c r="T872" s="15">
        <f t="shared" si="134"/>
        <v>64.342100000000002</v>
      </c>
      <c r="U872" s="15">
        <f t="shared" si="135"/>
        <v>64.342100000000002</v>
      </c>
      <c r="V872" s="15">
        <f t="shared" si="136"/>
        <v>64.342100000000002</v>
      </c>
      <c r="W872" s="14" t="str">
        <f t="shared" si="137"/>
        <v>Mon</v>
      </c>
      <c r="X872" s="14" t="str">
        <f t="shared" si="137"/>
        <v>Sat</v>
      </c>
      <c r="Y872" s="47">
        <f t="shared" si="138"/>
        <v>0</v>
      </c>
      <c r="Z872" s="48">
        <f t="shared" si="139"/>
        <v>64.342100000000002</v>
      </c>
    </row>
    <row r="873" spans="1:26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30"/>
        <v/>
      </c>
      <c r="Q873" s="14">
        <f t="shared" si="131"/>
        <v>80</v>
      </c>
      <c r="R873" s="15">
        <f t="shared" si="132"/>
        <v>0</v>
      </c>
      <c r="S873" s="15">
        <f t="shared" si="133"/>
        <v>0</v>
      </c>
      <c r="T873" s="15">
        <f t="shared" si="134"/>
        <v>64.342100000000002</v>
      </c>
      <c r="U873" s="15">
        <f t="shared" si="135"/>
        <v>64.342100000000002</v>
      </c>
      <c r="V873" s="15">
        <f t="shared" si="136"/>
        <v>64.342100000000002</v>
      </c>
      <c r="W873" s="14" t="str">
        <f t="shared" si="137"/>
        <v>Mon</v>
      </c>
      <c r="X873" s="14" t="str">
        <f t="shared" si="137"/>
        <v>Sat</v>
      </c>
      <c r="Y873" s="47">
        <f t="shared" si="138"/>
        <v>0</v>
      </c>
      <c r="Z873" s="48">
        <f t="shared" si="139"/>
        <v>64.342100000000002</v>
      </c>
    </row>
    <row r="874" spans="1:26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44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30"/>
        <v/>
      </c>
      <c r="Q874" s="14">
        <f t="shared" si="131"/>
        <v>140</v>
      </c>
      <c r="R874" s="15">
        <f t="shared" si="132"/>
        <v>0</v>
      </c>
      <c r="S874" s="15">
        <f t="shared" si="133"/>
        <v>0</v>
      </c>
      <c r="T874" s="15">
        <f t="shared" si="134"/>
        <v>282</v>
      </c>
      <c r="U874" s="15">
        <f t="shared" si="135"/>
        <v>282</v>
      </c>
      <c r="V874" s="15">
        <f t="shared" si="136"/>
        <v>282</v>
      </c>
      <c r="W874" s="14" t="str">
        <f t="shared" si="137"/>
        <v>Mon</v>
      </c>
      <c r="X874" s="14" t="str">
        <f t="shared" si="137"/>
        <v>Sat</v>
      </c>
      <c r="Y874" s="47">
        <f t="shared" si="138"/>
        <v>0</v>
      </c>
      <c r="Z874" s="48">
        <f t="shared" si="139"/>
        <v>282</v>
      </c>
    </row>
    <row r="875" spans="1:26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30"/>
        <v>24</v>
      </c>
      <c r="Q875" s="14">
        <f t="shared" si="131"/>
        <v>80</v>
      </c>
      <c r="R875" s="15">
        <f t="shared" si="132"/>
        <v>20</v>
      </c>
      <c r="S875" s="15">
        <f t="shared" si="133"/>
        <v>20</v>
      </c>
      <c r="T875" s="15">
        <f t="shared" si="134"/>
        <v>21.33</v>
      </c>
      <c r="U875" s="15">
        <f t="shared" si="135"/>
        <v>41.33</v>
      </c>
      <c r="V875" s="15">
        <f t="shared" si="136"/>
        <v>41.33</v>
      </c>
      <c r="W875" s="14" t="str">
        <f t="shared" si="137"/>
        <v>Tue</v>
      </c>
      <c r="X875" s="14" t="str">
        <f t="shared" si="137"/>
        <v>Fri</v>
      </c>
      <c r="Y875" s="47">
        <f t="shared" si="138"/>
        <v>20</v>
      </c>
      <c r="Z875" s="48">
        <f t="shared" si="139"/>
        <v>41.33</v>
      </c>
    </row>
    <row r="876" spans="1:26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44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30"/>
        <v>27</v>
      </c>
      <c r="Q876" s="14">
        <f t="shared" si="131"/>
        <v>140</v>
      </c>
      <c r="R876" s="15">
        <f t="shared" si="132"/>
        <v>35</v>
      </c>
      <c r="S876" s="15">
        <f t="shared" si="133"/>
        <v>35</v>
      </c>
      <c r="T876" s="15">
        <f t="shared" si="134"/>
        <v>55.89</v>
      </c>
      <c r="U876" s="15">
        <f t="shared" si="135"/>
        <v>90.89</v>
      </c>
      <c r="V876" s="15">
        <f t="shared" si="136"/>
        <v>90.89</v>
      </c>
      <c r="W876" s="14" t="str">
        <f t="shared" si="137"/>
        <v>Tue</v>
      </c>
      <c r="X876" s="14" t="str">
        <f t="shared" si="137"/>
        <v>Mon</v>
      </c>
      <c r="Y876" s="47">
        <f t="shared" si="138"/>
        <v>35</v>
      </c>
      <c r="Z876" s="48">
        <f t="shared" si="139"/>
        <v>90.89</v>
      </c>
    </row>
    <row r="877" spans="1:26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30"/>
        <v>29</v>
      </c>
      <c r="Q877" s="14">
        <f t="shared" si="131"/>
        <v>140</v>
      </c>
      <c r="R877" s="15">
        <f t="shared" si="132"/>
        <v>70</v>
      </c>
      <c r="S877" s="15">
        <f t="shared" si="133"/>
        <v>70</v>
      </c>
      <c r="T877" s="15">
        <f t="shared" si="134"/>
        <v>227.13</v>
      </c>
      <c r="U877" s="15">
        <f t="shared" si="135"/>
        <v>297.13</v>
      </c>
      <c r="V877" s="15">
        <f t="shared" si="136"/>
        <v>297.13</v>
      </c>
      <c r="W877" s="14" t="str">
        <f t="shared" si="137"/>
        <v>Tue</v>
      </c>
      <c r="X877" s="14" t="str">
        <f t="shared" si="137"/>
        <v>Wed</v>
      </c>
      <c r="Y877" s="47">
        <f t="shared" si="138"/>
        <v>70</v>
      </c>
      <c r="Z877" s="48">
        <f t="shared" si="139"/>
        <v>297.13</v>
      </c>
    </row>
    <row r="878" spans="1:26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30"/>
        <v/>
      </c>
      <c r="Q878" s="14">
        <f t="shared" si="131"/>
        <v>140</v>
      </c>
      <c r="R878" s="15">
        <f t="shared" si="132"/>
        <v>0</v>
      </c>
      <c r="S878" s="15">
        <f t="shared" si="133"/>
        <v>0</v>
      </c>
      <c r="T878" s="15">
        <f t="shared" si="134"/>
        <v>0</v>
      </c>
      <c r="U878" s="15">
        <f t="shared" si="135"/>
        <v>593.44470000000001</v>
      </c>
      <c r="V878" s="15">
        <f t="shared" si="136"/>
        <v>0</v>
      </c>
      <c r="W878" s="14" t="str">
        <f t="shared" si="137"/>
        <v>Tue</v>
      </c>
      <c r="X878" s="14" t="str">
        <f t="shared" si="137"/>
        <v>Sat</v>
      </c>
      <c r="Y878" s="47">
        <f t="shared" si="138"/>
        <v>0</v>
      </c>
      <c r="Z878" s="48">
        <f t="shared" si="139"/>
        <v>593.44470000000001</v>
      </c>
    </row>
    <row r="879" spans="1:26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30"/>
        <v/>
      </c>
      <c r="Q879" s="14">
        <f t="shared" si="131"/>
        <v>80</v>
      </c>
      <c r="R879" s="15">
        <f t="shared" si="132"/>
        <v>0</v>
      </c>
      <c r="S879" s="15">
        <f t="shared" si="133"/>
        <v>0</v>
      </c>
      <c r="T879" s="15">
        <f t="shared" si="134"/>
        <v>65.496899999999997</v>
      </c>
      <c r="U879" s="15">
        <f t="shared" si="135"/>
        <v>65.496899999999997</v>
      </c>
      <c r="V879" s="15">
        <f t="shared" si="136"/>
        <v>65.496899999999997</v>
      </c>
      <c r="W879" s="14" t="str">
        <f t="shared" si="137"/>
        <v>Tue</v>
      </c>
      <c r="X879" s="14" t="str">
        <f t="shared" si="137"/>
        <v>Sat</v>
      </c>
      <c r="Y879" s="47">
        <f t="shared" si="138"/>
        <v>0</v>
      </c>
      <c r="Z879" s="48">
        <f t="shared" si="139"/>
        <v>65.496899999999997</v>
      </c>
    </row>
    <row r="880" spans="1:26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30"/>
        <v/>
      </c>
      <c r="Q880" s="14">
        <f t="shared" si="131"/>
        <v>140</v>
      </c>
      <c r="R880" s="15">
        <f t="shared" si="132"/>
        <v>0</v>
      </c>
      <c r="S880" s="15">
        <f t="shared" si="133"/>
        <v>0</v>
      </c>
      <c r="T880" s="15">
        <f t="shared" si="134"/>
        <v>1137.74</v>
      </c>
      <c r="U880" s="15">
        <f t="shared" si="135"/>
        <v>1137.74</v>
      </c>
      <c r="V880" s="15">
        <f t="shared" si="136"/>
        <v>1137.74</v>
      </c>
      <c r="W880" s="14" t="str">
        <f t="shared" si="137"/>
        <v>Tue</v>
      </c>
      <c r="X880" s="14" t="str">
        <f t="shared" si="137"/>
        <v>Sat</v>
      </c>
      <c r="Y880" s="47">
        <f t="shared" si="138"/>
        <v>0</v>
      </c>
      <c r="Z880" s="48">
        <f t="shared" si="139"/>
        <v>1137.74</v>
      </c>
    </row>
    <row r="881" spans="1:26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30"/>
        <v/>
      </c>
      <c r="Q881" s="14">
        <f t="shared" si="131"/>
        <v>80</v>
      </c>
      <c r="R881" s="15">
        <f t="shared" si="132"/>
        <v>0</v>
      </c>
      <c r="S881" s="15">
        <f t="shared" si="133"/>
        <v>0</v>
      </c>
      <c r="T881" s="15">
        <f t="shared" si="134"/>
        <v>272.99959999999999</v>
      </c>
      <c r="U881" s="15">
        <f t="shared" si="135"/>
        <v>272.99959999999999</v>
      </c>
      <c r="V881" s="15">
        <f t="shared" si="136"/>
        <v>272.99959999999999</v>
      </c>
      <c r="W881" s="14" t="str">
        <f t="shared" si="137"/>
        <v>Tue</v>
      </c>
      <c r="X881" s="14" t="str">
        <f t="shared" si="137"/>
        <v>Sat</v>
      </c>
      <c r="Y881" s="47">
        <f t="shared" si="138"/>
        <v>0</v>
      </c>
      <c r="Z881" s="48">
        <f t="shared" si="139"/>
        <v>272.99959999999999</v>
      </c>
    </row>
    <row r="882" spans="1:26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30"/>
        <v>2</v>
      </c>
      <c r="Q882" s="14">
        <f t="shared" si="131"/>
        <v>80</v>
      </c>
      <c r="R882" s="15">
        <f t="shared" si="132"/>
        <v>20</v>
      </c>
      <c r="S882" s="15">
        <f t="shared" si="133"/>
        <v>20</v>
      </c>
      <c r="T882" s="15">
        <f t="shared" si="134"/>
        <v>270.44560000000001</v>
      </c>
      <c r="U882" s="15">
        <f t="shared" si="135"/>
        <v>290.44560000000001</v>
      </c>
      <c r="V882" s="15">
        <f t="shared" si="136"/>
        <v>290.44560000000001</v>
      </c>
      <c r="W882" s="14" t="str">
        <f t="shared" si="137"/>
        <v>Wed</v>
      </c>
      <c r="X882" s="14" t="str">
        <f t="shared" si="137"/>
        <v>Fri</v>
      </c>
      <c r="Y882" s="47">
        <f t="shared" si="138"/>
        <v>20</v>
      </c>
      <c r="Z882" s="48">
        <f t="shared" si="139"/>
        <v>290.44560000000001</v>
      </c>
    </row>
    <row r="883" spans="1:26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44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30"/>
        <v>10</v>
      </c>
      <c r="Q883" s="14">
        <f t="shared" si="131"/>
        <v>80</v>
      </c>
      <c r="R883" s="15">
        <f t="shared" si="132"/>
        <v>80</v>
      </c>
      <c r="S883" s="15">
        <f t="shared" si="133"/>
        <v>80</v>
      </c>
      <c r="T883" s="15">
        <f t="shared" si="134"/>
        <v>180</v>
      </c>
      <c r="U883" s="15">
        <f t="shared" si="135"/>
        <v>260</v>
      </c>
      <c r="V883" s="15">
        <f t="shared" si="136"/>
        <v>260</v>
      </c>
      <c r="W883" s="14" t="str">
        <f t="shared" si="137"/>
        <v>Wed</v>
      </c>
      <c r="X883" s="14" t="str">
        <f t="shared" si="137"/>
        <v>Sat</v>
      </c>
      <c r="Y883" s="47">
        <f t="shared" si="138"/>
        <v>80</v>
      </c>
      <c r="Z883" s="48">
        <f t="shared" si="139"/>
        <v>260</v>
      </c>
    </row>
    <row r="884" spans="1:26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30"/>
        <v>20</v>
      </c>
      <c r="Q884" s="14">
        <f t="shared" si="131"/>
        <v>80</v>
      </c>
      <c r="R884" s="15">
        <f t="shared" si="132"/>
        <v>80</v>
      </c>
      <c r="S884" s="15">
        <f t="shared" si="133"/>
        <v>80</v>
      </c>
      <c r="T884" s="15">
        <f t="shared" si="134"/>
        <v>188.9469</v>
      </c>
      <c r="U884" s="15">
        <f t="shared" si="135"/>
        <v>268.94690000000003</v>
      </c>
      <c r="V884" s="15">
        <f t="shared" si="136"/>
        <v>268.94690000000003</v>
      </c>
      <c r="W884" s="14" t="str">
        <f t="shared" si="137"/>
        <v>Wed</v>
      </c>
      <c r="X884" s="14" t="str">
        <f t="shared" si="137"/>
        <v>Tue</v>
      </c>
      <c r="Y884" s="47">
        <f t="shared" si="138"/>
        <v>80</v>
      </c>
      <c r="Z884" s="48">
        <f t="shared" si="139"/>
        <v>268.94690000000003</v>
      </c>
    </row>
    <row r="885" spans="1:26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30"/>
        <v>28</v>
      </c>
      <c r="Q885" s="14">
        <f t="shared" si="131"/>
        <v>80</v>
      </c>
      <c r="R885" s="15">
        <f t="shared" si="132"/>
        <v>20</v>
      </c>
      <c r="S885" s="15">
        <f t="shared" si="133"/>
        <v>20</v>
      </c>
      <c r="T885" s="15">
        <f t="shared" si="134"/>
        <v>37.582099999999997</v>
      </c>
      <c r="U885" s="15">
        <f t="shared" si="135"/>
        <v>57.582099999999997</v>
      </c>
      <c r="V885" s="15">
        <f t="shared" si="136"/>
        <v>57.582099999999997</v>
      </c>
      <c r="W885" s="14" t="str">
        <f t="shared" si="137"/>
        <v>Wed</v>
      </c>
      <c r="X885" s="14" t="str">
        <f t="shared" si="137"/>
        <v>Wed</v>
      </c>
      <c r="Y885" s="47">
        <f t="shared" si="138"/>
        <v>20</v>
      </c>
      <c r="Z885" s="48">
        <f t="shared" si="139"/>
        <v>57.582099999999997</v>
      </c>
    </row>
    <row r="886" spans="1:26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30"/>
        <v>26</v>
      </c>
      <c r="Q886" s="14">
        <f t="shared" si="131"/>
        <v>80</v>
      </c>
      <c r="R886" s="15">
        <f t="shared" si="132"/>
        <v>40</v>
      </c>
      <c r="S886" s="15">
        <f t="shared" si="133"/>
        <v>40</v>
      </c>
      <c r="T886" s="15">
        <f t="shared" si="134"/>
        <v>20</v>
      </c>
      <c r="U886" s="15">
        <f t="shared" si="135"/>
        <v>60</v>
      </c>
      <c r="V886" s="15">
        <f t="shared" si="136"/>
        <v>60</v>
      </c>
      <c r="W886" s="14" t="str">
        <f t="shared" si="137"/>
        <v>Wed</v>
      </c>
      <c r="X886" s="14" t="str">
        <f t="shared" si="137"/>
        <v>Mon</v>
      </c>
      <c r="Y886" s="47">
        <f t="shared" si="138"/>
        <v>40</v>
      </c>
      <c r="Z886" s="48">
        <f t="shared" si="139"/>
        <v>60</v>
      </c>
    </row>
    <row r="887" spans="1:26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30"/>
        <v>26</v>
      </c>
      <c r="Q887" s="14">
        <f t="shared" si="131"/>
        <v>80</v>
      </c>
      <c r="R887" s="15">
        <f t="shared" si="132"/>
        <v>20</v>
      </c>
      <c r="S887" s="15">
        <f t="shared" si="133"/>
        <v>20</v>
      </c>
      <c r="T887" s="15">
        <f t="shared" si="134"/>
        <v>78.278999999999996</v>
      </c>
      <c r="U887" s="15">
        <f t="shared" si="135"/>
        <v>98.278999999999996</v>
      </c>
      <c r="V887" s="15">
        <f t="shared" si="136"/>
        <v>98.278999999999996</v>
      </c>
      <c r="W887" s="14" t="str">
        <f t="shared" si="137"/>
        <v>Wed</v>
      </c>
      <c r="X887" s="14" t="str">
        <f t="shared" si="137"/>
        <v>Mon</v>
      </c>
      <c r="Y887" s="47">
        <f t="shared" si="138"/>
        <v>20</v>
      </c>
      <c r="Z887" s="48">
        <f t="shared" si="139"/>
        <v>98.278999999999996</v>
      </c>
    </row>
    <row r="888" spans="1:26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30"/>
        <v>29</v>
      </c>
      <c r="Q888" s="14">
        <f t="shared" si="131"/>
        <v>80</v>
      </c>
      <c r="R888" s="15">
        <f t="shared" si="132"/>
        <v>20</v>
      </c>
      <c r="S888" s="15">
        <f t="shared" si="133"/>
        <v>20</v>
      </c>
      <c r="T888" s="15">
        <f t="shared" si="134"/>
        <v>37.293500000000002</v>
      </c>
      <c r="U888" s="15">
        <f t="shared" si="135"/>
        <v>57.293500000000002</v>
      </c>
      <c r="V888" s="15">
        <f t="shared" si="136"/>
        <v>57.293500000000002</v>
      </c>
      <c r="W888" s="14" t="str">
        <f t="shared" si="137"/>
        <v>Wed</v>
      </c>
      <c r="X888" s="14" t="str">
        <f t="shared" si="137"/>
        <v>Thu</v>
      </c>
      <c r="Y888" s="47">
        <f t="shared" si="138"/>
        <v>20</v>
      </c>
      <c r="Z888" s="48">
        <f t="shared" si="139"/>
        <v>57.293500000000002</v>
      </c>
    </row>
    <row r="889" spans="1:26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30"/>
        <v/>
      </c>
      <c r="Q889" s="14">
        <f t="shared" si="131"/>
        <v>80</v>
      </c>
      <c r="R889" s="15">
        <f t="shared" si="132"/>
        <v>0</v>
      </c>
      <c r="S889" s="15">
        <f t="shared" si="133"/>
        <v>0</v>
      </c>
      <c r="T889" s="15">
        <f t="shared" si="134"/>
        <v>48.586199999999998</v>
      </c>
      <c r="U889" s="15">
        <f t="shared" si="135"/>
        <v>48.586199999999998</v>
      </c>
      <c r="V889" s="15">
        <f t="shared" si="136"/>
        <v>48.586199999999998</v>
      </c>
      <c r="W889" s="14" t="str">
        <f t="shared" si="137"/>
        <v>Wed</v>
      </c>
      <c r="X889" s="14" t="str">
        <f t="shared" si="137"/>
        <v>Sat</v>
      </c>
      <c r="Y889" s="47">
        <f t="shared" si="138"/>
        <v>0</v>
      </c>
      <c r="Z889" s="48">
        <f t="shared" si="139"/>
        <v>48.586199999999998</v>
      </c>
    </row>
    <row r="890" spans="1:26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44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30"/>
        <v/>
      </c>
      <c r="Q890" s="14">
        <f t="shared" si="131"/>
        <v>140</v>
      </c>
      <c r="R890" s="15">
        <f t="shared" si="132"/>
        <v>0</v>
      </c>
      <c r="S890" s="15">
        <f t="shared" si="133"/>
        <v>0</v>
      </c>
      <c r="T890" s="15">
        <f t="shared" si="134"/>
        <v>164.4</v>
      </c>
      <c r="U890" s="15">
        <f t="shared" si="135"/>
        <v>164.4</v>
      </c>
      <c r="V890" s="15">
        <f t="shared" si="136"/>
        <v>164.4</v>
      </c>
      <c r="W890" s="14" t="str">
        <f t="shared" si="137"/>
        <v>Wed</v>
      </c>
      <c r="X890" s="14" t="str">
        <f t="shared" si="137"/>
        <v>Sat</v>
      </c>
      <c r="Y890" s="47">
        <f t="shared" si="138"/>
        <v>0</v>
      </c>
      <c r="Z890" s="48">
        <f t="shared" si="139"/>
        <v>164.4</v>
      </c>
    </row>
    <row r="891" spans="1:26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30"/>
        <v>21</v>
      </c>
      <c r="Q891" s="14">
        <f t="shared" si="131"/>
        <v>140</v>
      </c>
      <c r="R891" s="15">
        <f t="shared" si="132"/>
        <v>35</v>
      </c>
      <c r="S891" s="15">
        <f t="shared" si="133"/>
        <v>35</v>
      </c>
      <c r="T891" s="15">
        <f t="shared" si="134"/>
        <v>268.05579999999998</v>
      </c>
      <c r="U891" s="15">
        <f t="shared" si="135"/>
        <v>303.05579999999998</v>
      </c>
      <c r="V891" s="15">
        <f t="shared" si="136"/>
        <v>303.05579999999998</v>
      </c>
      <c r="W891" s="14" t="str">
        <f t="shared" si="137"/>
        <v>Thu</v>
      </c>
      <c r="X891" s="14" t="str">
        <f t="shared" si="137"/>
        <v>Thu</v>
      </c>
      <c r="Y891" s="47">
        <f t="shared" si="138"/>
        <v>35</v>
      </c>
      <c r="Z891" s="48">
        <f t="shared" si="139"/>
        <v>303.05579999999998</v>
      </c>
    </row>
    <row r="892" spans="1:26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30"/>
        <v>29</v>
      </c>
      <c r="Q892" s="14">
        <f t="shared" si="131"/>
        <v>80</v>
      </c>
      <c r="R892" s="15">
        <f t="shared" si="132"/>
        <v>20</v>
      </c>
      <c r="S892" s="15">
        <f t="shared" si="133"/>
        <v>20</v>
      </c>
      <c r="T892" s="15">
        <f t="shared" si="134"/>
        <v>19.196999999999999</v>
      </c>
      <c r="U892" s="15">
        <f t="shared" si="135"/>
        <v>39.197000000000003</v>
      </c>
      <c r="V892" s="15">
        <f t="shared" si="136"/>
        <v>39.197000000000003</v>
      </c>
      <c r="W892" s="14" t="str">
        <f t="shared" si="137"/>
        <v>Thu</v>
      </c>
      <c r="X892" s="14" t="str">
        <f t="shared" si="137"/>
        <v>Fri</v>
      </c>
      <c r="Y892" s="47">
        <f t="shared" si="138"/>
        <v>20</v>
      </c>
      <c r="Z892" s="48">
        <f t="shared" si="139"/>
        <v>39.197000000000003</v>
      </c>
    </row>
    <row r="893" spans="1:26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44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30"/>
        <v>25</v>
      </c>
      <c r="Q893" s="14">
        <f t="shared" si="131"/>
        <v>140</v>
      </c>
      <c r="R893" s="15">
        <f t="shared" si="132"/>
        <v>35</v>
      </c>
      <c r="S893" s="15">
        <f t="shared" si="133"/>
        <v>35</v>
      </c>
      <c r="T893" s="15">
        <f t="shared" si="134"/>
        <v>21.33</v>
      </c>
      <c r="U893" s="15">
        <f t="shared" si="135"/>
        <v>56.33</v>
      </c>
      <c r="V893" s="15">
        <f t="shared" si="136"/>
        <v>56.33</v>
      </c>
      <c r="W893" s="14" t="str">
        <f t="shared" si="137"/>
        <v>Thu</v>
      </c>
      <c r="X893" s="14" t="str">
        <f t="shared" si="137"/>
        <v>Mon</v>
      </c>
      <c r="Y893" s="47">
        <f t="shared" si="138"/>
        <v>35</v>
      </c>
      <c r="Z893" s="48">
        <f t="shared" si="139"/>
        <v>56.33</v>
      </c>
    </row>
    <row r="894" spans="1:26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30"/>
        <v/>
      </c>
      <c r="Q894" s="14">
        <f t="shared" si="131"/>
        <v>80</v>
      </c>
      <c r="R894" s="15">
        <f t="shared" si="132"/>
        <v>0</v>
      </c>
      <c r="S894" s="15">
        <f t="shared" si="133"/>
        <v>0</v>
      </c>
      <c r="T894" s="15">
        <f t="shared" si="134"/>
        <v>7.5</v>
      </c>
      <c r="U894" s="15">
        <f t="shared" si="135"/>
        <v>7.5</v>
      </c>
      <c r="V894" s="15">
        <f t="shared" si="136"/>
        <v>7.5</v>
      </c>
      <c r="W894" s="14" t="str">
        <f t="shared" si="137"/>
        <v>Thu</v>
      </c>
      <c r="X894" s="14" t="str">
        <f t="shared" si="137"/>
        <v>Sat</v>
      </c>
      <c r="Y894" s="47">
        <f t="shared" si="138"/>
        <v>0</v>
      </c>
      <c r="Z894" s="48">
        <f t="shared" si="139"/>
        <v>7.5</v>
      </c>
    </row>
    <row r="895" spans="1:26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30"/>
        <v/>
      </c>
      <c r="Q895" s="14">
        <f t="shared" si="131"/>
        <v>80</v>
      </c>
      <c r="R895" s="15">
        <f t="shared" si="132"/>
        <v>0</v>
      </c>
      <c r="S895" s="15">
        <f t="shared" si="133"/>
        <v>0</v>
      </c>
      <c r="T895" s="15">
        <f t="shared" si="134"/>
        <v>115.1866</v>
      </c>
      <c r="U895" s="15">
        <f t="shared" si="135"/>
        <v>115.1866</v>
      </c>
      <c r="V895" s="15">
        <f t="shared" si="136"/>
        <v>115.1866</v>
      </c>
      <c r="W895" s="14" t="str">
        <f t="shared" si="137"/>
        <v>Thu</v>
      </c>
      <c r="X895" s="14" t="str">
        <f t="shared" si="137"/>
        <v>Sat</v>
      </c>
      <c r="Y895" s="47">
        <f t="shared" si="138"/>
        <v>0</v>
      </c>
      <c r="Z895" s="48">
        <f t="shared" si="139"/>
        <v>115.1866</v>
      </c>
    </row>
    <row r="896" spans="1:26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30"/>
        <v/>
      </c>
      <c r="Q896" s="14">
        <f t="shared" si="131"/>
        <v>80</v>
      </c>
      <c r="R896" s="15">
        <f t="shared" si="132"/>
        <v>0</v>
      </c>
      <c r="S896" s="15">
        <f t="shared" si="133"/>
        <v>0</v>
      </c>
      <c r="T896" s="15">
        <f t="shared" si="134"/>
        <v>120</v>
      </c>
      <c r="U896" s="15">
        <f t="shared" si="135"/>
        <v>120</v>
      </c>
      <c r="V896" s="15">
        <f t="shared" si="136"/>
        <v>120</v>
      </c>
      <c r="W896" s="14" t="str">
        <f t="shared" si="137"/>
        <v>Thu</v>
      </c>
      <c r="X896" s="14" t="str">
        <f t="shared" si="137"/>
        <v>Sat</v>
      </c>
      <c r="Y896" s="47">
        <f t="shared" si="138"/>
        <v>0</v>
      </c>
      <c r="Z896" s="48">
        <f t="shared" si="139"/>
        <v>120</v>
      </c>
    </row>
    <row r="897" spans="1:26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30"/>
        <v/>
      </c>
      <c r="Q897" s="14">
        <f t="shared" si="131"/>
        <v>80</v>
      </c>
      <c r="R897" s="15">
        <f t="shared" si="132"/>
        <v>0</v>
      </c>
      <c r="S897" s="15">
        <f t="shared" si="133"/>
        <v>0</v>
      </c>
      <c r="T897" s="15">
        <f t="shared" si="134"/>
        <v>21</v>
      </c>
      <c r="U897" s="15">
        <f t="shared" si="135"/>
        <v>21</v>
      </c>
      <c r="V897" s="15">
        <f t="shared" si="136"/>
        <v>21</v>
      </c>
      <c r="W897" s="14" t="str">
        <f t="shared" si="137"/>
        <v>Thu</v>
      </c>
      <c r="X897" s="14" t="str">
        <f t="shared" si="137"/>
        <v>Sat</v>
      </c>
      <c r="Y897" s="47">
        <f t="shared" si="138"/>
        <v>0</v>
      </c>
      <c r="Z897" s="48">
        <f t="shared" si="139"/>
        <v>21</v>
      </c>
    </row>
    <row r="898" spans="1:26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44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40">IF(G898="","",G898-F898)</f>
        <v/>
      </c>
      <c r="Q898" s="14">
        <f t="shared" ref="Q898:Q961" si="141">INDEX(TechRate,MATCH(H898,TechNum,0))</f>
        <v>80</v>
      </c>
      <c r="R898" s="15">
        <f t="shared" ref="R898:R961" si="142">Q898*L898</f>
        <v>0</v>
      </c>
      <c r="S898" s="15">
        <f t="shared" ref="S898:S961" si="143">IF(J898="Yes",0,R898)</f>
        <v>0</v>
      </c>
      <c r="T898" s="15">
        <f t="shared" ref="T898:T961" si="144">IF(K898="Yes",0,M898)</f>
        <v>58.89</v>
      </c>
      <c r="U898" s="15">
        <f t="shared" ref="U898:U961" si="145">SUM(M898,R898)</f>
        <v>58.89</v>
      </c>
      <c r="V898" s="15">
        <f t="shared" ref="V898:V961" si="146">SUM(S898,T898)</f>
        <v>58.89</v>
      </c>
      <c r="W898" s="14" t="str">
        <f t="shared" ref="W898:X961" si="147">TEXT(F898,"ddd")</f>
        <v>Thu</v>
      </c>
      <c r="X898" s="14" t="str">
        <f t="shared" si="147"/>
        <v>Sat</v>
      </c>
      <c r="Y898" s="47">
        <f t="shared" ref="Y898:Y961" si="148">Q898*L898</f>
        <v>0</v>
      </c>
      <c r="Z898" s="48">
        <f t="shared" ref="Z898:Z961" si="149">SUM(M898,Y898)</f>
        <v>58.89</v>
      </c>
    </row>
    <row r="899" spans="1:26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40"/>
        <v/>
      </c>
      <c r="Q899" s="14">
        <f t="shared" si="141"/>
        <v>80</v>
      </c>
      <c r="R899" s="15">
        <f t="shared" si="142"/>
        <v>0</v>
      </c>
      <c r="S899" s="15">
        <f t="shared" si="143"/>
        <v>0</v>
      </c>
      <c r="T899" s="15">
        <f t="shared" si="144"/>
        <v>32.6706</v>
      </c>
      <c r="U899" s="15">
        <f t="shared" si="145"/>
        <v>32.6706</v>
      </c>
      <c r="V899" s="15">
        <f t="shared" si="146"/>
        <v>32.6706</v>
      </c>
      <c r="W899" s="14" t="str">
        <f t="shared" si="147"/>
        <v>Thu</v>
      </c>
      <c r="X899" s="14" t="str">
        <f t="shared" si="147"/>
        <v>Sat</v>
      </c>
      <c r="Y899" s="47">
        <f t="shared" si="148"/>
        <v>0</v>
      </c>
      <c r="Z899" s="48">
        <f t="shared" si="149"/>
        <v>32.6706</v>
      </c>
    </row>
    <row r="900" spans="1:26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40"/>
        <v/>
      </c>
      <c r="Q900" s="14">
        <f t="shared" si="141"/>
        <v>140</v>
      </c>
      <c r="R900" s="15">
        <f t="shared" si="142"/>
        <v>0</v>
      </c>
      <c r="S900" s="15">
        <f t="shared" si="143"/>
        <v>0</v>
      </c>
      <c r="T900" s="15">
        <f t="shared" si="144"/>
        <v>205.28129999999999</v>
      </c>
      <c r="U900" s="15">
        <f t="shared" si="145"/>
        <v>205.28129999999999</v>
      </c>
      <c r="V900" s="15">
        <f t="shared" si="146"/>
        <v>205.28129999999999</v>
      </c>
      <c r="W900" s="14" t="str">
        <f t="shared" si="147"/>
        <v>Thu</v>
      </c>
      <c r="X900" s="14" t="str">
        <f t="shared" si="147"/>
        <v>Sat</v>
      </c>
      <c r="Y900" s="47">
        <f t="shared" si="148"/>
        <v>0</v>
      </c>
      <c r="Z900" s="48">
        <f t="shared" si="149"/>
        <v>205.28129999999999</v>
      </c>
    </row>
    <row r="901" spans="1:26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40"/>
        <v/>
      </c>
      <c r="Q901" s="14">
        <f t="shared" si="141"/>
        <v>140</v>
      </c>
      <c r="R901" s="15">
        <f t="shared" si="142"/>
        <v>0</v>
      </c>
      <c r="S901" s="15">
        <f t="shared" si="143"/>
        <v>0</v>
      </c>
      <c r="T901" s="15">
        <f t="shared" si="144"/>
        <v>223.64769999999999</v>
      </c>
      <c r="U901" s="15">
        <f t="shared" si="145"/>
        <v>223.64769999999999</v>
      </c>
      <c r="V901" s="15">
        <f t="shared" si="146"/>
        <v>223.64769999999999</v>
      </c>
      <c r="W901" s="14" t="str">
        <f t="shared" si="147"/>
        <v>Thu</v>
      </c>
      <c r="X901" s="14" t="str">
        <f t="shared" si="147"/>
        <v>Sat</v>
      </c>
      <c r="Y901" s="47">
        <f t="shared" si="148"/>
        <v>0</v>
      </c>
      <c r="Z901" s="48">
        <f t="shared" si="149"/>
        <v>223.64769999999999</v>
      </c>
    </row>
    <row r="902" spans="1:26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40"/>
        <v>21</v>
      </c>
      <c r="Q902" s="14">
        <f t="shared" si="141"/>
        <v>80</v>
      </c>
      <c r="R902" s="15">
        <f t="shared" si="142"/>
        <v>500</v>
      </c>
      <c r="S902" s="15">
        <f t="shared" si="143"/>
        <v>500</v>
      </c>
      <c r="T902" s="15">
        <f t="shared" si="144"/>
        <v>20</v>
      </c>
      <c r="U902" s="15">
        <f t="shared" si="145"/>
        <v>520</v>
      </c>
      <c r="V902" s="15">
        <f t="shared" si="146"/>
        <v>520</v>
      </c>
      <c r="W902" s="14" t="str">
        <f t="shared" si="147"/>
        <v>Fri</v>
      </c>
      <c r="X902" s="14" t="str">
        <f t="shared" si="147"/>
        <v>Fri</v>
      </c>
      <c r="Y902" s="47">
        <f t="shared" si="148"/>
        <v>500</v>
      </c>
      <c r="Z902" s="48">
        <f t="shared" si="149"/>
        <v>520</v>
      </c>
    </row>
    <row r="903" spans="1:26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40"/>
        <v/>
      </c>
      <c r="Q903" s="14">
        <f t="shared" si="141"/>
        <v>80</v>
      </c>
      <c r="R903" s="15">
        <f t="shared" si="142"/>
        <v>0</v>
      </c>
      <c r="S903" s="15">
        <f t="shared" si="143"/>
        <v>0</v>
      </c>
      <c r="T903" s="15">
        <f t="shared" si="144"/>
        <v>415.28449999999998</v>
      </c>
      <c r="U903" s="15">
        <f t="shared" si="145"/>
        <v>415.28449999999998</v>
      </c>
      <c r="V903" s="15">
        <f t="shared" si="146"/>
        <v>415.28449999999998</v>
      </c>
      <c r="W903" s="14" t="str">
        <f t="shared" si="147"/>
        <v>Fri</v>
      </c>
      <c r="X903" s="14" t="str">
        <f t="shared" si="147"/>
        <v>Sat</v>
      </c>
      <c r="Y903" s="47">
        <f t="shared" si="148"/>
        <v>0</v>
      </c>
      <c r="Z903" s="48">
        <f t="shared" si="149"/>
        <v>415.28449999999998</v>
      </c>
    </row>
    <row r="904" spans="1:26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44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40"/>
        <v>28</v>
      </c>
      <c r="Q904" s="14">
        <f t="shared" si="141"/>
        <v>140</v>
      </c>
      <c r="R904" s="15">
        <f t="shared" si="142"/>
        <v>35</v>
      </c>
      <c r="S904" s="15">
        <f t="shared" si="143"/>
        <v>35</v>
      </c>
      <c r="T904" s="15">
        <f t="shared" si="144"/>
        <v>237.208</v>
      </c>
      <c r="U904" s="15">
        <f t="shared" si="145"/>
        <v>272.20799999999997</v>
      </c>
      <c r="V904" s="15">
        <f t="shared" si="146"/>
        <v>272.20799999999997</v>
      </c>
      <c r="W904" s="14" t="str">
        <f t="shared" si="147"/>
        <v>Sat</v>
      </c>
      <c r="X904" s="14" t="str">
        <f t="shared" si="147"/>
        <v>Sat</v>
      </c>
      <c r="Y904" s="47">
        <f t="shared" si="148"/>
        <v>35</v>
      </c>
      <c r="Z904" s="48">
        <f t="shared" si="149"/>
        <v>272.20799999999997</v>
      </c>
    </row>
    <row r="905" spans="1:26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40"/>
        <v>21</v>
      </c>
      <c r="Q905" s="14">
        <f t="shared" si="141"/>
        <v>140</v>
      </c>
      <c r="R905" s="15">
        <f t="shared" si="142"/>
        <v>350</v>
      </c>
      <c r="S905" s="15">
        <f t="shared" si="143"/>
        <v>350</v>
      </c>
      <c r="T905" s="15">
        <f t="shared" si="144"/>
        <v>106.65</v>
      </c>
      <c r="U905" s="15">
        <f t="shared" si="145"/>
        <v>456.65</v>
      </c>
      <c r="V905" s="15">
        <f t="shared" si="146"/>
        <v>456.65</v>
      </c>
      <c r="W905" s="14" t="str">
        <f t="shared" si="147"/>
        <v>Mon</v>
      </c>
      <c r="X905" s="14" t="str">
        <f t="shared" si="147"/>
        <v>Mon</v>
      </c>
      <c r="Y905" s="47">
        <f t="shared" si="148"/>
        <v>350</v>
      </c>
      <c r="Z905" s="48">
        <f t="shared" si="149"/>
        <v>456.65</v>
      </c>
    </row>
    <row r="906" spans="1:26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40"/>
        <v/>
      </c>
      <c r="Q906" s="14">
        <f t="shared" si="141"/>
        <v>140</v>
      </c>
      <c r="R906" s="15">
        <f t="shared" si="142"/>
        <v>0</v>
      </c>
      <c r="S906" s="15">
        <f t="shared" si="143"/>
        <v>0</v>
      </c>
      <c r="T906" s="15">
        <f t="shared" si="144"/>
        <v>60</v>
      </c>
      <c r="U906" s="15">
        <f t="shared" si="145"/>
        <v>60</v>
      </c>
      <c r="V906" s="15">
        <f t="shared" si="146"/>
        <v>60</v>
      </c>
      <c r="W906" s="14" t="str">
        <f t="shared" si="147"/>
        <v>Mon</v>
      </c>
      <c r="X906" s="14" t="str">
        <f t="shared" si="147"/>
        <v>Sat</v>
      </c>
      <c r="Y906" s="47">
        <f t="shared" si="148"/>
        <v>0</v>
      </c>
      <c r="Z906" s="48">
        <f t="shared" si="149"/>
        <v>60</v>
      </c>
    </row>
    <row r="907" spans="1:26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40"/>
        <v>10</v>
      </c>
      <c r="Q907" s="14">
        <f t="shared" si="141"/>
        <v>80</v>
      </c>
      <c r="R907" s="15">
        <f t="shared" si="142"/>
        <v>20</v>
      </c>
      <c r="S907" s="15">
        <f t="shared" si="143"/>
        <v>20</v>
      </c>
      <c r="T907" s="15">
        <f t="shared" si="144"/>
        <v>20.07</v>
      </c>
      <c r="U907" s="15">
        <f t="shared" si="145"/>
        <v>40.07</v>
      </c>
      <c r="V907" s="15">
        <f t="shared" si="146"/>
        <v>40.07</v>
      </c>
      <c r="W907" s="14" t="str">
        <f t="shared" si="147"/>
        <v>Tue</v>
      </c>
      <c r="X907" s="14" t="str">
        <f t="shared" si="147"/>
        <v>Fri</v>
      </c>
      <c r="Y907" s="47">
        <f t="shared" si="148"/>
        <v>20</v>
      </c>
      <c r="Z907" s="48">
        <f t="shared" si="149"/>
        <v>40.07</v>
      </c>
    </row>
    <row r="908" spans="1:26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40"/>
        <v>16</v>
      </c>
      <c r="Q908" s="14">
        <f t="shared" si="141"/>
        <v>140</v>
      </c>
      <c r="R908" s="15">
        <f t="shared" si="142"/>
        <v>70</v>
      </c>
      <c r="S908" s="15">
        <f t="shared" si="143"/>
        <v>70</v>
      </c>
      <c r="T908" s="15">
        <f t="shared" si="144"/>
        <v>215.99090000000001</v>
      </c>
      <c r="U908" s="15">
        <f t="shared" si="145"/>
        <v>285.99090000000001</v>
      </c>
      <c r="V908" s="15">
        <f t="shared" si="146"/>
        <v>285.99090000000001</v>
      </c>
      <c r="W908" s="14" t="str">
        <f t="shared" si="147"/>
        <v>Tue</v>
      </c>
      <c r="X908" s="14" t="str">
        <f t="shared" si="147"/>
        <v>Thu</v>
      </c>
      <c r="Y908" s="47">
        <f t="shared" si="148"/>
        <v>70</v>
      </c>
      <c r="Z908" s="48">
        <f t="shared" si="149"/>
        <v>285.99090000000001</v>
      </c>
    </row>
    <row r="909" spans="1:26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40"/>
        <v>15</v>
      </c>
      <c r="Q909" s="14">
        <f t="shared" si="141"/>
        <v>80</v>
      </c>
      <c r="R909" s="15">
        <f t="shared" si="142"/>
        <v>20</v>
      </c>
      <c r="S909" s="15">
        <f t="shared" si="143"/>
        <v>20</v>
      </c>
      <c r="T909" s="15">
        <f t="shared" si="144"/>
        <v>18</v>
      </c>
      <c r="U909" s="15">
        <f t="shared" si="145"/>
        <v>38</v>
      </c>
      <c r="V909" s="15">
        <f t="shared" si="146"/>
        <v>38</v>
      </c>
      <c r="W909" s="14" t="str">
        <f t="shared" si="147"/>
        <v>Tue</v>
      </c>
      <c r="X909" s="14" t="str">
        <f t="shared" si="147"/>
        <v>Wed</v>
      </c>
      <c r="Y909" s="47">
        <f t="shared" si="148"/>
        <v>20</v>
      </c>
      <c r="Z909" s="48">
        <f t="shared" si="149"/>
        <v>38</v>
      </c>
    </row>
    <row r="910" spans="1:26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40"/>
        <v/>
      </c>
      <c r="Q910" s="14">
        <f t="shared" si="141"/>
        <v>80</v>
      </c>
      <c r="R910" s="15">
        <f t="shared" si="142"/>
        <v>0</v>
      </c>
      <c r="S910" s="15">
        <f t="shared" si="143"/>
        <v>0</v>
      </c>
      <c r="T910" s="15">
        <f t="shared" si="144"/>
        <v>43.011800000000001</v>
      </c>
      <c r="U910" s="15">
        <f t="shared" si="145"/>
        <v>43.011800000000001</v>
      </c>
      <c r="V910" s="15">
        <f t="shared" si="146"/>
        <v>43.011800000000001</v>
      </c>
      <c r="W910" s="14" t="str">
        <f t="shared" si="147"/>
        <v>Tue</v>
      </c>
      <c r="X910" s="14" t="str">
        <f t="shared" si="147"/>
        <v>Sat</v>
      </c>
      <c r="Y910" s="47">
        <f t="shared" si="148"/>
        <v>0</v>
      </c>
      <c r="Z910" s="48">
        <f t="shared" si="149"/>
        <v>43.011800000000001</v>
      </c>
    </row>
    <row r="911" spans="1:26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44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40"/>
        <v/>
      </c>
      <c r="Q911" s="14">
        <f t="shared" si="141"/>
        <v>80</v>
      </c>
      <c r="R911" s="15">
        <f t="shared" si="142"/>
        <v>0</v>
      </c>
      <c r="S911" s="15">
        <f t="shared" si="143"/>
        <v>0</v>
      </c>
      <c r="T911" s="15">
        <f t="shared" si="144"/>
        <v>58.5</v>
      </c>
      <c r="U911" s="15">
        <f t="shared" si="145"/>
        <v>58.5</v>
      </c>
      <c r="V911" s="15">
        <f t="shared" si="146"/>
        <v>58.5</v>
      </c>
      <c r="W911" s="14" t="str">
        <f t="shared" si="147"/>
        <v>Tue</v>
      </c>
      <c r="X911" s="14" t="str">
        <f t="shared" si="147"/>
        <v>Sat</v>
      </c>
      <c r="Y911" s="47">
        <f t="shared" si="148"/>
        <v>0</v>
      </c>
      <c r="Z911" s="48">
        <f t="shared" si="149"/>
        <v>58.5</v>
      </c>
    </row>
    <row r="912" spans="1:26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40"/>
        <v/>
      </c>
      <c r="Q912" s="14">
        <f t="shared" si="141"/>
        <v>80</v>
      </c>
      <c r="R912" s="15">
        <f t="shared" si="142"/>
        <v>0</v>
      </c>
      <c r="S912" s="15">
        <f t="shared" si="143"/>
        <v>0</v>
      </c>
      <c r="T912" s="15">
        <f t="shared" si="144"/>
        <v>146.7174</v>
      </c>
      <c r="U912" s="15">
        <f t="shared" si="145"/>
        <v>146.7174</v>
      </c>
      <c r="V912" s="15">
        <f t="shared" si="146"/>
        <v>146.7174</v>
      </c>
      <c r="W912" s="14" t="str">
        <f t="shared" si="147"/>
        <v>Tue</v>
      </c>
      <c r="X912" s="14" t="str">
        <f t="shared" si="147"/>
        <v>Sat</v>
      </c>
      <c r="Y912" s="47">
        <f t="shared" si="148"/>
        <v>0</v>
      </c>
      <c r="Z912" s="48">
        <f t="shared" si="149"/>
        <v>146.7174</v>
      </c>
    </row>
    <row r="913" spans="1:26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40"/>
        <v/>
      </c>
      <c r="Q913" s="14">
        <f t="shared" si="141"/>
        <v>80</v>
      </c>
      <c r="R913" s="15">
        <f t="shared" si="142"/>
        <v>0</v>
      </c>
      <c r="S913" s="15">
        <f t="shared" si="143"/>
        <v>0</v>
      </c>
      <c r="T913" s="15">
        <f t="shared" si="144"/>
        <v>60</v>
      </c>
      <c r="U913" s="15">
        <f t="shared" si="145"/>
        <v>60</v>
      </c>
      <c r="V913" s="15">
        <f t="shared" si="146"/>
        <v>60</v>
      </c>
      <c r="W913" s="14" t="str">
        <f t="shared" si="147"/>
        <v>Tue</v>
      </c>
      <c r="X913" s="14" t="str">
        <f t="shared" si="147"/>
        <v>Sat</v>
      </c>
      <c r="Y913" s="47">
        <f t="shared" si="148"/>
        <v>0</v>
      </c>
      <c r="Z913" s="48">
        <f t="shared" si="149"/>
        <v>60</v>
      </c>
    </row>
    <row r="914" spans="1:26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44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40"/>
        <v/>
      </c>
      <c r="Q914" s="14">
        <f t="shared" si="141"/>
        <v>140</v>
      </c>
      <c r="R914" s="15">
        <f t="shared" si="142"/>
        <v>0</v>
      </c>
      <c r="S914" s="15">
        <f t="shared" si="143"/>
        <v>0</v>
      </c>
      <c r="T914" s="15">
        <f t="shared" si="144"/>
        <v>180</v>
      </c>
      <c r="U914" s="15">
        <f t="shared" si="145"/>
        <v>180</v>
      </c>
      <c r="V914" s="15">
        <f t="shared" si="146"/>
        <v>180</v>
      </c>
      <c r="W914" s="14" t="str">
        <f t="shared" si="147"/>
        <v>Tue</v>
      </c>
      <c r="X914" s="14" t="str">
        <f t="shared" si="147"/>
        <v>Sat</v>
      </c>
      <c r="Y914" s="47">
        <f t="shared" si="148"/>
        <v>0</v>
      </c>
      <c r="Z914" s="48">
        <f t="shared" si="149"/>
        <v>180</v>
      </c>
    </row>
    <row r="915" spans="1:26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40"/>
        <v/>
      </c>
      <c r="Q915" s="14">
        <f t="shared" si="141"/>
        <v>140</v>
      </c>
      <c r="R915" s="15">
        <f t="shared" si="142"/>
        <v>0</v>
      </c>
      <c r="S915" s="15">
        <f t="shared" si="143"/>
        <v>0</v>
      </c>
      <c r="T915" s="15">
        <f t="shared" si="144"/>
        <v>165</v>
      </c>
      <c r="U915" s="15">
        <f t="shared" si="145"/>
        <v>165</v>
      </c>
      <c r="V915" s="15">
        <f t="shared" si="146"/>
        <v>165</v>
      </c>
      <c r="W915" s="14" t="str">
        <f t="shared" si="147"/>
        <v>Tue</v>
      </c>
      <c r="X915" s="14" t="str">
        <f t="shared" si="147"/>
        <v>Sat</v>
      </c>
      <c r="Y915" s="47">
        <f t="shared" si="148"/>
        <v>0</v>
      </c>
      <c r="Z915" s="48">
        <f t="shared" si="149"/>
        <v>165</v>
      </c>
    </row>
    <row r="916" spans="1:26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40"/>
        <v>12</v>
      </c>
      <c r="Q916" s="14">
        <f t="shared" si="141"/>
        <v>140</v>
      </c>
      <c r="R916" s="15">
        <f t="shared" si="142"/>
        <v>140</v>
      </c>
      <c r="S916" s="15">
        <f t="shared" si="143"/>
        <v>140</v>
      </c>
      <c r="T916" s="15">
        <f t="shared" si="144"/>
        <v>183.5419</v>
      </c>
      <c r="U916" s="15">
        <f t="shared" si="145"/>
        <v>323.5419</v>
      </c>
      <c r="V916" s="15">
        <f t="shared" si="146"/>
        <v>323.5419</v>
      </c>
      <c r="W916" s="14" t="str">
        <f t="shared" si="147"/>
        <v>Wed</v>
      </c>
      <c r="X916" s="14" t="str">
        <f t="shared" si="147"/>
        <v>Mon</v>
      </c>
      <c r="Y916" s="47">
        <f t="shared" si="148"/>
        <v>140</v>
      </c>
      <c r="Z916" s="48">
        <f t="shared" si="149"/>
        <v>323.5419</v>
      </c>
    </row>
    <row r="917" spans="1:26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40"/>
        <v>13</v>
      </c>
      <c r="Q917" s="14">
        <f t="shared" si="141"/>
        <v>140</v>
      </c>
      <c r="R917" s="15">
        <f t="shared" si="142"/>
        <v>245</v>
      </c>
      <c r="S917" s="15">
        <f t="shared" si="143"/>
        <v>245</v>
      </c>
      <c r="T917" s="15">
        <f t="shared" si="144"/>
        <v>333.90350000000001</v>
      </c>
      <c r="U917" s="15">
        <f t="shared" si="145"/>
        <v>578.90350000000001</v>
      </c>
      <c r="V917" s="15">
        <f t="shared" si="146"/>
        <v>578.90350000000001</v>
      </c>
      <c r="W917" s="14" t="str">
        <f t="shared" si="147"/>
        <v>Wed</v>
      </c>
      <c r="X917" s="14" t="str">
        <f t="shared" si="147"/>
        <v>Tue</v>
      </c>
      <c r="Y917" s="47">
        <f t="shared" si="148"/>
        <v>245</v>
      </c>
      <c r="Z917" s="48">
        <f t="shared" si="149"/>
        <v>578.90350000000001</v>
      </c>
    </row>
    <row r="918" spans="1:26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44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40"/>
        <v>21</v>
      </c>
      <c r="Q918" s="14">
        <f t="shared" si="141"/>
        <v>140</v>
      </c>
      <c r="R918" s="15">
        <f t="shared" si="142"/>
        <v>70</v>
      </c>
      <c r="S918" s="15">
        <f t="shared" si="143"/>
        <v>70</v>
      </c>
      <c r="T918" s="15">
        <f t="shared" si="144"/>
        <v>23.899000000000001</v>
      </c>
      <c r="U918" s="15">
        <f t="shared" si="145"/>
        <v>93.899000000000001</v>
      </c>
      <c r="V918" s="15">
        <f t="shared" si="146"/>
        <v>93.899000000000001</v>
      </c>
      <c r="W918" s="14" t="str">
        <f t="shared" si="147"/>
        <v>Wed</v>
      </c>
      <c r="X918" s="14" t="str">
        <f t="shared" si="147"/>
        <v>Wed</v>
      </c>
      <c r="Y918" s="47">
        <f t="shared" si="148"/>
        <v>70</v>
      </c>
      <c r="Z918" s="48">
        <f t="shared" si="149"/>
        <v>93.899000000000001</v>
      </c>
    </row>
    <row r="919" spans="1:26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44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40"/>
        <v>21</v>
      </c>
      <c r="Q919" s="14">
        <f t="shared" si="141"/>
        <v>140</v>
      </c>
      <c r="R919" s="15">
        <f t="shared" si="142"/>
        <v>70</v>
      </c>
      <c r="S919" s="15">
        <f t="shared" si="143"/>
        <v>70</v>
      </c>
      <c r="T919" s="15">
        <f t="shared" si="144"/>
        <v>38.496899999999997</v>
      </c>
      <c r="U919" s="15">
        <f t="shared" si="145"/>
        <v>108.4969</v>
      </c>
      <c r="V919" s="15">
        <f t="shared" si="146"/>
        <v>108.4969</v>
      </c>
      <c r="W919" s="14" t="str">
        <f t="shared" si="147"/>
        <v>Wed</v>
      </c>
      <c r="X919" s="14" t="str">
        <f t="shared" si="147"/>
        <v>Wed</v>
      </c>
      <c r="Y919" s="47">
        <f t="shared" si="148"/>
        <v>70</v>
      </c>
      <c r="Z919" s="48">
        <f t="shared" si="149"/>
        <v>108.4969</v>
      </c>
    </row>
    <row r="920" spans="1:26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40"/>
        <v/>
      </c>
      <c r="Q920" s="14">
        <f t="shared" si="141"/>
        <v>140</v>
      </c>
      <c r="R920" s="15">
        <f t="shared" si="142"/>
        <v>0</v>
      </c>
      <c r="S920" s="15">
        <f t="shared" si="143"/>
        <v>0</v>
      </c>
      <c r="T920" s="15">
        <f t="shared" si="144"/>
        <v>103.1811</v>
      </c>
      <c r="U920" s="15">
        <f t="shared" si="145"/>
        <v>103.1811</v>
      </c>
      <c r="V920" s="15">
        <f t="shared" si="146"/>
        <v>103.1811</v>
      </c>
      <c r="W920" s="14" t="str">
        <f t="shared" si="147"/>
        <v>Wed</v>
      </c>
      <c r="X920" s="14" t="str">
        <f t="shared" si="147"/>
        <v>Sat</v>
      </c>
      <c r="Y920" s="47">
        <f t="shared" si="148"/>
        <v>0</v>
      </c>
      <c r="Z920" s="48">
        <f t="shared" si="149"/>
        <v>103.1811</v>
      </c>
    </row>
    <row r="921" spans="1:26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44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40"/>
        <v/>
      </c>
      <c r="Q921" s="14">
        <f t="shared" si="141"/>
        <v>80</v>
      </c>
      <c r="R921" s="15">
        <f t="shared" si="142"/>
        <v>0</v>
      </c>
      <c r="S921" s="15">
        <f t="shared" si="143"/>
        <v>0</v>
      </c>
      <c r="T921" s="15">
        <f t="shared" si="144"/>
        <v>68.496899999999997</v>
      </c>
      <c r="U921" s="15">
        <f t="shared" si="145"/>
        <v>68.496899999999997</v>
      </c>
      <c r="V921" s="15">
        <f t="shared" si="146"/>
        <v>68.496899999999997</v>
      </c>
      <c r="W921" s="14" t="str">
        <f t="shared" si="147"/>
        <v>Wed</v>
      </c>
      <c r="X921" s="14" t="str">
        <f t="shared" si="147"/>
        <v>Sat</v>
      </c>
      <c r="Y921" s="47">
        <f t="shared" si="148"/>
        <v>0</v>
      </c>
      <c r="Z921" s="48">
        <f t="shared" si="149"/>
        <v>68.496899999999997</v>
      </c>
    </row>
    <row r="922" spans="1:26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40"/>
        <v/>
      </c>
      <c r="Q922" s="14">
        <f t="shared" si="141"/>
        <v>140</v>
      </c>
      <c r="R922" s="15">
        <f t="shared" si="142"/>
        <v>0</v>
      </c>
      <c r="S922" s="15">
        <f t="shared" si="143"/>
        <v>0</v>
      </c>
      <c r="T922" s="15">
        <f t="shared" si="144"/>
        <v>309.64389999999997</v>
      </c>
      <c r="U922" s="15">
        <f t="shared" si="145"/>
        <v>309.64389999999997</v>
      </c>
      <c r="V922" s="15">
        <f t="shared" si="146"/>
        <v>309.64389999999997</v>
      </c>
      <c r="W922" s="14" t="str">
        <f t="shared" si="147"/>
        <v>Wed</v>
      </c>
      <c r="X922" s="14" t="str">
        <f t="shared" si="147"/>
        <v>Sat</v>
      </c>
      <c r="Y922" s="47">
        <f t="shared" si="148"/>
        <v>0</v>
      </c>
      <c r="Z922" s="48">
        <f t="shared" si="149"/>
        <v>309.64389999999997</v>
      </c>
    </row>
    <row r="923" spans="1:26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40"/>
        <v/>
      </c>
      <c r="Q923" s="14">
        <f t="shared" si="141"/>
        <v>140</v>
      </c>
      <c r="R923" s="15">
        <f t="shared" si="142"/>
        <v>0</v>
      </c>
      <c r="S923" s="15">
        <f t="shared" si="143"/>
        <v>0</v>
      </c>
      <c r="T923" s="15">
        <f t="shared" si="144"/>
        <v>625.5</v>
      </c>
      <c r="U923" s="15">
        <f t="shared" si="145"/>
        <v>625.5</v>
      </c>
      <c r="V923" s="15">
        <f t="shared" si="146"/>
        <v>625.5</v>
      </c>
      <c r="W923" s="14" t="str">
        <f t="shared" si="147"/>
        <v>Wed</v>
      </c>
      <c r="X923" s="14" t="str">
        <f t="shared" si="147"/>
        <v>Sat</v>
      </c>
      <c r="Y923" s="47">
        <f t="shared" si="148"/>
        <v>0</v>
      </c>
      <c r="Z923" s="48">
        <f t="shared" si="149"/>
        <v>625.5</v>
      </c>
    </row>
    <row r="924" spans="1:26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40"/>
        <v/>
      </c>
      <c r="Q924" s="14">
        <f t="shared" si="141"/>
        <v>140</v>
      </c>
      <c r="R924" s="15">
        <f t="shared" si="142"/>
        <v>0</v>
      </c>
      <c r="S924" s="15">
        <f t="shared" si="143"/>
        <v>0</v>
      </c>
      <c r="T924" s="15">
        <f t="shared" si="144"/>
        <v>687.92430000000002</v>
      </c>
      <c r="U924" s="15">
        <f t="shared" si="145"/>
        <v>687.92430000000002</v>
      </c>
      <c r="V924" s="15">
        <f t="shared" si="146"/>
        <v>687.92430000000002</v>
      </c>
      <c r="W924" s="14" t="str">
        <f t="shared" si="147"/>
        <v>Wed</v>
      </c>
      <c r="X924" s="14" t="str">
        <f t="shared" si="147"/>
        <v>Sat</v>
      </c>
      <c r="Y924" s="47">
        <f t="shared" si="148"/>
        <v>0</v>
      </c>
      <c r="Z924" s="48">
        <f t="shared" si="149"/>
        <v>687.92430000000002</v>
      </c>
    </row>
    <row r="925" spans="1:26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44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40"/>
        <v/>
      </c>
      <c r="Q925" s="14">
        <f t="shared" si="141"/>
        <v>80</v>
      </c>
      <c r="R925" s="15">
        <f t="shared" si="142"/>
        <v>0</v>
      </c>
      <c r="S925" s="15">
        <f t="shared" si="143"/>
        <v>0</v>
      </c>
      <c r="T925" s="15">
        <f t="shared" si="144"/>
        <v>110.6918</v>
      </c>
      <c r="U925" s="15">
        <f t="shared" si="145"/>
        <v>110.6918</v>
      </c>
      <c r="V925" s="15">
        <f t="shared" si="146"/>
        <v>110.6918</v>
      </c>
      <c r="W925" s="14" t="str">
        <f t="shared" si="147"/>
        <v>Wed</v>
      </c>
      <c r="X925" s="14" t="str">
        <f t="shared" si="147"/>
        <v>Sat</v>
      </c>
      <c r="Y925" s="47">
        <f t="shared" si="148"/>
        <v>0</v>
      </c>
      <c r="Z925" s="48">
        <f t="shared" si="149"/>
        <v>110.6918</v>
      </c>
    </row>
    <row r="926" spans="1:26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44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40"/>
        <v/>
      </c>
      <c r="Q926" s="14">
        <f t="shared" si="141"/>
        <v>140</v>
      </c>
      <c r="R926" s="15">
        <f t="shared" si="142"/>
        <v>0</v>
      </c>
      <c r="S926" s="15">
        <f t="shared" si="143"/>
        <v>0</v>
      </c>
      <c r="T926" s="15">
        <f t="shared" si="144"/>
        <v>151.8099</v>
      </c>
      <c r="U926" s="15">
        <f t="shared" si="145"/>
        <v>151.8099</v>
      </c>
      <c r="V926" s="15">
        <f t="shared" si="146"/>
        <v>151.8099</v>
      </c>
      <c r="W926" s="14" t="str">
        <f t="shared" si="147"/>
        <v>Wed</v>
      </c>
      <c r="X926" s="14" t="str">
        <f t="shared" si="147"/>
        <v>Sat</v>
      </c>
      <c r="Y926" s="47">
        <f t="shared" si="148"/>
        <v>0</v>
      </c>
      <c r="Z926" s="48">
        <f t="shared" si="149"/>
        <v>151.8099</v>
      </c>
    </row>
    <row r="927" spans="1:26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44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40"/>
        <v/>
      </c>
      <c r="Q927" s="14">
        <f t="shared" si="141"/>
        <v>140</v>
      </c>
      <c r="R927" s="15">
        <f t="shared" si="142"/>
        <v>0</v>
      </c>
      <c r="S927" s="15">
        <f t="shared" si="143"/>
        <v>0</v>
      </c>
      <c r="T927" s="15">
        <f t="shared" si="144"/>
        <v>120</v>
      </c>
      <c r="U927" s="15">
        <f t="shared" si="145"/>
        <v>120</v>
      </c>
      <c r="V927" s="15">
        <f t="shared" si="146"/>
        <v>120</v>
      </c>
      <c r="W927" s="14" t="str">
        <f t="shared" si="147"/>
        <v>Thu</v>
      </c>
      <c r="X927" s="14" t="str">
        <f t="shared" si="147"/>
        <v>Sat</v>
      </c>
      <c r="Y927" s="47">
        <f t="shared" si="148"/>
        <v>0</v>
      </c>
      <c r="Z927" s="48">
        <f t="shared" si="149"/>
        <v>120</v>
      </c>
    </row>
    <row r="928" spans="1:26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40"/>
        <v/>
      </c>
      <c r="Q928" s="14">
        <f t="shared" si="141"/>
        <v>80</v>
      </c>
      <c r="R928" s="15">
        <f t="shared" si="142"/>
        <v>0</v>
      </c>
      <c r="S928" s="15">
        <f t="shared" si="143"/>
        <v>0</v>
      </c>
      <c r="T928" s="15">
        <f t="shared" si="144"/>
        <v>74.7804</v>
      </c>
      <c r="U928" s="15">
        <f t="shared" si="145"/>
        <v>74.7804</v>
      </c>
      <c r="V928" s="15">
        <f t="shared" si="146"/>
        <v>74.7804</v>
      </c>
      <c r="W928" s="14" t="str">
        <f t="shared" si="147"/>
        <v>Fri</v>
      </c>
      <c r="X928" s="14" t="str">
        <f t="shared" si="147"/>
        <v>Sat</v>
      </c>
      <c r="Y928" s="47">
        <f t="shared" si="148"/>
        <v>0</v>
      </c>
      <c r="Z928" s="48">
        <f t="shared" si="149"/>
        <v>74.7804</v>
      </c>
    </row>
    <row r="929" spans="1:26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40"/>
        <v/>
      </c>
      <c r="Q929" s="14">
        <f t="shared" si="141"/>
        <v>140</v>
      </c>
      <c r="R929" s="15">
        <f t="shared" si="142"/>
        <v>0</v>
      </c>
      <c r="S929" s="15">
        <f t="shared" si="143"/>
        <v>0</v>
      </c>
      <c r="T929" s="15">
        <f t="shared" si="144"/>
        <v>445.16059999999999</v>
      </c>
      <c r="U929" s="15">
        <f t="shared" si="145"/>
        <v>445.16059999999999</v>
      </c>
      <c r="V929" s="15">
        <f t="shared" si="146"/>
        <v>445.16059999999999</v>
      </c>
      <c r="W929" s="14" t="str">
        <f t="shared" si="147"/>
        <v>Fri</v>
      </c>
      <c r="X929" s="14" t="str">
        <f t="shared" si="147"/>
        <v>Sat</v>
      </c>
      <c r="Y929" s="47">
        <f t="shared" si="148"/>
        <v>0</v>
      </c>
      <c r="Z929" s="48">
        <f t="shared" si="149"/>
        <v>445.16059999999999</v>
      </c>
    </row>
    <row r="930" spans="1:26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44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40"/>
        <v>15</v>
      </c>
      <c r="Q930" s="14">
        <f t="shared" si="141"/>
        <v>140</v>
      </c>
      <c r="R930" s="15">
        <f t="shared" si="142"/>
        <v>70</v>
      </c>
      <c r="S930" s="15">
        <f t="shared" si="143"/>
        <v>70</v>
      </c>
      <c r="T930" s="15">
        <f t="shared" si="144"/>
        <v>85.32</v>
      </c>
      <c r="U930" s="15">
        <f t="shared" si="145"/>
        <v>155.32</v>
      </c>
      <c r="V930" s="15">
        <f t="shared" si="146"/>
        <v>155.32</v>
      </c>
      <c r="W930" s="14" t="str">
        <f t="shared" si="147"/>
        <v>Mon</v>
      </c>
      <c r="X930" s="14" t="str">
        <f t="shared" si="147"/>
        <v>Tue</v>
      </c>
      <c r="Y930" s="47">
        <f t="shared" si="148"/>
        <v>70</v>
      </c>
      <c r="Z930" s="48">
        <f t="shared" si="149"/>
        <v>155.32</v>
      </c>
    </row>
    <row r="931" spans="1:26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44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40"/>
        <v/>
      </c>
      <c r="Q931" s="14">
        <f t="shared" si="141"/>
        <v>140</v>
      </c>
      <c r="R931" s="15">
        <f t="shared" si="142"/>
        <v>0</v>
      </c>
      <c r="S931" s="15">
        <f t="shared" si="143"/>
        <v>0</v>
      </c>
      <c r="T931" s="15">
        <f t="shared" si="144"/>
        <v>180.33</v>
      </c>
      <c r="U931" s="15">
        <f t="shared" si="145"/>
        <v>180.33</v>
      </c>
      <c r="V931" s="15">
        <f t="shared" si="146"/>
        <v>180.33</v>
      </c>
      <c r="W931" s="14" t="str">
        <f t="shared" si="147"/>
        <v>Mon</v>
      </c>
      <c r="X931" s="14" t="str">
        <f t="shared" si="147"/>
        <v>Sat</v>
      </c>
      <c r="Y931" s="47">
        <f t="shared" si="148"/>
        <v>0</v>
      </c>
      <c r="Z931" s="48">
        <f t="shared" si="149"/>
        <v>180.33</v>
      </c>
    </row>
    <row r="932" spans="1:26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40"/>
        <v/>
      </c>
      <c r="Q932" s="14">
        <f t="shared" si="141"/>
        <v>140</v>
      </c>
      <c r="R932" s="15">
        <f t="shared" si="142"/>
        <v>0</v>
      </c>
      <c r="S932" s="15">
        <f t="shared" si="143"/>
        <v>0</v>
      </c>
      <c r="T932" s="15">
        <f t="shared" si="144"/>
        <v>21.33</v>
      </c>
      <c r="U932" s="15">
        <f t="shared" si="145"/>
        <v>21.33</v>
      </c>
      <c r="V932" s="15">
        <f t="shared" si="146"/>
        <v>21.33</v>
      </c>
      <c r="W932" s="14" t="str">
        <f t="shared" si="147"/>
        <v>Mon</v>
      </c>
      <c r="X932" s="14" t="str">
        <f t="shared" si="147"/>
        <v>Sat</v>
      </c>
      <c r="Y932" s="47">
        <f t="shared" si="148"/>
        <v>0</v>
      </c>
      <c r="Z932" s="48">
        <f t="shared" si="149"/>
        <v>21.33</v>
      </c>
    </row>
    <row r="933" spans="1:26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40"/>
        <v/>
      </c>
      <c r="Q933" s="14">
        <f t="shared" si="141"/>
        <v>140</v>
      </c>
      <c r="R933" s="15">
        <f t="shared" si="142"/>
        <v>0</v>
      </c>
      <c r="S933" s="15">
        <f t="shared" si="143"/>
        <v>0</v>
      </c>
      <c r="T933" s="15">
        <f t="shared" si="144"/>
        <v>1630.1239</v>
      </c>
      <c r="U933" s="15">
        <f t="shared" si="145"/>
        <v>1630.1239</v>
      </c>
      <c r="V933" s="15">
        <f t="shared" si="146"/>
        <v>1630.1239</v>
      </c>
      <c r="W933" s="14" t="str">
        <f t="shared" si="147"/>
        <v>Mon</v>
      </c>
      <c r="X933" s="14" t="str">
        <f t="shared" si="147"/>
        <v>Sat</v>
      </c>
      <c r="Y933" s="47">
        <f t="shared" si="148"/>
        <v>0</v>
      </c>
      <c r="Z933" s="48">
        <f t="shared" si="149"/>
        <v>1630.1239</v>
      </c>
    </row>
    <row r="934" spans="1:26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40"/>
        <v>7</v>
      </c>
      <c r="Q934" s="14">
        <f t="shared" si="141"/>
        <v>80</v>
      </c>
      <c r="R934" s="15">
        <f t="shared" si="142"/>
        <v>20</v>
      </c>
      <c r="S934" s="15">
        <f t="shared" si="143"/>
        <v>20</v>
      </c>
      <c r="T934" s="15">
        <f t="shared" si="144"/>
        <v>122.3613</v>
      </c>
      <c r="U934" s="15">
        <f t="shared" si="145"/>
        <v>142.3613</v>
      </c>
      <c r="V934" s="15">
        <f t="shared" si="146"/>
        <v>142.3613</v>
      </c>
      <c r="W934" s="14" t="str">
        <f t="shared" si="147"/>
        <v>Tue</v>
      </c>
      <c r="X934" s="14" t="str">
        <f t="shared" si="147"/>
        <v>Tue</v>
      </c>
      <c r="Y934" s="47">
        <f t="shared" si="148"/>
        <v>20</v>
      </c>
      <c r="Z934" s="48">
        <f t="shared" si="149"/>
        <v>142.3613</v>
      </c>
    </row>
    <row r="935" spans="1:26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44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40"/>
        <v>16</v>
      </c>
      <c r="Q935" s="14">
        <f t="shared" si="141"/>
        <v>80</v>
      </c>
      <c r="R935" s="15">
        <f t="shared" si="142"/>
        <v>40</v>
      </c>
      <c r="S935" s="15">
        <f t="shared" si="143"/>
        <v>40</v>
      </c>
      <c r="T935" s="15">
        <f t="shared" si="144"/>
        <v>120</v>
      </c>
      <c r="U935" s="15">
        <f t="shared" si="145"/>
        <v>160</v>
      </c>
      <c r="V935" s="15">
        <f t="shared" si="146"/>
        <v>160</v>
      </c>
      <c r="W935" s="14" t="str">
        <f t="shared" si="147"/>
        <v>Tue</v>
      </c>
      <c r="X935" s="14" t="str">
        <f t="shared" si="147"/>
        <v>Thu</v>
      </c>
      <c r="Y935" s="47">
        <f t="shared" si="148"/>
        <v>40</v>
      </c>
      <c r="Z935" s="48">
        <f t="shared" si="149"/>
        <v>160</v>
      </c>
    </row>
    <row r="936" spans="1:26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44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40"/>
        <v/>
      </c>
      <c r="Q936" s="14">
        <f t="shared" si="141"/>
        <v>80</v>
      </c>
      <c r="R936" s="15">
        <f t="shared" si="142"/>
        <v>0</v>
      </c>
      <c r="S936" s="15">
        <f t="shared" si="143"/>
        <v>0</v>
      </c>
      <c r="T936" s="15">
        <f t="shared" si="144"/>
        <v>48.793799999999997</v>
      </c>
      <c r="U936" s="15">
        <f t="shared" si="145"/>
        <v>48.793799999999997</v>
      </c>
      <c r="V936" s="15">
        <f t="shared" si="146"/>
        <v>48.793799999999997</v>
      </c>
      <c r="W936" s="14" t="str">
        <f t="shared" si="147"/>
        <v>Tue</v>
      </c>
      <c r="X936" s="14" t="str">
        <f t="shared" si="147"/>
        <v>Sat</v>
      </c>
      <c r="Y936" s="47">
        <f t="shared" si="148"/>
        <v>0</v>
      </c>
      <c r="Z936" s="48">
        <f t="shared" si="149"/>
        <v>48.793799999999997</v>
      </c>
    </row>
    <row r="937" spans="1:26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40"/>
        <v/>
      </c>
      <c r="Q937" s="14">
        <f t="shared" si="141"/>
        <v>140</v>
      </c>
      <c r="R937" s="15">
        <f t="shared" si="142"/>
        <v>0</v>
      </c>
      <c r="S937" s="15">
        <f t="shared" si="143"/>
        <v>0</v>
      </c>
      <c r="T937" s="15">
        <f t="shared" si="144"/>
        <v>94.630399999999995</v>
      </c>
      <c r="U937" s="15">
        <f t="shared" si="145"/>
        <v>94.630399999999995</v>
      </c>
      <c r="V937" s="15">
        <f t="shared" si="146"/>
        <v>94.630399999999995</v>
      </c>
      <c r="W937" s="14" t="str">
        <f t="shared" si="147"/>
        <v>Tue</v>
      </c>
      <c r="X937" s="14" t="str">
        <f t="shared" si="147"/>
        <v>Sat</v>
      </c>
      <c r="Y937" s="47">
        <f t="shared" si="148"/>
        <v>0</v>
      </c>
      <c r="Z937" s="48">
        <f t="shared" si="149"/>
        <v>94.630399999999995</v>
      </c>
    </row>
    <row r="938" spans="1:26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40"/>
        <v/>
      </c>
      <c r="Q938" s="14">
        <f t="shared" si="141"/>
        <v>80</v>
      </c>
      <c r="R938" s="15">
        <f t="shared" si="142"/>
        <v>0</v>
      </c>
      <c r="S938" s="15">
        <f t="shared" si="143"/>
        <v>0</v>
      </c>
      <c r="T938" s="15">
        <f t="shared" si="144"/>
        <v>142.3811</v>
      </c>
      <c r="U938" s="15">
        <f t="shared" si="145"/>
        <v>142.3811</v>
      </c>
      <c r="V938" s="15">
        <f t="shared" si="146"/>
        <v>142.3811</v>
      </c>
      <c r="W938" s="14" t="str">
        <f t="shared" si="147"/>
        <v>Tue</v>
      </c>
      <c r="X938" s="14" t="str">
        <f t="shared" si="147"/>
        <v>Sat</v>
      </c>
      <c r="Y938" s="47">
        <f t="shared" si="148"/>
        <v>0</v>
      </c>
      <c r="Z938" s="48">
        <f t="shared" si="149"/>
        <v>142.3811</v>
      </c>
    </row>
    <row r="939" spans="1:26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40"/>
        <v/>
      </c>
      <c r="Q939" s="14">
        <f t="shared" si="141"/>
        <v>140</v>
      </c>
      <c r="R939" s="15">
        <f t="shared" si="142"/>
        <v>0</v>
      </c>
      <c r="S939" s="15">
        <f t="shared" si="143"/>
        <v>0</v>
      </c>
      <c r="T939" s="15">
        <f t="shared" si="144"/>
        <v>37.293500000000002</v>
      </c>
      <c r="U939" s="15">
        <f t="shared" si="145"/>
        <v>37.293500000000002</v>
      </c>
      <c r="V939" s="15">
        <f t="shared" si="146"/>
        <v>37.293500000000002</v>
      </c>
      <c r="W939" s="14" t="str">
        <f t="shared" si="147"/>
        <v>Tue</v>
      </c>
      <c r="X939" s="14" t="str">
        <f t="shared" si="147"/>
        <v>Sat</v>
      </c>
      <c r="Y939" s="47">
        <f t="shared" si="148"/>
        <v>0</v>
      </c>
      <c r="Z939" s="48">
        <f t="shared" si="149"/>
        <v>37.293500000000002</v>
      </c>
    </row>
    <row r="940" spans="1:26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40"/>
        <v>14</v>
      </c>
      <c r="Q940" s="14">
        <f t="shared" si="141"/>
        <v>140</v>
      </c>
      <c r="R940" s="15">
        <f t="shared" si="142"/>
        <v>140</v>
      </c>
      <c r="S940" s="15">
        <f t="shared" si="143"/>
        <v>140</v>
      </c>
      <c r="T940" s="15">
        <f t="shared" si="144"/>
        <v>46.864899999999999</v>
      </c>
      <c r="U940" s="15">
        <f t="shared" si="145"/>
        <v>186.86490000000001</v>
      </c>
      <c r="V940" s="15">
        <f t="shared" si="146"/>
        <v>186.86490000000001</v>
      </c>
      <c r="W940" s="14" t="str">
        <f t="shared" si="147"/>
        <v>Wed</v>
      </c>
      <c r="X940" s="14" t="str">
        <f t="shared" si="147"/>
        <v>Wed</v>
      </c>
      <c r="Y940" s="47">
        <f t="shared" si="148"/>
        <v>140</v>
      </c>
      <c r="Z940" s="48">
        <f t="shared" si="149"/>
        <v>186.86490000000001</v>
      </c>
    </row>
    <row r="941" spans="1:26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44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40"/>
        <v>14</v>
      </c>
      <c r="Q941" s="14">
        <f t="shared" si="141"/>
        <v>140</v>
      </c>
      <c r="R941" s="15">
        <f t="shared" si="142"/>
        <v>70</v>
      </c>
      <c r="S941" s="15">
        <f t="shared" si="143"/>
        <v>70</v>
      </c>
      <c r="T941" s="15">
        <f t="shared" si="144"/>
        <v>74.532399999999996</v>
      </c>
      <c r="U941" s="15">
        <f t="shared" si="145"/>
        <v>144.5324</v>
      </c>
      <c r="V941" s="15">
        <f t="shared" si="146"/>
        <v>144.5324</v>
      </c>
      <c r="W941" s="14" t="str">
        <f t="shared" si="147"/>
        <v>Wed</v>
      </c>
      <c r="X941" s="14" t="str">
        <f t="shared" si="147"/>
        <v>Wed</v>
      </c>
      <c r="Y941" s="47">
        <f t="shared" si="148"/>
        <v>70</v>
      </c>
      <c r="Z941" s="48">
        <f t="shared" si="149"/>
        <v>144.5324</v>
      </c>
    </row>
    <row r="942" spans="1:26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40"/>
        <v/>
      </c>
      <c r="Q942" s="14">
        <f t="shared" si="141"/>
        <v>80</v>
      </c>
      <c r="R942" s="15">
        <f t="shared" si="142"/>
        <v>0</v>
      </c>
      <c r="S942" s="15">
        <f t="shared" si="143"/>
        <v>0</v>
      </c>
      <c r="T942" s="15">
        <f t="shared" si="144"/>
        <v>140.13</v>
      </c>
      <c r="U942" s="15">
        <f t="shared" si="145"/>
        <v>140.13</v>
      </c>
      <c r="V942" s="15">
        <f t="shared" si="146"/>
        <v>140.13</v>
      </c>
      <c r="W942" s="14" t="str">
        <f t="shared" si="147"/>
        <v>Wed</v>
      </c>
      <c r="X942" s="14" t="str">
        <f t="shared" si="147"/>
        <v>Sat</v>
      </c>
      <c r="Y942" s="47">
        <f t="shared" si="148"/>
        <v>0</v>
      </c>
      <c r="Z942" s="48">
        <f t="shared" si="149"/>
        <v>140.13</v>
      </c>
    </row>
    <row r="943" spans="1:26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40"/>
        <v/>
      </c>
      <c r="Q943" s="14">
        <f t="shared" si="141"/>
        <v>140</v>
      </c>
      <c r="R943" s="15">
        <f t="shared" si="142"/>
        <v>0</v>
      </c>
      <c r="S943" s="15">
        <f t="shared" si="143"/>
        <v>0</v>
      </c>
      <c r="T943" s="15">
        <f t="shared" si="144"/>
        <v>191.69</v>
      </c>
      <c r="U943" s="15">
        <f t="shared" si="145"/>
        <v>191.69</v>
      </c>
      <c r="V943" s="15">
        <f t="shared" si="146"/>
        <v>191.69</v>
      </c>
      <c r="W943" s="14" t="str">
        <f t="shared" si="147"/>
        <v>Wed</v>
      </c>
      <c r="X943" s="14" t="str">
        <f t="shared" si="147"/>
        <v>Sat</v>
      </c>
      <c r="Y943" s="47">
        <f t="shared" si="148"/>
        <v>0</v>
      </c>
      <c r="Z943" s="48">
        <f t="shared" si="149"/>
        <v>191.69</v>
      </c>
    </row>
    <row r="944" spans="1:26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40"/>
        <v/>
      </c>
      <c r="Q944" s="14">
        <f t="shared" si="141"/>
        <v>80</v>
      </c>
      <c r="R944" s="15">
        <f t="shared" si="142"/>
        <v>0</v>
      </c>
      <c r="S944" s="15">
        <f t="shared" si="143"/>
        <v>0</v>
      </c>
      <c r="T944" s="15">
        <f t="shared" si="144"/>
        <v>64.342100000000002</v>
      </c>
      <c r="U944" s="15">
        <f t="shared" si="145"/>
        <v>64.342100000000002</v>
      </c>
      <c r="V944" s="15">
        <f t="shared" si="146"/>
        <v>64.342100000000002</v>
      </c>
      <c r="W944" s="14" t="str">
        <f t="shared" si="147"/>
        <v>Wed</v>
      </c>
      <c r="X944" s="14" t="str">
        <f t="shared" si="147"/>
        <v>Sat</v>
      </c>
      <c r="Y944" s="47">
        <f t="shared" si="148"/>
        <v>0</v>
      </c>
      <c r="Z944" s="48">
        <f t="shared" si="149"/>
        <v>64.342100000000002</v>
      </c>
    </row>
    <row r="945" spans="1:26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40"/>
        <v/>
      </c>
      <c r="Q945" s="14">
        <f t="shared" si="141"/>
        <v>140</v>
      </c>
      <c r="R945" s="15">
        <f t="shared" si="142"/>
        <v>0</v>
      </c>
      <c r="S945" s="15">
        <f t="shared" si="143"/>
        <v>0</v>
      </c>
      <c r="T945" s="15">
        <f t="shared" si="144"/>
        <v>335.61649999999997</v>
      </c>
      <c r="U945" s="15">
        <f t="shared" si="145"/>
        <v>335.61649999999997</v>
      </c>
      <c r="V945" s="15">
        <f t="shared" si="146"/>
        <v>335.61649999999997</v>
      </c>
      <c r="W945" s="14" t="str">
        <f t="shared" si="147"/>
        <v>Wed</v>
      </c>
      <c r="X945" s="14" t="str">
        <f t="shared" si="147"/>
        <v>Sat</v>
      </c>
      <c r="Y945" s="47">
        <f t="shared" si="148"/>
        <v>0</v>
      </c>
      <c r="Z945" s="48">
        <f t="shared" si="149"/>
        <v>335.61649999999997</v>
      </c>
    </row>
    <row r="946" spans="1:26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40"/>
        <v/>
      </c>
      <c r="Q946" s="14">
        <f t="shared" si="141"/>
        <v>140</v>
      </c>
      <c r="R946" s="15">
        <f t="shared" si="142"/>
        <v>0</v>
      </c>
      <c r="S946" s="15">
        <f t="shared" si="143"/>
        <v>0</v>
      </c>
      <c r="T946" s="15">
        <f t="shared" si="144"/>
        <v>414.86259999999999</v>
      </c>
      <c r="U946" s="15">
        <f t="shared" si="145"/>
        <v>414.86259999999999</v>
      </c>
      <c r="V946" s="15">
        <f t="shared" si="146"/>
        <v>414.86259999999999</v>
      </c>
      <c r="W946" s="14" t="str">
        <f t="shared" si="147"/>
        <v>Wed</v>
      </c>
      <c r="X946" s="14" t="str">
        <f t="shared" si="147"/>
        <v>Sat</v>
      </c>
      <c r="Y946" s="47">
        <f t="shared" si="148"/>
        <v>0</v>
      </c>
      <c r="Z946" s="48">
        <f t="shared" si="149"/>
        <v>414.86259999999999</v>
      </c>
    </row>
    <row r="947" spans="1:26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40"/>
        <v>11</v>
      </c>
      <c r="Q947" s="14">
        <f t="shared" si="141"/>
        <v>140</v>
      </c>
      <c r="R947" s="15">
        <f t="shared" si="142"/>
        <v>140</v>
      </c>
      <c r="S947" s="15">
        <f t="shared" si="143"/>
        <v>140</v>
      </c>
      <c r="T947" s="15">
        <f t="shared" si="144"/>
        <v>312.19</v>
      </c>
      <c r="U947" s="15">
        <f t="shared" si="145"/>
        <v>452.19</v>
      </c>
      <c r="V947" s="15">
        <f t="shared" si="146"/>
        <v>452.19</v>
      </c>
      <c r="W947" s="14" t="str">
        <f t="shared" si="147"/>
        <v>Thu</v>
      </c>
      <c r="X947" s="14" t="str">
        <f t="shared" si="147"/>
        <v>Mon</v>
      </c>
      <c r="Y947" s="47">
        <f t="shared" si="148"/>
        <v>140</v>
      </c>
      <c r="Z947" s="48">
        <f t="shared" si="149"/>
        <v>452.19</v>
      </c>
    </row>
    <row r="948" spans="1:26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40"/>
        <v/>
      </c>
      <c r="Q948" s="14">
        <f t="shared" si="141"/>
        <v>140</v>
      </c>
      <c r="R948" s="15">
        <f t="shared" si="142"/>
        <v>0</v>
      </c>
      <c r="S948" s="15">
        <f t="shared" si="143"/>
        <v>0</v>
      </c>
      <c r="T948" s="15">
        <f t="shared" si="144"/>
        <v>116.1046</v>
      </c>
      <c r="U948" s="15">
        <f t="shared" si="145"/>
        <v>116.1046</v>
      </c>
      <c r="V948" s="15">
        <f t="shared" si="146"/>
        <v>116.1046</v>
      </c>
      <c r="W948" s="14" t="str">
        <f t="shared" si="147"/>
        <v>Thu</v>
      </c>
      <c r="X948" s="14" t="str">
        <f t="shared" si="147"/>
        <v>Sat</v>
      </c>
      <c r="Y948" s="47">
        <f t="shared" si="148"/>
        <v>0</v>
      </c>
      <c r="Z948" s="48">
        <f t="shared" si="149"/>
        <v>116.1046</v>
      </c>
    </row>
    <row r="949" spans="1:26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40"/>
        <v/>
      </c>
      <c r="Q949" s="14">
        <f t="shared" si="141"/>
        <v>140</v>
      </c>
      <c r="R949" s="15">
        <f t="shared" si="142"/>
        <v>0</v>
      </c>
      <c r="S949" s="15">
        <f t="shared" si="143"/>
        <v>0</v>
      </c>
      <c r="T949" s="15">
        <f t="shared" si="144"/>
        <v>187.55279999999999</v>
      </c>
      <c r="U949" s="15">
        <f t="shared" si="145"/>
        <v>187.55279999999999</v>
      </c>
      <c r="V949" s="15">
        <f t="shared" si="146"/>
        <v>187.55279999999999</v>
      </c>
      <c r="W949" s="14" t="str">
        <f t="shared" si="147"/>
        <v>Thu</v>
      </c>
      <c r="X949" s="14" t="str">
        <f t="shared" si="147"/>
        <v>Sat</v>
      </c>
      <c r="Y949" s="47">
        <f t="shared" si="148"/>
        <v>0</v>
      </c>
      <c r="Z949" s="48">
        <f t="shared" si="149"/>
        <v>187.55279999999999</v>
      </c>
    </row>
    <row r="950" spans="1:26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40"/>
        <v/>
      </c>
      <c r="Q950" s="14">
        <f t="shared" si="141"/>
        <v>140</v>
      </c>
      <c r="R950" s="15">
        <f t="shared" si="142"/>
        <v>0</v>
      </c>
      <c r="S950" s="15">
        <f t="shared" si="143"/>
        <v>0</v>
      </c>
      <c r="T950" s="15">
        <f t="shared" si="144"/>
        <v>0</v>
      </c>
      <c r="U950" s="15">
        <f t="shared" si="145"/>
        <v>3060.3402999999998</v>
      </c>
      <c r="V950" s="15">
        <f t="shared" si="146"/>
        <v>0</v>
      </c>
      <c r="W950" s="14" t="str">
        <f t="shared" si="147"/>
        <v>Thu</v>
      </c>
      <c r="X950" s="14" t="str">
        <f t="shared" si="147"/>
        <v>Sat</v>
      </c>
      <c r="Y950" s="47">
        <f t="shared" si="148"/>
        <v>0</v>
      </c>
      <c r="Z950" s="48">
        <f t="shared" si="149"/>
        <v>3060.3402999999998</v>
      </c>
    </row>
    <row r="951" spans="1:26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44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40"/>
        <v/>
      </c>
      <c r="Q951" s="14">
        <f t="shared" si="141"/>
        <v>140</v>
      </c>
      <c r="R951" s="15">
        <f t="shared" si="142"/>
        <v>0</v>
      </c>
      <c r="S951" s="15">
        <f t="shared" si="143"/>
        <v>0</v>
      </c>
      <c r="T951" s="15">
        <f t="shared" si="144"/>
        <v>250.83199999999999</v>
      </c>
      <c r="U951" s="15">
        <f t="shared" si="145"/>
        <v>250.83199999999999</v>
      </c>
      <c r="V951" s="15">
        <f t="shared" si="146"/>
        <v>250.83199999999999</v>
      </c>
      <c r="W951" s="14" t="str">
        <f t="shared" si="147"/>
        <v>Fri</v>
      </c>
      <c r="X951" s="14" t="str">
        <f t="shared" si="147"/>
        <v>Sat</v>
      </c>
      <c r="Y951" s="47">
        <f t="shared" si="148"/>
        <v>0</v>
      </c>
      <c r="Z951" s="48">
        <f t="shared" si="149"/>
        <v>250.83199999999999</v>
      </c>
    </row>
    <row r="952" spans="1:26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44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40"/>
        <v/>
      </c>
      <c r="Q952" s="14">
        <f t="shared" si="141"/>
        <v>80</v>
      </c>
      <c r="R952" s="15">
        <f t="shared" si="142"/>
        <v>0</v>
      </c>
      <c r="S952" s="15">
        <f t="shared" si="143"/>
        <v>0</v>
      </c>
      <c r="T952" s="15">
        <f t="shared" si="144"/>
        <v>320.7079</v>
      </c>
      <c r="U952" s="15">
        <f t="shared" si="145"/>
        <v>320.7079</v>
      </c>
      <c r="V952" s="15">
        <f t="shared" si="146"/>
        <v>320.7079</v>
      </c>
      <c r="W952" s="14" t="str">
        <f t="shared" si="147"/>
        <v>Sat</v>
      </c>
      <c r="X952" s="14" t="str">
        <f t="shared" si="147"/>
        <v>Sat</v>
      </c>
      <c r="Y952" s="47">
        <f t="shared" si="148"/>
        <v>0</v>
      </c>
      <c r="Z952" s="48">
        <f t="shared" si="149"/>
        <v>320.7079</v>
      </c>
    </row>
    <row r="953" spans="1:26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44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40"/>
        <v>9</v>
      </c>
      <c r="Q953" s="14">
        <f t="shared" si="141"/>
        <v>80</v>
      </c>
      <c r="R953" s="15">
        <f t="shared" si="142"/>
        <v>60</v>
      </c>
      <c r="S953" s="15">
        <f t="shared" si="143"/>
        <v>60</v>
      </c>
      <c r="T953" s="15">
        <f t="shared" si="144"/>
        <v>74.947000000000003</v>
      </c>
      <c r="U953" s="15">
        <f t="shared" si="145"/>
        <v>134.947</v>
      </c>
      <c r="V953" s="15">
        <f t="shared" si="146"/>
        <v>134.947</v>
      </c>
      <c r="W953" s="14" t="str">
        <f t="shared" si="147"/>
        <v>Mon</v>
      </c>
      <c r="X953" s="14" t="str">
        <f t="shared" si="147"/>
        <v>Wed</v>
      </c>
      <c r="Y953" s="47">
        <f t="shared" si="148"/>
        <v>60</v>
      </c>
      <c r="Z953" s="48">
        <f t="shared" si="149"/>
        <v>134.947</v>
      </c>
    </row>
    <row r="954" spans="1:26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40"/>
        <v>10</v>
      </c>
      <c r="Q954" s="14">
        <f t="shared" si="141"/>
        <v>140</v>
      </c>
      <c r="R954" s="15">
        <f t="shared" si="142"/>
        <v>245</v>
      </c>
      <c r="S954" s="15">
        <f t="shared" si="143"/>
        <v>245</v>
      </c>
      <c r="T954" s="15">
        <f t="shared" si="144"/>
        <v>120</v>
      </c>
      <c r="U954" s="15">
        <f t="shared" si="145"/>
        <v>365</v>
      </c>
      <c r="V954" s="15">
        <f t="shared" si="146"/>
        <v>365</v>
      </c>
      <c r="W954" s="14" t="str">
        <f t="shared" si="147"/>
        <v>Mon</v>
      </c>
      <c r="X954" s="14" t="str">
        <f t="shared" si="147"/>
        <v>Thu</v>
      </c>
      <c r="Y954" s="47">
        <f t="shared" si="148"/>
        <v>245</v>
      </c>
      <c r="Z954" s="48">
        <f t="shared" si="149"/>
        <v>365</v>
      </c>
    </row>
    <row r="955" spans="1:26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44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40"/>
        <v/>
      </c>
      <c r="Q955" s="14">
        <f t="shared" si="141"/>
        <v>140</v>
      </c>
      <c r="R955" s="15">
        <f t="shared" si="142"/>
        <v>0</v>
      </c>
      <c r="S955" s="15">
        <f t="shared" si="143"/>
        <v>0</v>
      </c>
      <c r="T955" s="15">
        <f t="shared" si="144"/>
        <v>169.02</v>
      </c>
      <c r="U955" s="15">
        <f t="shared" si="145"/>
        <v>169.02</v>
      </c>
      <c r="V955" s="15">
        <f t="shared" si="146"/>
        <v>169.02</v>
      </c>
      <c r="W955" s="14" t="str">
        <f t="shared" si="147"/>
        <v>Mon</v>
      </c>
      <c r="X955" s="14" t="str">
        <f t="shared" si="147"/>
        <v>Sat</v>
      </c>
      <c r="Y955" s="47">
        <f t="shared" si="148"/>
        <v>0</v>
      </c>
      <c r="Z955" s="48">
        <f t="shared" si="149"/>
        <v>169.02</v>
      </c>
    </row>
    <row r="956" spans="1:26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40"/>
        <v/>
      </c>
      <c r="Q956" s="14">
        <f t="shared" si="141"/>
        <v>140</v>
      </c>
      <c r="R956" s="15">
        <f t="shared" si="142"/>
        <v>0</v>
      </c>
      <c r="S956" s="15">
        <f t="shared" si="143"/>
        <v>0</v>
      </c>
      <c r="T956" s="15">
        <f t="shared" si="144"/>
        <v>145</v>
      </c>
      <c r="U956" s="15">
        <f t="shared" si="145"/>
        <v>145</v>
      </c>
      <c r="V956" s="15">
        <f t="shared" si="146"/>
        <v>145</v>
      </c>
      <c r="W956" s="14" t="str">
        <f t="shared" si="147"/>
        <v>Mon</v>
      </c>
      <c r="X956" s="14" t="str">
        <f t="shared" si="147"/>
        <v>Sat</v>
      </c>
      <c r="Y956" s="47">
        <f t="shared" si="148"/>
        <v>0</v>
      </c>
      <c r="Z956" s="48">
        <f t="shared" si="149"/>
        <v>145</v>
      </c>
    </row>
    <row r="957" spans="1:26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40"/>
        <v/>
      </c>
      <c r="Q957" s="14">
        <f t="shared" si="141"/>
        <v>80</v>
      </c>
      <c r="R957" s="15">
        <f t="shared" si="142"/>
        <v>0</v>
      </c>
      <c r="S957" s="15">
        <f t="shared" si="143"/>
        <v>0</v>
      </c>
      <c r="T957" s="15">
        <f t="shared" si="144"/>
        <v>399.84010000000001</v>
      </c>
      <c r="U957" s="15">
        <f t="shared" si="145"/>
        <v>399.84010000000001</v>
      </c>
      <c r="V957" s="15">
        <f t="shared" si="146"/>
        <v>399.84010000000001</v>
      </c>
      <c r="W957" s="14" t="str">
        <f t="shared" si="147"/>
        <v>Mon</v>
      </c>
      <c r="X957" s="14" t="str">
        <f t="shared" si="147"/>
        <v>Sat</v>
      </c>
      <c r="Y957" s="47">
        <f t="shared" si="148"/>
        <v>0</v>
      </c>
      <c r="Z957" s="48">
        <f t="shared" si="149"/>
        <v>399.84010000000001</v>
      </c>
    </row>
    <row r="958" spans="1:26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40"/>
        <v/>
      </c>
      <c r="Q958" s="14">
        <f t="shared" si="141"/>
        <v>80</v>
      </c>
      <c r="R958" s="15">
        <f t="shared" si="142"/>
        <v>0</v>
      </c>
      <c r="S958" s="15">
        <f t="shared" si="143"/>
        <v>0</v>
      </c>
      <c r="T958" s="15">
        <f t="shared" si="144"/>
        <v>464.21109999999999</v>
      </c>
      <c r="U958" s="15">
        <f t="shared" si="145"/>
        <v>464.21109999999999</v>
      </c>
      <c r="V958" s="15">
        <f t="shared" si="146"/>
        <v>464.21109999999999</v>
      </c>
      <c r="W958" s="14" t="str">
        <f t="shared" si="147"/>
        <v>Mon</v>
      </c>
      <c r="X958" s="14" t="str">
        <f t="shared" si="147"/>
        <v>Sat</v>
      </c>
      <c r="Y958" s="47">
        <f t="shared" si="148"/>
        <v>0</v>
      </c>
      <c r="Z958" s="48">
        <f t="shared" si="149"/>
        <v>464.21109999999999</v>
      </c>
    </row>
    <row r="959" spans="1:26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44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40"/>
        <v>7</v>
      </c>
      <c r="Q959" s="14">
        <f t="shared" si="141"/>
        <v>80</v>
      </c>
      <c r="R959" s="15">
        <f t="shared" si="142"/>
        <v>40</v>
      </c>
      <c r="S959" s="15">
        <f t="shared" si="143"/>
        <v>40</v>
      </c>
      <c r="T959" s="15">
        <f t="shared" si="144"/>
        <v>83.462900000000005</v>
      </c>
      <c r="U959" s="15">
        <f t="shared" si="145"/>
        <v>123.4629</v>
      </c>
      <c r="V959" s="15">
        <f t="shared" si="146"/>
        <v>123.4629</v>
      </c>
      <c r="W959" s="14" t="str">
        <f t="shared" si="147"/>
        <v>Tue</v>
      </c>
      <c r="X959" s="14" t="str">
        <f t="shared" si="147"/>
        <v>Tue</v>
      </c>
      <c r="Y959" s="47">
        <f t="shared" si="148"/>
        <v>40</v>
      </c>
      <c r="Z959" s="48">
        <f t="shared" si="149"/>
        <v>123.4629</v>
      </c>
    </row>
    <row r="960" spans="1:26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44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40"/>
        <v/>
      </c>
      <c r="Q960" s="14">
        <f t="shared" si="141"/>
        <v>140</v>
      </c>
      <c r="R960" s="15">
        <f t="shared" si="142"/>
        <v>0</v>
      </c>
      <c r="S960" s="15">
        <f t="shared" si="143"/>
        <v>0</v>
      </c>
      <c r="T960" s="15">
        <f t="shared" si="144"/>
        <v>58.5</v>
      </c>
      <c r="U960" s="15">
        <f t="shared" si="145"/>
        <v>58.5</v>
      </c>
      <c r="V960" s="15">
        <f t="shared" si="146"/>
        <v>58.5</v>
      </c>
      <c r="W960" s="14" t="str">
        <f t="shared" si="147"/>
        <v>Tue</v>
      </c>
      <c r="X960" s="14" t="str">
        <f t="shared" si="147"/>
        <v>Sat</v>
      </c>
      <c r="Y960" s="47">
        <f t="shared" si="148"/>
        <v>0</v>
      </c>
      <c r="Z960" s="48">
        <f t="shared" si="149"/>
        <v>58.5</v>
      </c>
    </row>
    <row r="961" spans="1:26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44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40"/>
        <v/>
      </c>
      <c r="Q961" s="14">
        <f t="shared" si="141"/>
        <v>80</v>
      </c>
      <c r="R961" s="15">
        <f t="shared" si="142"/>
        <v>0</v>
      </c>
      <c r="S961" s="15">
        <f t="shared" si="143"/>
        <v>0</v>
      </c>
      <c r="T961" s="15">
        <f t="shared" si="144"/>
        <v>61.180599999999998</v>
      </c>
      <c r="U961" s="15">
        <f t="shared" si="145"/>
        <v>61.180599999999998</v>
      </c>
      <c r="V961" s="15">
        <f t="shared" si="146"/>
        <v>61.180599999999998</v>
      </c>
      <c r="W961" s="14" t="str">
        <f t="shared" si="147"/>
        <v>Tue</v>
      </c>
      <c r="X961" s="14" t="str">
        <f t="shared" si="147"/>
        <v>Sat</v>
      </c>
      <c r="Y961" s="47">
        <f t="shared" si="148"/>
        <v>0</v>
      </c>
      <c r="Z961" s="48">
        <f t="shared" si="149"/>
        <v>61.180599999999998</v>
      </c>
    </row>
    <row r="962" spans="1:26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44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50">IF(G962="","",G962-F962)</f>
        <v/>
      </c>
      <c r="Q962" s="14">
        <f t="shared" ref="Q962:Q1001" si="151">INDEX(TechRate,MATCH(H962,TechNum,0))</f>
        <v>80</v>
      </c>
      <c r="R962" s="15">
        <f t="shared" ref="R962:R1001" si="152">Q962*L962</f>
        <v>0</v>
      </c>
      <c r="S962" s="15">
        <f t="shared" ref="S962:S1001" si="153">IF(J962="Yes",0,R962)</f>
        <v>0</v>
      </c>
      <c r="T962" s="15">
        <f t="shared" ref="T962:T1001" si="154">IF(K962="Yes",0,M962)</f>
        <v>220.72790000000001</v>
      </c>
      <c r="U962" s="15">
        <f t="shared" ref="U962:U1001" si="155">SUM(M962,R962)</f>
        <v>220.72790000000001</v>
      </c>
      <c r="V962" s="15">
        <f t="shared" ref="V962:V1001" si="156">SUM(S962,T962)</f>
        <v>220.72790000000001</v>
      </c>
      <c r="W962" s="14" t="str">
        <f t="shared" ref="W962:X977" si="157">TEXT(F962,"ddd")</f>
        <v>Tue</v>
      </c>
      <c r="X962" s="14" t="str">
        <f t="shared" si="157"/>
        <v>Sat</v>
      </c>
      <c r="Y962" s="47">
        <f t="shared" ref="Y962:Y1001" si="158">Q962*L962</f>
        <v>0</v>
      </c>
      <c r="Z962" s="48">
        <f t="shared" ref="Z962:Z1001" si="159">SUM(M962,Y962)</f>
        <v>220.72790000000001</v>
      </c>
    </row>
    <row r="963" spans="1:26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50"/>
        <v/>
      </c>
      <c r="Q963" s="14">
        <f t="shared" si="151"/>
        <v>140</v>
      </c>
      <c r="R963" s="15">
        <f t="shared" si="152"/>
        <v>0</v>
      </c>
      <c r="S963" s="15">
        <f t="shared" si="153"/>
        <v>0</v>
      </c>
      <c r="T963" s="15">
        <f t="shared" si="154"/>
        <v>66.864900000000006</v>
      </c>
      <c r="U963" s="15">
        <f t="shared" si="155"/>
        <v>66.864900000000006</v>
      </c>
      <c r="V963" s="15">
        <f t="shared" si="156"/>
        <v>66.864900000000006</v>
      </c>
      <c r="W963" s="14" t="str">
        <f t="shared" si="157"/>
        <v>Tue</v>
      </c>
      <c r="X963" s="14" t="str">
        <f t="shared" si="157"/>
        <v>Sat</v>
      </c>
      <c r="Y963" s="47">
        <f t="shared" si="158"/>
        <v>0</v>
      </c>
      <c r="Z963" s="48">
        <f t="shared" si="159"/>
        <v>66.864900000000006</v>
      </c>
    </row>
    <row r="964" spans="1:26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50"/>
        <v/>
      </c>
      <c r="Q964" s="14">
        <f t="shared" si="151"/>
        <v>80</v>
      </c>
      <c r="R964" s="15">
        <f t="shared" si="152"/>
        <v>0</v>
      </c>
      <c r="S964" s="15">
        <f t="shared" si="153"/>
        <v>0</v>
      </c>
      <c r="T964" s="15">
        <f t="shared" si="154"/>
        <v>120</v>
      </c>
      <c r="U964" s="15">
        <f t="shared" si="155"/>
        <v>120</v>
      </c>
      <c r="V964" s="15">
        <f t="shared" si="156"/>
        <v>120</v>
      </c>
      <c r="W964" s="14" t="str">
        <f t="shared" si="157"/>
        <v>Wed</v>
      </c>
      <c r="X964" s="14" t="str">
        <f t="shared" si="157"/>
        <v>Sat</v>
      </c>
      <c r="Y964" s="47">
        <f t="shared" si="158"/>
        <v>0</v>
      </c>
      <c r="Z964" s="48">
        <f t="shared" si="159"/>
        <v>120</v>
      </c>
    </row>
    <row r="965" spans="1:26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50"/>
        <v/>
      </c>
      <c r="Q965" s="14">
        <f t="shared" si="151"/>
        <v>80</v>
      </c>
      <c r="R965" s="15">
        <f t="shared" si="152"/>
        <v>0</v>
      </c>
      <c r="S965" s="15">
        <f t="shared" si="153"/>
        <v>0</v>
      </c>
      <c r="T965" s="15">
        <f t="shared" si="154"/>
        <v>120</v>
      </c>
      <c r="U965" s="15">
        <f t="shared" si="155"/>
        <v>120</v>
      </c>
      <c r="V965" s="15">
        <f t="shared" si="156"/>
        <v>120</v>
      </c>
      <c r="W965" s="14" t="str">
        <f t="shared" si="157"/>
        <v>Wed</v>
      </c>
      <c r="X965" s="14" t="str">
        <f t="shared" si="157"/>
        <v>Sat</v>
      </c>
      <c r="Y965" s="47">
        <f t="shared" si="158"/>
        <v>0</v>
      </c>
      <c r="Z965" s="48">
        <f t="shared" si="159"/>
        <v>120</v>
      </c>
    </row>
    <row r="966" spans="1:26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50"/>
        <v/>
      </c>
      <c r="Q966" s="14">
        <f t="shared" si="151"/>
        <v>80</v>
      </c>
      <c r="R966" s="15">
        <f t="shared" si="152"/>
        <v>0</v>
      </c>
      <c r="S966" s="15">
        <f t="shared" si="153"/>
        <v>0</v>
      </c>
      <c r="T966" s="15">
        <f t="shared" si="154"/>
        <v>120</v>
      </c>
      <c r="U966" s="15">
        <f t="shared" si="155"/>
        <v>120</v>
      </c>
      <c r="V966" s="15">
        <f t="shared" si="156"/>
        <v>120</v>
      </c>
      <c r="W966" s="14" t="str">
        <f t="shared" si="157"/>
        <v>Wed</v>
      </c>
      <c r="X966" s="14" t="str">
        <f t="shared" si="157"/>
        <v>Sat</v>
      </c>
      <c r="Y966" s="47">
        <f t="shared" si="158"/>
        <v>0</v>
      </c>
      <c r="Z966" s="48">
        <f t="shared" si="159"/>
        <v>120</v>
      </c>
    </row>
    <row r="967" spans="1:26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44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50"/>
        <v/>
      </c>
      <c r="Q967" s="14">
        <f t="shared" si="151"/>
        <v>80</v>
      </c>
      <c r="R967" s="15">
        <f t="shared" si="152"/>
        <v>0</v>
      </c>
      <c r="S967" s="15">
        <f t="shared" si="153"/>
        <v>0</v>
      </c>
      <c r="T967" s="15">
        <f t="shared" si="154"/>
        <v>166.62479999999999</v>
      </c>
      <c r="U967" s="15">
        <f t="shared" si="155"/>
        <v>166.62479999999999</v>
      </c>
      <c r="V967" s="15">
        <f t="shared" si="156"/>
        <v>166.62479999999999</v>
      </c>
      <c r="W967" s="14" t="str">
        <f t="shared" si="157"/>
        <v>Wed</v>
      </c>
      <c r="X967" s="14" t="str">
        <f t="shared" si="157"/>
        <v>Sat</v>
      </c>
      <c r="Y967" s="47">
        <f t="shared" si="158"/>
        <v>0</v>
      </c>
      <c r="Z967" s="48">
        <f t="shared" si="159"/>
        <v>166.62479999999999</v>
      </c>
    </row>
    <row r="968" spans="1:26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50"/>
        <v/>
      </c>
      <c r="Q968" s="14">
        <f t="shared" si="151"/>
        <v>140</v>
      </c>
      <c r="R968" s="15">
        <f t="shared" si="152"/>
        <v>0</v>
      </c>
      <c r="S968" s="15">
        <f t="shared" si="153"/>
        <v>0</v>
      </c>
      <c r="T968" s="15">
        <f t="shared" si="154"/>
        <v>336.2636</v>
      </c>
      <c r="U968" s="15">
        <f t="shared" si="155"/>
        <v>336.2636</v>
      </c>
      <c r="V968" s="15">
        <f t="shared" si="156"/>
        <v>336.2636</v>
      </c>
      <c r="W968" s="14" t="str">
        <f t="shared" si="157"/>
        <v>Wed</v>
      </c>
      <c r="X968" s="14" t="str">
        <f t="shared" si="157"/>
        <v>Sat</v>
      </c>
      <c r="Y968" s="47">
        <f t="shared" si="158"/>
        <v>0</v>
      </c>
      <c r="Z968" s="48">
        <f t="shared" si="159"/>
        <v>336.2636</v>
      </c>
    </row>
    <row r="969" spans="1:26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50"/>
        <v/>
      </c>
      <c r="Q969" s="14">
        <f t="shared" si="151"/>
        <v>140</v>
      </c>
      <c r="R969" s="15">
        <f t="shared" si="152"/>
        <v>0</v>
      </c>
      <c r="S969" s="15">
        <f t="shared" si="153"/>
        <v>0</v>
      </c>
      <c r="T969" s="15">
        <f t="shared" si="154"/>
        <v>1000.454</v>
      </c>
      <c r="U969" s="15">
        <f t="shared" si="155"/>
        <v>1000.454</v>
      </c>
      <c r="V969" s="15">
        <f t="shared" si="156"/>
        <v>1000.454</v>
      </c>
      <c r="W969" s="14" t="str">
        <f t="shared" si="157"/>
        <v>Wed</v>
      </c>
      <c r="X969" s="14" t="str">
        <f t="shared" si="157"/>
        <v>Sat</v>
      </c>
      <c r="Y969" s="47">
        <f t="shared" si="158"/>
        <v>0</v>
      </c>
      <c r="Z969" s="48">
        <f t="shared" si="159"/>
        <v>1000.454</v>
      </c>
    </row>
    <row r="970" spans="1:26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50"/>
        <v>0</v>
      </c>
      <c r="Q970" s="14">
        <f t="shared" si="151"/>
        <v>80</v>
      </c>
      <c r="R970" s="15">
        <f t="shared" si="152"/>
        <v>80</v>
      </c>
      <c r="S970" s="15">
        <f t="shared" si="153"/>
        <v>80</v>
      </c>
      <c r="T970" s="15">
        <f t="shared" si="154"/>
        <v>310.93439999999998</v>
      </c>
      <c r="U970" s="15">
        <f t="shared" si="155"/>
        <v>390.93439999999998</v>
      </c>
      <c r="V970" s="15">
        <f t="shared" si="156"/>
        <v>390.93439999999998</v>
      </c>
      <c r="W970" s="14" t="str">
        <f t="shared" si="157"/>
        <v>Thu</v>
      </c>
      <c r="X970" s="14" t="str">
        <f t="shared" si="157"/>
        <v>Thu</v>
      </c>
      <c r="Y970" s="47">
        <f t="shared" si="158"/>
        <v>80</v>
      </c>
      <c r="Z970" s="48">
        <f t="shared" si="159"/>
        <v>390.93439999999998</v>
      </c>
    </row>
    <row r="971" spans="1:26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50"/>
        <v/>
      </c>
      <c r="Q971" s="14">
        <f t="shared" si="151"/>
        <v>140</v>
      </c>
      <c r="R971" s="15">
        <f t="shared" si="152"/>
        <v>0</v>
      </c>
      <c r="S971" s="15">
        <f t="shared" si="153"/>
        <v>0</v>
      </c>
      <c r="T971" s="15">
        <f t="shared" si="154"/>
        <v>450.2</v>
      </c>
      <c r="U971" s="15">
        <f t="shared" si="155"/>
        <v>450.2</v>
      </c>
      <c r="V971" s="15">
        <f t="shared" si="156"/>
        <v>450.2</v>
      </c>
      <c r="W971" s="14" t="str">
        <f t="shared" si="157"/>
        <v>Thu</v>
      </c>
      <c r="X971" s="14" t="str">
        <f t="shared" si="157"/>
        <v>Sat</v>
      </c>
      <c r="Y971" s="47">
        <f t="shared" si="158"/>
        <v>0</v>
      </c>
      <c r="Z971" s="48">
        <f t="shared" si="159"/>
        <v>450.2</v>
      </c>
    </row>
    <row r="972" spans="1:26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50"/>
        <v/>
      </c>
      <c r="Q972" s="14">
        <f t="shared" si="151"/>
        <v>140</v>
      </c>
      <c r="R972" s="15">
        <f t="shared" si="152"/>
        <v>0</v>
      </c>
      <c r="S972" s="15">
        <f t="shared" si="153"/>
        <v>0</v>
      </c>
      <c r="T972" s="15">
        <f t="shared" si="154"/>
        <v>186</v>
      </c>
      <c r="U972" s="15">
        <f t="shared" si="155"/>
        <v>186</v>
      </c>
      <c r="V972" s="15">
        <f t="shared" si="156"/>
        <v>186</v>
      </c>
      <c r="W972" s="14" t="str">
        <f t="shared" si="157"/>
        <v>Thu</v>
      </c>
      <c r="X972" s="14" t="str">
        <f t="shared" si="157"/>
        <v>Sat</v>
      </c>
      <c r="Y972" s="47">
        <f t="shared" si="158"/>
        <v>0</v>
      </c>
      <c r="Z972" s="48">
        <f t="shared" si="159"/>
        <v>186</v>
      </c>
    </row>
    <row r="973" spans="1:26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50"/>
        <v>13</v>
      </c>
      <c r="Q973" s="14">
        <f t="shared" si="151"/>
        <v>80</v>
      </c>
      <c r="R973" s="15">
        <f t="shared" si="152"/>
        <v>120</v>
      </c>
      <c r="S973" s="15">
        <f t="shared" si="153"/>
        <v>120</v>
      </c>
      <c r="T973" s="15">
        <f t="shared" si="154"/>
        <v>1111.5</v>
      </c>
      <c r="U973" s="15">
        <f t="shared" si="155"/>
        <v>1231.5</v>
      </c>
      <c r="V973" s="15">
        <f t="shared" si="156"/>
        <v>1231.5</v>
      </c>
      <c r="W973" s="14" t="str">
        <f t="shared" si="157"/>
        <v>Fri</v>
      </c>
      <c r="X973" s="14" t="str">
        <f t="shared" si="157"/>
        <v>Thu</v>
      </c>
      <c r="Y973" s="47">
        <f t="shared" si="158"/>
        <v>120</v>
      </c>
      <c r="Z973" s="48">
        <f t="shared" si="159"/>
        <v>1231.5</v>
      </c>
    </row>
    <row r="974" spans="1:26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50"/>
        <v/>
      </c>
      <c r="Q974" s="14">
        <f t="shared" si="151"/>
        <v>140</v>
      </c>
      <c r="R974" s="15">
        <f t="shared" si="152"/>
        <v>0</v>
      </c>
      <c r="S974" s="15">
        <f t="shared" si="153"/>
        <v>0</v>
      </c>
      <c r="T974" s="15">
        <f t="shared" si="154"/>
        <v>170</v>
      </c>
      <c r="U974" s="15">
        <f t="shared" si="155"/>
        <v>170</v>
      </c>
      <c r="V974" s="15">
        <f t="shared" si="156"/>
        <v>170</v>
      </c>
      <c r="W974" s="14" t="str">
        <f t="shared" si="157"/>
        <v>Fri</v>
      </c>
      <c r="X974" s="14" t="str">
        <f t="shared" si="157"/>
        <v>Sat</v>
      </c>
      <c r="Y974" s="47">
        <f t="shared" si="158"/>
        <v>0</v>
      </c>
      <c r="Z974" s="48">
        <f t="shared" si="159"/>
        <v>170</v>
      </c>
    </row>
    <row r="975" spans="1:26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50"/>
        <v/>
      </c>
      <c r="Q975" s="14">
        <f t="shared" si="151"/>
        <v>140</v>
      </c>
      <c r="R975" s="15">
        <f t="shared" si="152"/>
        <v>0</v>
      </c>
      <c r="S975" s="15">
        <f t="shared" si="153"/>
        <v>0</v>
      </c>
      <c r="T975" s="15">
        <f t="shared" si="154"/>
        <v>180</v>
      </c>
      <c r="U975" s="15">
        <f t="shared" si="155"/>
        <v>180</v>
      </c>
      <c r="V975" s="15">
        <f t="shared" si="156"/>
        <v>180</v>
      </c>
      <c r="W975" s="14" t="str">
        <f t="shared" si="157"/>
        <v>Fri</v>
      </c>
      <c r="X975" s="14" t="str">
        <f t="shared" si="157"/>
        <v>Sat</v>
      </c>
      <c r="Y975" s="47">
        <f t="shared" si="158"/>
        <v>0</v>
      </c>
      <c r="Z975" s="48">
        <f t="shared" si="159"/>
        <v>180</v>
      </c>
    </row>
    <row r="976" spans="1:26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44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50"/>
        <v>9</v>
      </c>
      <c r="Q976" s="14">
        <f t="shared" si="151"/>
        <v>80</v>
      </c>
      <c r="R976" s="15">
        <f t="shared" si="152"/>
        <v>60</v>
      </c>
      <c r="S976" s="15">
        <f t="shared" si="153"/>
        <v>60</v>
      </c>
      <c r="T976" s="15">
        <f t="shared" si="154"/>
        <v>48</v>
      </c>
      <c r="U976" s="15">
        <f t="shared" si="155"/>
        <v>108</v>
      </c>
      <c r="V976" s="15">
        <f t="shared" si="156"/>
        <v>108</v>
      </c>
      <c r="W976" s="14" t="str">
        <f t="shared" si="157"/>
        <v>Sat</v>
      </c>
      <c r="X976" s="14" t="str">
        <f t="shared" si="157"/>
        <v>Mon</v>
      </c>
      <c r="Y976" s="47">
        <f t="shared" si="158"/>
        <v>60</v>
      </c>
      <c r="Z976" s="48">
        <f t="shared" si="159"/>
        <v>108</v>
      </c>
    </row>
    <row r="977" spans="1:26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50"/>
        <v/>
      </c>
      <c r="Q977" s="14">
        <f t="shared" si="151"/>
        <v>140</v>
      </c>
      <c r="R977" s="15">
        <f t="shared" si="152"/>
        <v>0</v>
      </c>
      <c r="S977" s="15">
        <f t="shared" si="153"/>
        <v>0</v>
      </c>
      <c r="T977" s="15">
        <f t="shared" si="154"/>
        <v>0</v>
      </c>
      <c r="U977" s="15">
        <f t="shared" si="155"/>
        <v>1019.9758</v>
      </c>
      <c r="V977" s="15">
        <f t="shared" si="156"/>
        <v>0</v>
      </c>
      <c r="W977" s="14" t="str">
        <f t="shared" si="157"/>
        <v>Sat</v>
      </c>
      <c r="X977" s="14" t="str">
        <f t="shared" si="157"/>
        <v>Sat</v>
      </c>
      <c r="Y977" s="47">
        <f t="shared" si="158"/>
        <v>0</v>
      </c>
      <c r="Z977" s="48">
        <f t="shared" si="159"/>
        <v>1019.9758</v>
      </c>
    </row>
    <row r="978" spans="1:26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44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50"/>
        <v>0</v>
      </c>
      <c r="Q978" s="14">
        <f t="shared" si="151"/>
        <v>80</v>
      </c>
      <c r="R978" s="15">
        <f t="shared" si="152"/>
        <v>40</v>
      </c>
      <c r="S978" s="15">
        <f t="shared" si="153"/>
        <v>40</v>
      </c>
      <c r="T978" s="15">
        <f t="shared" si="154"/>
        <v>161.79509999999999</v>
      </c>
      <c r="U978" s="15">
        <f t="shared" si="155"/>
        <v>201.79509999999999</v>
      </c>
      <c r="V978" s="15">
        <f t="shared" si="156"/>
        <v>201.79509999999999</v>
      </c>
      <c r="W978" s="14" t="str">
        <f t="shared" ref="W978:X1001" si="160">TEXT(F978,"ddd")</f>
        <v>Mon</v>
      </c>
      <c r="X978" s="14" t="str">
        <f t="shared" si="160"/>
        <v>Mon</v>
      </c>
      <c r="Y978" s="47">
        <f t="shared" si="158"/>
        <v>40</v>
      </c>
      <c r="Z978" s="48">
        <f t="shared" si="159"/>
        <v>201.79509999999999</v>
      </c>
    </row>
    <row r="979" spans="1:26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44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50"/>
        <v/>
      </c>
      <c r="Q979" s="14">
        <f t="shared" si="151"/>
        <v>140</v>
      </c>
      <c r="R979" s="15">
        <f t="shared" si="152"/>
        <v>0</v>
      </c>
      <c r="S979" s="15">
        <f t="shared" si="153"/>
        <v>0</v>
      </c>
      <c r="T979" s="15">
        <f t="shared" si="154"/>
        <v>61.237400000000001</v>
      </c>
      <c r="U979" s="15">
        <f t="shared" si="155"/>
        <v>61.237400000000001</v>
      </c>
      <c r="V979" s="15">
        <f t="shared" si="156"/>
        <v>61.237400000000001</v>
      </c>
      <c r="W979" s="14" t="str">
        <f t="shared" si="160"/>
        <v>Mon</v>
      </c>
      <c r="X979" s="14" t="str">
        <f t="shared" si="160"/>
        <v>Sat</v>
      </c>
      <c r="Y979" s="47">
        <f t="shared" si="158"/>
        <v>0</v>
      </c>
      <c r="Z979" s="48">
        <f t="shared" si="159"/>
        <v>61.237400000000001</v>
      </c>
    </row>
    <row r="980" spans="1:26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50"/>
        <v/>
      </c>
      <c r="Q980" s="14">
        <f t="shared" si="151"/>
        <v>140</v>
      </c>
      <c r="R980" s="15">
        <f t="shared" si="152"/>
        <v>0</v>
      </c>
      <c r="S980" s="15">
        <f t="shared" si="153"/>
        <v>0</v>
      </c>
      <c r="T980" s="15">
        <f t="shared" si="154"/>
        <v>440.03</v>
      </c>
      <c r="U980" s="15">
        <f t="shared" si="155"/>
        <v>440.03</v>
      </c>
      <c r="V980" s="15">
        <f t="shared" si="156"/>
        <v>440.03</v>
      </c>
      <c r="W980" s="14" t="str">
        <f t="shared" si="160"/>
        <v>Mon</v>
      </c>
      <c r="X980" s="14" t="str">
        <f t="shared" si="160"/>
        <v>Sat</v>
      </c>
      <c r="Y980" s="47">
        <f t="shared" si="158"/>
        <v>0</v>
      </c>
      <c r="Z980" s="48">
        <f t="shared" si="159"/>
        <v>440.03</v>
      </c>
    </row>
    <row r="981" spans="1:26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50"/>
        <v/>
      </c>
      <c r="Q981" s="14">
        <f t="shared" si="151"/>
        <v>140</v>
      </c>
      <c r="R981" s="15">
        <f t="shared" si="152"/>
        <v>0</v>
      </c>
      <c r="S981" s="15">
        <f t="shared" si="153"/>
        <v>0</v>
      </c>
      <c r="T981" s="15">
        <f t="shared" si="154"/>
        <v>351</v>
      </c>
      <c r="U981" s="15">
        <f t="shared" si="155"/>
        <v>351</v>
      </c>
      <c r="V981" s="15">
        <f t="shared" si="156"/>
        <v>351</v>
      </c>
      <c r="W981" s="14" t="str">
        <f t="shared" si="160"/>
        <v>Mon</v>
      </c>
      <c r="X981" s="14" t="str">
        <f t="shared" si="160"/>
        <v>Sat</v>
      </c>
      <c r="Y981" s="47">
        <f t="shared" si="158"/>
        <v>0</v>
      </c>
      <c r="Z981" s="48">
        <f t="shared" si="159"/>
        <v>351</v>
      </c>
    </row>
    <row r="982" spans="1:26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50"/>
        <v/>
      </c>
      <c r="Q982" s="14">
        <f t="shared" si="151"/>
        <v>140</v>
      </c>
      <c r="R982" s="15">
        <f t="shared" si="152"/>
        <v>0</v>
      </c>
      <c r="S982" s="15">
        <f t="shared" si="153"/>
        <v>0</v>
      </c>
      <c r="T982" s="15">
        <f t="shared" si="154"/>
        <v>519.01</v>
      </c>
      <c r="U982" s="15">
        <f t="shared" si="155"/>
        <v>519.01</v>
      </c>
      <c r="V982" s="15">
        <f t="shared" si="156"/>
        <v>519.01</v>
      </c>
      <c r="W982" s="14" t="str">
        <f t="shared" si="160"/>
        <v>Mon</v>
      </c>
      <c r="X982" s="14" t="str">
        <f t="shared" si="160"/>
        <v>Sat</v>
      </c>
      <c r="Y982" s="47">
        <f t="shared" si="158"/>
        <v>0</v>
      </c>
      <c r="Z982" s="48">
        <f t="shared" si="159"/>
        <v>519.01</v>
      </c>
    </row>
    <row r="983" spans="1:26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44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50"/>
        <v/>
      </c>
      <c r="Q983" s="14">
        <f t="shared" si="151"/>
        <v>140</v>
      </c>
      <c r="R983" s="15">
        <f t="shared" si="152"/>
        <v>0</v>
      </c>
      <c r="S983" s="15">
        <f t="shared" si="153"/>
        <v>0</v>
      </c>
      <c r="T983" s="15">
        <f t="shared" si="154"/>
        <v>138.08170000000001</v>
      </c>
      <c r="U983" s="15">
        <f t="shared" si="155"/>
        <v>138.08170000000001</v>
      </c>
      <c r="V983" s="15">
        <f t="shared" si="156"/>
        <v>138.08170000000001</v>
      </c>
      <c r="W983" s="14" t="str">
        <f t="shared" si="160"/>
        <v>Mon</v>
      </c>
      <c r="X983" s="14" t="str">
        <f t="shared" si="160"/>
        <v>Sat</v>
      </c>
      <c r="Y983" s="47">
        <f t="shared" si="158"/>
        <v>0</v>
      </c>
      <c r="Z983" s="48">
        <f t="shared" si="159"/>
        <v>138.08170000000001</v>
      </c>
    </row>
    <row r="984" spans="1:26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50"/>
        <v/>
      </c>
      <c r="Q984" s="14">
        <f t="shared" si="151"/>
        <v>140</v>
      </c>
      <c r="R984" s="15">
        <f t="shared" si="152"/>
        <v>0</v>
      </c>
      <c r="S984" s="15">
        <f t="shared" si="153"/>
        <v>0</v>
      </c>
      <c r="T984" s="15">
        <f t="shared" si="154"/>
        <v>1073.46</v>
      </c>
      <c r="U984" s="15">
        <f t="shared" si="155"/>
        <v>1073.46</v>
      </c>
      <c r="V984" s="15">
        <f t="shared" si="156"/>
        <v>1073.46</v>
      </c>
      <c r="W984" s="14" t="str">
        <f t="shared" si="160"/>
        <v>Mon</v>
      </c>
      <c r="X984" s="14" t="str">
        <f t="shared" si="160"/>
        <v>Sat</v>
      </c>
      <c r="Y984" s="47">
        <f t="shared" si="158"/>
        <v>0</v>
      </c>
      <c r="Z984" s="48">
        <f t="shared" si="159"/>
        <v>1073.46</v>
      </c>
    </row>
    <row r="985" spans="1:26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50"/>
        <v/>
      </c>
      <c r="Q985" s="14">
        <f t="shared" si="151"/>
        <v>140</v>
      </c>
      <c r="R985" s="15">
        <f t="shared" si="152"/>
        <v>0</v>
      </c>
      <c r="S985" s="15">
        <f t="shared" si="153"/>
        <v>0</v>
      </c>
      <c r="T985" s="15">
        <f t="shared" si="154"/>
        <v>48.489800000000002</v>
      </c>
      <c r="U985" s="15">
        <f t="shared" si="155"/>
        <v>48.489800000000002</v>
      </c>
      <c r="V985" s="15">
        <f t="shared" si="156"/>
        <v>48.489800000000002</v>
      </c>
      <c r="W985" s="14" t="str">
        <f t="shared" si="160"/>
        <v>Mon</v>
      </c>
      <c r="X985" s="14" t="str">
        <f t="shared" si="160"/>
        <v>Sat</v>
      </c>
      <c r="Y985" s="47">
        <f t="shared" si="158"/>
        <v>0</v>
      </c>
      <c r="Z985" s="48">
        <f t="shared" si="159"/>
        <v>48.489800000000002</v>
      </c>
    </row>
    <row r="986" spans="1:26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50"/>
        <v/>
      </c>
      <c r="Q986" s="14">
        <f t="shared" si="151"/>
        <v>80</v>
      </c>
      <c r="R986" s="15">
        <f t="shared" si="152"/>
        <v>0</v>
      </c>
      <c r="S986" s="15">
        <f t="shared" si="153"/>
        <v>0</v>
      </c>
      <c r="T986" s="15">
        <f t="shared" si="154"/>
        <v>45.237400000000001</v>
      </c>
      <c r="U986" s="15">
        <f t="shared" si="155"/>
        <v>45.237400000000001</v>
      </c>
      <c r="V986" s="15">
        <f t="shared" si="156"/>
        <v>45.237400000000001</v>
      </c>
      <c r="W986" s="14" t="str">
        <f t="shared" si="160"/>
        <v>Mon</v>
      </c>
      <c r="X986" s="14" t="str">
        <f t="shared" si="160"/>
        <v>Sat</v>
      </c>
      <c r="Y986" s="47">
        <f t="shared" si="158"/>
        <v>0</v>
      </c>
      <c r="Z986" s="48">
        <f t="shared" si="159"/>
        <v>45.237400000000001</v>
      </c>
    </row>
    <row r="987" spans="1:26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44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50"/>
        <v/>
      </c>
      <c r="Q987" s="14">
        <f t="shared" si="151"/>
        <v>80</v>
      </c>
      <c r="R987" s="15">
        <f t="shared" si="152"/>
        <v>0</v>
      </c>
      <c r="S987" s="15">
        <f t="shared" si="153"/>
        <v>0</v>
      </c>
      <c r="T987" s="15">
        <f t="shared" si="154"/>
        <v>288.42</v>
      </c>
      <c r="U987" s="15">
        <f t="shared" si="155"/>
        <v>288.42</v>
      </c>
      <c r="V987" s="15">
        <f t="shared" si="156"/>
        <v>288.42</v>
      </c>
      <c r="W987" s="14" t="str">
        <f t="shared" si="160"/>
        <v>Mon</v>
      </c>
      <c r="X987" s="14" t="str">
        <f t="shared" si="160"/>
        <v>Sat</v>
      </c>
      <c r="Y987" s="47">
        <f t="shared" si="158"/>
        <v>0</v>
      </c>
      <c r="Z987" s="48">
        <f t="shared" si="159"/>
        <v>288.42</v>
      </c>
    </row>
    <row r="988" spans="1:26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50"/>
        <v/>
      </c>
      <c r="Q988" s="14">
        <f t="shared" si="151"/>
        <v>80</v>
      </c>
      <c r="R988" s="15">
        <f t="shared" si="152"/>
        <v>0</v>
      </c>
      <c r="S988" s="15">
        <f t="shared" si="153"/>
        <v>0</v>
      </c>
      <c r="T988" s="15">
        <f t="shared" si="154"/>
        <v>38.496899999999997</v>
      </c>
      <c r="U988" s="15">
        <f t="shared" si="155"/>
        <v>38.496899999999997</v>
      </c>
      <c r="V988" s="15">
        <f t="shared" si="156"/>
        <v>38.496899999999997</v>
      </c>
      <c r="W988" s="14" t="str">
        <f t="shared" si="160"/>
        <v>Tue</v>
      </c>
      <c r="X988" s="14" t="str">
        <f t="shared" si="160"/>
        <v>Sat</v>
      </c>
      <c r="Y988" s="47">
        <f t="shared" si="158"/>
        <v>0</v>
      </c>
      <c r="Z988" s="48">
        <f t="shared" si="159"/>
        <v>38.496899999999997</v>
      </c>
    </row>
    <row r="989" spans="1:26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50"/>
        <v/>
      </c>
      <c r="Q989" s="14">
        <f t="shared" si="151"/>
        <v>80</v>
      </c>
      <c r="R989" s="15">
        <f t="shared" si="152"/>
        <v>0</v>
      </c>
      <c r="S989" s="15">
        <f t="shared" si="153"/>
        <v>0</v>
      </c>
      <c r="T989" s="15">
        <f t="shared" si="154"/>
        <v>107.99550000000001</v>
      </c>
      <c r="U989" s="15">
        <f t="shared" si="155"/>
        <v>107.99550000000001</v>
      </c>
      <c r="V989" s="15">
        <f t="shared" si="156"/>
        <v>107.99550000000001</v>
      </c>
      <c r="W989" s="14" t="str">
        <f t="shared" si="160"/>
        <v>Tue</v>
      </c>
      <c r="X989" s="14" t="str">
        <f t="shared" si="160"/>
        <v>Sat</v>
      </c>
      <c r="Y989" s="47">
        <f t="shared" si="158"/>
        <v>0</v>
      </c>
      <c r="Z989" s="48">
        <f t="shared" si="159"/>
        <v>107.99550000000001</v>
      </c>
    </row>
    <row r="990" spans="1:26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44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50"/>
        <v/>
      </c>
      <c r="Q990" s="14">
        <f t="shared" si="151"/>
        <v>140</v>
      </c>
      <c r="R990" s="15">
        <f t="shared" si="152"/>
        <v>0</v>
      </c>
      <c r="S990" s="15">
        <f t="shared" si="153"/>
        <v>0</v>
      </c>
      <c r="T990" s="15">
        <f t="shared" si="154"/>
        <v>142.85319999999999</v>
      </c>
      <c r="U990" s="15">
        <f t="shared" si="155"/>
        <v>142.85319999999999</v>
      </c>
      <c r="V990" s="15">
        <f t="shared" si="156"/>
        <v>142.85319999999999</v>
      </c>
      <c r="W990" s="14" t="str">
        <f t="shared" si="160"/>
        <v>Tue</v>
      </c>
      <c r="X990" s="14" t="str">
        <f t="shared" si="160"/>
        <v>Sat</v>
      </c>
      <c r="Y990" s="47">
        <f t="shared" si="158"/>
        <v>0</v>
      </c>
      <c r="Z990" s="48">
        <f t="shared" si="159"/>
        <v>142.85319999999999</v>
      </c>
    </row>
    <row r="991" spans="1:26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44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50"/>
        <v/>
      </c>
      <c r="Q991" s="14">
        <f t="shared" si="151"/>
        <v>80</v>
      </c>
      <c r="R991" s="15">
        <f t="shared" si="152"/>
        <v>0</v>
      </c>
      <c r="S991" s="15">
        <f t="shared" si="153"/>
        <v>0</v>
      </c>
      <c r="T991" s="15">
        <f t="shared" si="154"/>
        <v>85.942099999999996</v>
      </c>
      <c r="U991" s="15">
        <f t="shared" si="155"/>
        <v>85.942099999999996</v>
      </c>
      <c r="V991" s="15">
        <f t="shared" si="156"/>
        <v>85.942099999999996</v>
      </c>
      <c r="W991" s="14" t="str">
        <f t="shared" si="160"/>
        <v>Wed</v>
      </c>
      <c r="X991" s="14" t="str">
        <f t="shared" si="160"/>
        <v>Sat</v>
      </c>
      <c r="Y991" s="47">
        <f t="shared" si="158"/>
        <v>0</v>
      </c>
      <c r="Z991" s="48">
        <f t="shared" si="159"/>
        <v>85.942099999999996</v>
      </c>
    </row>
    <row r="992" spans="1:26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50"/>
        <v/>
      </c>
      <c r="Q992" s="14">
        <f t="shared" si="151"/>
        <v>140</v>
      </c>
      <c r="R992" s="15">
        <f t="shared" si="152"/>
        <v>0</v>
      </c>
      <c r="S992" s="15">
        <f t="shared" si="153"/>
        <v>0</v>
      </c>
      <c r="T992" s="15">
        <f t="shared" si="154"/>
        <v>21.33</v>
      </c>
      <c r="U992" s="15">
        <f t="shared" si="155"/>
        <v>21.33</v>
      </c>
      <c r="V992" s="15">
        <f t="shared" si="156"/>
        <v>21.33</v>
      </c>
      <c r="W992" s="14" t="str">
        <f t="shared" si="160"/>
        <v>Wed</v>
      </c>
      <c r="X992" s="14" t="str">
        <f t="shared" si="160"/>
        <v>Sat</v>
      </c>
      <c r="Y992" s="47">
        <f t="shared" si="158"/>
        <v>0</v>
      </c>
      <c r="Z992" s="48">
        <f t="shared" si="159"/>
        <v>21.33</v>
      </c>
    </row>
    <row r="993" spans="1:26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50"/>
        <v/>
      </c>
      <c r="Q993" s="14">
        <f t="shared" si="151"/>
        <v>140</v>
      </c>
      <c r="R993" s="15">
        <f t="shared" si="152"/>
        <v>0</v>
      </c>
      <c r="S993" s="15">
        <f t="shared" si="153"/>
        <v>0</v>
      </c>
      <c r="T993" s="15">
        <f t="shared" si="154"/>
        <v>602.66</v>
      </c>
      <c r="U993" s="15">
        <f t="shared" si="155"/>
        <v>602.66</v>
      </c>
      <c r="V993" s="15">
        <f t="shared" si="156"/>
        <v>602.66</v>
      </c>
      <c r="W993" s="14" t="str">
        <f t="shared" si="160"/>
        <v>Wed</v>
      </c>
      <c r="X993" s="14" t="str">
        <f t="shared" si="160"/>
        <v>Sat</v>
      </c>
      <c r="Y993" s="47">
        <f t="shared" si="158"/>
        <v>0</v>
      </c>
      <c r="Z993" s="48">
        <f t="shared" si="159"/>
        <v>602.66</v>
      </c>
    </row>
    <row r="994" spans="1:26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44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50"/>
        <v/>
      </c>
      <c r="Q994" s="14">
        <f t="shared" si="151"/>
        <v>140</v>
      </c>
      <c r="R994" s="15">
        <f t="shared" si="152"/>
        <v>0</v>
      </c>
      <c r="S994" s="15">
        <f t="shared" si="153"/>
        <v>0</v>
      </c>
      <c r="T994" s="15">
        <f t="shared" si="154"/>
        <v>66.8857</v>
      </c>
      <c r="U994" s="15">
        <f t="shared" si="155"/>
        <v>66.8857</v>
      </c>
      <c r="V994" s="15">
        <f t="shared" si="156"/>
        <v>66.8857</v>
      </c>
      <c r="W994" s="14" t="str">
        <f t="shared" si="160"/>
        <v>Thu</v>
      </c>
      <c r="X994" s="14" t="str">
        <f t="shared" si="160"/>
        <v>Sat</v>
      </c>
      <c r="Y994" s="47">
        <f t="shared" si="158"/>
        <v>0</v>
      </c>
      <c r="Z994" s="48">
        <f t="shared" si="159"/>
        <v>66.8857</v>
      </c>
    </row>
    <row r="995" spans="1:26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50"/>
        <v/>
      </c>
      <c r="Q995" s="14">
        <f t="shared" si="151"/>
        <v>80</v>
      </c>
      <c r="R995" s="15">
        <f t="shared" si="152"/>
        <v>0</v>
      </c>
      <c r="S995" s="15">
        <f t="shared" si="153"/>
        <v>0</v>
      </c>
      <c r="T995" s="15">
        <f t="shared" si="154"/>
        <v>472.54539999999997</v>
      </c>
      <c r="U995" s="15">
        <f t="shared" si="155"/>
        <v>472.54539999999997</v>
      </c>
      <c r="V995" s="15">
        <f t="shared" si="156"/>
        <v>472.54539999999997</v>
      </c>
      <c r="W995" s="14" t="str">
        <f t="shared" si="160"/>
        <v>Thu</v>
      </c>
      <c r="X995" s="14" t="str">
        <f t="shared" si="160"/>
        <v>Sat</v>
      </c>
      <c r="Y995" s="47">
        <f t="shared" si="158"/>
        <v>0</v>
      </c>
      <c r="Z995" s="48">
        <f t="shared" si="159"/>
        <v>472.54539999999997</v>
      </c>
    </row>
    <row r="996" spans="1:26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44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50"/>
        <v/>
      </c>
      <c r="Q996" s="14">
        <f t="shared" si="151"/>
        <v>80</v>
      </c>
      <c r="R996" s="15">
        <f t="shared" si="152"/>
        <v>0</v>
      </c>
      <c r="S996" s="15">
        <f t="shared" si="153"/>
        <v>0</v>
      </c>
      <c r="T996" s="15">
        <f t="shared" si="154"/>
        <v>147.69890000000001</v>
      </c>
      <c r="U996" s="15">
        <f t="shared" si="155"/>
        <v>147.69890000000001</v>
      </c>
      <c r="V996" s="15">
        <f t="shared" si="156"/>
        <v>147.69890000000001</v>
      </c>
      <c r="W996" s="14" t="str">
        <f t="shared" si="160"/>
        <v>Thu</v>
      </c>
      <c r="X996" s="14" t="str">
        <f t="shared" si="160"/>
        <v>Sat</v>
      </c>
      <c r="Y996" s="47">
        <f t="shared" si="158"/>
        <v>0</v>
      </c>
      <c r="Z996" s="48">
        <f t="shared" si="159"/>
        <v>147.69890000000001</v>
      </c>
    </row>
    <row r="997" spans="1:26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44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50"/>
        <v/>
      </c>
      <c r="Q997" s="14">
        <f t="shared" si="151"/>
        <v>140</v>
      </c>
      <c r="R997" s="15">
        <f t="shared" si="152"/>
        <v>0</v>
      </c>
      <c r="S997" s="15">
        <f t="shared" si="153"/>
        <v>0</v>
      </c>
      <c r="T997" s="15">
        <f t="shared" si="154"/>
        <v>237.21</v>
      </c>
      <c r="U997" s="15">
        <f t="shared" si="155"/>
        <v>237.21</v>
      </c>
      <c r="V997" s="15">
        <f t="shared" si="156"/>
        <v>237.21</v>
      </c>
      <c r="W997" s="14" t="str">
        <f t="shared" si="160"/>
        <v>Thu</v>
      </c>
      <c r="X997" s="14" t="str">
        <f t="shared" si="160"/>
        <v>Sat</v>
      </c>
      <c r="Y997" s="47">
        <f t="shared" si="158"/>
        <v>0</v>
      </c>
      <c r="Z997" s="48">
        <f t="shared" si="159"/>
        <v>237.21</v>
      </c>
    </row>
    <row r="998" spans="1:26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50"/>
        <v/>
      </c>
      <c r="Q998" s="14">
        <f t="shared" si="151"/>
        <v>80</v>
      </c>
      <c r="R998" s="15">
        <f t="shared" si="152"/>
        <v>0</v>
      </c>
      <c r="S998" s="15">
        <f t="shared" si="153"/>
        <v>0</v>
      </c>
      <c r="T998" s="15">
        <f t="shared" si="154"/>
        <v>128.8115</v>
      </c>
      <c r="U998" s="15">
        <f t="shared" si="155"/>
        <v>128.8115</v>
      </c>
      <c r="V998" s="15">
        <f t="shared" si="156"/>
        <v>128.8115</v>
      </c>
      <c r="W998" s="14" t="str">
        <f t="shared" si="160"/>
        <v>Thu</v>
      </c>
      <c r="X998" s="14" t="str">
        <f t="shared" si="160"/>
        <v>Sat</v>
      </c>
      <c r="Y998" s="47">
        <f t="shared" si="158"/>
        <v>0</v>
      </c>
      <c r="Z998" s="48">
        <f t="shared" si="159"/>
        <v>128.8115</v>
      </c>
    </row>
    <row r="999" spans="1:26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44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50"/>
        <v/>
      </c>
      <c r="Q999" s="14">
        <f t="shared" si="151"/>
        <v>80</v>
      </c>
      <c r="R999" s="15">
        <f t="shared" si="152"/>
        <v>0</v>
      </c>
      <c r="S999" s="15">
        <f t="shared" si="153"/>
        <v>0</v>
      </c>
      <c r="T999" s="15">
        <f t="shared" si="154"/>
        <v>84.886200000000002</v>
      </c>
      <c r="U999" s="15">
        <f t="shared" si="155"/>
        <v>84.886200000000002</v>
      </c>
      <c r="V999" s="15">
        <f t="shared" si="156"/>
        <v>84.886200000000002</v>
      </c>
      <c r="W999" s="14" t="str">
        <f t="shared" si="160"/>
        <v>Fri</v>
      </c>
      <c r="X999" s="14" t="str">
        <f t="shared" si="160"/>
        <v>Sat</v>
      </c>
      <c r="Y999" s="47">
        <f t="shared" si="158"/>
        <v>0</v>
      </c>
      <c r="Z999" s="48">
        <f t="shared" si="159"/>
        <v>84.886200000000002</v>
      </c>
    </row>
    <row r="1000" spans="1:26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50"/>
        <v/>
      </c>
      <c r="Q1000" s="14">
        <f t="shared" si="151"/>
        <v>80</v>
      </c>
      <c r="R1000" s="15">
        <f t="shared" si="152"/>
        <v>0</v>
      </c>
      <c r="S1000" s="15">
        <f t="shared" si="153"/>
        <v>0</v>
      </c>
      <c r="T1000" s="15">
        <f t="shared" si="154"/>
        <v>122.31950000000001</v>
      </c>
      <c r="U1000" s="15">
        <f t="shared" si="155"/>
        <v>122.31950000000001</v>
      </c>
      <c r="V1000" s="15">
        <f t="shared" si="156"/>
        <v>122.31950000000001</v>
      </c>
      <c r="W1000" s="14" t="str">
        <f t="shared" si="160"/>
        <v>Sat</v>
      </c>
      <c r="X1000" s="14" t="str">
        <f t="shared" si="160"/>
        <v>Sat</v>
      </c>
      <c r="Y1000" s="47">
        <f t="shared" si="158"/>
        <v>0</v>
      </c>
      <c r="Z1000" s="48">
        <f t="shared" si="159"/>
        <v>122.31950000000001</v>
      </c>
    </row>
    <row r="1001" spans="1:26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44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50"/>
        <v/>
      </c>
      <c r="Q1001" s="14">
        <f t="shared" si="151"/>
        <v>140</v>
      </c>
      <c r="R1001" s="15">
        <f t="shared" si="152"/>
        <v>0</v>
      </c>
      <c r="S1001" s="15">
        <f t="shared" si="153"/>
        <v>0</v>
      </c>
      <c r="T1001" s="15">
        <f t="shared" si="154"/>
        <v>210.4494</v>
      </c>
      <c r="U1001" s="15">
        <f t="shared" si="155"/>
        <v>210.4494</v>
      </c>
      <c r="V1001" s="15">
        <f t="shared" si="156"/>
        <v>210.4494</v>
      </c>
      <c r="W1001" s="14" t="str">
        <f t="shared" si="160"/>
        <v>Thu</v>
      </c>
      <c r="X1001" s="14" t="str">
        <f t="shared" si="160"/>
        <v>Sat</v>
      </c>
      <c r="Y1001" s="47">
        <f t="shared" si="158"/>
        <v>0</v>
      </c>
      <c r="Z1001" s="48">
        <f t="shared" si="159"/>
        <v>210.4494</v>
      </c>
    </row>
    <row r="1002" spans="1:26" x14ac:dyDescent="0.2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6" x14ac:dyDescent="0.25">
      <c r="K1004">
        <f>COUNT(WorkOrders2[PartsCost])</f>
        <v>1000</v>
      </c>
    </row>
    <row r="1006" spans="1:26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countofservices</vt:lpstr>
      <vt:lpstr>Revenue across services</vt:lpstr>
      <vt:lpstr>WorkOrderswithAdditionalColumn</vt:lpstr>
      <vt:lpstr>AdminData</vt:lpstr>
      <vt:lpstr>TechNum</vt:lpstr>
      <vt:lpstr>TechRate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Dell</cp:lastModifiedBy>
  <dcterms:created xsi:type="dcterms:W3CDTF">2023-06-26T15:00:11Z</dcterms:created>
  <dcterms:modified xsi:type="dcterms:W3CDTF">2023-10-28T11:58:21Z</dcterms:modified>
</cp:coreProperties>
</file>