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<sst xmlns="http://schemas.openxmlformats.org/spreadsheetml/2006/main" count="10226" uniqueCount="4585">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</sst>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1</v>
      </c>
      <c r="E9" s="4">
        <f>INT03_パック店舗直!F6</f>
        <v>18</v>
      </c>
      <c r="F9" s="4">
        <f>INT03_パック店舗直!H6</f>
        <v>0</v>
      </c>
      <c r="G9" s="4">
        <f>INT03_パック店舗直!J6</f>
        <v>0</v>
      </c>
      <c r="H9" s="4">
        <f>INT03_パック店舗直!L6</f>
        <v>18</v>
      </c>
      <c r="I9" s="5">
        <f>INT03_パック店舗直!N6</f>
        <v>0</v>
      </c>
      <c r="J9" s="5">
        <f>INT03_パック店舗直!P6</f>
        <v>0</v>
      </c>
    </row>
    <row r="10" spans="1:10" ht="43.9" customHeight="1">
      <c r="A10" s="4" t="s">
        <v>20</v>
      </c>
      <c r="B10" s="4" t="s">
        <v>21</v>
      </c>
      <c r="C10" s="4">
        <f>INT04_ユーザー契約!B6</f>
        <v>25</v>
      </c>
      <c r="D10" s="4">
        <f>INT04_ユーザー契約!D6</f>
        <v>9</v>
      </c>
      <c r="E10" s="4">
        <f>INT04_ユーザー契約!F6</f>
        <v>16</v>
      </c>
      <c r="F10" s="4">
        <f>INT04_ユーザー契約!H6</f>
        <v>0</v>
      </c>
      <c r="G10" s="4">
        <f>INT04_ユーザー契約!J6</f>
        <v>0</v>
      </c>
      <c r="H10" s="4">
        <f>INT04_ユーザー契約!L6</f>
        <v>16</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3</v>
      </c>
      <c r="E12" s="4">
        <f>INT06_支払い連携!F6</f>
        <v>9</v>
      </c>
      <c r="F12" s="4">
        <f>INT06_支払い連携!H6</f>
        <v>0</v>
      </c>
      <c r="G12" s="4">
        <f>INT06_支払い連携!J6</f>
        <v>0</v>
      </c>
      <c r="H12" s="4">
        <f>INT06_支払い連携!L6</f>
        <v>9</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29</v>
      </c>
      <c r="E17" s="7">
        <f t="shared" si="0"/>
        <v>185</v>
      </c>
      <c r="F17" s="7">
        <f>SUM(F7:F15)</f>
        <v>8</v>
      </c>
      <c r="G17" s="7">
        <f t="shared" si="0"/>
        <v>0</v>
      </c>
      <c r="H17" s="7">
        <f t="shared" si="0"/>
        <v>177</v>
      </c>
      <c r="I17" s="8">
        <f>IF(E17=0,0,(F17+G17)/E17)</f>
        <v>0.043243243243243246</v>
      </c>
      <c r="J17" s="8">
        <f>IF(E17=0,0,F17/E17)</f>
        <v>0.043243243243243246</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inlineStr">
        <is>
          <t xml:space="preserve">MCM1011U（審査・承認（取引先契約））→MCM1005U（取引先契約内容）：今回の期間の申請を差戻ししても、前の期間の承認済み資料が変わらないこと</t>
        </is>
      </c>
      <c r="D23" s="4" t="inlineStr">
        <is>
          <t xml:space="preserve">【確認すること】
審査中の申請を差戻ししたとき、今回の期間の資料は「差戻中」になり、前の期間の資料は「承認済」のままで内容が変わらないこと。
【前提】
・使用ユーザー：ユーザーB（審査担当者）
・保有権限：MCM1011Uの作成権限、審査資格、対象金額以上の契約審査上限。MCM1003Uの利用権限とMCM1005Uの参照または作成権限
・必要な登録済みデータ：状態「契約」、承認状態「審査中」の試験契約1件。期間は2つで、前の期間に承認済みPDFが1件、今回の期間に審査中PDFが1件あること。今回の期間に承認済み資料は含めない
・事前に控える値：契約NO、取引先名、サポートID、2期間それぞれの開始日とPDFのファイル名
・準備：準備担当者が、承認済みの期間から新しい期間を追加し、別名のPDFを添付して申請する。比較用として前の期間のPDFを取得しておく。DB担当者に、2件の添付ID・所属する期間ID・承認状態を控えてもらう
・開始時の画面状態：Bはメニュー画面</t>
        </is>
      </c>
      <c r="E23" s="4" t="inlineStr">
        <is>
          <t xml:space="preserve">【操作】
1. メニューの「審査・承認（取引先契約）」を押下し、MCM1011Uを開く。「サポートID」に控えた値を入力する。他の入力欄は空欄、「承認状態」は「審査中」だけにチェックを入れて「検索」を押下する。
2. 契約NO・取引先名・開始日が控えた今回の期間の値と一致する行の左端を押下し、下段「&lt;&lt; 添付 &gt;&gt;」のファイル名を確認する。対象行だけ処理用のチェックボックスにチェックを入れる。「差戻し」を押下し、確認ダイアログで「OK」を押下する。完了メッセージを確認する。
3. MCM1011Uの「閉じる」でメニューへ戻り、「取引先見積・契約検索」からMCM1003Uを開く。「契約NO」に控えた値を入力する。他の入力欄は空欄、「状態」は「契約」だけ、「承認状態」は「差戻中」だけにチェックを入れて検索する。対象行の「契約NO」リンクを押下する。
4. MCM1005Uで今回の開始日の期間タブを選び、上段と「≪添付資料≫」の「承認状態」を確認する。次に前の開始日の期間タブを選び、PDFのファイル名と承認状態を確認する。ファイル名を押下してPDFを取得し、比較用PDFと内容を見比べる。「登録」「申請」は押下しない。
5. DB担当者に、控えた添付IDで2件の添付の承認状態と所属する期間を確認してもらう。
【入力値】
・サポートID＝対象契約の値、承認状態＝「審査中」だけにチェックを入れる（手順1）
・契約NO＝対象契約の値、状態＝「契約」だけ、承認状態＝「差戻中」だけにチェックを入れる（手順3）
・期間タブ＝今回の期間、前の期間の順に、控えた開始日で選択する（手順4）</t>
        </is>
      </c>
      <c r="F23" s="4" t="inlineStr">
        <is>
          <t xml:space="preserve">【画面確認】
1. 差戻しの完了メッセージが表示されること。
2. MCM1005Uの契約と今回の期間のPDFが「差戻中」であること。
3. 前の期間のPDFは「承認済」のままで、ファイル名と取得したPDFの内容が比較用と同じであること。
【DB確認】
対象テーブル＝MCM_TK_TENPU
確認理由＝今回の期間の資料だけが差戻しされ、前の期間の承認済み資料が保護されていることを確認するため
検索条件＝控えた2件の添付ID
期待値＝次のとおり。
・今回のPDF：SHONINJOTAIが1（審査中）から4（差戻中）へ変わること。
・前の期間のPDF：SHONINJOTAIが3（承認済）のままであること。
・どちらもTK_KIKAN_IDが準備時に控えた期間IDのままであること。</t>
        </is>
      </c>
      <c r="G23" s="4" t="inlineStr">
        <is>
          <t xml:space="preserve">1. 差戻し確認
表示タイミング＝「差戻し」を押下した時
表示形式＝確認ダイアログ（OK／キャンセル）
メッセージID＝MSG_0095G
表示文言＝「差し戻し処理を実施します。よろしいですか？」
作業者の操作＝「OK」を押下する
2. 差戻し完了
表示タイミング＝差戻しの完了時
表示形式＝完了メッセージ
メッセージID＝MSG_0096G
表示文言＝「差戻しを完了しました。」
作業者の操作＝特になし</t>
        </is>
      </c>
      <c r="H23" s="12"/>
      <c r="I23" s="13"/>
      <c r="J23" s="14"/>
      <c r="K23" s="13"/>
      <c r="L23" s="12"/>
      <c r="M23" s="13"/>
      <c r="N23" s="14"/>
      <c r="O23" s="11" t="str">
        <f t="shared" si="0"/>
        <v>未実施</v>
      </c>
      <c r="P23" s="4" t="inlineStr">
        <is>
          <t xml:space="preserve">関連単体：1011-25, 1005-21
根拠：R1011／R1005
INT02-07・08は差戻し後の修正・再申請、このケースは前の期間の承認済み資料の保護を確認する。
同じ期間に承認済み資料と審査中資料が混在する条件は今回の範囲に含めない。再申請、押印、ハッシュ値・保存先・全監査項目の比較は行わない。</t>
        </is>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1</v>
      </c>
      <c r="E6" s="51" t="s">
        <v>8</v>
      </c>
      <c r="F6" s="51">
        <f>B6-D6</f>
        <v>18</v>
      </c>
      <c r="G6" s="51" t="s">
        <v>140</v>
      </c>
      <c r="H6" s="51">
        <f>COUNTIF(O10:O28,"OK")</f>
        <v>0</v>
      </c>
      <c r="I6" s="51" t="s">
        <v>141</v>
      </c>
      <c r="J6" s="51">
        <f>COUNTIF(O10:O28,"NG")</f>
        <v>0</v>
      </c>
      <c r="K6" s="51" t="s">
        <v>142</v>
      </c>
      <c r="L6" s="51">
        <f>MAX(0,F6-H6-J6)</f>
        <v>18</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inlineStr">
        <is>
          <t xml:space="preserve">MCM1009U（パック契約・解約）→MCM1004U（取引先見積内容）：「依頼NO」リンクから対象のパック見積を参照できること</t>
        </is>
      </c>
      <c r="D10" s="4" t="inlineStr">
        <is>
          <t xml:space="preserve">【確認すること】
一覧の「依頼NO」リンクから、選択した見積が別タブで開くこと。元画面の検索条件が残っていること。
【前提】
・保有権限：MCM1009Uの利用権限と、MCM1004Uの参照権限
・必要な登録済みデータ：パック契約・解約の「見積」検索に表示され、「依頼NO」がリンクになっている見積1件
・事前に控える値：サポートID、依頼NO、時間、取引先名
・開始時の画面状態：メニュー画面</t>
        </is>
      </c>
      <c r="E10"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開いた参照タブを閉じ、元のMCM1009Uで検索条件と対象の見積行が残っていることを確認する。
【入力値】
・サポートID＝控えたサポートID（手順2）
・状態＝「見積」だけにチェックを入れる（ほかの状態のチェックは外す）（手順2）</t>
        </is>
      </c>
      <c r="F10"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関連単体：1009-13。根拠：R1009／R1004、共通仕様2.1。
一覧の「依頼NO」「時間」は、参照先の「見積依頼NO」「契約時間帯」と照合する。Web版にはキー引継ぎ・別タブ表示の差異候補がある。同一タブで開いた場合は遷移方式の差異を記録し、元画面保持を確認済みにしない。エラーや別見積が表示された場合はNGとし、以降の確認を実施済みにしない。</t>
        </is>
      </c>
    </row>
    <row r="11" spans="1:16" ht="409.6">
      <c r="A11" s="11" t="s">
        <v>605</v>
      </c>
      <c r="B11" s="11" t="s">
        <v>162</v>
      </c>
      <c r="C11" s="4" t="inlineStr">
        <is>
          <t xml:space="preserve">MCM1009U（パック契約・解約）→MCM1005U（取引先契約内容）：パック見積から取引先契約を作成できること</t>
        </is>
      </c>
      <c r="D11" s="4" t="inlineStr">
        <is>
          <t xml:space="preserve">【確認すること】
一覧の「契約」から作成・登録した契約が、元のパック見積に結び付いて表示されること。
【前提】
・保有権限：MCM1009Uの利用権限と、MCM1005U・MCM1006Uの作成権限
・必要な登録済みデータ：状態「見積」で「契約」リンクがある未契約のパック見積1件。機器構成・明細・個体は各1件、出精値引きは0であること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1"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1"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・対応する元見積のMCM_TM_MITSUMORI.PACK_FLG＝1が保持されていること。</t>
        </is>
      </c>
      <c r="G11"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1" s="12"/>
      <c r="I11" s="13"/>
      <c r="J11" s="14"/>
      <c r="K11" s="13"/>
      <c r="L11" s="12"/>
      <c r="M11" s="13"/>
      <c r="N11" s="14"/>
      <c r="O11" s="11" t="str">
        <f t="shared" ref="O11:O28" si="0">IF(L11&lt;&gt;"",L11,IF(H11&lt;&gt;"",H11,"未実施"))</f>
        <v>未実施</v>
      </c>
      <c r="P11" s="4" t="inlineStr">
        <is>
          <t xml:space="preserve">関連単体：1009-15。根拠：R1009／R1006／R1005。
画面ボタン名は「摘要」。Web版の登録完了通知「登録が完了しました。」はVBとの差異として記録する。除外機器の確認、3007Uでの再検索、全明細の前後比較は省く。</t>
        </is>
      </c>
    </row>
    <row r="12" spans="1:16" ht="409.6">
      <c r="A12" s="11" t="s">
        <v>612</v>
      </c>
      <c r="B12" s="11" t="s">
        <v>162</v>
      </c>
      <c r="C12" s="4" t="inlineStr">
        <is>
          <t xml:space="preserve">MCM1009U（パック契約・解約）→MCM1005U（取引先契約内容）：「契約NO」から対象契約を開き、備考を保存できること</t>
        </is>
      </c>
      <c r="D12" s="4" t="inlineStr">
        <is>
          <t xml:space="preserve">【確認すること】
一覧で選択した契約の備考を変更・登録し、開き直しても保存した内容が表示されること。
【前提】
・保有権限：MCM1009Uの利用権限と、MCM1005Uの作成権限
・必要な登録済みデータ：状態「契約」、承認状態「作成中」または「差戻中」のパック契約1件。期間は当月以降の1つで、支払の開始月にチェックが入っていること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12"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12"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12"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12" s="12"/>
      <c r="I12" s="13"/>
      <c r="J12" s="14"/>
      <c r="K12" s="13"/>
      <c r="L12" s="12"/>
      <c r="M12" s="13"/>
      <c r="N12" s="14"/>
      <c r="O12" s="11" t="str">
        <f t="shared" si="0"/>
        <v>未実施</v>
      </c>
      <c r="P12" s="4" t="inlineStr">
        <is>
          <t xml:space="preserve">関連単体：1009-14。根拠：R1009／R1005。Web版の「登録が完了しました。」はVBとの差異として記録する。比較契約・全期間・機器・価格・添付の前後比較は省く。</t>
        </is>
      </c>
    </row>
    <row r="13" spans="1:16" ht="409.6">
      <c r="A13" s="11" t="s">
        <v>619</v>
      </c>
      <c r="B13" s="11" t="s">
        <v>162</v>
      </c>
      <c r="C13" s="4" t="inlineStr">
        <is>
          <t xml:space="preserve">MCM1009U（パック契約・解約）：未来月の支払明細を持つ契約を破棄できること</t>
        </is>
      </c>
      <c r="D13" s="4" t="inlineStr">
        <is>
          <t xml:space="preserve">【確認すること】
過去月の支払明細がないパック契約を破棄し、契約は破棄、元見積は見積状態になること。
【前提】
・保有権限：MCM1009Uの利用権限と、MCM1005Uの作成権限
・必要な登録済みデータ：状態「契約」で「破棄」が表示されるパック契約1件。支払明細の月は実施月より後だけであること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13"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3"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3" s="12"/>
      <c r="I13" s="13"/>
      <c r="J13" s="14"/>
      <c r="K13" s="13"/>
      <c r="L13" s="12"/>
      <c r="M13" s="13"/>
      <c r="N13" s="14"/>
      <c r="O13" s="11" t="str">
        <f t="shared" si="0"/>
        <v>未実施</v>
      </c>
      <c r="P13" s="4" t="inlineStr">
        <is>
          <t xml:space="preserve">関連単体：1009-19。根拠：R1009。未来月の支払条件はこの項目で確認し、当月は06で確認する。VBには破棄完了通知がなく、Web版の1009Uは「契約を破棄しました。」を追加表示する。通知差異は記録し、破棄成立は再検索とDBで確認する。1003U・3007Uと全子明細の比較は省く。</t>
        </is>
      </c>
    </row>
    <row r="14" spans="1:16" ht="409.6">
      <c r="A14" s="11" t="s">
        <v>626</v>
      </c>
      <c r="B14" s="11" t="s">
        <v>364</v>
      </c>
      <c r="C14" s="4" t="inlineStr">
        <is>
          <t xml:space="preserve">MCM1009U（パック契約・解約）：過去月の支払明細がある契約は破棄できないこと</t>
        </is>
      </c>
      <c r="D14" s="4" t="inlineStr">
        <is>
          <t xml:space="preserve">【確認すること】
過去月の支払明細を持つ契約の破棄が拒否され、契約と元見積の状態が変わらないこと。
【前提】
・保有権限：MCM1009Uの利用権限と、MCM1005Uの作成権限
・必要な登録済みデータ：状態「契約」で「破棄」が表示されるパック契約1件。実施月より前の支払月を持つ支払明細があること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14"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14"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14"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14" s="12"/>
      <c r="I14" s="13"/>
      <c r="J14" s="14"/>
      <c r="K14" s="13"/>
      <c r="L14" s="12"/>
      <c r="M14" s="13"/>
      <c r="N14" s="14"/>
      <c r="O14" s="11" t="str">
        <f t="shared" si="0"/>
        <v>未実施</v>
      </c>
      <c r="P14" s="4" t="inlineStr">
        <is>
          <t xml:space="preserve">関連単体：1009-18。根拠：R1009。
実際の送金実績ではなく、支払明細の月で判定する。月のチェックが外れている明細も対象。支払帳票の前後出力と、1003U・3007Uでの重複確認は省く。</t>
        </is>
      </c>
    </row>
    <row r="15" spans="1:16" ht="409.6">
      <c r="A15" s="11" t="s">
        <v>633</v>
      </c>
      <c r="B15" s="11" t="s">
        <v>162</v>
      </c>
      <c r="C15" s="4" t="inlineStr">
        <is>
          <t xml:space="preserve">MCM1009U（パック契約・解約）：当月の支払明細だけを持つ契約は破棄できること</t>
        </is>
      </c>
      <c r="D15" s="4" t="inlineStr">
        <is>
          <t xml:space="preserve">【確認すること】
過去月の支払明細がなければ、当月の明細があっても契約を破棄できること。
【前提】
・保有権限：MCM1009Uの利用権限と、MCM1005Uの作成権限
・必要な登録済みデータ：状態「契約」で「破棄」が表示されるパック契約1件。契約期間は当月1日～末日、支払明細の月は当月だけであること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15"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5"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5"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5" s="12"/>
      <c r="I15" s="13"/>
      <c r="J15" s="14"/>
      <c r="K15" s="13"/>
      <c r="L15" s="12"/>
      <c r="M15" s="13"/>
      <c r="N15" s="14"/>
      <c r="O15" s="11" t="str">
        <f t="shared" si="0"/>
        <v>未実施</v>
      </c>
      <c r="P15" s="4" t="inlineStr">
        <is>
          <t xml:space="preserve">関連単体：1009-18。根拠：R1009。実施月は試験環境の年月を使う。未来月の条件は04へ分担し、この項目は当月1件に絞る。VBには破棄完了通知がなく、Web版の1009Uは「契約を破棄しました。」を追加表示する。通知差異は記録し、破棄成立は再検索とDBで確認する。</t>
        </is>
      </c>
    </row>
    <row r="16" spans="1:16" ht="409.6">
      <c r="A16" s="11" t="s">
        <v>640</v>
      </c>
      <c r="B16" s="11" t="s">
        <v>162</v>
      </c>
      <c r="C16" s="4" t="inlineStr">
        <is>
          <t xml:space="preserve">MCM1009U（パック契約・解約）：並べ替えた後も、選んだ契約を開けること</t>
        </is>
      </c>
      <c r="D16" s="4" t="inlineStr">
        <is>
          <t xml:space="preserve">【確認すること】
一覧の表示位置が変わっても、選択した契約NOの契約内容が開くこと。
【前提】
・保有権限：MCM1009Uの利用権限と、MCM1005Uの参照権限
・必要な登録済みデータ：同じサポートID・状態「契約」で検索でき、契約NOリンクが表示されるパック契約T・Bの2件。契約NOが異なること
・事前に控える値：共通のサポートID、T・Bの契約NO、Tの取引先名
・開始時の画面状態：メニュー画面</t>
        </is>
      </c>
      <c r="E16" s="4" t="inlineStr">
        <is>
          <t xml:space="preserve">【操作】
1. メニューの「パック契約・解約」を押下する。「サポートID」に控えた値を入力し、他の入力欄は空欄、「状態」は「契約」にチェックを入れ、ほかの状態のチェックを外して「検索」を押下する。
2. T・Bの契約NOと表示位置を控える。「契約NO」の列見出しを押下する。Tの位置が変わらなければ、同じ見出しをもう一度押下し、Tの表示位置が変わったことを確認する。
3. 契約NOでTを探し、その「契約NO」リンクを押下する。MCM1005U上段の「契約NO」「取引先」を控えたTの値と照合する。
4. 「閉じる」で一覧へ戻る。
【入力値】
・サポートID＝T・B共通の値、状態＝「契約」だけにチェックを入れる（ほかの状態のチェックは外す）（手順1）
・並べ替え＝「契約NO」の列見出し（手順2）</t>
        </is>
      </c>
      <c r="F16" s="4" t="inlineStr">
        <is>
          <t xml:space="preserve">【画面確認】
1. 「契約NO」の並べ替えでTの表示位置が変わること。
2. 移動後のTのリンクから開いた契約NO・取引先が、Tと一致すること。
【DB確認】
実施不要。理由＝参照対象の一致を画面で確認し、登録・破棄は行わない。</t>
        </is>
      </c>
      <c r="G16" s="4" t="inlineStr">
        <is>
          <t xml:space="preserve">表示タイミング＝メッセージは表示されない
表示形式＝－
メッセージID＝－
表示文言＝－
作業者の操作＝特になし</t>
        </is>
      </c>
      <c r="H16" s="12"/>
      <c r="I16" s="13"/>
      <c r="J16" s="14"/>
      <c r="K16" s="13"/>
      <c r="L16" s="12"/>
      <c r="M16" s="13"/>
      <c r="N16" s="14"/>
      <c r="O16" s="11" t="str">
        <f t="shared" si="0"/>
        <v>未実施</v>
      </c>
      <c r="P16" s="4" t="inlineStr">
        <is>
          <t xml:space="preserve">関連単体：1009-11・14。根拠：R1009／R1005、共通仕様9・9.1。VBの契約NO列はSortMode＝Automatic。Webのパック画面には個別のソート要件があるため残す。並べ替え後の破棄と比較契約のDB確認は今回省略し、通常の破棄は04・06で確認する。Tが移動しなければ未確認とする。</t>
        </is>
      </c>
    </row>
    <row r="17" spans="1:16" ht="409.6">
      <c r="A17" s="11" t="s">
        <v>647</v>
      </c>
      <c r="B17" s="11" t="s">
        <v>491</v>
      </c>
      <c r="C17" s="4" t="inlineStr">
        <is>
          <t xml:space="preserve">MCM1009U（パック契約・解約）：古い一覧から、すでに破棄された契約をもう一度破棄したときの動作を確認すること</t>
        </is>
      </c>
      <c r="D17" s="4" t="inlineStr">
        <is>
          <t xml:space="preserve">【確認すること】
実施者Aが契約を破棄したあと、実施者Bが古い一覧から同じ契約を破棄すると、エラーが表示されること。
【前提】
・実施者A・Bは、別のPCでそれぞれログインする。両者ともMCM1009Uの利用権限と、MCM1005U（取引先契約内容）の作成権限があること
・必要な登録済みデータ：状態「契約」で「破棄」が表示され、過去月の支払明細がないパック契約1件。専用の試験データを使う
・両者の「パック契約・解約」で、「サポートID」に対象の値を入力し、「状態」は「契約」にチェックを入れ、ほかの状態のチェックを外して検索し、同じ依頼NO・時間・契約NOの行を表示しておく
・事前に控える値：サポートID、依頼NO、時間、契約NO</t>
        </is>
      </c>
      <c r="E17"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17"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実施不要。通常の破棄による契約・元見積の状態更新はINT03-04で確認する。</t>
        </is>
      </c>
      <c r="G17"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17" s="12"/>
      <c r="I17" s="13"/>
      <c r="J17" s="14"/>
      <c r="K17" s="13"/>
      <c r="L17" s="12"/>
      <c r="M17" s="13"/>
      <c r="N17" s="14"/>
      <c r="O17" s="11" t="str">
        <f t="shared" si="0"/>
        <v>未実施</v>
      </c>
      <c r="P17" s="4" t="inlineStr">
        <is>
          <t xml:space="preserve">関連単体：1009-19。根拠：R1009、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18" spans="1:16" ht="409.6">
      <c r="A18" s="11" t="s">
        <v>654</v>
      </c>
      <c r="B18" s="11" t="s">
        <v>162</v>
      </c>
      <c r="C18" s="4" t="inlineStr">
        <is>
          <t xml:space="preserve">MCM1010U（店舗直契約・解約）→MCM1004U（取引先見積内容）：「依頼NO」リンクから対象の店舗直見積を参照できること</t>
        </is>
      </c>
      <c r="D18" s="4" t="inlineStr">
        <is>
          <t xml:space="preserve">【確認すること】
一覧の「依頼NO」リンクから、選択した見積が別タブで開くこと。元画面の検索条件が残っていること。
【前提】
・保有権限：MCM1010Uの利用権限と、MCM1004Uの参照権限
・必要な登録済みデータ：店舗直契約・解約の「見積」検索に表示され、「依頼NO」がリンクになっている見積1件
・事前に控える値：サポートID、依頼NO、時間、取引先名
・開始時の画面状態：メニュー画面</t>
        </is>
      </c>
      <c r="E18"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開いた参照タブを閉じ、元のMCM1010Uで検索条件と対象の見積行が残っていることを確認する。
【入力値】
・サポートID＝控えたサポートID（手順2）
・状態＝「見積」だけにチェックを入れる（ほかの状態のチェックは外す）（手順2）</t>
        </is>
      </c>
      <c r="F18"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8" s="4" t="inlineStr">
        <is>
          <t xml:space="preserve">表示タイミング＝メッセージは表示されない
表示形式＝－
メッセージID＝－
表示文言＝－
作業者の操作＝特になし</t>
        </is>
      </c>
      <c r="H18" s="12"/>
      <c r="I18" s="13"/>
      <c r="J18" s="14"/>
      <c r="K18" s="13"/>
      <c r="L18" s="12"/>
      <c r="M18" s="13"/>
      <c r="N18" s="14"/>
      <c r="O18" s="11" t="str">
        <f t="shared" si="0"/>
        <v>未実施</v>
      </c>
      <c r="P18" s="4" t="inlineStr">
        <is>
          <t xml:space="preserve">関連単体：1010-14。根拠：R1010／R1004、共通仕様2.1。店舗直の検索対象データは準備担当者が割り当てる。前の別見積を開く準備は省き、対象1件の参照に絞った。Web版にはキー受渡し・別タブの差異候補がある。エラー・別見積の表示はNG、同一タブなら遷移方式の差異を記録し、元画面保持は確認済みにしない。前回見積の使い回し再現は「技術確認引継ぎ.md」のT2へ分ける。</t>
        </is>
      </c>
    </row>
    <row r="19" spans="1:16" ht="409.6">
      <c r="A19" s="11" t="s">
        <v>660</v>
      </c>
      <c r="B19" s="11" t="s">
        <v>162</v>
      </c>
      <c r="C19" s="4" t="inlineStr">
        <is>
          <t xml:space="preserve">MCM1010U（店舗直契約・解約）→MCM1005U（取引先契約内容）：店舗直見積から取引先契約を作成できること</t>
        </is>
      </c>
      <c r="D19" s="4" t="inlineStr">
        <is>
          <t xml:space="preserve">【確認すること】
一覧の「契約」から作成・登録した契約が、元の店舗直見積に結び付いて表示されること。
【前提】
・準備担当者が、店舗直一覧の検索対象になる店舗・プラントの関連を確認しておく
・保有権限：MCM1010Uの利用権限と、MCM1005U・MCM1006Uの作成権限
・必要な登録済みデータ：状態「見積」で「契約」リンクがある未契約の店舗直見積1件。機器構成・明細・個体は各1件、出精値引きは0であること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9"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9"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・対応する元見積のMCM_TM_MITSUMORI.TENPO_FLG＝1が保持されていること。</t>
        </is>
      </c>
      <c r="G19"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9" s="12"/>
      <c r="I19" s="13"/>
      <c r="J19" s="14"/>
      <c r="K19" s="13"/>
      <c r="L19" s="12"/>
      <c r="M19" s="13"/>
      <c r="N19" s="14"/>
      <c r="O19" s="11" t="str">
        <f t="shared" si="0"/>
        <v>未実施</v>
      </c>
      <c r="P19" s="4" t="inlineStr">
        <is>
          <t xml:space="preserve">関連単体：1010-16。根拠：R1010／R1006／R1005。
画面ボタン名は「摘要」。Web版の登録完了通知「登録が完了しました。」はVBとの差異として記録する。除外機器の確認、3007Uでの再検索、全明細の前後比較は省く。</t>
        </is>
      </c>
    </row>
    <row r="20" spans="1:16" ht="409.6">
      <c r="A20" s="11" t="s">
        <v>666</v>
      </c>
      <c r="B20" s="11" t="s">
        <v>162</v>
      </c>
      <c r="C20" s="4" t="inlineStr">
        <is>
          <t xml:space="preserve">MCM1010U（店舗直契約・解約）→MCM1005U（取引先契約内容）：「契約NO」から対象契約を開き、備考を保存できること</t>
        </is>
      </c>
      <c r="D20" s="4" t="inlineStr">
        <is>
          <t xml:space="preserve">【確認すること】
一覧で選択した契約の備考を変更・登録し、開き直しても保存した内容が表示されること。
【前提】
・準備担当者が、店舗直一覧の検索対象になる店舗・プラントの関連を確認しておく
・保有権限：MCM1010Uの利用権限と、MCM1005Uの作成権限
・必要な登録済みデータ：状態「契約」、承認状態「作成中」または「差戻中」の店舗直契約1件。期間は当月以降の1つで、支払の開始月にチェックが入っていること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20"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20"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20"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0" s="12"/>
      <c r="I20" s="13"/>
      <c r="J20" s="14"/>
      <c r="K20" s="13"/>
      <c r="L20" s="12"/>
      <c r="M20" s="13"/>
      <c r="N20" s="14"/>
      <c r="O20" s="11" t="str">
        <f t="shared" si="0"/>
        <v>未実施</v>
      </c>
      <c r="P20" s="4" t="inlineStr">
        <is>
          <t xml:space="preserve">関連単体：1010-15。根拠：R1010／R1005。Web版の「登録が完了しました。」はVBとの差異として記録する。比較契約・全期間・機器・価格・添付の前後比較は省く。</t>
        </is>
      </c>
    </row>
    <row r="21" spans="1:16" ht="409.6">
      <c r="A21" s="11" t="s">
        <v>671</v>
      </c>
      <c r="B21" s="11" t="s">
        <v>162</v>
      </c>
      <c r="C21" s="4" t="inlineStr">
        <is>
          <t xml:space="preserve">MCM1010U（店舗直契約・解約）：未来月の支払明細を持つ契約を破棄できること</t>
        </is>
      </c>
      <c r="D21" s="4" t="inlineStr">
        <is>
          <t xml:space="preserve">【確認すること】
過去月の支払明細がない店舗直契約を破棄し、契約は破棄、元見積は見積状態になること。
【前提】
・準備担当者が、店舗直一覧の検索対象になる店舗・プラントの関連を確認しておく
・保有権限：MCM1010Uの利用権限と、MCM1005Uの作成権限
・必要な登録済みデータ：状態「契約」で「破棄」が表示される店舗直契約1件。支払明細の月は実施月より後だけであること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21"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1"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1"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1" s="12"/>
      <c r="I21" s="13"/>
      <c r="J21" s="14"/>
      <c r="K21" s="13"/>
      <c r="L21" s="12"/>
      <c r="M21" s="13"/>
      <c r="N21" s="14"/>
      <c r="O21" s="11" t="str">
        <f t="shared" si="0"/>
        <v>未実施</v>
      </c>
      <c r="P21" s="4" t="inlineStr">
        <is>
          <t xml:space="preserve">関連単体：1010-20。根拠：R1010。未来月の支払条件はこの項目で確認し、当月は14で確認する。Web版の1010Uも、VBと同様に破棄完了通知を表示しない。1003U・3007Uと全子明細の比較は省く。</t>
        </is>
      </c>
    </row>
    <row r="22" spans="1:16" ht="409.6">
      <c r="A22" s="11" t="s">
        <v>676</v>
      </c>
      <c r="B22" s="11" t="s">
        <v>364</v>
      </c>
      <c r="C22" s="4" t="inlineStr">
        <is>
          <t xml:space="preserve">MCM1010U（店舗直契約・解約）：過去月の支払明細がある契約は破棄できないこと</t>
        </is>
      </c>
      <c r="D22" s="4" t="inlineStr">
        <is>
          <t xml:space="preserve">【確認すること】
過去月の支払明細を持つ契約の破棄が拒否され、契約と元見積の状態が変わらないこと。
【前提】
・準備担当者が、店舗直一覧の検索対象になる店舗・プラントの関連を確認しておく
・保有権限：MCM1010Uの利用権限と、MCM1005Uの作成権限
・必要な登録済みデータ：状態「契約」で「破棄」が表示される店舗直契約1件。実施月より前の支払月を持つ支払明細があること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22"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22"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22"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2" s="12"/>
      <c r="I22" s="13"/>
      <c r="J22" s="14"/>
      <c r="K22" s="13"/>
      <c r="L22" s="12"/>
      <c r="M22" s="13"/>
      <c r="N22" s="14"/>
      <c r="O22" s="11" t="str">
        <f t="shared" si="0"/>
        <v>未実施</v>
      </c>
      <c r="P22" s="4" t="inlineStr">
        <is>
          <t xml:space="preserve">関連単体：1010-19。根拠：R1010。
実際の送金実績ではなく、支払明細の月で判定する。月のチェックが外れている明細も対象。支払帳票の前後出力と、1003U・3007Uでの重複確認は省く。</t>
        </is>
      </c>
    </row>
    <row r="23" spans="1:16" ht="409.6">
      <c r="A23" s="11" t="s">
        <v>681</v>
      </c>
      <c r="B23" s="11" t="s">
        <v>162</v>
      </c>
      <c r="C23" s="4" t="inlineStr">
        <is>
          <t xml:space="preserve">MCM1010U（店舗直契約・解約）：当月の支払明細だけを持つ契約は破棄できること</t>
        </is>
      </c>
      <c r="D23" s="4" t="inlineStr">
        <is>
          <t xml:space="preserve">【確認すること】
過去月の支払明細がなければ、当月の明細があっても契約を破棄できること。
【前提】
・準備担当者が、店舗直一覧の検索対象になる店舗・プラントの関連を確認しておく
・保有権限：MCM1010Uの利用権限と、MCM1005Uの作成権限
・必要な登録済みデータ：状態「契約」で「破棄」が表示される店舗直契約1件。契約期間は当月1日～末日、支払明細の月は当月だけであること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23"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3"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3" s="12"/>
      <c r="I23" s="13"/>
      <c r="J23" s="14"/>
      <c r="K23" s="13"/>
      <c r="L23" s="12"/>
      <c r="M23" s="13"/>
      <c r="N23" s="14"/>
      <c r="O23" s="11" t="str">
        <f t="shared" si="0"/>
        <v>未実施</v>
      </c>
      <c r="P23" s="4" t="inlineStr">
        <is>
          <t xml:space="preserve">関連単体：1010-19。根拠：R1010。実施月は試験環境の年月を使う。未来月の条件は12へ分担し、この項目は当月1件に絞る。Web版の1010Uも、VBと同様に破棄完了通知を表示しない。</t>
        </is>
      </c>
    </row>
    <row r="24" spans="1:16" ht="409.6">
      <c r="A24" s="11" t="s">
        <v>686</v>
      </c>
      <c r="B24" s="11" t="s">
        <v>162</v>
      </c>
      <c r="C24" s="4" t="inlineStr">
        <is>
          <t xml:space="preserve">MCM1010U（店舗直契約・解約）：並べ替え後の操作（今回対象外）</t>
        </is>
      </c>
      <c r="D24" s="4" t="inlineStr">
        <is>
          <t xml:space="preserve">【実施区分】
今回の通常の結合テスト対象外。
【確認すること】
店舗直の並べ替えは今回確認しない。
【前提】
共通仕様9は並べ替えを既定では実装しない方針。確認した資料には店舗直の個別ソート要件がない。</t>
        </is>
      </c>
      <c r="E24" s="4" t="inlineStr">
        <is>
          <t xml:space="preserve">【操作】
実施しない。
【入力値】
不要。</t>
        </is>
      </c>
      <c r="F24" s="4" t="inlineStr">
        <is>
          <t xml:space="preserve">【画面確認】
今回の判定対象外。
【DB確認】
実施不要。</t>
        </is>
      </c>
      <c r="G24" s="4" t="inlineStr">
        <is>
          <t xml:space="preserve">表示タイミング＝対象外
表示形式＝－
メッセージID＝－
表示文言＝－
作業者の操作＝不要</t>
        </is>
      </c>
      <c r="H24" s="12" t="inlineStr">
        <is>
          <t xml:space="preserve">対象外</t>
        </is>
      </c>
      <c r="I24" s="13"/>
      <c r="J24" s="14"/>
      <c r="K24" s="13"/>
      <c r="L24" s="12"/>
      <c r="M24" s="13"/>
      <c r="N24" s="14"/>
      <c r="O24" s="11" t="str">
        <f t="shared" si="0"/>
        <v>対象外</v>
      </c>
      <c r="P24" s="4" t="inlineStr">
        <is>
          <t xml:space="preserve">根拠：共通仕様9・9.1。VBの店舗直も契約NO列はSortMode＝Automaticだが、移行先では新共通仕様の既定方針に従う。パックの個別要件を店舗直へ広げない。通常の参照は11、破棄は12・14で確認する。将来、店舗直の個別ソート要件が追加された場合は対象へ戻す。</t>
        </is>
      </c>
    </row>
    <row r="25" spans="1:16" ht="409.6">
      <c r="A25" s="11" t="s">
        <v>691</v>
      </c>
      <c r="B25" s="11" t="s">
        <v>491</v>
      </c>
      <c r="C25" s="4" t="inlineStr">
        <is>
          <t xml:space="preserve">MCM1010U（店舗直契約・解約）：古い一覧から、すでに破棄された契約をもう一度破棄したときの動作を確認すること</t>
        </is>
      </c>
      <c r="D25" s="4" t="inlineStr">
        <is>
          <t xml:space="preserve">【確認すること】
実施者Aが契約を破棄したあと、実施者Bが古い一覧から同じ契約を破棄すると、エラーが表示されること。
【前提】
・実施者A・Bは、別のPCでそれぞれログインする。両者ともMCM1010Uの利用権限と、MCM1005U（取引先契約内容）の作成権限があること
・必要な登録済みデータ：状態「契約」で「破棄」が表示され、過去月の支払明細がない店舗直契約1件。専用の試験データを使う
・両者の「店舗直契約・解約」で、「サポートID」に対象の値を入力し、「状態」は「契約」にチェックを入れ、ほかの状態のチェックを外して検索し、同じ依頼NO・時間・契約NOの行を表示しておく
・事前に控える値：サポートID、依頼NO、時間、契約NO</t>
        </is>
      </c>
      <c r="E25"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25"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実施不要。通常の破棄による契約・元見積の状態更新はINT03-12で確認する。</t>
        </is>
      </c>
      <c r="G25"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25" s="12"/>
      <c r="I25" s="13"/>
      <c r="J25" s="14"/>
      <c r="K25" s="13"/>
      <c r="L25" s="12"/>
      <c r="M25" s="13"/>
      <c r="N25" s="14"/>
      <c r="O25" s="11" t="str">
        <f t="shared" si="0"/>
        <v>未実施</v>
      </c>
      <c r="P25" s="4" t="inlineStr">
        <is>
          <t xml:space="preserve">関連単体：1010-20。根拠：R1010、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26" spans="1:16" ht="409.6">
      <c r="A26" s="11" t="s">
        <v>696</v>
      </c>
      <c r="B26" s="11" t="s">
        <v>697</v>
      </c>
      <c r="C26" s="4" t="inlineStr">
        <is>
          <t xml:space="preserve">MCM1009U（パック契約・解約）：破棄確認でキャンセルすると、契約と元見積の状態が変わらないこと</t>
        </is>
      </c>
      <c r="D26" s="4" t="inlineStr">
        <is>
          <t xml:space="preserve">【確認すること】
「破棄」を押しても、確認でキャンセルすれば対象契約と元見積が更新されないこと。
【前提】
・保有権限：MCM1009Uの利用権限と、MCM1005Uの作成権限
・必要な登録済みデータ：状態「契約」で「破棄」が表示されるパック契約1件
・事前に控える値：サポートID、依頼NO、時間、取引先名、契約NO
・準備：DB確認担当者が対象契約と元見積の処理前の状態を控える
・開始時の画面状態：メニュー画面</t>
        </is>
      </c>
      <c r="E26"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6"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6" s="4" t="inlineStr">
        <is>
          <t xml:space="preserve">表示タイミング＝「破棄」押下時
表示形式＝確認
メッセージID＝MSG_0066G
表示文言＝「契約を破棄します。よろしいですか？」
作業者の操作＝「キャンセル」。破棄完了・エラーの通知は表示されない。</t>
        </is>
      </c>
      <c r="H26" s="12"/>
      <c r="I26" s="13"/>
      <c r="J26" s="14"/>
      <c r="K26" s="13"/>
      <c r="L26" s="12"/>
      <c r="M26" s="13"/>
      <c r="N26" s="14"/>
      <c r="O26" s="11" t="str">
        <f t="shared" si="0"/>
        <v>未実施</v>
      </c>
      <c r="P26" s="4" t="inlineStr">
        <is>
          <t xml:space="preserve">根拠：R1009。キャンセルは支払月の判定より前に処理を終了するため、支払月の特別な準備は不要。1005U・1003Uの重複確認、機器・添付・全明細の比較は省く。</t>
        </is>
      </c>
    </row>
    <row r="27" spans="1:16" ht="409.6">
      <c r="A27" s="11" t="s">
        <v>704</v>
      </c>
      <c r="B27" s="11" t="s">
        <v>697</v>
      </c>
      <c r="C27" s="4" t="inlineStr">
        <is>
          <t xml:space="preserve">MCM1010U（店舗直契約・解約）：破棄確認でキャンセルすると、契約と元見積の状態が変わらないこと</t>
        </is>
      </c>
      <c r="D27" s="4" t="inlineStr">
        <is>
          <t xml:space="preserve">【確認すること】
「破棄」を押しても、確認でキャンセルすれば対象契約と元見積が更新されないこと。
【前提】
・準備担当者が、店舗直一覧の検索対象になる店舗・プラントの関連を確認しておく
・保有権限：MCM1010Uの利用権限と、MCM1005Uの作成権限
・必要な登録済みデータ：状態「契約」で「破棄」が表示される店舗直契約1件
・事前に控える値：サポートID、依頼NO、時間、取引先名、契約NO
・準備：DB確認担当者が対象契約と元見積の処理前の状態を控える
・開始時の画面状態：メニュー画面</t>
        </is>
      </c>
      <c r="E27"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7"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7" s="4" t="inlineStr">
        <is>
          <t xml:space="preserve">表示タイミング＝「破棄」押下時
表示形式＝確認
メッセージID＝MSG_0066G
表示文言＝「契約を破棄します。よろしいですか？」
作業者の操作＝「キャンセル」。破棄完了・エラーの通知は表示されない。</t>
        </is>
      </c>
      <c r="H27" s="12"/>
      <c r="I27" s="13"/>
      <c r="J27" s="14"/>
      <c r="K27" s="13"/>
      <c r="L27" s="12"/>
      <c r="M27" s="13"/>
      <c r="N27" s="14"/>
      <c r="O27" s="11" t="str">
        <f t="shared" si="0"/>
        <v>未実施</v>
      </c>
      <c r="P27" s="4" t="inlineStr">
        <is>
          <t xml:space="preserve">根拠：R1010。キャンセルは支払月の判定より前に処理を終了するため、支払月の特別な準備は不要。1005U・1003Uの重複確認、機器・添付・全明細の比較は省く。</t>
        </is>
      </c>
    </row>
    <row r="28" spans="1:16" ht="409.6">
      <c r="A28" s="11" t="s">
        <v>709</v>
      </c>
      <c r="B28" s="11" t="s">
        <v>162</v>
      </c>
      <c r="C28" s="4" t="inlineStr">
        <is>
          <t xml:space="preserve">MCM1009U（パック契約・解約）・MCM1010U（店舗直契約・解約）：同じ契約の更新結果を、両方の入口から確認できること</t>
        </is>
      </c>
      <c r="D28" s="4" t="inlineStr">
        <is>
          <t xml:space="preserve">【確認すること】
パックと店舗直の両方に表示される1つの契約を、パック側から備考更新し、店舗直側から同じ更新結果を参照できること。
【前提】
・保有権限：MCM1009U・MCM1010Uの利用権限と、MCM1005Uの作成権限
・必要な登録済みデータ：両方の一覧に表示される同じ契約1件。状態「契約」、承認状態「作成中」または「差戻中」、期間は当月以降の1つで支払開始月にチェックが入っていること
・事前に控える値：サポートID、依頼NO、時間、取引先名、契約NO
・準備：DB確認担当者が両入口の契約ID・見積契約時間IDが同じで、元見積のPACK_FLG＝1・TENPO_FLG＝1であることを確認する。契約全体の備考は「INT03-19前」にしておく
・開始時の画面状態：メニュー画面</t>
        </is>
      </c>
      <c r="E28"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依頼NO・時間・契約NO・取引先名が控えた値と一致する行を探す。その行の「契約NO」リンクを押下し、MCM1005U上段の契約NOを確認する。
4. 上段の「備考」に「INT03-19後」を入力し、「登録」→登録確認の「OK」を押下する。
5. MCM1005Uの「閉じる」でパック一覧へ戻り、一覧の「閉じる」でメニューへ戻る。「店舗直契約・解約」を開き、「サポートID」に同じ値を入力し、「状態」は「契約」にチェックを入れ、ほかの状態のチェックを外して検索する。
6. 同じ依頼NO・時間・契約NOの行の「契約NO」を押下し、MCM1005U上段の契約NOと「備考」を確認する。
7. DB確認担当者へ、対象契約の備考と元見積の分類が保存されていることの確認を依頼する。
【入力値】
・サポートID＝両画面とも同じ値、状態＝「契約」だけにチェックを入れる（ほかの状態のチェックは外す）（手順2・5）
・上段の備考＝INT03-19後（手順4）</t>
        </is>
      </c>
      <c r="F28" s="4" t="inlineStr">
        <is>
          <t xml:space="preserve">【画面確認】
1. 同じ依頼NO・時間・契約NOの契約が、パック・店舗直の両方の一覧に表示されること。
2. 店舗直側から開いた同じ契約の備考が「INT03-19後」であること。
【DB確認】
事前に特定した同じ契約IDのMCM_TK_KEIYAKU.BIKO＝「INT03-19後」であること。対応するMCM_TM_MITSUMORIのPACK_FLG＝1・TENPO_FLG＝1が保持されていること。</t>
        </is>
      </c>
      <c r="G28"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8" s="12"/>
      <c r="I28" s="13"/>
      <c r="J28" s="14"/>
      <c r="K28" s="13"/>
      <c r="L28" s="12"/>
      <c r="M28" s="13"/>
      <c r="N28" s="14"/>
      <c r="O28" s="11" t="str">
        <f t="shared" si="0"/>
        <v>未実施</v>
      </c>
      <c r="P28" s="4" t="inlineStr">
        <is>
          <t xml:space="preserve">根拠：R1009／R1010／R1005。両画面の条件は排他的ではなく、同じ1契約が両方に表示されてよい。分類のチェックは操作しない。Web版の登録完了通知はVBとの差異として記録する。全期間・機器・価格・添付・比較契約の確認は省く。</t>
        </is>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125" style="2" customWidth="1"/>
    <col min="6" max="6" width="39.6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9</v>
      </c>
      <c r="E6" s="51" t="s">
        <v>8</v>
      </c>
      <c r="F6" s="51">
        <f>B6-D6</f>
        <v>16</v>
      </c>
      <c r="G6" s="51" t="s">
        <v>140</v>
      </c>
      <c r="H6" s="51">
        <f>COUNTIF(O10:O34,"OK")</f>
        <v>0</v>
      </c>
      <c r="I6" s="51" t="s">
        <v>141</v>
      </c>
      <c r="J6" s="51">
        <f>COUNTIF(O10:O34,"NG")</f>
        <v>0</v>
      </c>
      <c r="K6" s="51" t="s">
        <v>142</v>
      </c>
      <c r="L6" s="51">
        <f>MAX(0,F6-H6-J6)</f>
        <v>16</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inlineStr">
        <is>
          <t xml:space="preserve">MCM2004U（保守見積・ユーザー契約検索）→MCM2006U（ユーザー契約内容）：選んだ契約の期間・機器を参照できること</t>
        </is>
      </c>
      <c r="D10" s="4" t="inlineStr">
        <is>
          <t xml:space="preserve">【確認すること】
検索結果で選んだ契約が開き、別の契約の情報が混ざらないこと。
【前提】
・使用ユーザー：A（契約担当者）
・保有権限：MCM2004Uの利用権限とMCM2006Uの参照権限
・必要な登録済みデータ：契約NOと機器が異なる契約A・B。Aは期間タブが2つあること。
・事前に控える値：A・Bの契約NO、サポートID、プラント名、期間開始日、機器構成名、品名・型式・数量
・準備：準備担当者が対象データと入力値を用意する。DB確認がある場合は、DB担当者が対象IDと変更前の値を控える。
・開始時の画面状態：メニュー画面</t>
        </is>
      </c>
      <c r="E10" s="4" t="inlineStr">
        <is>
          <t xml:space="preserve">【操作】
1. メニューの「店舗見積・契約検索」からMCM2004Uを開く。「契約NO」に契約Aの値を入力し、他の入力欄は空欄、「状態」「承認状態」はすべてにチェックを入れて検索する。対象行の「契約NO」リンクを押下する。
2. 契約NO・サポートID・プラント名を照合する。各期間タブを開始日で選び、期間・代表の機器を確認する。「登録」は押下しない。
3. 「戻る」で一覧へ戻り、契約Bの契約NOで検索して開く。契約NOと機器を控えたBの値と照合する。
【入力値】
・契約NO＝A→Bの順に控えた値</t>
        </is>
      </c>
      <c r="F10" s="4" t="inlineStr">
        <is>
          <t xml:space="preserve">【画面確認】
1. A・Bとも、選んだ契約の契約NO・期間・機器が表示されること。
2. Aの情報がBに混ざらないこと。
【DB確認】
実施不要。理由＝画面で保存後の内容または操作結果を確認する。このケースでは追加のDB比較を行わない。</t>
        </is>
      </c>
      <c r="G10" s="4" t="inlineStr">
        <is>
          <t xml:space="preserve">表示メッセージの確認は不要。</t>
        </is>
      </c>
      <c r="H10" s="12"/>
      <c r="I10" s="13"/>
      <c r="J10" s="14"/>
      <c r="K10" s="13"/>
      <c r="L10" s="12"/>
      <c r="M10" s="13"/>
      <c r="N10" s="14"/>
      <c r="O10" s="11" t="str">
        <f>IF(L10&lt;&gt;"",L10,IF(H10&lt;&gt;"",H10,"未実施"))</f>
        <v>未実施</v>
      </c>
      <c r="P10" s="4" t="inlineStr">
        <is>
          <t xml:space="preserve">更新操作は行わない。
根拠：R2006／R2007。製番はR3008、不足製番確認はR3004を参照。</t>
        </is>
      </c>
    </row>
    <row r="11" spans="1:16" ht="409.6">
      <c r="A11" s="11" t="s">
        <v>723</v>
      </c>
      <c r="B11" s="11" t="s">
        <v>162</v>
      </c>
      <c r="C11" s="4" t="inlineStr">
        <is>
          <t xml:space="preserve">MCM2004U→MCM2007U（ユーザ契約内容変更）→MCM2006U：元見積からユーザー契約を登録できること</t>
        </is>
      </c>
      <c r="D11" s="4" t="inlineStr">
        <is>
          <t xml:space="preserve">【確認すること】
選んだ見積・ブランド・機器・期間が契約に保存され、開き直しても確認できること。
【前提】
・使用ユーザー：A（契約担当者）
・保有権限：MCM2004U・MCM2007Uの利用権限とMCM2006Uの更新権限
・必要な登録済みデータ：承認済み・未契約の店舗見積1件。「契約」リンクが表示されること。ブランド1件、構成1件、個体管理対象の明細2件、各明細の個体2件をすべて採用する。送付先店舗は1種類で登録済み。
・事前に控える値：見積NO、サポートID、プラント名、納入先名、ブランド・機器名、シリアル番号、管理店舗・事業所の期待表示。未使用の契約NO、契約日・初回契約日、期間開始日・終了日
・準備：準備担当者が対象データと入力値を用意する。DB確認がある場合は、DB担当者が対象IDと変更前の値を控える。期間は現在日を含み、終了日が実施日の2か月以上先、開始日＜終了日、1年以内とする。
・開始時の画面状態：メニュー画面</t>
        </is>
      </c>
      <c r="E11" s="4" t="inlineStr">
        <is>
          <t xml:space="preserve">【操作】
1. メニューの「店舗見積・契約検索」を開く。「サポートID」に控えた値を入力し、他の入力欄は空欄、状態・承認状態はすべてにチェックを入れて検索する。
2. 見積NO・サポートID・プラント名を照合し、右端の2つの「契約」列の左側にある「契約」を押下する。
3. MCM2007Uで納入先・サポートIDを照合し、「期間」に用意した開始日・終了日を入力する。対象見積だけにチェックを入れて「次へ」を押下する。
4. 《ブランド》→《機器構成パターン》→《１セット分の構成明細》の順に対象行を選ぶ。《機器個体毎の明細》でシリアル番号を照合し、用意した明細2件・個体4件と、その上位の構成にチェックを入れて「適用」を押下する。
5. MCM2006Uで「契約NO」「契約日」「初回契約日」を入力する。期間・ブランド・機器と「管理店舗・事業所」を照合し、「登録」→確認の「OK」を押下する。
6. MCM2006U左上の「戻る」でMCM2004Uへ戻り、同じ契約NOで再検索して開き直す。
7. 期間タブを選び、登録した期間・ブランド・機器を確認する。DB担当者に今回の契約と期間・元見積との関連を確認してもらう。
【入力値】
・サポートID・契約NO・契約日・初回契約日・期間＝準備した値
・採用対象＝準備したブランド1件・構成1件・明細2件・個体4件</t>
        </is>
      </c>
      <c r="F11" s="4" t="inlineStr">
        <is>
          <t xml:space="preserve">【画面確認】
1. 元の見積NOに今回の契約NOが表示され、同じ契約を開けること。
2. 期間・採用ブランド・機器・管理店舗が準備した内容と一致すること。
【DB確認】
対象テーブル＝MCM_UK_KEIYAKU、MCM_UK_KIKAN、MCM_UK_MITSUMORI_BRAND
確認理由＝新規契約の保存と元見積との関連を確認するため
検索条件＝新しい契約NOから特定した契約ID・期間ID・元見積ID
期待値＝次のとおり。
・今回の契約と期間が登録され、契約NO・期間の日付・管理店舗が準備値であること。
・採用した元見積との対応が今回の契約の期間に保存されていること。</t>
        </is>
      </c>
      <c r="G11"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11" s="12"/>
      <c r="I11" s="13"/>
      <c r="J11" s="14"/>
      <c r="K11" s="13"/>
      <c r="L11" s="12"/>
      <c r="M11" s="13"/>
      <c r="N11" s="14"/>
      <c r="O11" s="11" t="str">
        <f t="shared" ref="O11:O34" si="0">IF(L11&lt;&gt;"",L11,IF(H11&lt;&gt;"",H11,"未実施"))</f>
        <v>未実施</v>
      </c>
      <c r="P11" s="4" t="inlineStr">
        <is>
          <t xml:space="preserve">機器選定と依頼店舗の反映をこのケースで代表確認する。後続用に同じ条件の別契約が必要な場合は準備担当者が用意する。
根拠：R2006／R2007。製番はR3008、不足製番確認はR3004を参照。
MCM2006Uの機器確認は機器構成名・品名・型式・数量で行う。個体名・シリアル番号の照合はMCM2007Uの《機器個体毎の明細》で行う。</t>
        </is>
      </c>
    </row>
    <row r="12" spans="1:16" ht="409.6">
      <c r="A12" s="53" t="s">
        <v>730</v>
      </c>
      <c r="B12" s="53" t="s">
        <v>162</v>
      </c>
      <c r="C12" s="54" t="inlineStr">
        <is>
          <t xml:space="preserve">MCM2007U(ユーザ契約内容変更)→MCM2006U(ユーザー契約内容):見積で選んだブランドの機器だけが採用され、選ばなかったブランドの機器が混ざらないこと</t>
        </is>
      </c>
      <c r="D12" s="54" t="inlineStr">
        <is>
          <t xml:space="preserve">【確認すること】
今回の実施対象外。
【対象外の理由】
採用したブランド・機器の保存は02で代表確認する。未採用ブランドを含む全組合せの比較は今回省略する。</t>
        </is>
      </c>
      <c r="E12" s="54" t="inlineStr">
        <is>
          <t xml:space="preserve">実施しない。</t>
        </is>
      </c>
      <c r="F12" s="54" t="inlineStr">
        <is>
          <t xml:space="preserve">今回の合否判定の対象外。関連ケースで確認する範囲だけを確認済みとする。</t>
        </is>
      </c>
      <c r="G12" s="54" t="inlineStr">
        <is>
          <t xml:space="preserve">実施しないため、表示メッセージの確認なし。</t>
        </is>
      </c>
      <c r="H12" s="53" t="s">
        <v>7</v>
      </c>
      <c r="I12" s="13"/>
      <c r="J12" s="14"/>
      <c r="K12" s="13"/>
      <c r="L12" s="12"/>
      <c r="M12" s="13"/>
      <c r="N12" s="14"/>
      <c r="O12" s="11" t="str">
        <f t="shared" si="0"/>
        <v>対象外</v>
      </c>
      <c r="P12" s="4" t="inlineStr">
        <is>
          <t xml:space="preserve">【対象外】採用したブランド・機器の保存は02で代表確認する。未採用ブランドを含む全組合せの比較は今回省略する。</t>
        </is>
      </c>
    </row>
    <row r="13" spans="1:16" ht="409.6">
      <c r="A13" s="11" t="s">
        <v>736</v>
      </c>
      <c r="B13" s="11" t="s">
        <v>162</v>
      </c>
      <c r="C13" s="4" t="inlineStr">
        <is>
          <t xml:space="preserve">MCM2006U→MCM2007U→MCM2006U：個体を1件外した変更案で、セット数が再計算されること</t>
        </is>
      </c>
      <c r="D13" s="4" t="inlineStr">
        <is>
          <t xml:space="preserve">【確認すること】
明細ごとの採用個体数が異なる変更案を適用すると、構成のセット数が1になること。登録はしない。
【前提】
・使用ユーザー：A（契約担当者）
・保有権限：MCM2004U・MCM2007Uの利用権限とMCM2006Uの更新権限
・必要な登録済みデータ：現在日を含む有効な期間が1つあり、終了日が実施日の2か月以上先の契約。機器は個体管理対象の明細2件・各明細の採用個体2件で、構成・明細・個体名とシリアル番号を控える。
・事前に控える値：契約NO、期間開始日・終了日、対象の構成・明細・個体2件の識別情報、MCM2007Uで選ぶ見積NO
・準備：準備担当者が対象データと入力値を用意する。DB確認がある場合は、DB担当者が対象IDと変更前の値を控える。
・開始時の画面状態：メニュー画面</t>
        </is>
      </c>
      <c r="E13"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現在の期間タブを選び、構成の「セット数」が2であることを確認する。「変更摘要開始日」に実施日の翌日を入力して「変更」を押下する。
3. MCM2007Uで開始日を照合し、終了日に元の期間の終了日を入力する。対象見積だけにチェックを入れて「次へ」を押下する。《ブランド》→《機器構成パターン》→《１セット分の構成明細》の順に控えた行を選ぶ。
4. 1つ目の明細の《機器個体毎の明細》で2個体にチェックがあることを確認し、控えた個体1件のチェックを外す。2つ目の明細も選び、採用個体が2件のままであることを確認して「適用」を押下する。
5. MCM2006Uの新しい期間タブでセット数を確認する。「登録」は押下せず「閉じる」→変更破棄の「OK」を押下する。
【入力値】
・変更摘要開始日＝実施日の翌日
・期間終了日＝元の期間の終了日
・個体＝1つ目の明細の採用個体1件だけチェックを外す</t>
        </is>
      </c>
      <c r="F13" s="4" t="inlineStr">
        <is>
          <t xml:space="preserve">【画面確認】
1. MCM2007Uの個体選定は明細ごとに1件・2件で、適用後のMCM2006Uでは構成の「セット数」が1になること。
【DB確認】
実施不要。理由＝画面で保存後の内容または操作結果を確認する。このケースでは追加のDB比較を行わない。</t>
        </is>
      </c>
      <c r="G13" s="4" t="inlineStr">
        <is>
          <t xml:space="preserve">表示タイミング＝未保存の変更がある画面を閉じる時
表示形式＝確認ダイアログ（OK／キャンセル）
メッセージID＝FWM_0016G
表示文言＝「データが変更されています。破棄されますがよろしいですか？」
作業者の操作＝「OK」を押下する</t>
        </is>
      </c>
      <c r="H13" s="12"/>
      <c r="I13" s="13"/>
      <c r="J13" s="14"/>
      <c r="K13" s="13"/>
      <c r="L13" s="12"/>
      <c r="M13" s="13"/>
      <c r="N13" s="14"/>
      <c r="O13" s="11" t="str">
        <f t="shared" si="0"/>
        <v>未実施</v>
      </c>
      <c r="P13" s="4" t="inlineStr">
        <is>
          <t xml:space="preserve">保存されないことは08でも確認する。
根拠：R2006／R2007。製番はR3008、不足製番確認はR3004を参照。</t>
        </is>
      </c>
    </row>
    <row r="14" spans="1:16" ht="409.6" customHeight="1">
      <c r="A14" s="11" t="s">
        <v>743</v>
      </c>
      <c r="B14" s="11" t="s">
        <v>162</v>
      </c>
      <c r="C14" s="4" t="inlineStr">
        <is>
          <t xml:space="preserve">MCM2006U→MCM2007U→MCM2006U：元の期間に続く新しい期間を登録できること</t>
        </is>
      </c>
      <c r="D14" s="4" t="inlineStr">
        <is>
          <t xml:space="preserve">【確認すること】
元の期間を残したまま新しい期間を追加し、登録後も2つの期間が連続すること。
【前提】
・使用ユーザー：A（契約担当者）
・保有権限：MCM2004U・MCM2007Uの利用権限とMCM2006Uの更新権限
・必要な登録済みデータ：現在日を含む有効な期間が1つあり、終了日が実施日の2か月以上先の契約。02・04の契約とは別に用意する。機器は個体管理対象の明細2件・各明細の採用個体2件で、構成・明細・個体名とシリアル番号を控える。元の期間には点検「INT04旧期間」1件を登録しておく。
・事前に控える値：契約NO、元の期間開始日・終了日、機器、点検「INT04旧期間」の内容。新しい開始日＝元の終了日の翌日、新しい終了日＝新しい開始日の1年後の前日、MCM2007Uで選ぶ見積NO
・準備：準備担当者が対象データと入力値を用意する。DB確認がある場合は、DB担当者が対象IDと変更前の値を控える。
・開始時の画面状態：メニュー画面</t>
        </is>
      </c>
      <c r="E14"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現在の期間タブを選び、期間と機器・点検「INT04旧期間」を確認する。「変更摘要開始日」に元の終了日の翌日を入力し「変更」を押下する。
3. MCM2007Uで開始日を照合し、終了日に用意した日付を入力する。対象見積だけにチェックを入れて「次へ」を押下する。採用機器を変えずに「適用」を押下する。
4. MCM2006Uで新しい期間と機器を確認し、「登録」→確認の「OK」を押下する。
5. MCM2006U左上の「戻る」でMCM2004Uへ戻り、同じ契約NOで再検索して開き直す。
6. 2つの期間の開始日・終了日と機器、元の点検、上段の「次回更新日」を確認する。DB担当者に期間の追加を確認してもらう。
【入力値】
・変更摘要開始日＝元の終了日の翌日
・新しい期間の終了日＝その開始日の1年後の前日
・機器の採用状態＝変更しない</t>
        </is>
      </c>
      <c r="F14" s="4" t="inlineStr">
        <is>
          <t xml:space="preserve">【画面確認】
1. 元の期間と新しい期間の2タブになり、元の終了日の翌日が新しい開始日であること。
2. 新しい期間の採用機器が引き継がれ、元の期間の機器と点検「INT04旧期間」が変わらないこと。
3. 次回更新日が新しい期間の終了日の翌日であること。
【DB確認】
対象テーブル＝MCM_UK_KIKAN、MCM_UK_KEIYAKU
確認理由＝期間の追加と次回更新日を確認するため
検索条件＝対象契約ID・元の期間ID
期待値＝次のとおり。
・元の期間ID・開始日・終了日が変わらず、別IDの期間が1件追加されること。
・追加期間の開始日・終了日とJIKAIKOSIN_DTが画面確認値と一致すること。</t>
        </is>
      </c>
      <c r="G14"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14" s="12"/>
      <c r="I14" s="13"/>
      <c r="J14" s="14"/>
      <c r="K14" s="13"/>
      <c r="L14" s="12"/>
      <c r="M14" s="13"/>
      <c r="N14" s="14"/>
      <c r="O14" s="11" t="str">
        <f t="shared" si="0"/>
        <v>未実施</v>
      </c>
      <c r="P14" s="4" t="inlineStr">
        <is>
          <t xml:space="preserve">06・10・14はこの結果と同じ2期間の契約を使う。06の対象明細には採用個体2件が必要。
根拠：R2006／R2007。製番はR3008、不足製番確認はR3004を参照。
MCM2006Uの機器確認は機器構成名・品名・型式・数量で行う。個体名・シリアル番号の照合はMCM2007Uの《機器個体毎の明細》で行う。</t>
        </is>
      </c>
    </row>
    <row r="15" spans="1:16" ht="409.6" customHeight="1">
      <c r="A15" s="11" t="s">
        <v>750</v>
      </c>
      <c r="B15" s="11" t="s">
        <v>162</v>
      </c>
      <c r="C15" s="4" t="inlineStr">
        <is>
          <t xml:space="preserve">MCM2006U→MCM2007U→MCM2006U：未来の最新期間の機器と備考を変更できること</t>
        </is>
      </c>
      <c r="D15" s="4" t="inlineStr">
        <is>
          <t xml:space="preserve">【確認すること】
未来の最新期間で採用個体を1件外し、備考を変更して登録できること。期間が増えず、前の期間の機器が変わらないこと。
【前提】
・使用ユーザー：A（契約担当者）
・保有権限：MCM2004U・MCM2007Uの利用権限とMCM2006Uの更新権限
・必要な登録済みデータ：05で作成した2期間の契約、または同じ状態の専用契約。最新期間は未来で、対象明細には採用個体2件があること。
・事前に控える値：契約NO、2期間の開始日、最新期間の終了日、外す個体名・シリアル番号、MCM2007Uで選ぶ見積NO
・準備：準備担当者が対象データと入力値を用意する。DB確認がある場合は、DB担当者が対象IDと変更前の値を控える。
・開始時の画面状態：メニュー画面</t>
        </is>
      </c>
      <c r="E15"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最新の未来の期間タブを選び、期間と期間内の「備考」を確認する。期間内の「備考」に「INT04最新後」を入力する。
3. 「変更摘要開始日」に最新期間の開始日を入力し、「変更」を押下する。MCM2007Uの期間開始日・終了日を元と同じにし、対象見積を選んで「次へ」を押下する。
4. 対象のブランド・構成・明細を選び、採用個体1件のチェックを外して「適用」を押下する。MCM2006Uで備考と機器を確認し、「登録」→確認の「OK」を押下する。
5. MCM2006U左上の「戻る」でMCM2004Uへ戻り、同じ契約NOで再検索して開き直す。
6. 最新期間の備考を確認し、機器構成名・品名・型式・数量を記録する。前の期間も選び、その表示が変わっていないことを確認する。DB担当者に、最新期間の採用対象から指定した個体が外れたことを確認してもらう。
【入力値】
・変更摘要開始日・期間終了日＝最新期間の元の日付
・期間内の備考＝INT04最新後
・機器＝準備した個体1件のチェックを外す</t>
        </is>
      </c>
      <c r="F15" s="4" t="inlineStr">
        <is>
          <t xml:space="preserve">【画面確認】
1. 最新期間の備考が「INT04最新後」であること。除外した個体の保存状態はDB担当者が確認する。
2. 期間タブが2つのままで、2期間の日付と前の期間の機器構成名・品名・型式・数量が変わらないこと。
【DB確認】
対象テーブル＝MCM_UK_KIKAN、MCM_UK_KOTAIMEISAI
確認理由＝既存期間の更新と対象個体の除外を確認するため
検索条件＝対象契約ID・最新期間IDと除外する個体の管理ID。個体は最新期間に属する構成・明細から特定する
期待値＝次のとおり。
・最新期間の期間ID・日付が変わらず、備考が「INT04最新後」であること。
・期間の件数が登録前と同じであること。
・最新期間の採用個体から、手順4で外した個体が除外されていること。</t>
        </is>
      </c>
      <c r="G15"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15" s="12"/>
      <c r="I15" s="13"/>
      <c r="J15" s="14"/>
      <c r="K15" s="13"/>
      <c r="L15" s="12"/>
      <c r="M15" s="13"/>
      <c r="N15" s="14"/>
      <c r="O15" s="11" t="str">
        <f t="shared" si="0"/>
        <v>未実施</v>
      </c>
      <c r="P15" s="4" t="inlineStr">
        <is>
          <t xml:space="preserve">未採用候補への入替えは省略する。上段の備考と期間内の備考を取り違えない。シリアル番号はMCM2007Uの《機器個体毎の明細》で照合する。MCM2006Uにシリアル番号の列を探さない。
根拠：R2006／R2007。製番はR3008、不足製番確認はR3004を参照。</t>
        </is>
      </c>
    </row>
    <row r="16" spans="1:16" ht="409.6" customHeight="1">
      <c r="A16" s="11" t="s">
        <v>757</v>
      </c>
      <c r="B16" s="11" t="s">
        <v>162</v>
      </c>
      <c r="C16" s="4" t="inlineStr">
        <is>
          <t xml:space="preserve">MCM2006U（ユーザー契約内容）→MCM2007U（ユーザ契約内容変更）→MCM2006U：契約期間の途中から始まる新しい期間を登録できること</t>
        </is>
      </c>
      <c r="D16" s="4" t="inlineStr">
        <is>
          <t xml:space="preserve">【確認すること】
現在の契約期間の途中の日付で変更したとき、新しい期間を登録して開き直せること。元の期間の機器が変わらないこと。
【前提】
・使用ユーザー：A（契約更新担当者）
・保有権限：MCM2004U・MCM2007Uの利用権限とMCM2006Uの更新権限
・必要な登録済みデータ：現在日を含む有効な期間が1つあり、終了日が実施日の2か月以上先の専用契約。採用するブランド・構成・明細・個体は各1件でよい
・事前に控える値：契約NO、元の期間の開始日・終了日、機器構成名・品名・型式・数量、MCM2007Uで選ぶ見積NO
・準備：準備担当者が対象契約を用意する。DB担当者が契約ID・元の期間IDと日付を控える。他の変更ケースの結果を無条件に使い回さない
・開始時の画面状態：メニュー画面</t>
        </is>
      </c>
      <c r="E16" s="4" t="inlineStr">
        <is>
          <t xml:space="preserve">【操作】
1. メニューの「店舗見積・契約検索」からMCM2004Uを開く。「契約NO」に控えた値を入力し、他の入力欄は空欄、「状態」「承認状態」はすべてにチェックを入れて検索する。対象の「契約NO」リンクを押下する。
2. MCM2006Uで現在の期間タブを選び、「変更摘要開始日」に実施日の翌日を入力して「変更」を押下する。
3. MCM2007Uで開始日を確認し、終了日に元の期間の終了日を入力する。対象見積だけにチェックを入れて「次へ」を押下する。採用機器は変更せず「適用」を押下する。
4. MCM2006Uで元と新しい期間の日付・機器構成名・品名・型式・数量を記録する。新しい期間の日付が手順2・3の内容で、機器の表示が元の期間と同じであることを確認し、「登録」→確認の「OK」を押下する。元の期間の終了日は手入力しない。
5. 左上の「戻る」でMCM2004Uへ戻り、同じ契約NOで検索して開き直す。2期間の日付と機器を確認し、DB担当者に期間の保存状態を確認してもらう。
【入力値】
・契約NO＝控えた値
・変更摘要開始日＝実施日の翌日（yyyy/MM/dd）
・新しい期間の終了日＝元の期間の終了日（yyyy/MM/dd）
・機器の採用状態＝変更しない</t>
        </is>
      </c>
      <c r="F16" s="4" t="inlineStr">
        <is>
          <t xml:space="preserve">【画面確認】
1. 元の期間と新しい期間の2つのタブになり、新しい期間の開始日が実施日の翌日、終了日が入力した日付であること。
2. 登録後に開き直しても同じ2期間が表示され、新しい期間の開始日・終了日が手順2・3の内容であること。
3. 新しい期間へ機器構成名・品名・型式・数量が引き継がれ、元の期間の同じ表示が変わらないこと。
【DB確認】
対象テーブル＝MCM_UK_KIKAN
確認理由＝途中日から始まる新しい期間が、指定した日付で追加保存されたことを確認するため
検索条件＝対象契約IDと元の期間ID
期待値＝次のとおり。
・元の期間IDが残り、別IDの期間が1件追加されていること。
・新しい開始日＝実施日の翌日、新しい終了日＝準備した元の終了日であること。</t>
        </is>
      </c>
      <c r="G16" s="4" t="inlineStr">
        <is>
          <t xml:space="preserve">1. 登録確認
表示タイミング＝「登録」を押下した時
表示形式＝確認ダイアログ（OK／キャンセル）
メッセージID＝MSG_0007G
表示文言＝「登録を実施します。よろしいですか？」
作業者の操作＝「OK」を押下する
2. 登録完了
表示タイミング＝登録完了時
表示形式＝完了メッセージ
メッセージID＝MSG_0008G
表示文言＝「登録を完了しました。」
作業者の操作＝特になし</t>
        </is>
      </c>
      <c r="H16" s="12"/>
      <c r="I16" s="13"/>
      <c r="J16" s="14"/>
      <c r="K16" s="13"/>
      <c r="L16" s="12"/>
      <c r="M16" s="13"/>
      <c r="N16" s="14"/>
      <c r="O16" s="11" t="str">
        <f t="shared" si="0"/>
        <v>未実施</v>
      </c>
      <c r="P16" s="4" t="inlineStr">
        <is>
          <t xml:space="preserve">05は契約終了日の翌日からの期間追加、07は契約期間の途中からの期間追加を確認する。機器の入替え・管理者によるロック解除・旧期間終了日の手入力は行わない。
VBでは期間途中から新しい期間を追加する経路と、その期間を登録する処理がある。旧期間終了日の自動変更行はコメントアウトされているため、「旧期間の終了日が自動で新しい開始日の前日になること」は、このケースの必須期待にしない。旧期間の日付は手順4で記録し、Web版との差は別途扱う。期間が重複してよいと仕様確定した意味ではなく、日付調整の差は未解決である。
実際の業務でこの途中変更を使用しないことが確認できた場合は、使用しない旨を備考に記載して対象外とする。コードの存在だけで使用実績があるとは扱わない。</t>
        </is>
      </c>
    </row>
    <row r="17" spans="1:16" ht="409.6">
      <c r="A17" s="11" t="s">
        <v>764</v>
      </c>
      <c r="B17" s="11" t="s">
        <v>162</v>
      </c>
      <c r="C17" s="4" t="inlineStr">
        <is>
          <t xml:space="preserve">MCM2006U→MCM2007U→MCM2006U：変更を適用せず取り消すと、契約に反映されないこと</t>
        </is>
      </c>
      <c r="D17" s="4" t="inlineStr">
        <is>
          <t xml:space="preserve">【確認すること】
子画面の変更を取り消しても親画面の入力中の備考は残り、登録せず閉じると保存値は変わらないこと。
【前提】
・使用ユーザー：A（契約担当者）
・保有権限：MCM2004U・MCM2007Uの利用権限とMCM2006Uの更新権限
・必要な登録済みデータ：現在日を含む有効な期間が1つあり、終了日が実施日の2か月以上先の契約。対象明細に採用個体が2件あること。
・事前に控える値：契約NO、期間開始日・終了日、対象個体名・シリアル番号、上段の備考の保存値、MCM2007Uで選ぶ見積NO
・準備：準備担当者が対象データと入力値を用意する。DB確認がある場合は、DB担当者が対象IDと変更前の値を控える。
・開始時の画面状態：メニュー画面</t>
        </is>
      </c>
      <c r="E17"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上段の「備考」に「INT04取消前入力」を入力する。現在期間を選び、「変更摘要開始日」に実施日の翌日を入力して「変更」を押下する。
3. MCM2007Uの終了日を元の期間の終了日にして「次へ」を押下する。対象のブランド・構成・明細を選び、個体1件のチェックを外す。「適用」は押下しない。
4. MCM2007Uの画面内の「閉じる」を押下する。変更破棄の確認が出たら「OK」を押下する。MCM2006Uで上段の備考と期間・機器を確認する。
5. 「登録」は押下せず「閉じる」→変更破棄の「OK」でメニューへ戻る。最初と同じ契約NOで開き直して、備考・期間・機器を確認する。
【入力値】
・上段の備考＝INT04取消前入力
・変更摘要開始日＝実施日の翌日
・期間終了日＝元の終了日
・子画面では個体1件のチェックを外す。適用・登録はしない</t>
        </is>
      </c>
      <c r="F17" s="4" t="inlineStr">
        <is>
          <t xml:space="preserve">【画面確認】
1. 子画面を閉じた直後は上段の備考が「INT04取消前入力」のままで、機器の変更案が反映されていないこと。
2. 契約を開き直すと、備考・期間・機器が操作前の保存値と同じであること。
【DB確認】
実施不要。理由＝画面で保存後の内容または操作結果を確認する。このケースでは追加のDB比較を行わない。</t>
        </is>
      </c>
      <c r="G17" s="4" t="inlineStr">
        <is>
          <t xml:space="preserve">表示タイミング＝未保存の変更がある画面を閉じる時
表示形式＝確認ダイアログ（OK／キャンセル）
メッセージID＝FWM_0016G
表示文言＝「データが変更されています。破棄されますがよろしいですか？」
作業者の操作＝「OK」を押下する</t>
        </is>
      </c>
      <c r="H17" s="12"/>
      <c r="I17" s="13"/>
      <c r="J17" s="14"/>
      <c r="K17" s="13"/>
      <c r="L17" s="12"/>
      <c r="M17" s="13"/>
      <c r="N17" s="14"/>
      <c r="O17" s="11" t="str">
        <f t="shared" si="0"/>
        <v>未実施</v>
      </c>
      <c r="P17" s="4" t="inlineStr">
        <is>
          <t xml:space="preserve">ブラウザのタブではなく、画面内の「閉じる」を操作する。
根拠：R2006／R2007。製番はR3008、不足製番確認はR3004を参照。
MCM2006Uの機器確認は機器構成名・品名・型式・数量で行う。個体名・シリアル番号の照合はMCM2007Uの《機器個体毎の明細》で行う。</t>
        </is>
      </c>
    </row>
    <row r="18" spans="1:16" ht="409.6">
      <c r="A18" s="53" t="s">
        <v>771</v>
      </c>
      <c r="B18" s="53" t="s">
        <v>162</v>
      </c>
      <c r="C18" s="54" t="inlineStr">
        <is>
          <t xml:space="preserve">MCM2007U(ユーザ契約内容変更)→MCM2006U(ユーザー契約内容):前の画面に戻ってブランドを選び直したとき、最終的に選んだブランドの機器だけが契約に登録されること</t>
        </is>
      </c>
      <c r="D18" s="54" t="inlineStr">
        <is>
          <t xml:space="preserve">【確認すること】
今回の実施対象外。
【対象外の理由】
戻ってブランドを何度も選び直す条件は省略し、見積からの機器採用は02で代表確認する。</t>
        </is>
      </c>
      <c r="E18" s="54" t="inlineStr">
        <is>
          <t xml:space="preserve">実施しない。</t>
        </is>
      </c>
      <c r="F18" s="54" t="inlineStr">
        <is>
          <t xml:space="preserve">今回の合否判定の対象外。関連ケースで確認する範囲だけを確認済みとする。</t>
        </is>
      </c>
      <c r="G18" s="54" t="inlineStr">
        <is>
          <t xml:space="preserve">実施しないため、表示メッセージの確認なし。</t>
        </is>
      </c>
      <c r="H18" s="53" t="s">
        <v>7</v>
      </c>
      <c r="I18" s="13"/>
      <c r="J18" s="14"/>
      <c r="K18" s="13"/>
      <c r="L18" s="12"/>
      <c r="M18" s="13"/>
      <c r="N18" s="14"/>
      <c r="O18" s="11" t="str">
        <f t="shared" si="0"/>
        <v>対象外</v>
      </c>
      <c r="P18" s="4" t="inlineStr">
        <is>
          <t xml:space="preserve">【対象外】戻ってブランドを何度も選び直す条件は省略し、見積からの機器採用は02で代表確認する。</t>
        </is>
      </c>
    </row>
    <row r="19" spans="1:16" ht="409.6">
      <c r="A19" s="11" t="s">
        <v>778</v>
      </c>
      <c r="B19" s="11" t="s">
        <v>162</v>
      </c>
      <c r="C19" s="4" t="inlineStr">
        <is>
          <t xml:space="preserve">MCM2006U→MCM2004U：ロック解除後の日付変更が隣の期間へ連動して保存されること</t>
        </is>
      </c>
      <c r="D19" s="4" t="inlineStr">
        <is>
          <t xml:space="preserve">【確認すること】
古い期間の終了日を1日後へ変えると、次の期間の開始日も1日後へ変わり、連続した日付で保存されること。
【前提】
・使用ユーザー：A（契約担当者）
・保有権限：MCM2004Uの利用権限、MCM2006Uの更新権限と「ロック解除」を使用できる保守フラグ
・必要な登録済みデータ：05と同じ状態の2期間の専用契約。変更対象の期間とは別に有効な次期間があり、次期間は1日短くしても開始日＜終了日であること。
・事前に控える値：契約NO、2期間のID・開始日・終了日
・準備：準備担当者が対象データと入力値を用意する。DB確認がある場合は、DB担当者が対象IDと変更前の値を控える。準備担当者が「ロック解除」が表示されることを確認する。
・開始時の画面状態：メニュー画面</t>
        </is>
      </c>
      <c r="E19"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2期間の開始日・終了日を控え、「ロック解除」を押下する。古い期間のタブを選ぶ。
3. 古い期間の終了日を1日後の日付へ書き換え、別の欄へ移動する。日付連動の通知を確認して閉じる。
4. 次の期間タブを選び、開始日が古い期間の変更後の終了日の翌日になったことを確認する。「登録」→確認の「OK」を押下する。
5. MCM2006U左上の「戻る」でMCM2004Uへ戻り、同じ契約NOで再検索して開き直す。
6. 2期間の日付を確認し、DB担当者に保存値と期間IDを確認してもらう。
【入力値】
・古い期間の終了日＝元の終了日の翌日</t>
        </is>
      </c>
      <c r="F19" s="4" t="inlineStr">
        <is>
          <t xml:space="preserve">【画面確認】
1. 古い期間の終了日と次期間の開始日がそれぞれ1日後となり、期間が連続していること。
2. 開き直しても同じ日付で、2期間の他方の日付が変わらないこと。
【DB確認】
対象テーブル＝MCM_UK_KIKAN
確認理由＝連動した日付が既存の2期間へ保存されることを確認するため
検索条件＝対象契約IDと2期間のID
期待値＝次のとおり。
・2期間のID・件数が変わらず、古い期間の終了日と次期間の開始日が画面確認値であること。
・古い期間の開始日と次期間の終了日は変わらないこと。</t>
        </is>
      </c>
      <c r="G19" s="4" t="inlineStr">
        <is>
          <t xml:space="preserve">表示タイミング＝終了日を書き換えて別の欄へ移動した時
表示形式＝通知
メッセージID＝MSG_0077G
表示文言＝「{0}タブの終了日は{1}に変更されます。」
作業者の操作＝「OK」を押下する
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19" s="12"/>
      <c r="I19" s="13"/>
      <c r="J19" s="14"/>
      <c r="K19" s="13"/>
      <c r="L19" s="12"/>
      <c r="M19" s="13"/>
      <c r="N19" s="14"/>
      <c r="O19" s="11" t="str">
        <f t="shared" si="0"/>
        <v>未実施</v>
      </c>
      <c r="P19" s="4" t="inlineStr">
        <is>
          <t xml:space="preserve">管理者用の通常の画面操作として実施する。MSG_0077Gの{0}は次期間の元タブ名、{1}は変更後の開始日。VBの文言は「終了日」だが、連動する欄は次期間の開始日。
根拠：R2006／R2007。製番はR3008、不足製番確認はR3004を参照。</t>
        </is>
      </c>
    </row>
    <row r="20" spans="1:16" ht="409.6">
      <c r="A20" s="53" t="s">
        <v>785</v>
      </c>
      <c r="B20" s="53" t="s">
        <v>162</v>
      </c>
      <c r="C20" s="54" t="inlineStr">
        <is>
          <t xml:space="preserve">MCM2006U(ユーザー契約内容)→MCM2004U:最新期間の備考だけを変更して登録したとき、ほかの期間と上段の備考が変わらないこと</t>
        </is>
      </c>
      <c r="D20" s="54" t="inlineStr">
        <is>
          <t xml:space="preserve">【確認すること】
今回の実施対象外。
【対象外の理由】
最新期間の備考更新は06に統合する。</t>
        </is>
      </c>
      <c r="E20" s="54" t="inlineStr">
        <is>
          <t xml:space="preserve">実施しない。</t>
        </is>
      </c>
      <c r="F20" s="54" t="inlineStr">
        <is>
          <t xml:space="preserve">今回の合否判定の対象外。関連ケースで確認する範囲だけを確認済みとする。</t>
        </is>
      </c>
      <c r="G20" s="54" t="inlineStr">
        <is>
          <t xml:space="preserve">実施しないため、表示メッセージの確認なし。</t>
        </is>
      </c>
      <c r="H20" s="53" t="s">
        <v>7</v>
      </c>
      <c r="I20" s="13"/>
      <c r="J20" s="14"/>
      <c r="K20" s="13"/>
      <c r="L20" s="12"/>
      <c r="M20" s="13"/>
      <c r="N20" s="14"/>
      <c r="O20" s="11" t="str">
        <f t="shared" si="0"/>
        <v>対象外</v>
      </c>
      <c r="P20" s="4" t="inlineStr">
        <is>
          <t xml:space="preserve">【対象外】最新期間の備考更新は06に統合する。</t>
        </is>
      </c>
    </row>
    <row r="21" spans="1:16" ht="409.6">
      <c r="A21" s="11" t="s">
        <v>791</v>
      </c>
      <c r="B21" s="11" t="s">
        <v>162</v>
      </c>
      <c r="C21" s="4" t="inlineStr">
        <is>
          <t xml:space="preserve">MCM2006U→MCM3008U（製番確認）：登録した製番が未確認で一覧に表示されること</t>
        </is>
      </c>
      <c r="D21" s="4" t="inlineStr">
        <is>
          <t xml:space="preserve">【確認すること】
製番を追加すると未確認で保存され、製番確認の一覧から同じ製番を確認できること。
【前提】
・使用ユーザー：A（契約担当者）
・保有権限：MCM2004Uの利用権限、MCM2006Uの更新権限、MCM3008Uの参照権限
・必要な登録済みデータ：最新の期間が有効な契約1件。試験用の製番名が未登録であること。
・事前に控える値：契約NO、サポートID、Aの氏名、当月の年月
・準備：準備担当者が対象データと入力値を用意する。DB確認がある場合は、DB担当者が対象IDと変更前の値を控える。INT04HW01・INT04SW01以外の製番には触れない。
・開始時の画面状態：メニュー画面</t>
        </is>
      </c>
      <c r="E21"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製番一覧の空行に、開始月・終了月＝当月、ハードウェア製番＝INT04HW01、ソフトウェア製番＝INT04SW01を入力する。「登録」→確認の「OK」を押下する。
3. MCM2006U左上の「戻る」でMCM2004Uへ戻り、同じ契約NOで再検索して開き直す。今回の製番の月・確認・依頼者を確認する。
4. 「閉じる」でメニューへ戻る。メニューの「製番確認」からMCM3008Uを開く。「サポートID」に控えた値を入力し、「店舗名」は空欄の選択、他の入力欄は空欄にして検索する。INT04HW01／INT04SW01の行を探す。「確認」は押下しない。
5. DB担当者に今回の製番の確認区分と開始日・終了日を確認してもらう。
【入力値】
・開始月・終了月＝当月（yyyy/MM）
・ハードウェア製番＝INT04HW01、ソフトウェア製番＝INT04SW01</t>
        </is>
      </c>
      <c r="F21" s="4" t="inlineStr">
        <is>
          <t xml:space="preserve">【画面確認】
1. 追加した製番が「未」で、依頼者がA、依頼日付が登録した日時であること。
2. MCM3008Uにも同じ製番が「未」で表示されること。
【DB確認】
対象テーブル＝MCM_UK_SEIBAN
確認理由＝未確認で追加され、月初・月末で保存されたことを確認するため
検索条件＝対象契約IDと今回の製番ID
期待値＝次のとおり。
・確認区分KAKUNIN_KBN＝0、依頼者KAKUNINIRAI_BY＝A、依頼日時が今回の登録時刻であること。
・KAISI_DT＝当月初日、SYURYO_DT＝当月末日であること。</t>
        </is>
      </c>
      <c r="G21"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1" s="12"/>
      <c r="I21" s="13"/>
      <c r="J21" s="14"/>
      <c r="K21" s="13"/>
      <c r="L21" s="12"/>
      <c r="M21" s="13"/>
      <c r="N21" s="14"/>
      <c r="O21" s="11" t="str">
        <f t="shared" si="0"/>
        <v>未実施</v>
      </c>
      <c r="P21" s="4" t="inlineStr">
        <is>
          <t xml:space="preserve">13・17で同じ契約を使う場合は、製番INT04HW01／INT04SW01を確認済みにしない。
根拠：R2006／R2007。製番はR3008、不足製番確認はR3004を参照。</t>
        </is>
      </c>
    </row>
    <row r="22" spans="1:16" ht="409.6">
      <c r="A22" s="11" t="s">
        <v>798</v>
      </c>
      <c r="B22" s="11" t="s">
        <v>162</v>
      </c>
      <c r="C22" s="4" t="inlineStr">
        <is>
          <t xml:space="preserve">MCM2006U→MCM3008U：未確認製番を削除すると一覧から外れ、別の製番は残ること</t>
        </is>
      </c>
      <c r="D22" s="4" t="inlineStr">
        <is>
          <t xml:space="preserve">【確認すること】
削除対象の製番だけが契約と製番確認一覧から外れ、残す製番が変わらないこと。
【前提】
・使用ユーザー：A（契約担当者）
・保有権限：MCM2004Uの利用権限、MCM2006Uの更新権限、MCM3008Uの参照権限
・必要な登録済みデータ：12と同じ契約。Aが依頼した未確認製番INT04HW01／INT04SW01とINT04HW02／INT04SW02の2件を用意する。
・事前に控える値：契約NO、サポートID、2件の製番ID
・準備：準備担当者が対象データと入力値を用意する。DB確認がある場合は、DB担当者が対象IDと変更前の値を控える。INT04HW02／INT04SW02がなければ、準備担当者がAで12と同じ手順を使って追加する。開始月・終了月は当月とする。
・開始時の画面状態：メニュー画面</t>
        </is>
      </c>
      <c r="E22"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製番一覧でINT04HW01／INT04SW01とINT04HW02／INT04SW02を確認する。INT04HW01の行の左端を押下し、製番一覧の「行削除」→確認の「OK」を押下する。
3. 「登録」→確認の「OK」を押下する。
4. MCM2006U左上の「戻る」でMCM2004Uへ戻り、同じ契約NOで再検索して開き直す。INT04HW01がなく、INT04HW02が残ることを確認する。
5. 「閉じる」でメニューへ戻る。メニューの「製番確認」からMCM3008Uを開く。「サポートID」に控えた値を入力し、「店舗名」は空欄の選択、他の入力欄は空欄にして検索する。INT04HW01が表示されず、INT04HW02が「未」で残ることを確認する。
6. DB担当者に削除対象と残す製番の保存状態を確認してもらう。
【入力値】
・削除する製番＝INT04HW01／INT04SW01だけ</t>
        </is>
      </c>
      <c r="F22" s="4" t="inlineStr">
        <is>
          <t xml:space="preserve">【画面確認】
1. 契約とMCM3008UからINT04HW01／INT04SW01だけが外れること。
2. INT04HW02／INT04SW02が未確認で残り、依頼者がAのままであること。
【DB確認】
対象テーブル＝MCM_UK_SEIBAN
確認理由＝削除と残存を確認するため
検索条件＝対象契約IDと2件の製番ID
期待値＝次のとおり。
・INT04HW01／INT04SW01の行が削除されていること。
・INT04HW02／INT04SW02の値が処理前と同じであること。</t>
        </is>
      </c>
      <c r="G22" s="4" t="inlineStr">
        <is>
          <t xml:space="preserve">表示タイミング＝対象行を選び「行削除」を押下した時
表示形式＝確認ダイアログ（OK／キャンセル）
メッセージID＝FWM_0013G
表示文言＝「行を削除します。よろしいですか？」
作業者の操作＝「OK」を押下する
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2" s="12"/>
      <c r="I22" s="13"/>
      <c r="J22" s="14"/>
      <c r="K22" s="13"/>
      <c r="L22" s="12"/>
      <c r="M22" s="13"/>
      <c r="N22" s="14"/>
      <c r="O22" s="11" t="str">
        <f t="shared" si="0"/>
        <v>未実施</v>
      </c>
      <c r="P22" s="4" t="inlineStr">
        <is>
          <t xml:space="preserve">17はここで残したINT04HW02／INT04SW02を使用する。
根拠：R2006／R2007。製番はR3008、不足製番確認はR3004を参照。</t>
        </is>
      </c>
    </row>
    <row r="23" spans="1:16" ht="409.6">
      <c r="A23" s="11" t="s">
        <v>805</v>
      </c>
      <c r="B23" s="11" t="s">
        <v>162</v>
      </c>
      <c r="C23" s="4" t="inlineStr">
        <is>
          <t xml:space="preserve">MCM2006U→MCM2004U：最新期間の点検1件だけを削除できること</t>
        </is>
      </c>
      <c r="D23" s="4" t="inlineStr">
        <is>
          <t xml:space="preserve">【確認すること】
最新期間の点検を1件削除しても、同じ期間の別の点検と前の期間の点検が残ること。
【前提】
・使用ユーザー：A（契約担当者）
・保有権限：MCM2004U・MCM2007Uの利用権限とMCM2006Uの更新権限
・必要な登録済みデータ：05と同じ2期間の契約。前の期間に点検「INT04旧期間」があること。
・事前に控える値：契約NO、2期間の開始日、3件の点検ID
・準備：準備担当者が対象データと入力値を用意する。DB確認がある場合は、DB担当者が対象IDと変更前の値を控える。準備担当者が最新期間に「INT04削除」「INT04残す」を各1件登録する。対象月は両方とも4月とし、前の期間の点検は追加前に登録しておく。
・開始時の画面状態：メニュー画面</t>
        </is>
      </c>
      <c r="E23"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最新期間のタブを選び、点検「INT04削除」「INT04残す」を確認する。前の期間も選び「INT04旧期間」を確認する。
3. 最新期間へ戻り、点検「INT04削除」の行の左端を押下する。点検の表の「行削除」→確認の「OK」を押下する。
4. 「登録」→確認の「OK」を押下する。
5. MCM2006U左上の「戻る」でMCM2004Uへ戻り、同じ契約NOで再検索して開き直す。最新期間と前の期間の点検を確認する。
6. DB担当者に対象3件の点検の保存状態を確認してもらう。
【入力値】
・削除する点検＝最新期間の「INT04削除」だけ</t>
        </is>
      </c>
      <c r="F23" s="4" t="inlineStr">
        <is>
          <t xml:space="preserve">【画面確認】
1. 最新期間には「INT04残す」が残り、「INT04削除」がなくなること。
2. 前の期間の「INT04旧期間」が変わらないこと。
【DB確認】
対象テーブル＝MCM_UK_TENKEN
確認理由＝削除した点検以外が保持されたことを確認するため
検索条件＝対象3件の点検ID
期待値＝次のとおり。
・「INT04削除」が削除され、残す2件の内容・チェック月・期間所属が変わらないこと。</t>
        </is>
      </c>
      <c r="G23" s="4" t="inlineStr">
        <is>
          <t xml:space="preserve">表示タイミング＝対象行を選び「行削除」を押下した時
表示形式＝確認ダイアログ（OK／キャンセル）
メッセージID＝FWM_0013G
表示文言＝「行を削除します。よろしいですか？」
作業者の操作＝「OK」を押下する
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3" s="12"/>
      <c r="I23" s="13"/>
      <c r="J23" s="14"/>
      <c r="K23" s="13"/>
      <c r="L23" s="12"/>
      <c r="M23" s="13"/>
      <c r="N23" s="14"/>
      <c r="O23" s="11" t="str">
        <f t="shared" si="0"/>
        <v>未実施</v>
      </c>
      <c r="P23" s="4" t="inlineStr">
        <is>
          <t xml:space="preserve">取引先契約の点検との全件比較は省く。
根拠：R2006／R2007。製番はR3008、不足製番確認はR3004を参照。</t>
        </is>
      </c>
    </row>
    <row r="24" spans="1:16" ht="409.6">
      <c r="A24" s="11" t="s">
        <v>812</v>
      </c>
      <c r="B24" s="11" t="s">
        <v>162</v>
      </c>
      <c r="C24" s="4" t="inlineStr">
        <is>
          <t xml:space="preserve">MCM2006U→MCM3004U（作業予定検索）：製番0件の契約を保存し、不足製番確認で検索できること</t>
        </is>
      </c>
      <c r="D24" s="4" t="inlineStr">
        <is>
          <t xml:space="preserve">【確認すること】
製番がなくても備考を登録でき、不足製番確認に対象契約が表示されること。
【前提】
・使用ユーザー：A（契約担当者）
・保有権限：MCM2004U・MCM3004Uの利用権限とMCM2006Uの更新権限
・必要な登録済みデータ：状態「契約」、最新の有効期間があり、製番0件・解約日未設定の専用契約1件。
・事前に控える値：契約NO、サポートID、納入先名、プラント名、保守金額、基準年月＝当月
・準備：準備担当者が対象データと入力値を用意する。DB確認がある場合は、DB担当者が対象IDと変更前の値を控える。準備担当者が配備環境で不足製番確認の検索対象となり、控えたサポートID・納入先名・プラント名・保守金額で対象行を特定できることを事前確認する。DB担当者は製番0件を控える。
・開始時の画面状態：メニュー画面</t>
        </is>
      </c>
      <c r="E24"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上段の「備考」に「INT04製番なし」を入力する。製番の空行には入力せず、「登録」→確認の「OK」を押下する。
3. MCM2006U左上の「戻る」でMCM2004Uへ戻り、同じ契約NOで再検索して開き直す。備考が保存され、製番が0件であることを確認する。
4. 「閉じる」でメニューへ戻り、「作業予定検索」を開く。「不足製番確認」タブを選び、「から」の基準年月に当月、「ヶ月以内に支払製番が不足する契約」の前の数値欄に1を入力して検索する。
5. サポートID・納入先名・プラント名・保守金額で対象行を確認する。DB担当者に備考と製番0件の保持を確認してもらう。
【入力値】
・上段の備考＝INT04製番なし
・不足製番確認の基準年月＝当月、月数＝1</t>
        </is>
      </c>
      <c r="F24" s="4" t="inlineStr">
        <is>
          <t xml:space="preserve">【画面確認】
1. 備考を保存でき、製番0件のままであること。
2. 不足製番確認に、控えたサポートID・納入先名・プラント名・保守金額と一致する行が表示されること。
【DB確認】
対象テーブル＝MCM_UK_KEIYAKU、MCM_UK_SEIBAN
確認理由＝備考保存と製番0件の保持を確認するため
検索条件＝対象契約ID
期待値＝次のとおり。
・備考が「INT04製番なし」で、対象契約の製番件数が0であること。</t>
        </is>
      </c>
      <c r="G24"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4" s="12"/>
      <c r="I24" s="13"/>
      <c r="J24" s="14"/>
      <c r="K24" s="13"/>
      <c r="L24" s="12"/>
      <c r="M24" s="13"/>
      <c r="N24" s="14"/>
      <c r="O24" s="11" t="str">
        <f t="shared" si="0"/>
        <v>未実施</v>
      </c>
      <c r="P24" s="4" t="inlineStr">
        <is>
          <t xml:space="preserve">資料のMCM_ALERT6_Vでは製番0件・解約日NULLを扱える。配備ビューの同等性は未確認のため、準備段階で表示を確認する。他契約や全機器の比較は省く。
根拠：R2006／R2007。製番はR3008、不足製番確認はR3004を参照。</t>
        </is>
      </c>
    </row>
    <row r="25" spans="1:16" ht="394.5">
      <c r="A25" s="11" t="s">
        <v>819</v>
      </c>
      <c r="B25" s="11" t="s">
        <v>283</v>
      </c>
      <c r="C25" s="4" t="inlineStr">
        <is>
          <t xml:space="preserve">ユーザー見積の個体重複で受渡しを中止</t>
        </is>
      </c>
      <c r="D25" s="4" t="inlineStr">
        <is>
          <t xml:space="preserve">【確認すること】
今回の実施対象外。
【対象外の理由】
重複する同一個体を別々の承認済み見積に含める通常の準備方法が未確定のため、今回の実施対象から外す。データを用意できる管理者・開発者向けの異常系として別途扱う。システム上絶対に作れないと断定したものではない。重複検出は未確認とする。</t>
        </is>
      </c>
      <c r="E25" s="4" t="inlineStr">
        <is>
          <t xml:space="preserve">実施しない。</t>
        </is>
      </c>
      <c r="F25" s="4" t="inlineStr">
        <is>
          <t xml:space="preserve">今回の合否判定の対象外。関連ケースで確認する範囲だけを確認済みとする。</t>
        </is>
      </c>
      <c r="G25" s="4" t="inlineStr">
        <is>
          <t xml:space="preserve">実施しないため、表示メッセージの確認なし。</t>
        </is>
      </c>
      <c r="H25" s="12" t="inlineStr">
        <is>
          <t xml:space="preserve">対象外</t>
        </is>
      </c>
      <c r="I25" s="13"/>
      <c r="J25" s="14"/>
      <c r="K25" s="13"/>
      <c r="L25" s="12"/>
      <c r="M25" s="13"/>
      <c r="N25" s="14"/>
      <c r="O25" s="11" t="str">
        <f t="shared" si="0"/>
        <v>対象外</v>
      </c>
      <c r="P25" s="4" t="inlineStr">
        <is>
          <t xml:space="preserve">【対象外】重複する同一個体を別々の承認済み見積に含める通常の準備方法が未確定のため、今回の実施対象から外す。データを用意できる管理者・開発者向けの異常系として別途扱う。システム上絶対に作れないと断定したものではない。重複検出は未確認とする。</t>
        </is>
      </c>
    </row>
    <row r="26" spans="1:16" ht="409.6">
      <c r="A26" s="11" t="s">
        <v>826</v>
      </c>
      <c r="B26" s="11" t="s">
        <v>162</v>
      </c>
      <c r="C26" s="4" t="inlineStr">
        <is>
          <t xml:space="preserve">MCM3008U→MCM2006U→MCM3008U：確認済み製番を変更し、別の担当者が再確認できること</t>
        </is>
      </c>
      <c r="D26" s="4" t="inlineStr">
        <is>
          <t xml:space="preserve">【確認すること】
製番を確認済みにした後で月を変更すると「再」になり、別担当者の確認で「済」へ戻ること。
【前提】
・使用ユーザー：A（依頼者）・B（確認担当者）
・保有権限：A＝MCM2004Uの利用権限とMCM2006Uの更新権限。B＝MCM3008Uの更新権限
・必要な登録済みデータ：13で残した未確認のINT04HW02／INT04SW02がある契約。依頼者はA。
・事前に控える値：契約NO、サポートID、A・Bの氏名、INT04HW02の終了月とその翌月
・準備：準備担当者が対象データと入力値を用意する。DB確認がある場合は、DB担当者が対象IDと変更前の値を控える。A・Bは氏名が異なるユーザーを使う。操作の順にログインを切り替えてよく、同時ログインは不要。
・開始時の画面状態：メニュー画面</t>
        </is>
      </c>
      <c r="E26" s="4" t="inlineStr">
        <is>
          <t xml:space="preserve">【操作】
1. Bでログインする。メニューの「製番確認」からMCM3008Uを開く。「サポートID」に控えた値を入力し、「店舗名」は空欄の選択、他の入力欄は空欄にして検索する。INT04HW02／INT04SW02が依頼者A・「未」であることを確認し、その行だけにチェックを入れて「確認」→確認の「OK」を押下する。
2. Aへログインを切り替える。メニューの「店舗見積・契約検索」からMCM2004Uを開く。「契約NO」に控えた値を入力し、他の入力欄は空欄、「状態」「承認状態」はすべてにチェックを入れて検索する。対象行の「契約NO」リンクを押下する。製番INT04HW02の「確認」が「済」、確認者がBであることを確認する。
3. INT04HW02の「終了月」を、現在表示されている終了月の翌月へ変更する。「登録」→確認の「OK」を押下する。
4. MCM2006U左上の「戻る」でMCM2004Uへ戻り、同じ契約NOで再検索して開き直す。INT04HW02が「再」で、終了月と依頼者Aを確認する。
5. Bへログインを切り替える。メニューの「製番確認」からMCM3008Uを開く。「サポートID」に控えた値を入力し、「店舗名」は空欄の選択、他の入力欄は空欄にして検索する。INT04HW02が「再」であることを確認し、その行だけを「確認」して「OK」を押下する。
6. Aで契約を開き直し、INT04HW02が「済」、確認者がBであることを確認する。DB担当者に変更・再確認後の値を確認してもらう。
【入力値】
・対象製番＝INT04HW02／INT04SW02
・終了月＝変更前の終了月の翌月（yyyy/MM）</t>
        </is>
      </c>
      <c r="F26" s="4" t="inlineStr">
        <is>
          <t xml:space="preserve">【画面確認】
1. 最初の確認後は「済」、終了月変更後は「再」、Bの再確認後は「済」になること。
2. 終了月の変更値、依頼者A、再確認者Bが保存されること。
【DB確認】
対象テーブル＝MCM_UK_SEIBAN
確認理由＝再確認への戻りと別人確認を確認するため
検索条件＝対象製番ID
期待値＝次のとおり。
・Aの変更後：KAKUNIN_KBN＝2、終了日が変更後の月末、KAKUNINIRAI_BY＝Aであること。
・Bの再確認後：KAKUNIN_KBN＝1、KAKUNIN_BY＝B、確認日時が今回の確認時刻で、Aの依頼情報が保持されること。</t>
        </is>
      </c>
      <c r="G26" s="4" t="inlineStr">
        <is>
          <t xml:space="preserve">表示タイミング＝「確認」を押下した時
表示形式＝確認ダイアログ（OK／キャンセル）
メッセージID＝MSG_0147G
表示文言＝「確認処理を実施します。よろしいですか？」
作業者の操作＝「OK」を押下する
表示タイミング＝製番確認完了時
表示形式＝完了メッセージ
メッセージID＝MSG_0148G
表示文言＝「確認を完了しました。」
作業者の操作＝特になし
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6" s="12"/>
      <c r="I26" s="13"/>
      <c r="J26" s="14"/>
      <c r="K26" s="13"/>
      <c r="L26" s="12"/>
      <c r="M26" s="13"/>
      <c r="N26" s="14"/>
      <c r="O26" s="11" t="str">
        <f t="shared" si="0"/>
        <v>未実施</v>
      </c>
      <c r="P26" s="4" t="inlineStr">
        <is>
          <t xml:space="preserve">13を使わない場合も、製番名・依頼者A・未確認という同じ条件を用意する。
根拠：R2006／R2007。製番はR3008、不足製番確認はR3004を参照。</t>
        </is>
      </c>
    </row>
    <row r="27" spans="1:16" ht="409.6">
      <c r="A27" s="11" t="s">
        <v>833</v>
      </c>
      <c r="B27" s="11" t="s">
        <v>162</v>
      </c>
      <c r="C27" s="4" t="inlineStr">
        <is>
          <t xml:space="preserve">MCM2006U→MCM2007U→MCM2006U：同じ開始日の変更で元の期間が無効となり、新しい期間が追加されること</t>
        </is>
      </c>
      <c r="D27" s="4" t="inlineStr">
        <is>
          <t xml:space="preserve">【確認すること】
現在期間を同じ開始日で変更すると、元の期間が無効として残り、別の有効期間が追加されること。
【前提】
・使用ユーザー：A（契約担当者）
・保有権限：MCM2004U・MCM2007Uの利用権限とMCM2006Uの更新権限
・必要な登録済みデータ：現在日を含む有効な期間が1つあり、終了日が実施日の2か月以上先の契約。開始日は実施日より前とする。他ケースとは別契約。
・事前に控える値：契約NO、元の期間ID・開始日・終了日、代表の機器、MCM2007Uで選ぶ見積NO
・準備：準備担当者が対象データと入力値を用意する。DB確認がある場合は、DB担当者が対象IDと変更前の値を控える。
・開始時の画面状態：メニュー画面</t>
        </is>
      </c>
      <c r="E27"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現在期間を選び、「変更摘要開始日」にその期間の開始日を入力して「変更」を押下する。過去日についての確認で「OK」を押下する。
3. MCM2007Uの開始日が元と同じであることを確認し、終了日も元と同じにする。対象見積を選んで「次へ」を押下し、機器を変えず「適用」を押下する。
4. MCM2006Uで元の期間と新しい期間を確認し、「登録」→確認の「OK」を押下する。
5. MCM2006U左上の「戻る」でMCM2004Uへ戻り、同じ契約NOで再検索して開き直す。タブ数・開始日・終了日・機器を確認する。DB担当者に2期間のIDと有効値を確認してもらう。
【入力値】
・変更摘要開始日＝元の現在期間の開始日
・期間終了日＝元の期間の終了日
・機器＝変更しない</t>
        </is>
      </c>
      <c r="F27" s="4" t="inlineStr">
        <is>
          <t xml:space="preserve">【画面確認】
1. 元の期間タブに無効を示す「*」が付き、同じ開始日の新しいタブが追加されること。
2. 開き直しても2期間があり、元の期間の機器が変わらないこと。
【DB確認】
対象テーブル＝MCM_UK_KIKAN
確認理由＝元の期間を残した別期間の追加を確認するため
検索条件＝対象契約IDと元の期間ID
期待値＝次のとおり。
・元のIDの期間がYUKO_FLG＝1で残り、別IDの期間がYUKO_FLG＝0で追加されること。
・2期間の開始日・終了日が準備した日付であること。</t>
        </is>
      </c>
      <c r="G27" s="4" t="inlineStr">
        <is>
          <t xml:space="preserve">表示タイミング＝過去の開始日で「変更」を押下した時
表示形式＝確認ダイアログ（OK／キャンセル）
メッセージID＝MSG_0117G
表示文言＝「開始日に過去日を設定すると、登録後に開始日が編集出来なくなります。」
作業者の操作＝「OK」を押下する
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27" s="12"/>
      <c r="I27" s="13"/>
      <c r="J27" s="14"/>
      <c r="K27" s="13"/>
      <c r="L27" s="12"/>
      <c r="M27" s="13"/>
      <c r="N27" s="14"/>
      <c r="O27" s="11" t="str">
        <f t="shared" si="0"/>
        <v>未実施</v>
      </c>
      <c r="P27" s="4" t="inlineStr">
        <is>
          <t xml:space="preserve">VB準拠の期待を維持する。Webは既存期間の置換となる差異候補があり、エラー・タブ数・IDの不一致は記録してNG候補とする。通常操作で条件を作れるので、実装差を理由に対象外にしない。
根拠：R2006／R2007。製番はR3008、不足製番確認はR3004を参照。
MCM2006Uの機器確認は機器構成名・品名・型式・数量で行う。個体名・シリアル番号の照合はMCM2007Uの《機器個体毎の明細》で行う。</t>
        </is>
      </c>
    </row>
    <row r="28" spans="1:16" ht="409.6">
      <c r="A28" s="11" t="s">
        <v>840</v>
      </c>
      <c r="B28" s="11" t="s">
        <v>162</v>
      </c>
      <c r="C28" s="4" t="inlineStr">
        <is>
          <t xml:space="preserve">MCM2006U→MCM2007U→MCM2006U：未登録の変更案を再変更してもタブが増えず、最後の案になること</t>
        </is>
      </c>
      <c r="D28" s="4" t="inlineStr">
        <is>
          <t xml:space="preserve">【確認すること】
未登録の期間案を再変更すると、タブ数が増えず最後に指定した開始日になること。登録はしない。
【前提】
・使用ユーザー：A（契約担当者）
・保有権限：MCM2004U・MCM2007Uの利用権限とMCM2006Uの更新権限
・必要な登録済みデータ：現在日を含む有効な期間が1つあり、終了日が実施日の2か月以上先の契約。ブランド・構成・明細・個体は各1件でよい。
・事前に控える値：契約NO、元の期間開始日・終了日、機器構成名・品名・型式・数量、MCM2007Uで選ぶ見積NO
・準備：準備担当者が対象データと入力値を用意する。DB確認がある場合は、DB担当者が対象IDと変更前の値を控える。
・開始時の画面状態：メニュー画面</t>
        </is>
      </c>
      <c r="E28"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現在期間を選び、「変更摘要開始日」に実施日の翌日を入力して「変更」を押下する。MCM2007Uの終了日を元の終了日とし、対象見積を選んで「次へ」を押下する。
3. 採用機器を変更せず「適用」を押下する。追加された期間タブの開始日・終了日・タブ数を確認する。「登録」は押下しない。
4. 新しい期間タブを選び、「変更摘要開始日」に実施日の2日後を入力して「変更」を押下する。未登録タブの確認で「OK」を押下する。
5. MCM2007Uの終了日を元の終了日とし「次へ」を押下する。採用機器を変更せず「適用」を押下する。
6. タブ数が1回目の適用後と同じで、新しい期間の開始日が2回目に入力した日付になったことを確認する。登録せず「閉じる」→変更破棄の「OK」を押下する。
7. 最初と同じ契約NOで開き直し、元の期間と機器構成名・品名・型式・数量が保存されたままであることを確認する。
【入力値】
・1回目の開始日＝実施日の翌日
・2回目の開始日＝実施日の2日後
・どちらも終了日は元の終了日、採用機器は変更しない</t>
        </is>
      </c>
      <c r="F28" s="4" t="inlineStr">
        <is>
          <t xml:space="preserve">【画面確認】
1. 2回目の適用で未登録タブが増えず、開始日が実施日の2日後、終了日が元の終了日であること。
2. 登録せず閉じて開き直すと、元の期間と機器構成名・品名・型式・数量が保存されたままであること。
【DB確認】
実施不要。理由＝画面で保存後の内容または操作結果を確認する。このケースでは追加のDB比較を行わない。</t>
        </is>
      </c>
      <c r="G28" s="4" t="inlineStr">
        <is>
          <t xml:space="preserve">表示タイミング＝未登録タブで再度「変更」を押下した時
表示形式＝確認ダイアログ（OK／キャンセル）
メッセージID＝MSG_0118G
表示文言＝「未登録タブのため、変更を行うと現在のタブの情報が変更内容に差し変わります。」
作業者の操作＝「OK」を押下する
表示タイミング＝未保存の変更がある画面を閉じる時
表示形式＝確認ダイアログ（OK／キャンセル）
メッセージID＝FWM_0016G
表示文言＝「データが変更されています。破棄されますがよろしいですか？」
作業者の操作＝「OK」を押下する</t>
        </is>
      </c>
      <c r="H28" s="12"/>
      <c r="I28" s="13"/>
      <c r="J28" s="14"/>
      <c r="K28" s="13"/>
      <c r="L28" s="12"/>
      <c r="M28" s="13"/>
      <c r="N28" s="14"/>
      <c r="O28" s="11" t="str">
        <f t="shared" si="0"/>
        <v>未実施</v>
      </c>
      <c r="P28" s="4" t="inlineStr">
        <is>
          <t xml:space="preserve">VB準拠の期待を維持する。Webは未登録タブを追加してしまう差異候補がある。期間の直接補正・管理者ロック解除は行わず、不一致を記録する。機器の入替えはこのケースでは行わない。
根拠：R2006／R2007。製番はR3008、不足製番確認はR3004を参照。</t>
        </is>
      </c>
    </row>
    <row r="29" spans="1:16" ht="409.6">
      <c r="A29" s="53" t="s">
        <v>847</v>
      </c>
      <c r="B29" s="53" t="s">
        <v>162</v>
      </c>
      <c r="C29" s="54" t="inlineStr">
        <is>
          <t xml:space="preserve">製番の月初・月末正規化を後続検索へ反映</t>
        </is>
      </c>
      <c r="D29" s="54" t="inlineStr">
        <is>
          <t xml:space="preserve">【確認すること】
今回の実施対象外。
【対象外の理由】
月初・月末での保存は12で確認する。閏年・全月の組合せは省略する。</t>
        </is>
      </c>
      <c r="E29" s="54" t="inlineStr">
        <is>
          <t xml:space="preserve">実施しない。</t>
        </is>
      </c>
      <c r="F29" s="54" t="inlineStr">
        <is>
          <t xml:space="preserve">今回の合否判定の対象外。関連ケースで確認する範囲だけを確認済みとする。</t>
        </is>
      </c>
      <c r="G29" s="54" t="inlineStr">
        <is>
          <t xml:space="preserve">実施しないため、表示メッセージの確認なし。</t>
        </is>
      </c>
      <c r="H29" s="53" t="s">
        <v>7</v>
      </c>
      <c r="I29" s="13"/>
      <c r="J29" s="14"/>
      <c r="K29" s="13"/>
      <c r="L29" s="12"/>
      <c r="M29" s="13"/>
      <c r="N29" s="14"/>
      <c r="O29" s="11" t="str">
        <f t="shared" si="0"/>
        <v>対象外</v>
      </c>
      <c r="P29" s="4" t="inlineStr">
        <is>
          <t xml:space="preserve">【対象外】月初・月末での保存は12で確認する。閏年・全月の組合せは省略する。</t>
        </is>
      </c>
    </row>
    <row r="30" spans="1:16" ht="409.6">
      <c r="A30" s="11" t="s">
        <v>854</v>
      </c>
      <c r="B30" s="11" t="s">
        <v>162</v>
      </c>
      <c r="C30" s="4" t="inlineStr">
        <is>
          <t xml:space="preserve">MCM2006U→MCM2004U：契約満了日・延長契約満了日を空欄で保存できること</t>
        </is>
      </c>
      <c r="D30" s="4" t="inlineStr">
        <is>
          <t xml:space="preserve">【確認すること】
入力済みの2つの満了日を消すと、開き直しても空欄で、DBにもNULLで保存されること。
【前提】
・使用ユーザー：A（契約担当者）
・保有権限：MCM2004U・MCM2007Uの利用権限とMCM2006Uの更新権限
・必要な登録済みデータ：状態「契約」の専用契約。契約満了日・延長契約満了日が通常の更新権限で入力でき、日付が登録済みであること。
・事前に控える値：契約NO、契約日・初回契約日、消す前の2つの満了日
・準備：準備担当者が対象データと入力値を用意する。DB確認がある場合は、DB担当者が対象IDと変更前の値を控える。満了日が空の場合は、準備担当者が通常画面で実施日の1年後・1年1か月後の日付を登録しておく。
・開始時の画面状態：メニュー画面</t>
        </is>
      </c>
      <c r="E30" s="4" t="inlineStr">
        <is>
          <t xml:space="preserve">【操作】
1. メニューの「店舗見積・契約検索」からMCM2004Uを開く。「契約NO」に控えた値を入力し、他の入力欄は空欄、「状態」「承認状態」はすべてにチェックを入れて検索する。対象行の「契約NO」リンクを押下する。
2. 上段の「契約日」「初回契約日」と、入力済みの「契約満了日」「延長契約満了日」を確認する。
3. 「契約満了日」「延長契約満了日」の文字をすべて消して別の欄へ移動する。「登録」→確認の「OK」を押下する。
4. MCM2006U左上の「戻る」でMCM2004Uへ戻り、同じ契約NOで再検索して開き直す。日付欄を確認する。DB担当者に日付の保存値を確認してもらう。
【入力値】
・契約満了日・延長契約満了日＝空欄</t>
        </is>
      </c>
      <c r="F30" s="4" t="inlineStr">
        <is>
          <t xml:space="preserve">【画面確認】
1. 2つの満了日が空欄で、契約日・初回契約日が変更前と同じであること。
【DB確認】
対象テーブル＝MCM_UK_KEIYAKU
確認理由＝空欄がNULLで保存されることを確認するため
検索条件＝対象契約ID
期待値＝次のとおり。
・KEIYAKUMANRYO_DT・ENTYOKEIYAKUMANRYO_DTがNULLであること。
・契約日・初回契約日・状態が変更前と同じであること。</t>
        </is>
      </c>
      <c r="G30" s="4" t="inlineStr">
        <is>
          <t xml:space="preserve">表示タイミング＝「登録」を押下した時
表示形式＝確認ダイアログ（OK／キャンセル）
メッセージID＝MSG_0007G
表示文言＝「登録を実施します。よろしいですか？」
作業者の操作＝「OK」を押下する
表示タイミング＝登録完了時
表示形式＝完了メッセージ
メッセージID＝MSG_0008G
表示文言＝「登録を完了しました。」
作業者の操作＝特になし</t>
        </is>
      </c>
      <c r="H30" s="12"/>
      <c r="I30" s="13"/>
      <c r="J30" s="14"/>
      <c r="K30" s="13"/>
      <c r="L30" s="12"/>
      <c r="M30" s="13"/>
      <c r="N30" s="14"/>
      <c r="O30" s="11" t="str">
        <f t="shared" si="0"/>
        <v>未実施</v>
      </c>
      <c r="P30" s="4" t="inlineStr">
        <is>
          <t xml:space="preserve">解約日の消去と後続アラート全件への反映は含めない。
根拠：R2006／R2007。製番はR3008、不足製番確認はR3004を参照。</t>
        </is>
      </c>
    </row>
    <row r="31" spans="1:16" ht="409.6">
      <c r="A31" s="53" t="s">
        <v>861</v>
      </c>
      <c r="B31" s="53" t="s">
        <v>162</v>
      </c>
      <c r="C31" s="54" t="inlineStr">
        <is>
          <t xml:space="preserve">未来ユーザー期間の開始日変更で既存期間を更新</t>
        </is>
      </c>
      <c r="D31" s="54" t="inlineStr">
        <is>
          <t xml:space="preserve">【確認すること】
今回の実施対象外。
【対象外の理由】
未来期間の既存更新は06で代表確認する。開始日の移動や期間境界の全条件は省略し、今回確認済みとは扱わない。</t>
        </is>
      </c>
      <c r="E31" s="54" t="inlineStr">
        <is>
          <t xml:space="preserve">実施しない。</t>
        </is>
      </c>
      <c r="F31" s="54" t="inlineStr">
        <is>
          <t xml:space="preserve">今回の合否判定の対象外。関連ケースで確認する範囲だけを確認済みとする。</t>
        </is>
      </c>
      <c r="G31" s="54" t="inlineStr">
        <is>
          <t xml:space="preserve">実施しないため、表示メッセージの確認なし。</t>
        </is>
      </c>
      <c r="H31" s="53" t="s">
        <v>7</v>
      </c>
      <c r="I31" s="13"/>
      <c r="J31" s="14"/>
      <c r="K31" s="13"/>
      <c r="L31" s="12"/>
      <c r="M31" s="13"/>
      <c r="N31" s="14"/>
      <c r="O31" s="11" t="str">
        <f t="shared" si="0"/>
        <v>対象外</v>
      </c>
      <c r="P31" s="4" t="inlineStr">
        <is>
          <t xml:space="preserve">【対象外】未来期間の既存更新は06で代表確認する。開始日の移動や期間境界の全条件は省略し、今回確認済みとは扱わない。</t>
        </is>
      </c>
    </row>
    <row r="32" spans="1:16" ht="409.6">
      <c r="A32" s="53" t="s">
        <v>867</v>
      </c>
      <c r="B32" s="53" t="s">
        <v>162</v>
      </c>
      <c r="C32" s="54" t="inlineStr">
        <is>
          <t xml:space="preserve">複数ブランドの保守集約を契約期間へ反映</t>
        </is>
      </c>
      <c r="D32" s="54" t="inlineStr">
        <is>
          <t xml:space="preserve">【確認すること】
今回の実施対象外。
【対象外の理由】
複数見積・複数ブランドの保守条件集約は省略する。02は見積1件・ブランド1件の正常登録に絞る。</t>
        </is>
      </c>
      <c r="E32" s="54" t="inlineStr">
        <is>
          <t xml:space="preserve">実施しない。</t>
        </is>
      </c>
      <c r="F32" s="54" t="inlineStr">
        <is>
          <t xml:space="preserve">今回の合否判定の対象外。関連ケースで確認する範囲だけを確認済みとする。</t>
        </is>
      </c>
      <c r="G32" s="54" t="inlineStr">
        <is>
          <t xml:space="preserve">実施しないため、表示メッセージの確認なし。</t>
        </is>
      </c>
      <c r="H32" s="53" t="s">
        <v>7</v>
      </c>
      <c r="I32" s="13"/>
      <c r="J32" s="14"/>
      <c r="K32" s="13"/>
      <c r="L32" s="12"/>
      <c r="M32" s="13"/>
      <c r="N32" s="14"/>
      <c r="O32" s="11" t="str">
        <f t="shared" si="0"/>
        <v>対象外</v>
      </c>
      <c r="P32" s="4" t="inlineStr">
        <is>
          <t xml:space="preserve">【対象外】複数見積・複数ブランドの保守条件集約は省略する。02は見積1件・ブランド1件の正常登録に絞る。</t>
        </is>
      </c>
    </row>
    <row r="33" spans="1:16" ht="409.6">
      <c r="A33" s="53" t="s">
        <v>873</v>
      </c>
      <c r="B33" s="53" t="s">
        <v>162</v>
      </c>
      <c r="C33" s="54" t="inlineStr">
        <is>
          <t xml:space="preserve">元見積の依頼店舗を新規契約の依頼元へ反映</t>
        </is>
      </c>
      <c r="D33" s="54" t="inlineStr">
        <is>
          <t xml:space="preserve">【確認すること】
今回の実施対象外。
【対象外の理由】
元見積の送付先店舗が1種類の場合の管理店舗反映は02で確認する。送付先なし・複数店舗の分岐は省略する。</t>
        </is>
      </c>
      <c r="E33" s="54" t="inlineStr">
        <is>
          <t xml:space="preserve">実施しない。</t>
        </is>
      </c>
      <c r="F33" s="54" t="inlineStr">
        <is>
          <t xml:space="preserve">今回の合否判定の対象外。関連ケースで確認する範囲だけを確認済みとする。</t>
        </is>
      </c>
      <c r="G33" s="54" t="inlineStr">
        <is>
          <t xml:space="preserve">実施しないため、表示メッセージの確認なし。</t>
        </is>
      </c>
      <c r="H33" s="53" t="s">
        <v>7</v>
      </c>
      <c r="I33" s="13"/>
      <c r="J33" s="14"/>
      <c r="K33" s="13"/>
      <c r="L33" s="12"/>
      <c r="M33" s="13"/>
      <c r="N33" s="14"/>
      <c r="O33" s="11" t="str">
        <f t="shared" si="0"/>
        <v>対象外</v>
      </c>
      <c r="P33" s="4" t="inlineStr">
        <is>
          <t xml:space="preserve">【対象外】元見積の送付先店舗が1種類の場合の管理店舗反映は02で確認する。送付先なし・複数店舗の分岐は省略する。</t>
        </is>
      </c>
    </row>
    <row r="34" spans="1:16" ht="252.75">
      <c r="A34" s="53" t="s">
        <v>879</v>
      </c>
      <c r="B34" s="53" t="s">
        <v>364</v>
      </c>
      <c r="C34" s="54" t="inlineStr">
        <is>
          <t xml:space="preserve">破棄状態の見積から2002Uへ遷移した際の編集不可</t>
        </is>
      </c>
      <c r="D34" s="54" t="inlineStr">
        <is>
          <t xml:space="preserve">【確認すること】
今回の実施対象外。
【対象外の理由】
店舗見積側の編集制御であり、今回のユーザー契約の確認範囲から外す。</t>
        </is>
      </c>
      <c r="E34" s="54" t="inlineStr">
        <is>
          <t xml:space="preserve">実施しない。</t>
        </is>
      </c>
      <c r="F34" s="54" t="inlineStr">
        <is>
          <t xml:space="preserve">今回の合否判定の対象外。関連ケースで確認する範囲だけを確認済みとする。</t>
        </is>
      </c>
      <c r="G34" s="54" t="inlineStr">
        <is>
          <t xml:space="preserve">実施しないため、表示メッセージの確認なし。</t>
        </is>
      </c>
      <c r="H34" s="53" t="s">
        <v>7</v>
      </c>
      <c r="I34" s="13"/>
      <c r="J34" s="14"/>
      <c r="K34" s="13"/>
      <c r="L34" s="12"/>
      <c r="M34" s="13"/>
      <c r="N34" s="14"/>
      <c r="O34" s="11" t="str">
        <f t="shared" si="0"/>
        <v>対象外</v>
      </c>
      <c r="P34" s="4" t="inlineStr">
        <is>
          <t xml:space="preserve">【対象外】店舗見積側の編集制御であり、今回のユーザー契約の確認範囲から外す。</t>
        </is>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inlineStr">
        <is>
          <t xml:space="preserve">MCM3007U（契約・解約）→MCM2003U（保守見積内容基本設定）：「見積NO」リンクから対象のユーザー見積を参照できること</t>
        </is>
      </c>
      <c r="D10" s="4" t="inlineStr">
        <is>
          <t xml:space="preserve">【確認すること】
「店舗」の「見積NO」リンクから、選択した見積が別タブで開くこと。元画面へ戻ると、検索条件と選択したプラントが残っていること。
【前提】
・保有権限：MCM3007Uの利用権限と、MCM2003Uの参照権限
・必要な登録済みデータ：「店舗」に「見積NO」リンクが表示されるユーザー見積1件
・事前に控える値：納入先コード、サポートID、プラント名、見積NO
・開始時の画面状態：メニュー画面</t>
        </is>
      </c>
      <c r="E1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≫」で、控えた「見積NO」のリンクを押下する。
5. 別タブで開いたMCM2003Uの「見積NO」「納入先コード」「サポートID」「プラント名」を、控えた値と照合する。
6. 開いた参照タブを閉じ、元のMCM3007Uで検索条件・選択プラント・対象の見積行が残っていることを確認する。
【入力値】
・納入先コード＝控えた納入先コード（手順2）
・店舗状態／取引先状態＝すべてON（手順2）</t>
        </is>
      </c>
      <c r="F10" s="4" t="inlineStr">
        <is>
          <t xml:space="preserve">【画面確認】
1. 「見積NO」リンクから、別タブでMCM2003Uが開くこと。
2. 見積NO・納入先コード・サポートID・プラント名が、控えた値と一致すること。
3. 元画面へ戻ると、検索条件・選択プラント・対象の見積行が維持されていること。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根拠：R3007／R2003。VBの見積リンク処理と受領Webの遷移先を照合。画面項目名は受領Webの画面定義で確認。実機操作は未実施。</t>
        </is>
      </c>
    </row>
    <row r="11" spans="1:16" ht="363">
      <c r="A11" s="11" t="s">
        <v>894</v>
      </c>
      <c r="B11" s="11" t="s">
        <v>162</v>
      </c>
      <c r="C11" s="4" t="inlineStr">
        <is>
          <t xml:space="preserve">MCM3007U（契約・解約）→MCM1004U（取引先見積内容）：「依頼NO」リンクから対象の取引先見積を参照できること</t>
        </is>
      </c>
      <c r="D11" s="4" t="inlineStr">
        <is>
          <t xml:space="preserve">【確認すること】
店舗見積に関連する取引先見積が、正しい依頼NO・時間で別タブに開くこと。
【前提】
・保有権限：MCM3007Uの利用権限と、MCM1004Uの参照権限
・必要な登録済みデータ：対象の店舗見積を選ぶと、下段に「依頼NO」リンクが表示される取引先見積1件
・事前に控える値：納入先コード、サポートID、プラント名、店舗の見積NO、取引先の依頼NO・時間・取引先名
・開始時の画面状態：メニュー画面</t>
        </is>
      </c>
      <c r="E1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≫」で、依頼NO・時間・取引先名が控えた値と一致する行を探す。その行の「依頼NO」リンクを押下する。
6. 別タブで開いたMCM1004Uの「見積依頼NO」「契約時間帯」「取引先」「サポートID」を、控えた値と照合する。
7. 開いた参照タブを閉じ、元のMCM3007Uで検索条件・選択プラント・対象の見積行が残っていることを確認する。
【入力値】
・納入先コード＝控えた納入先コード（手順2）
・店舗状態／取引先状態＝すべてON（手順2）</t>
        </is>
      </c>
      <c r="F11" s="4" t="inlineStr">
        <is>
          <t xml:space="preserve">【画面確認】
1. 別タブでMCM1004Uが開き、見積依頼NO・契約時間帯・取引先・サポートIDが控えた値と一致すること。
2. 元画面へ戻ると、検索条件・選択プラント・店舗の見積行が維持されていること。
【DB確認】
実施不要。理由＝このケースは、参照先や検索結果を画面で確認する。</t>
        </is>
      </c>
      <c r="G11" s="4" t="inlineStr">
        <is>
          <t xml:space="preserve">表示タイミング＝メッセージは表示されない
表示形式＝－
メッセージID＝－
表示文言＝－
作業者の操作＝特になし</t>
        </is>
      </c>
      <c r="H11" s="12"/>
      <c r="I11" s="13"/>
      <c r="J11" s="14"/>
      <c r="K11" s="13"/>
      <c r="L11" s="12"/>
      <c r="M11" s="13"/>
      <c r="N11" s="14"/>
      <c r="O11" s="11" t="str">
        <f t="shared" ref="O11:O28" si="0">IF(L11&lt;&gt;"",L11,IF(H11&lt;&gt;"",H11,"未実施"))</f>
        <v>未実施</v>
      </c>
      <c r="P11" s="4" t="inlineStr">
        <is>
          <t xml:space="preserve">根拠：R3007／R1004。一覧の「依頼NO」「時間」は、参照先の「見積依頼NO」「契約時間帯」と照合する。</t>
        </is>
      </c>
    </row>
    <row r="12" spans="1:16" ht="409.6">
      <c r="A12" s="11" t="s">
        <v>900</v>
      </c>
      <c r="B12" s="11" t="s">
        <v>162</v>
      </c>
      <c r="C12" s="4" t="inlineStr">
        <is>
          <t xml:space="preserve">MCM3007U（契約・解約）→MCM2006U（ユーザー契約内容）：「契約NO」リンクから対象のユーザー契約を参照できること</t>
        </is>
      </c>
      <c r="D12" s="4" t="inlineStr">
        <is>
          <t xml:space="preserve">【確認すること】
「店舗」の契約NOから対象契約が開き、指定した期間の内容を参照できること。
【前提】
・保有権限：MCM3007Uの利用権限と、MCM2006Uの参照権限
・必要な登録済みデータ：「店舗」に「契約NO」リンクが表示されるユーザー契約1件
・事前に控える値：納入先コード、サポートID、プラント名、契約NO、対象期間の開始日
・開始時の画面状態：メニュー画面</t>
        </is>
      </c>
      <c r="E12"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≫」で、控えた「契約NO」のリンクを押下する。
5. 別タブで開いたMCM2006Uの「契約NO」を照合し、控えた開始日の期間タブを選択する。「サポートID」「プラント名」を照合する。
6. 参照タブを閉じ、元画面の検索条件・選択プラント・対象の契約行が残っていることを確認する。
【入力値】
・納入先コード＝控えた納入先コード（手順2）
・店舗状態／取引先状態＝すべてON（手順2）
・期間タブ＝控えた開始日の期間（手順5）</t>
        </is>
      </c>
      <c r="F12" s="4" t="inlineStr">
        <is>
          <t xml:space="preserve">【画面確認】
1. 別タブで対象契約のMCM2006Uが開くこと。
2. 選んだ期間のサポートID・プラント名が控えた値と一致すること。
3. 元画面の検索条件・選択プラント・対象の契約行が維持されていること。
【DB確認】
実施不要。理由＝このケースは、参照先や検索結果を画面で確認する。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根拠：R3007／R2006。対象期間は実施者が選択し、全期間の比較は行わない。参照先で登録しない。</t>
        </is>
      </c>
    </row>
    <row r="13" spans="1:16" ht="409.6">
      <c r="A13" s="11" t="s">
        <v>906</v>
      </c>
      <c r="B13" s="11" t="s">
        <v>162</v>
      </c>
      <c r="C13" s="4" t="inlineStr">
        <is>
          <t xml:space="preserve">MCM3007U（契約・解約）→MCM1005U（取引先契約内容）：「契約NO」リンクから対象の取引先契約を参照できること</t>
        </is>
      </c>
      <c r="D13" s="4" t="inlineStr">
        <is>
          <t xml:space="preserve">【確認すること】
「取引先」の契約NOから対象契約が開き、指定した期間を参照できること。
【前提】
・保有権限：MCM3007Uの利用権限と、MCM1005Uの参照権限
・必要な登録済みデータ：対象の店舗見積を選ぶと、下段に「契約NO」リンクが表示される取引先契約1件
・事前に控える値：納入先コード・納入先名、サポートID、プラント名、店舗の見積NO、取引先の依頼NO・時間・取引先名・契約NO、対象期間の開始日
・開始時の画面状態：メニュー画面</t>
        </is>
      </c>
      <c r="E13"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≫」で、依頼NO・時間・取引先名が控えた値と一致する行を探す。その行の「契約NO」リンクを押下する。
6. 別タブで開いたMCM1005Uの「契約NO」「取引先」「納入先」を照合し、控えた開始日の期間タブを選択する。期間の開始日を照合する。
7. 参照タブを閉じ、元画面の検索条件・選択プラント・店舗の見積行が残っていることを確認する。
【入力値】
・納入先コード＝控えた納入先コード（手順2）
・店舗状態／取引先状態＝すべてON（手順2）
・期間タブ＝控えた開始日の期間（手順6）</t>
        </is>
      </c>
      <c r="F13" s="4" t="inlineStr">
        <is>
          <t xml:space="preserve">【画面確認】
1. 別タブでMCM1005Uが開き、契約NO・取引先・納入先が対象契約と一致すること。
2. 対象期間を選択でき、開始日が控えた値と一致すること。
3. 元画面の検索条件・選択プラント・店舗の見積行が維持されていること。
【DB確認】
実施不要。理由＝このケースは、参照先や検索結果を画面で確認する。</t>
        </is>
      </c>
      <c r="G13" s="4" t="inlineStr">
        <is>
          <t xml:space="preserve">表示タイミング＝メッセージは表示されない
表示形式＝－
メッセージID＝－
表示文言＝－
作業者の操作＝特になし</t>
        </is>
      </c>
      <c r="H13" s="12"/>
      <c r="I13" s="13"/>
      <c r="J13" s="14"/>
      <c r="K13" s="13"/>
      <c r="L13" s="12"/>
      <c r="M13" s="13"/>
      <c r="N13" s="14"/>
      <c r="O13" s="11" t="str">
        <f t="shared" si="0"/>
        <v>未実施</v>
      </c>
      <c r="P13" s="4" t="inlineStr">
        <is>
          <t xml:space="preserve">根拠：R3007／R1005。全期間・単価・添付の網羅確認は行わない。参照先で登録しない。</t>
        </is>
      </c>
    </row>
    <row r="14" spans="1:16" ht="409.6">
      <c r="A14" s="11" t="s">
        <v>911</v>
      </c>
      <c r="B14" s="11" t="s">
        <v>162</v>
      </c>
      <c r="C14" s="4" t="inlineStr">
        <is>
          <t xml:space="preserve">MCM3007U（契約・解約）：プラントを切り替えると、切替先の見積・契約を表示できること</t>
        </is>
      </c>
      <c r="D14" s="4" t="inlineStr">
        <is>
          <t xml:space="preserve">【確認すること】
同じ納入先のプラントAからBへ切り替えたとき、店舗・取引先がBの内容になり、Bの契約を開けること。
【前提】
・保有権限：MCM3007Uの利用権限と、MCM2006U・MCM1005Uの参照権限
・必要な登録済みデータ：同じ納入先にプラントA・B。それぞれに店舗見積と、関連するユーザー契約・取引先契約があること
・事前に控える値：納入先コード、A・BそれぞれのサポートID・プラント名・店舗の見積NO・ユーザー契約NO・取引先契約NO
・開始時の画面状態：メニュー画面</t>
        </is>
      </c>
      <c r="E14" s="4" t="inlineStr">
        <is>
          <t xml:space="preserve">【操作】
1. メニューの「契約・解約」を押下し、MCM3007Uを開く。
2. 「納入先コード」に控えた値を入力する。他の入力欄は空欄、「店舗状態」「取引先状態」はすべてにチェックを入れて「検索」を押下する。
3. 上段でAの行番号を押下する。中央「≪ 店舗 ≫」でAの見積NOを照合して行番号を押下し、下段のAの取引先契約NOを確認する。
4. 上段でBの行番号を押下する。中央がBの見積NO・ユーザー契約NOに切り替わることを確認し、その行番号を押下する。下段の取引先契約NOがBのものになっていることを確認する。
5. 中央のBの「契約NO」リンクを押下し、MCM2006Uの契約NOがBと一致することを確認して参照タブを閉じる。
6. 下段のBの「契約NO」リンクを押下し、MCM1005Uの契約NOがBと一致することを確認して参照タブを閉じる。
【入力値】
・納入先コード＝A・B共通の納入先コード（手順2）
・店舗状態／取引先状態＝すべてON（手順2）</t>
        </is>
      </c>
      <c r="F14" s="4" t="inlineStr">
        <is>
          <t xml:space="preserve">【画面確認】
1. Bへの切替後、中央・下段がBの見積・契約になり、Aの内容が残らないこと。
2. ユーザー契約・取引先契約のリンク先が、いずれもBの契約であること。
【DB確認】
実施不要。理由＝このケースは、参照先や検索結果を画面で確認する。</t>
        </is>
      </c>
      <c r="G14" s="4" t="inlineStr">
        <is>
          <t xml:space="preserve">表示タイミング＝メッセージは表示されない
表示形式＝－
メッセージID＝－
表示文言＝－
作業者の操作＝特になし</t>
        </is>
      </c>
      <c r="H14" s="12"/>
      <c r="I14" s="13"/>
      <c r="J14" s="14"/>
      <c r="K14" s="13"/>
      <c r="L14" s="12"/>
      <c r="M14" s="13"/>
      <c r="N14" s="14"/>
      <c r="O14" s="11" t="str">
        <f t="shared" si="0"/>
        <v>未実施</v>
      </c>
      <c r="P14" s="4" t="inlineStr">
        <is>
          <t xml:space="preserve">根拠：R3007。2プラントは切替確認に必要なため残す。リンク先の詳細確認は03・04と分担する。</t>
        </is>
      </c>
    </row>
    <row r="15" spans="1:16" ht="409.6">
      <c r="A15" s="11" t="s">
        <v>917</v>
      </c>
      <c r="B15" s="11" t="s">
        <v>364</v>
      </c>
      <c r="C15" s="4" t="inlineStr">
        <is>
          <t xml:space="preserve">MCM3007U（契約・解約）：検索結果が0件になった後、以前の契約を操作できないこと</t>
        </is>
      </c>
      <c r="D15" s="4" t="inlineStr">
        <is>
          <t xml:space="preserve">【確認すること】
一度表示した結果が、0件の再検索で3段とも消え、以前のリンクや破棄操作が残らないこと。
【前提】
・保有権限：MCM3007Uの利用権限
・必要な登録済みデータ：店舗・取引先まで表示できる対象1件
・事前に控える値：対象の納入先コード・サポートID・プラント名・店舗の見積NOと、該当なしになる検索用納入先コードZ
・準備：Zは入力形式が正しく、該当データがないことを準備担当者が確認する
・開始時の画面状態：メニュー画面</t>
        </is>
      </c>
      <c r="E15"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≫」で、控えた見積NOの行の左端（行番号）を押下する。下段「≪ 取引先 ≫」にもデータが表示されることを確認する。
5. 「納入先コード」をZへ変更し、他の条件は変えずに「検索」を押下する。0件の通知が表示されたら閉じる。
6. 上段・中央・下段がすべて空になり、以前の見積・契約のリンクや「契約」「破棄」が残っていないことを確認する。
【入力値】
・納入先コード＝対象のコード→該当なしのコードZ（手順2・5）
・店舗状態／取引先状態＝すべてON（手順2）</t>
        </is>
      </c>
      <c r="F15" s="4" t="inlineStr">
        <is>
          <t xml:space="preserve">【画面確認】
1. 0件の再検索後、3段の一覧に以前のデータが残らないこと。
2. 以前の契約の参照・作成・破棄を行うリンクやボタンが残らないこと。
【DB確認】
実施不要。理由＝このケースは、参照先や検索結果を画面で確認する。</t>
        </is>
      </c>
      <c r="G15" s="4" t="inlineStr">
        <is>
          <t xml:space="preserve">表示タイミング＝0件の検索後
表示形式＝検索エラー
メッセージID＝MSG_0002E
表示文言＝「検索結果が1件も存在しません。」
作業者の操作＝「OK」で閉じる</t>
        </is>
      </c>
      <c r="H15" s="12"/>
      <c r="I15" s="13"/>
      <c r="J15" s="14"/>
      <c r="K15" s="13"/>
      <c r="L15" s="12"/>
      <c r="M15" s="13"/>
      <c r="N15" s="14"/>
      <c r="O15" s="11" t="str">
        <f t="shared" si="0"/>
        <v>未実施</v>
      </c>
      <c r="P15" s="4" t="inlineStr">
        <is>
          <t xml:space="preserve">根拠：R3007。空欄・入力不備による検索拒否ではなく、正常に検索した結果が0件になる条件を使う。受領Webの0件通知は「対象データが存在しません。」でVBとの差異があるため、表示内容も記録する。</t>
        </is>
      </c>
    </row>
    <row r="16" spans="1:16" ht="409.6">
      <c r="A16" s="11" t="s">
        <v>924</v>
      </c>
      <c r="B16" s="11" t="s">
        <v>162</v>
      </c>
      <c r="C16" s="4" t="inlineStr">
        <is>
          <t xml:space="preserve">MCM3007U（契約・解約）→MCM2006U（ユーザー契約内容）：元見積からユーザー契約を作成できること</t>
        </is>
      </c>
      <c r="D16" s="4" t="inlineStr">
        <is>
          <t xml:space="preserve">【確認すること】
「店舗」の「契約」から作成・登録した契約が、元の見積に結び付いて表示されること。
【前提】
・保有権限：MCM3007Uの利用権限と、MCM2006U・MCM2007Uの作成権限
・必要な登録済みデータ：承認済み・未契約の店舗見積1件。ブランド・構成・明細・個体は各1件で、「契約」リンクが表示されること
・事前に控える値：納入先コード、サポートID、プラント名、見積NO、採用するブランド名・品名・シリアル番号
・用意する入力値：未使用の契約NO、契約日、初回契約日、元見積の対象期間内に収まる開始日・終了日（開始日＜終了日、1年以内）
・開始時の画面状態：メニュー画面</t>
        </is>
      </c>
      <c r="E16"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≫」で対象の見積NOを確認し、右端に並ぶ2つの「契約」列の左側の「契約」を押下する。
5. MCM2007UでサポートID・プラント名を照合し、「期間」に用意した開始日・終了日を入力する。「≪店舗見積情報≫」で対象見積のチェックだけをONにして「次へ」を押下する。
6. 《ブランド》→《機器構成パターン》→《１セット分の構成明細》の順に対象行を選択する。《機器個体毎の明細》で品名・シリアル番号を照合し、構成・明細・個体のチェックをONにして「適用」を押下する。
7. MCM2006Uの「契約NO」「契約日」「初回契約日」に用意した値を入力し、「登録」を押下する。登録確認で「OK」を押下し、完了通知を確認する。
8. 左上の「戻る」でMCM3007Uへ戻り、同じ納入先コード・全状態で再検索する。対象プラントを選び、中央の元見積に今回の契約NOが表示されることを確認する。
9. DB確認担当者へ、今回の契約と元見積の関連確認を依頼する。
【入力値】
・納入先コード＝控えた納入先コード、店舗状態／取引先状態＝すべてON（手順2・8）
・期間＝用意した開始日・終了日、採用見積＝対象1件のみON（手順5）
・構成・明細・個体＝対象の各1件をON（手順6）
・契約NO・契約日・初回契約日＝用意した値（手順7）</t>
        </is>
      </c>
      <c r="F16" s="4" t="inlineStr">
        <is>
          <t xml:space="preserve">【画面確認】
1. 元見積の機器を採用したユーザー契約を登録できること。
2. 再検索すると、元のプラント・見積に今回の契約NOが表示されること。
【DB確認】
DB確認担当者が、今回の契約がMCM_UK_KEIYAKUに1件保存され、作成期間・ブランドからMCM_UK_MITSUMORI_BRANDを経由して選択した元見積につながることを確認する。対象の契約と関連だけを確認する。</t>
        </is>
      </c>
      <c r="G16"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6" s="12"/>
      <c r="I16" s="13"/>
      <c r="J16" s="14"/>
      <c r="K16" s="13"/>
      <c r="L16" s="12"/>
      <c r="M16" s="13"/>
      <c r="N16" s="14"/>
      <c r="O16" s="11" t="str">
        <f t="shared" si="0"/>
        <v>未実施</v>
      </c>
      <c r="P16" s="4" t="inlineStr">
        <is>
          <t xml:space="preserve">根拠：R3007／R2007／R2006。「適用」だけでは登録完了としない。複数ブランドの採否・金額計算の網羅確認は行わない。</t>
        </is>
      </c>
    </row>
    <row r="17" spans="1:16" ht="409.6">
      <c r="A17" s="11" t="s">
        <v>931</v>
      </c>
      <c r="B17" s="11" t="s">
        <v>162</v>
      </c>
      <c r="C17" s="4" t="inlineStr">
        <is>
          <t xml:space="preserve">MCM3007U（契約・解約）：ユーザー契約を破棄すると、契約と元見積の状態が戻ること</t>
        </is>
      </c>
      <c r="D17" s="4" t="inlineStr">
        <is>
          <t xml:space="preserve">【確認すること】
対象のユーザー契約が破棄され、対応する元見積が見積状態へ戻ること。
【前提】
・保有権限：MCM3007Uの利用権限と、ユーザー契約の作成権限
・必要な登録済みデータ：「店舗」に「破棄」が表示される未破棄のユーザー契約1件
・事前に控える値：納入先コード、サポートID、プラント名、見積NO、契約NO
・準備：DB確認担当者が対象契約と対応する元見積を特定する
・開始時の画面状態：メニュー画面</t>
        </is>
      </c>
      <c r="E17"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≫」で見積NO・契約NOを照合し、対象行の右端「破棄」を押下する。
5. 「契約を破棄します。よろしいですか？」の「OK」を押下する。
6. 同じ条件で再検索し、対象プラントを選択する。元の見積NOの行を確認し、破棄した契約の「破棄」が再度表示されないことを確認する。
7. DB確認担当者へ、契約と元見積の状態確認を依頼する。
【入力値】
・納入先コード＝控えた納入先コード、店舗状態／取引先状態＝すべてON（手順2・6）</t>
        </is>
      </c>
      <c r="F17" s="4" t="inlineStr">
        <is>
          <t xml:space="preserve">【画面確認】
1. 対象のユーザー契約が破棄され、同じ契約の破棄操作が再度表示されないこと。
【DB確認】
DB確認担当者が、事前に特定した次の2件を照合する。
・対象のMCM_UK_KEIYAKU.JOTAI＝3（破棄）
・対応するMCM_UM_KIHON_MITSUMORI.JOTAI＝1（見積）</t>
        </is>
      </c>
      <c r="G17" s="4" t="inlineStr">
        <is>
          <t xml:space="preserve">表示タイミング＝「破棄」押下時
表示形式＝確認
メッセージID＝MSG_0066G
表示文言＝「契約を破棄します。よろしいですか？」
作業者の操作＝「OK」を押下する</t>
        </is>
      </c>
      <c r="H17" s="12"/>
      <c r="I17" s="13"/>
      <c r="J17" s="14"/>
      <c r="K17" s="13"/>
      <c r="L17" s="12"/>
      <c r="M17" s="13"/>
      <c r="N17" s="14"/>
      <c r="O17" s="11" t="str">
        <f t="shared" si="0"/>
        <v>未実施</v>
      </c>
      <c r="P17" s="4" t="inlineStr">
        <is>
          <t xml:space="preserve">根拠：R3007。VBには破棄専用の完了通知がなく、受領Webは「契約を破棄しました。」を追加表示する。表示は記録し、破棄成立は再検索とDBで確認する。</t>
        </is>
      </c>
    </row>
    <row r="18" spans="1:16" ht="409.6">
      <c r="A18" s="11" t="s">
        <v>938</v>
      </c>
      <c r="B18" s="11" t="s">
        <v>162</v>
      </c>
      <c r="C18" s="4" t="inlineStr">
        <is>
          <t xml:space="preserve">MCM3007U（契約・解約）→MCM1005U（取引先契約内容）：元見積から取引先契約を作成できること</t>
        </is>
      </c>
      <c r="D18" s="4" t="inlineStr">
        <is>
          <t xml:space="preserve">【確認すること】
「取引先」の「契約」から作成・登録した契約が、元の取引先見積に結び付いて表示されること。
【前提】
・保有権限：MCM3007Uの利用権限と、MCM1005U・MCM1006Uの作成権限
・必要な登録済みデータ：「契約」リンクがある未契約の取引先見積1件。構成・明細・個体は各1件、元単価の期間が契約期間を覆い、出精値引きは0であること
・事前に控える値：納入先コード、サポートID、プラント名、店舗の見積NO、取引先の依頼NO・時間・取引先名、採用する品名・シリアル番号
・用意する入力値：未使用の契約NO、契約日、初回契約日、当月以降の月初から始まる開始日・終了日（開始日＜終了日、1年以内）、支払回数1・開始月の支払い
・準備：採用個体の契約期限内に収まる期間を準備担当者に確認する
・開始時の画面状態：メニュー画面</t>
        </is>
      </c>
      <c r="E18"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≫」で、依頼NO・時間・取引先名が控えた値と一致する行を探す。右端に並ぶ2つの「契約」列の左側の「契約」を押下する。
6. MCM1006Uで取引先名・サポートIDを照合する。「期間」に用意した開始日・終了日を入力し、「≪見積情報≫」の対象見積だけをONにして「次へ」を押下する。
7. ≪機器構成パターン≫→≪納入機器明細≫→≪機器個体・明細≫の順に対象行を選び、品名・シリアル番号を照合する。対象の構成・明細・個体のチェックをONにして「摘要」を押下する。
8. MCM1005U上段の「契約NO」「契約日」「初回契約日」と、期間内の「契約NO」に用意した値を入力する。「≪支払情報≫」の「回数」を1にし、開始月だけをONにする。
9. 「登録」を押下し、登録確認で「OK」を押下する。完了通知を確認する。
10. MCM1005Uの「閉じる」で戻り、MCM3007Uで同じ条件を再検索する。対象プラント→店舗見積の順に選び、下段の元の依頼NO・時間に今回の契約NOが表示されることを確認する。
11. DB確認担当者へ、今回の契約と元見積の関連確認を依頼する。
【入力値】
・納入先コード＝控えた納入先コード、店舗状態／取引先状態＝すべてON（手順2・10）
・期間＝用意した開始日・終了日、採用見積＝対象1件のみON（手順6）
・構成・明細・個体＝対象の各1件をON（手順7）
・上段・期間内の契約NO＝同じ未使用番号、契約日・初回契約日＝用意した日付（手順8）
・支払回数＝1、支払月＝開始月だけON（手順8）</t>
        </is>
      </c>
      <c r="F18" s="4" t="inlineStr">
        <is>
          <t xml:space="preserve">【画面確認】
1. 対象見積の機器を採用した取引先契約を登録できること。
2. 再検索すると、下段の元見積の依頼NO・時間に今回の契約NOが表示されること。
【DB確認】
今回の契約がMCM_TK_KEIYAKUに1件保存され、その期間の機器単価から元単価・元見積期間を経由して、選択したMCM_TM_KEIYAKUJIKANにつながることをDB確認担当者が確認する。全機器の比較は不要。</t>
        </is>
      </c>
      <c r="G18"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8" s="12"/>
      <c r="I18" s="13"/>
      <c r="J18" s="14"/>
      <c r="K18" s="13"/>
      <c r="L18" s="12"/>
      <c r="M18" s="13"/>
      <c r="N18" s="14"/>
      <c r="O18" s="11" t="str">
        <f t="shared" si="0"/>
        <v>未実施</v>
      </c>
      <c r="P18" s="4" t="inlineStr">
        <is>
          <t xml:space="preserve">根拠：R3007／R1006／R1005。画面ボタン名は「摘要」。受領Webの登録完了文言「登録が完了しました。」はVBの「登録を完了しました。」と差異がある。期限警告が出る場合はデータ条件と文言を記録し、準備担当者へ確認する。</t>
        </is>
      </c>
    </row>
    <row r="19" spans="1:16" ht="409.6">
      <c r="A19" s="11" t="s">
        <v>945</v>
      </c>
      <c r="B19" s="11" t="s">
        <v>162</v>
      </c>
      <c r="C19" s="4" t="inlineStr">
        <is>
          <t xml:space="preserve">MCM3007U（契約・解約）：取引先契約を破棄すると、契約と元見積の状態が戻ること</t>
        </is>
      </c>
      <c r="D19" s="4" t="inlineStr">
        <is>
          <t xml:space="preserve">【確認すること】
過去月の支払明細がない取引先契約を破棄し、対応する元見積が見積状態へ戻ること。
【前提】
・保有権限：MCM3007Uの利用権限と、取引先契約の作成権限
・必要な登録済みデータ：下段に「破棄」が表示される未破棄の取引先契約1件
・事前に控える値：納入先コード、サポートID、プラント名、店舗の見積NO、取引先の依頼NO・時間・取引先名・契約NO
・準備：DB確認担当者が、対象契約の支払明細に実施月より前の月がないことを確認する（支払チェックがOFFの明細も含む）
・開始時の画面状態：メニュー画面</t>
        </is>
      </c>
      <c r="E19"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「契約を破棄します。よろしいですか？」の「OK」を押下する。
7. 同じ条件で再検索し、対象プラント→店舗見積の順に選択する。下段の元の依頼NO・時間を確認し、破棄した契約の「破棄」が再度表示されないことを確認する。
8. DB確認担当者へ、契約と元見積の状態確認を依頼する。
【入力値】
・納入先コード＝控えた納入先コード、店舗状態／取引先状態＝すべてON（手順2・7）</t>
        </is>
      </c>
      <c r="F19" s="4" t="inlineStr">
        <is>
          <t xml:space="preserve">【画面確認】
1. 対象の取引先契約が破棄され、同じ契約の破棄操作が再度表示されないこと。
2. DB上で、対象契約は「破棄」、対応する元見積は「見積」になっていること。
【DB確認】
対象のMCM_TK_KEIYAKU.JOTAI＝3（破棄）、対応するMCM_TM_KEIYAKUJIKAN.JOTAI＝1（見積）であること。事前に特定した契約と元見積の2件を確認する。</t>
        </is>
      </c>
      <c r="G19" s="4" t="inlineStr">
        <is>
          <t xml:space="preserve">表示タイミング＝「破棄」押下時
表示形式＝確認
メッセージID＝MSG_0066G
表示文言＝「契約を破棄します。よろしいですか？」
作業者の操作＝「OK」を押下する</t>
        </is>
      </c>
      <c r="H19" s="12"/>
      <c r="I19" s="13"/>
      <c r="J19" s="14"/>
      <c r="K19" s="13"/>
      <c r="L19" s="12"/>
      <c r="M19" s="13"/>
      <c r="N19" s="14"/>
      <c r="O19" s="11" t="str">
        <f t="shared" si="0"/>
        <v>未実施</v>
      </c>
      <c r="P19" s="4" t="inlineStr">
        <is>
          <t xml:space="preserve">根拠：R3007。VBには破棄専用の完了通知がなく、受領Webは「契約を破棄しました。」を追加表示する。下段の表示文字だけで親契約の状態を判定せず、DBを照合する。</t>
        </is>
      </c>
    </row>
    <row r="20" spans="1:16" ht="409.6">
      <c r="A20" s="11" t="s">
        <v>951</v>
      </c>
      <c r="B20" s="11" t="s">
        <v>364</v>
      </c>
      <c r="C20" s="4" t="inlineStr">
        <is>
          <t xml:space="preserve">MCM3007U（契約・解約）：過去月の支払明細がある取引先契約は破棄できないこと</t>
        </is>
      </c>
      <c r="D20" s="4" t="inlineStr">
        <is>
          <t xml:space="preserve">【確認すること】
過去月の支払明細を持つ契約の破棄が拒否され、契約と元見積の状態が変わらないこと。
【前提】
・保有権限：MCM3007Uの利用権限と、取引先契約の作成権限
・必要な登録済みデータ：未破棄の取引先契約1件。実施月より前の支払月を持つ支払明細があること
・事前に控える値：納入先コード、サポートID、プラント名、店舗の見積NO、取引先の依頼NO・時間・取引先名・契約NO、過去の支払月
・準備：DB確認担当者が支払月と、対象契約・元見積の処理前の状態を控える
・開始時の画面状態：メニュー画面</t>
        </is>
      </c>
      <c r="E2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破棄確認で「OK」を押下し、支払いを理由とする拒否通知を確認して閉じる。
7. 同じ条件で再検索し、対象プラント→店舗見積の順に選ぶ。下段の対象契約NOが残っていることを確認する。
8. DB確認担当者へ、対象契約と元見積の状態が処理前と同じであることの確認を依頼する。
【入力値】
・納入先コード＝控えた納入先コード、店舗状態／取引先状態＝すべてON（手順2・7）</t>
        </is>
      </c>
      <c r="F20" s="4" t="inlineStr">
        <is>
          <t xml:space="preserve">【画面確認】
1. 支払いを理由に破棄が拒否され、対象契約NOが引き続き表示されること。
2. 契約と元見積の状態がどちらも処理前から変わらないこと。
【DB確認】
事前に特定したMCM_TK_KEIYAKUとMCM_TM_KEIYAKUJIKANのJOTAIを処理前後で比較し、どちらも同じ値であること。</t>
        </is>
      </c>
      <c r="G20"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0" s="12"/>
      <c r="I20" s="13"/>
      <c r="J20" s="14"/>
      <c r="K20" s="13"/>
      <c r="L20" s="12"/>
      <c r="M20" s="13"/>
      <c r="N20" s="14"/>
      <c r="O20" s="11" t="str">
        <f t="shared" si="0"/>
        <v>未実施</v>
      </c>
      <c r="P20" s="4" t="inlineStr">
        <is>
          <t xml:space="preserve">根拠：R3007。受領Webの拒否文言は「既に支払い明細が存在するため、この取引先契約を破棄できません。」でVBとの差異がある。実際の送金実績ではなく、過去月の支払明細が条件。1009U・1010Uからの再試行と帳票の前後比較は省く。</t>
        </is>
      </c>
    </row>
    <row r="21" spans="1:16" ht="394.5">
      <c r="A21" s="11" t="s">
        <v>958</v>
      </c>
      <c r="B21" s="11" t="s">
        <v>162</v>
      </c>
      <c r="C21" s="4" t="inlineStr">
        <is>
          <t xml:space="preserve">MCM3007U（契約・解約）：納入先・プラント・機器構成のリンクから対応するマスタを参照できること</t>
        </is>
      </c>
      <c r="D21" s="4" t="inlineStr">
        <is>
          <t xml:space="preserve">【確認すること】
上段の3つのリンクから、対象の納入先・プラント・機器が別タブに表示されること。
【前提】
・保有権限：MCM3007Uの利用権限と、MCM0011U・MCM0012U・MCM0013Uの参照権限
・必要な登録済みデータ：上段に納入先コード・サポートID・機器構成のリンクが表示され、機器1件を参照できるプラント
・事前に控える値：納入先コード・納入先名、サポートID・プラント名、機器構成名・品名・型式
・開始時の画面状態：メニュー画面</t>
        </is>
      </c>
      <c r="E2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対象行の「納入先コード」リンクを押下する。別タブのMCM0011U（納入先マスタ）で納入先コード・名称を照合し、参照タブを閉じる。
5. 同じ行の「サポートID」リンクを押下する。別タブのMCM0012U（プラントマスタ）でサポートID・プラント名を照合し、参照タブを閉じる。
6. 同じ行の「機器構成」リンクを押下する。別タブのMCM0013U（納入機器マスタ）でサポートID・プラント名を照合する。控えた機器構成名の行を選び、明細の品名・型式を照合して参照タブを閉じる。
7. 元画面の検索条件・選択プラントが残っていることを確認する。
【入力値】
・納入先コード＝控えた納入先コード、店舗状態／取引先状態＝すべてON（手順2）</t>
        </is>
      </c>
      <c r="F21" s="4" t="inlineStr">
        <is>
          <t xml:space="preserve">【画面確認】
1. 3つのリンクからそれぞれのマスタが別タブで開き、控えた納入先・プラント・代表機器と一致すること。
2. 元画面の検索条件・選択プラントが維持されていること。
【DB確認】
実施不要。理由＝このケースは、参照先や検索結果を画面で確認する。</t>
        </is>
      </c>
      <c r="G21" s="4" t="inlineStr">
        <is>
          <t xml:space="preserve">表示タイミング＝メッセージは表示されない
表示形式＝－
メッセージID＝－
表示文言＝－
作業者の操作＝特になし</t>
        </is>
      </c>
      <c r="H21" s="12"/>
      <c r="I21" s="13"/>
      <c r="J21" s="14"/>
      <c r="K21" s="13"/>
      <c r="L21" s="12"/>
      <c r="M21" s="13"/>
      <c r="N21" s="14"/>
      <c r="O21" s="11" t="str">
        <f t="shared" si="0"/>
        <v>未実施</v>
      </c>
      <c r="P21" s="4" t="inlineStr">
        <is>
          <t xml:space="preserve">根拠：R3007／R0011／R0012／R0013。参照先で登録せず、各マスタの全機器・全ブランドの比較は行わない。</t>
        </is>
      </c>
    </row>
    <row r="22" spans="1:16" ht="409.6">
      <c r="A22" s="11" t="s">
        <v>964</v>
      </c>
      <c r="B22" s="11" t="s">
        <v>162</v>
      </c>
      <c r="C22" s="4" t="inlineStr">
        <is>
          <t xml:space="preserve">MCM2006U（ユーザー契約内容）→MCM3008U（製番確認）→MCM3002U（支払い明細出力指示）：別担当者の製番確認が契約・支払出力へ反映されること</t>
        </is>
      </c>
      <c r="D22" s="4" t="inlineStr">
        <is>
          <t xml:space="preserve">【確認すること】
Aが登録した製番をBが確認すると、契約に確認済み・Bの確認情報が保存され、対象月の支払出力に同じ製番が表示されること。
【前提】
・使用ユーザー：A（製番の依頼者）、B（確認担当者）。担当者名が異なること
・保有権限：AはMCM2006Uの作成権限、BはMCM3008Uの更新権限とMCM2006Uの参照権限。A・Bは保守見積・ユーザー契約検索を利用でき、支払出力を行うユーザーにはMCM3002Uの利用権限があること
・必要な登録済みデータ：製番を追加できるユーザー契約1件と、支払出力に必要な取引先契約・支払データ。準備担当者が製番確認の検索対象になる契約を割り当てる
・事前に控える値：ユーザー契約NO、サポートID、プラント名、今回のハード／ソフト製番、開始月・終了月
・用意する入力値：支払い月、年払い／月払いの種別、帳票に表示される取引先契約NO・仕切額。準備担当者が出力対象と確認済み製番の対応を確認しておく
・開始時の画面状態：Aはメニュー画面。Bも別のログインで開始できること</t>
        </is>
      </c>
      <c r="E22" s="4" t="inlineStr">
        <is>
          <t xml:space="preserve">【操作】
1. Aでメニューの「保守見積・ユーザー契約検索」を開く。「契約NO」に控えた値を入力し、状態・承認状態はすべてONにして「検索」を押下する。対象の「契約NO」リンクからMCM2006Uを開き直す。
2. 製番一覧の空行に、用意した「開始月」「終了月」「ハードウェア製番」「ソフトウェア製番」を入力する。「登録」→登録確認の「OK」を押下し、完了通知を確認する。
3. B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今回の製番が「未」であることを確認する。
4. 今回の製番だけをチェックし、「確認」を押下し、「確認処理を実施します。よろしいですか？」の「OK」を押下する。完了通知を確認する。
5. メニューの「保守見積・ユーザー契約検索」を開く。「契約NO」に控えた値を入力し、状態・承認状態はすべてONにして「検索」を押下する。対象の「契約NO」リンクからMCM2006Uを開き直す。今回の製番の「確認」「確認者」「確認日付」「依頼者」を確認する。
6. メニューの「支払い明細出力指示」を開き、「支払い月」と「年払い」または「月払い」に用意した値を指定して「出力」を押下する。取得した支払い明細・発注確認書を開き、対象の取引先契約NO・ハードウェア製番・対象月・仕切額を照合する。
7. DB確認担当者へ、対象製番の確認情報と依頼情報の確認を依頼する。
【入力値】
・製番・開始月・終了月＝用意した値。月はyyyy/MM（手順2）
・サポートID＝対象契約の値（手順3）
・確認チェック＝今回製番だけON（手順4）
・支払い月＝用意した年月（yyyy/MM）、支払種別＝用意した年払い／月払い（手順6）</t>
        </is>
      </c>
      <c r="F22" s="4" t="inlineStr">
        <is>
          <t xml:space="preserve">【画面確認】
1. 対象製番の「確認」が「済」、「確認者」がB、「確認日付」が今回の確認時刻、「依頼者」がAであること。
2. 取得した帳票の対象行で、取引先契約NO・ハードウェア製番・月・仕切額が準備した値と一致すること。
【DB確認】
MCM_UK_SEIBANの対象製番を製番IDで限定し、KAKUNIN_KBN（確認区分）、KAKUNIN_BY／DT（確認者／日時）、KAKUNINIRAI_BY／DT（依頼者／日時）を確認する。KAKUNIN_KBN＝1、確認者＝B、確認日時＝今回時刻であり、依頼者Aと依頼日時が保持されていること。</t>
        </is>
      </c>
      <c r="G22"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
表示タイミング＝「確認」押下時→確認完了時
表示形式＝確認→完了
メッセージID＝MSG_0147G→MSG_0148G
表示文言＝「確認処理を実施します。よろしいですか？」→「確認を完了しました。」
作業者の操作＝確認は「OK」、完了通知を閉じる
出力成功の業務メッセージは期待せず、ファイル取得で確認する。</t>
        </is>
      </c>
      <c r="H22" s="12"/>
      <c r="I22" s="13"/>
      <c r="J22" s="14"/>
      <c r="K22" s="13"/>
      <c r="L22" s="12"/>
      <c r="M22" s="13"/>
      <c r="N22" s="14"/>
      <c r="O22" s="11" t="str">
        <f t="shared" si="0"/>
        <v>未実施</v>
      </c>
      <c r="P22" s="4" t="inlineStr">
        <is>
          <t xml:space="preserve">根拠：R2006／R3008／R3002。支払連携はこの1件に集約する。帳票データや出力環境が未準備の場合は帳票部分を未実施とし、全体を合格にしない。配備版がZIPを返す場合は展開する。</t>
        </is>
      </c>
    </row>
    <row r="23" spans="1:16" ht="409.6">
      <c r="A23" s="11" t="s">
        <v>971</v>
      </c>
      <c r="B23" s="11" t="s">
        <v>162</v>
      </c>
      <c r="C23" s="4" t="inlineStr">
        <is>
          <t xml:space="preserve">MCM3008U（製番確認）：本人依頼と他人依頼を一緒に選ぶと、他人依頼だけ確認されること</t>
        </is>
      </c>
      <c r="D23" s="4" t="inlineStr">
        <is>
          <t xml:space="preserve">【確認すること】
Aが自分の依頼SとBの依頼Tを選んでも、Tだけが確認済みになること。
【前提】
・使用ユーザー：A（確認担当者）。依頼者BはAと担当者名が異なること
・保有権限：AにMCM3008Uの更新権限があること
・必要な登録済みデータ：同じサポートIDの検索で表示される未確認製番2件。Sの依頼者はA、Tの依頼者はB。製番の文字は区別できること
・事前に控える値：サポートID、S・Tのハード／ソフト製番、依頼者名。DB確認担当者が両製番の確認情報・依頼情報を控える
・開始時の画面状態：Aはメニュー画面</t>
        </is>
      </c>
      <c r="E23"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一覧の「依頼者」「ハードウェア製番」「ソフトウェア製番」を控えた値と照合し、対象行を特定する。Sの依頼者がA、Tの依頼者がBであることを確認する。
3. SとTだけをチェックして「確認」を押下する。「確認処理を実施します。よろしいですか？」の「OK」を押下する。完了通知を確認する。
4. 同じ条件で再検索し、Sは残り、Tは表示されなくなったことを確認する。
5. DB確認担当者へ、S・Tの確認情報と依頼情報の比較を依頼する。
【入力値】
・サポートID＝控えた値（手順1）
・確認チェック＝S・Tの2件だけON（手順3）</t>
        </is>
      </c>
      <c r="F23" s="4" t="inlineStr">
        <is>
          <t xml:space="preserve">【画面確認】
1. 本人依頼Sは確認対象から除外され、未確認のまま一覧に残ること。
2. 他人依頼Tだけが確認済みになり、再検索した一覧から消えること。
【DB確認】
MCM_UK_SEIBANの対象製番を製番IDで限定して確認する。
・S：確認区分・確認者・確認日時・依頼情報が処理前と同じであること。
・T：確認区分＝1、確認者＝A、確認日時＝今回時刻となり、元のBの依頼情報が保持されていること。
確認する項目：KAKUNIN_KBN、KAKUNIN_BY／DT、KAKUNINIRAI_BY／DT。</t>
        </is>
      </c>
      <c r="G23"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3" s="12"/>
      <c r="I23" s="13"/>
      <c r="J23" s="14"/>
      <c r="K23" s="13"/>
      <c r="L23" s="12"/>
      <c r="M23" s="13"/>
      <c r="N23" s="14"/>
      <c r="O23" s="11" t="str">
        <f t="shared" si="0"/>
        <v>未実施</v>
      </c>
      <c r="P23" s="4" t="inlineStr">
        <is>
          <t xml:space="preserve">根拠：R3008。本人判定には画面の担当者名を使う。支払出力・他契約の比較は行わない。</t>
        </is>
      </c>
    </row>
    <row r="24" spans="1:16" ht="409.6">
      <c r="A24" s="11" t="s">
        <v>978</v>
      </c>
      <c r="B24" s="11" t="s">
        <v>162</v>
      </c>
      <c r="C24" s="4" t="inlineStr">
        <is>
          <t xml:space="preserve">MCM3008U（製番確認）：「未」「再」の製番をまとめて確認できること</t>
        </is>
      </c>
      <c r="D24" s="4" t="inlineStr">
        <is>
          <t xml:space="preserve">【確認すること】
確認区分が「未」「再」の2件を選び、どちらも確認済みとして保存されること。
【前提】
・使用ユーザー：B（確認担当者）。対象の依頼者とは担当者名が異なること
・保有権限：MCM3008Uの更新権限
・必要な登録済みデータ：同じ検索で表示される製番2件。T＝「未」、U＝「再」で、製番の文字を区別できること
・事前に控える値：サポートID、T・Uの製番と依頼者名。DB確認担当者が処理前の確認区分・依頼情報を控える
・開始時の画面状態：Bはメニュー画面</t>
        </is>
      </c>
      <c r="E24"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一覧の「依頼者」「ハードウェア製番」「ソフトウェア製番」を控えた値と照合し、対象行を特定する。Tが「未」、Uが「再」であることを確認する。
3. TとUだけをチェックし、「確認」を押下し、「確認処理を実施します。よろしいですか？」の「OK」を押下する。完了通知を確認する。
4. 同じ条件で再検索し、T・Uがどちらも表示されなくなったことを確認する。
5. DB確認担当者へ、T・Uの確認情報の確認を依頼する。
【入力値】
・サポートID＝控えた値（手順1）
・確認チェック＝T・Uの2件だけON（手順3）</t>
        </is>
      </c>
      <c r="F24" s="4" t="inlineStr">
        <is>
          <t xml:space="preserve">【画面確認】
1. 「未」「再」の両方をまとめて確認でき、再検索後は2件とも一覧から消えること。
【DB確認】
MCM_UK_SEIBANの対象製番を製番IDで限定し、KAKUNIN_KBN（確認区分）、KAKUNIN_BY／DT（確認者／日時）、KAKUNINIRAI_BY／DT（依頼者／日時）を確認する。T・UともKAKUNIN_KBN＝1、確認者＝B、確認日時＝今回時刻となり、元の依頼情報が保持されていること。</t>
        </is>
      </c>
      <c r="G24"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4" s="12"/>
      <c r="I24" s="13"/>
      <c r="J24" s="14"/>
      <c r="K24" s="13"/>
      <c r="L24" s="12"/>
      <c r="M24" s="13"/>
      <c r="N24" s="14"/>
      <c r="O24" s="11" t="str">
        <f t="shared" si="0"/>
        <v>未実施</v>
      </c>
      <c r="P24" s="4" t="inlineStr">
        <is>
          <t xml:space="preserve">根拠：R3008。確認済み製番の非表示は19と分担し、このケースは未・再の更新に絞る。確認済み行の保護比較は今回の簡略化で省く。</t>
        </is>
      </c>
    </row>
    <row r="25" spans="1:16" ht="409.6">
      <c r="A25" s="11" t="s">
        <v>985</v>
      </c>
      <c r="B25" s="11" t="s">
        <v>162</v>
      </c>
      <c r="C25" s="4" t="inlineStr">
        <is>
          <t xml:space="preserve">MCM3008U（製番確認）：確認ダイアログでキャンセルすると、製番の確認情報が変わらないこと</t>
        </is>
      </c>
      <c r="D25" s="4" t="inlineStr">
        <is>
          <t xml:space="preserve">【確認すること】
製番を選んで「確認」を押しても、キャンセルすれば未確認のまま保存情報が変わらないこと。
【前提】
・使用ユーザー：B（確認担当者）。対象の依頼者とは担当者名が異なること
・保有権限：MCM3008Uの更新権限
・必要な登録済みデータ：検索で表示される未確認製番Sの1件
・事前に控える値：サポートID、Sの製番・依頼者名。DB確認担当者が確認情報・依頼情報を控える
・開始時の画面状態：Bはメニュー画面</t>
        </is>
      </c>
      <c r="E25"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一覧の「依頼者」「ハードウェア製番」「ソフトウェア製番」を控えた値と照合し、対象行を特定する。Sだけをチェックして「確認」を押下する。
3. 「確認処理を実施します。よろしいですか？」の「キャンセル」を押下する。
4. 同じ条件で再検索し、Sが「未」のまま表示されることを確認する。
5. DB確認担当者へ、Sの確認情報・依頼情報が処理前と同じであることの確認を依頼する。
【入力値】
・サポートID＝控えた値（手順1）
・確認チェック＝SだけON（手順2）
・確認ダイアログ＝キャンセル（手順3）</t>
        </is>
      </c>
      <c r="F25" s="4" t="inlineStr">
        <is>
          <t xml:space="preserve">【画面確認】
1. 完了通知が表示されず、再検索後もSが「未」のまま残ること。
2. Sの確認情報・依頼情報が変わらないこと。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5" s="4" t="inlineStr">
        <is>
          <t xml:space="preserve">表示タイミング＝「確認」押下時
表示形式＝確認
メッセージID＝MSG_0147G
表示文言＝「確認処理を実施します。よろしいですか？」
作業者の操作＝「キャンセル」。確認完了の通知は表示されない</t>
        </is>
      </c>
      <c r="H25" s="12"/>
      <c r="I25" s="13"/>
      <c r="J25" s="14"/>
      <c r="K25" s="13"/>
      <c r="L25" s="12"/>
      <c r="M25" s="13"/>
      <c r="N25" s="14"/>
      <c r="O25" s="11" t="str">
        <f t="shared" si="0"/>
        <v>未実施</v>
      </c>
      <c r="P25" s="4" t="inlineStr">
        <is>
          <t xml:space="preserve">根拠：R3008。支払帳票の前後比較は省き、取消操作と対象製番の保存状態を確認する。</t>
        </is>
      </c>
    </row>
    <row r="26" spans="1:16" ht="409.6">
      <c r="A26" s="11" t="s">
        <v>992</v>
      </c>
      <c r="B26" s="11" t="s">
        <v>491</v>
      </c>
      <c r="C26" s="4" t="inlineStr">
        <is>
          <t xml:space="preserve">MCM3008U（製番確認）：同じ製番を後から確認しても、先行者の確認情報が上書きされないこと</t>
        </is>
      </c>
      <c r="D26" s="4" t="inlineStr">
        <is>
          <t xml:space="preserve">【確認すること】
BとCが同じ製番を表示し、Bの確認後にCが古い一覧から操作しても、Bの確認情報が維持されること。
【前提】
・使用ユーザー：B・C（確認担当者）。2人とも対象の依頼者と担当者名が異なり、BとCの担当者名も異なること
・保有権限：B・CともMCM3008Uの更新権限
・必要な登録済みデータ：B・Cの検索で表示される未確認製番Sの1件
・事前に控える値：サポートID、Sの製番・依頼者名。DB確認担当者が対象製番を特定する
・準備：B・Cは別PCまたは別ブラウザープロファイルでログインする
・開始時の画面状態：B・Cともメニュー画面</t>
        </is>
      </c>
      <c r="E26" s="4" t="inlineStr">
        <is>
          <t xml:space="preserve">【操作】
1. B・Cそれぞれ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両方の一覧に同じSを表示したままにする。
2. BがSだけをチェックし、「確認」を押下し、「確認処理を実施します。よろしいですか？」の「OK」を押下する。完了通知を確認する。
3. DB確認担当者が、Sの確認者B・確認日時と依頼情報を記録する。
4. Cは再検索せず、表示したままのSをチェックし、「確認」→確認ダイアログの「OK」を押下する。表示された通知の全文を記録する。
5. DB確認担当者が、Cの操作後も手順3の値が変わっていないことを確認する。
【入力値】
・サポートID＝B・Cとも同じ控えた値（手順1）
・確認チェック＝SだけON（手順2・4）
・Cの再検索＝行わない（手順4）</t>
        </is>
      </c>
      <c r="F26" s="4" t="inlineStr">
        <is>
          <t xml:space="preserve">【画面確認】
1. Sは確認済みのままで、確認者・確認日時がBの先行処理の値であること。
2. Cの操作で確認者・確認日時が上書きされず、元の依頼情報も保持されること。
【DB確認】
MCM_UK_SEIBANの対象製番を製番IDで限定し、KAKUNIN_KBN（確認区分）、KAKUNIN_BY／DT（確認者／日時）、KAKUNINIRAI_BY／DT（依頼者／日時）を確認する。Cの操作後も、確認区分＝1、確認者＝B、確認日時＝手順3の値であり、依頼情報も手順3から変わらないこと。</t>
        </is>
      </c>
      <c r="G26" s="4" t="inlineStr">
        <is>
          <t xml:space="preserve">表示タイミング＝B・Cの「確認」押下時
表示形式＝Bは確認→完了。Cの通知は全文記録
メッセージID＝BはMSG_0147G→MSG_0148G。Cの正式な拒否通知はQ06で未確定
表示文言＝Bは「確認処理を実施します。よろしいですか？」→「確認を完了しました。」
作業者の操作＝確認は「OK」、通知を閉じる</t>
        </is>
      </c>
      <c r="H26" s="12"/>
      <c r="I26" s="13"/>
      <c r="J26" s="14"/>
      <c r="K26" s="13"/>
      <c r="L26" s="12"/>
      <c r="M26" s="13"/>
      <c r="N26" s="14"/>
      <c r="O26" s="11" t="str">
        <f t="shared" si="0"/>
        <v>未実施</v>
      </c>
      <c r="P26" s="4" t="inlineStr">
        <is>
          <t xml:space="preserve">根拠：R3008／既存確認事項Q06。受領Webは更新0件でも完了通知を出す可能性がある。先行情報の保護と通知を分けて記録し、DBが保護されたことだけで通知も含めて合格にしない。支払出力・他契約の比較は省く。</t>
        </is>
      </c>
    </row>
    <row r="27" spans="1:16" ht="409.6">
      <c r="A27" s="11" t="s">
        <v>999</v>
      </c>
      <c r="B27" s="11" t="s">
        <v>364</v>
      </c>
      <c r="C27" s="4" t="inlineStr">
        <is>
          <t xml:space="preserve">MCM3008U（製番確認）：自分が依頼した製番だけを選んでも確認できないこと</t>
        </is>
      </c>
      <c r="D27" s="4" t="inlineStr">
        <is>
          <t xml:space="preserve">【確認すること】
本人依頼だけを選んだ場合は対象なしの案内になり、確認状態が変わらないこと。
【前提】
・使用ユーザー：A（製番の依頼者本人）
・保有権限：MCM3008Uの更新権限
・必要な登録済みデータ：Aが依頼した未確認製番Sの1件が検索で表示されること
・事前に控える値：サポートID、Sの製番、依頼者名A。DB確認担当者がSの確認情報・依頼情報を控える
・開始時の画面状態：Aはメニュー画面</t>
        </is>
      </c>
      <c r="E27"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一覧の「依頼者」「ハードウェア製番」「ソフトウェア製番」を控えた値と照合し、対象行を特定する。Sの依頼者がログイン中のAと同じ名前であることを確認する。
3. Sだけをチェックして「確認」を押下し、対象なしの通知を確認する。受領Webで先に確認ダイアログが出る場合は「OK」を押下してから通知を確認する。
4. 同じ条件で再検索し、Sが「未」のまま表示されることを確認する。
5. DB確認担当者へ、Sの確認情報・依頼情報が処理前と同じであることの確認を依頼する。
【入力値】
・サポートID＝控えた値（手順1）
・確認チェック＝本人依頼SだけON（手順3）</t>
        </is>
      </c>
      <c r="F27" s="4" t="inlineStr">
        <is>
          <t xml:space="preserve">【画面確認】
1. 対象なしの通知が表示され、確認完了の通知は表示されないこと。
2. 再検索後もSは「未」であり、確認情報・依頼情報が変わらないこと。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7" s="4" t="inlineStr">
        <is>
          <t xml:space="preserve">表示タイミング＝本人依頼のみで「確認」を押下した時
表示形式＝入力エラー
メッセージID＝MSG_0146G
表示文言＝「確認する製番が選定されていません。」
作業者の操作＝「OK」で閉じる。確認完了の通知は表示されない</t>
        </is>
      </c>
      <c r="H27" s="12"/>
      <c r="I27" s="13"/>
      <c r="J27" s="14"/>
      <c r="K27" s="13"/>
      <c r="L27" s="12"/>
      <c r="M27" s="13"/>
      <c r="N27" s="14"/>
      <c r="O27" s="11" t="str">
        <f t="shared" si="0"/>
        <v>未実施</v>
      </c>
      <c r="P27" s="4" t="inlineStr">
        <is>
          <t xml:space="preserve">根拠：R3008。VBは対象なし判定が確認ダイアログより先、受領Webは確認ダイアログが先になる差異がある。通常検索に出ない確認済み行の内部除外条件は、開発者側の確認候補として分離する。</t>
        </is>
      </c>
    </row>
    <row r="28" spans="1:16" ht="347.25">
      <c r="A28" s="11" t="s">
        <v>1006</v>
      </c>
      <c r="B28" s="11" t="s">
        <v>162</v>
      </c>
      <c r="C28" s="4" t="inlineStr">
        <is>
          <t xml:space="preserve">MCM3008U（製番確認）：有効な最大期間の情報で、未確認・再確認の製番を検索できること</t>
        </is>
      </c>
      <c r="D28" s="4" t="inlineStr">
        <is>
          <t xml:space="preserve">【確認すること】
契約内で期間IDが最大の期間が有効なとき、その期間の情報が一覧に表示され、確認済み製番は表示されないこと。
【前提】
・保有権限：MCM3008Uの利用権限
・必要な登録済みデータ：期間が2つあるユーザー契約1件。期間IDが最大の期間は有効で、2期間の保守金額が異なること。製番はS＝未、T＝再、U＝済の3件で区別できること
・事前に控える値：検索用サポートID、S・T・Uの製番、最大期間の保守金額
・準備：DB確認担当者が最大期間IDと有効性、最大期間のサポートID・保守金額、製番の確認区分を照合し、実施者へ値を渡す
・開始時の画面状態：メニュー画面</t>
        </is>
      </c>
      <c r="E28" s="4" t="inlineStr">
        <is>
          <t xml:space="preserve">【操作】
1. メニューの「製番確認」を押下し、MCM3008Uを開く。「サポートID」に控えた値を入力し、「店舗名」は空欄の選択、他の入力欄は空欄にして「検索」を押下する。
2. 一覧の製番を控えた値と照合し、S・Tが表示され、Uは表示されないことを確認する。
3. S・Tの「金額」が、控えた最大期間の保守金額と一致することを確認する。「確認」は押下しない。
【入力値】
・サポートID＝最大期間のサポートID（手順1）</t>
        </is>
      </c>
      <c r="F28" s="4" t="inlineStr">
        <is>
          <t xml:space="preserve">【画面確認】
1. S（未）・T（再）が表示され、U（済）は表示されないこと。
2. 表示金額が最大期間の保守金額と一致し、古い期間の金額になっていないこと。
【DB確認】
準備時に、対象契約のMCM_UK_KIKANの最大UK_KIKAN_ID、YUKO_FLG＝0、SUPPORT_ID・HOSYU_GKINと、MCM_UK_SEIBANの確認区分（S＝0、T＝2、U＝1）を確認する。検索後のDB比較は不要。</t>
        </is>
      </c>
      <c r="G28" s="4" t="inlineStr">
        <is>
          <t xml:space="preserve">表示タイミング＝メッセージは表示されない
表示形式＝－
メッセージID＝－
表示文言＝－
作業者の操作＝特になし</t>
        </is>
      </c>
      <c r="H28" s="12"/>
      <c r="I28" s="13"/>
      <c r="J28" s="14"/>
      <c r="K28" s="13"/>
      <c r="L28" s="12"/>
      <c r="M28" s="13"/>
      <c r="N28" s="14"/>
      <c r="O28" s="11" t="str">
        <f t="shared" si="0"/>
        <v>未実施</v>
      </c>
      <c r="P28" s="4" t="inlineStr">
        <is>
          <t xml:space="preserve">根拠：R3008。製番は契約に所属するため、期間ごとに別製番が所属するとは説明しない。「最大」は開始日ではなく期間IDで判定する。最大期間が無効で古い期間だけ有効な条件は今回の通常操作から外し、技術側の確認候補へ分離する。</t>
        </is>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3</v>
      </c>
      <c r="E6" s="51" t="s">
        <v>8</v>
      </c>
      <c r="F6" s="51">
        <f>B6-D6</f>
        <v>9</v>
      </c>
      <c r="G6" s="51" t="s">
        <v>140</v>
      </c>
      <c r="H6" s="51">
        <f>COUNTIF(O10:O21,"OK")</f>
        <v>0</v>
      </c>
      <c r="I6" s="51" t="s">
        <v>141</v>
      </c>
      <c r="J6" s="51">
        <f>COUNTIF(O10:O21,"NG")</f>
        <v>0</v>
      </c>
      <c r="K6" s="51" t="s">
        <v>142</v>
      </c>
      <c r="L6" s="51">
        <f>MAX(0,F6-H6-J6)</f>
        <v>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inlineStr">
        <is>
          <t xml:space="preserve">MCM3002U（支払い明細出力指示）：年払い契約が、指定した支払い月の帳票に表示されること</t>
        </is>
      </c>
      <c r="D10" s="4" t="inlineStr">
        <is>
          <t xml:space="preserve">【確認すること】
年払い契約の契約番号・製番・金額が、発注確認書と支払い明細に表示されること。
【前提】
・保有権限：MCM3002Uの利用権限
・必要な登録済みデータ：支払の回数が1で、支払対象月にチェックが入っている年払い契約1件。対象月に有効な確認済み製番が1件あり、両帳票の出力対象となること
・事前に控える値：支払い月、取引先名、契約NO、製番、対象月の支払金額
・開始時の画面状態：メニュー画面</t>
        </is>
      </c>
      <c r="E10" s="4" t="inlineStr">
        <is>
          <t xml:space="preserve">【操作】
1. メニューの「支払い明細出力指示」を押下する。
2. 「支払い月」に用意した年月を入力し、「年払い」を選択して「出力」を押下する。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・支払区分＝「年払い」（手順2）</t>
        </is>
      </c>
      <c r="F10"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0" s="4" t="inlineStr">
        <is>
          <t xml:space="preserve">表示タイミング＝正常に出力したとき、メッセージは表示されない
表示形式＝－
メッセージID＝－
表示文言＝－
作業者の操作＝取得した帳票を開く</t>
        </is>
      </c>
      <c r="H10" s="12"/>
      <c r="I10" s="13"/>
      <c r="J10" s="14"/>
      <c r="K10" s="13"/>
      <c r="L10" s="12"/>
      <c r="M10" s="13"/>
      <c r="N10" s="14"/>
      <c r="O10" s="11" t="str">
        <f>IF(L10&lt;&gt;"",L10,IF(H10&lt;&gt;"",H10,"未実施"))</f>
        <v>未実施</v>
      </c>
      <c r="P10" s="4" t="inlineStr">
        <is>
          <t xml:space="preserve">根拠：VBのMCM3002U・支払ビュー・帳票出力処理、Web版のMCM3002U。画面の「契約NO」は帳票の「契約番号」と照合する。月払いは02で確認する。帳票の印刷位置・全行・出力前後の監査情報の比較は省く。対象ありの前提でエラーとなった場合は、帳票確認を実施済みにしない。</t>
        </is>
      </c>
    </row>
    <row r="11" spans="1:16" ht="409.6">
      <c r="A11" s="11" t="s">
        <v>1020</v>
      </c>
      <c r="B11" s="11" t="s">
        <v>162</v>
      </c>
      <c r="C11" s="4" t="inlineStr">
        <is>
          <t xml:space="preserve">MCM3002U（支払い明細出力指示）：月払い契約が、指定した支払い月の帳票に表示されること</t>
        </is>
      </c>
      <c r="D11" s="4" t="inlineStr">
        <is>
          <t xml:space="preserve">【確認すること】
月払い契約の契約番号・製番・金額が、発注確認書と支払い明細に表示されること。
【前提】
・保有権限：MCM3002Uの利用権限
・必要な登録済みデータ：支払の回数が12で、支払対象月にチェックが入っている月払い契約1件。対象月に有効な確認済み製番が1件あり、両帳票の出力対象となること
・事前に控える値：支払い月、取引先名、契約NO、製番、対象月の支払金額
・開始時の画面状態：メニュー画面</t>
        </is>
      </c>
      <c r="E11" s="4" t="inlineStr">
        <is>
          <t xml:space="preserve">【操作】
1. メニューの「支払い明細出力指示」を押下する。
2. 「支払い月」に用意した年月を入力し、「月払い」を選択して「出力」を押下する。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・支払区分＝「月払い」（手順2）</t>
        </is>
      </c>
      <c r="F11"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1" s="4" t="inlineStr">
        <is>
          <t xml:space="preserve">表示タイミング＝正常に出力したとき、メッセージは表示されない
表示形式＝－
メッセージID＝－
表示文言＝－
作業者の操作＝取得した帳票を開く</t>
        </is>
      </c>
      <c r="H11" s="12"/>
      <c r="I11" s="13"/>
      <c r="J11" s="14"/>
      <c r="K11" s="13"/>
      <c r="L11" s="12"/>
      <c r="M11" s="13"/>
      <c r="N11" s="14"/>
      <c r="O11" s="11" t="str">
        <f t="shared" ref="O11:O21" si="0">IF(L11&lt;&gt;"",L11,IF(H11&lt;&gt;"",H11,"未実施"))</f>
        <v>未実施</v>
      </c>
      <c r="P11" s="4" t="inlineStr">
        <is>
          <t xml:space="preserve">根拠：VBのMCM3002U・支払ビュー・帳票出力処理、Web版のMCM3002U。画面の「契約NO」は帳票の「契約番号」と照合する。年払いは01で確認する。帳票の印刷位置・全行・出力前後の監査情報の比較は省く。対象ありの前提でエラーとなった場合は、帳票確認を実施済みにしない。</t>
        </is>
      </c>
    </row>
    <row r="12" spans="1:16" ht="409.6">
      <c r="A12" s="11" t="s">
        <v>1024</v>
      </c>
      <c r="B12" s="11" t="s">
        <v>162</v>
      </c>
      <c r="C12" s="4" t="inlineStr">
        <is>
          <t xml:space="preserve">MCM1005U（取引先契約内容）→MCM3002U（支払い明細出力指示）：支払月のチェック変更が、帳票の出力対象月に反映されること</t>
        </is>
      </c>
      <c r="D12" s="4" t="inlineStr">
        <is>
          <t xml:space="preserve">【確認すること】
支払月を変更して登録すると、変更前の月には対象契約が出ず、変更後の月には出ること。
【前提】
・保有権限：MCM1003U・MCM3002Uの利用権限と、MCM1005Uの作成権限
・必要な登録済みデータ：状態「契約」、承認状態「作成中」または「差戻中」の年払い契約1件。期間は当月以降の月初から1年間の1つで、支払の回数は1、開始月だけにチェックが入っていること
・準備：変更前の月は期間の開始月、変更後の月はその翌月とする。両方の月が確認済み製番の有効期間内で、支払月以外の出力条件を満たすこと
・事前に控える値：依頼NO、時間、契約NO、取引先名、期間の開始日、変更前・変更後の支払い月
・開始時の画面状態：メニュー画面</t>
        </is>
      </c>
      <c r="E12" s="4" t="inlineStr">
        <is>
          <t xml:space="preserve">【操作】
1. メニューの「取引先見積・契約検索」を押下する。「見積依頼NO」に控えた依頼NOを入力し、他の入力欄は空欄、「状態」と「承認状態」はすべてにチェックを入れて「検索」を押下する。
2. 依頼NO・時間・契約NO・取引先名が控えた値と一致する行の「契約NO」を押下し、用意した開始日の期間タブを選ぶ。
3. 「≪支払情報≫」で変更前の月のチェックを外し、変更後の月にチェックを入れる。ほかの月のチェックは外したままとし、「回数」は1のままにする。
4. 「登録」を押下する。開始月の支払チェックに関する確認と、続く登録確認で、それぞれ「OK」を押下する。
5. 登録後、「閉じる」で検索画面へ戻り、検索画面の「閉じる」でメニューへ戻る。「支払い明細出力指示」を押下する。
6. 「支払い月」に変更前の年月を入力し、「年払い」を選択して「出力」を押下する。帳票が出た場合は両帳票に対象の契約番号がないことを確認する。対象なしの通知が出た場合は、その内容を確認して閉じる。
7. 「支払い月」を変更後の年月に変えて「出力」を押下する。今回取得した両帳票を開き、対象の取引先のシートに対象の契約番号があることを確認する。
8. DB確認担当者へ、対象契約の変更前・変更後の支払月の保存確認を依頼する。
【入力値】
・見積依頼NO＝控えた依頼NO、状態・承認状態＝すべてにチェックを入れる（手順1）
・支払月＝変更前の月のチェックを外し、変更後の月にチェックを入れる。ほかの月はチェックを外す（手順3）
・支払い月＝変更前の年月→変更後の年月、支払区分＝「年払い」（手順6・7）</t>
        </is>
      </c>
      <c r="F12" s="4" t="inlineStr">
        <is>
          <t xml:space="preserve">【画面・帳票確認】
1. 変更前の月の両帳票には対象の契約番号が表示されないこと。出力対象が全体で0件なら、対象なしの通知が表示され、新しい帳票が取得されないこと。
2. 変更後の月の両帳票に、対象の契約番号が表示されること。
【DB確認】
対象契約・期間のMCM_TK_SIHARAIMEISAIだけを確認する。変更前の月はOFF_FLG＝1、変更後の月はON_FLG＝1・OFF_FLG＝0であること。DB確認担当者が、事前に特定した支払明細に限定して照合する。</t>
        </is>
      </c>
      <c r="G12" s="4" t="inlineStr">
        <is>
          <t xml:space="preserve">1. 開始月の支払チェックに関する確認
表示タイミング＝「登録」押下時
表示形式＝確認
メッセージID＝MSG_0105G
表示文言＝「期間の開始月に支払チェックがされてません。処理を続行してもよろしいですか？」
作業者の操作＝「OK」を押下する
2. 登録確認
表示タイミング＝開始月の確認で「OK」を押下した後
表示形式＝確認
メッセージID＝MSG_0007G
表示文言＝「登録を実施します。よろしいですか？」
作業者の操作＝「OK」を押下する。VBでは登録完了メッセージは表示されず、画面が再表示される。
3. 変更前の月が全体で0件の場合
表示タイミング＝変更前の月の「出力」押下後
表示形式＝エラー（検索エラー）
メッセージID＝MSG_0002E
表示文言＝「検索結果が1件も存在しません。」
作業者の操作＝通知を確認して閉じる。対象契約以外のデータが出力される場合、この通知は表示されない。</t>
        </is>
      </c>
      <c r="H12" s="12"/>
      <c r="I12" s="13"/>
      <c r="J12" s="14"/>
      <c r="K12" s="13"/>
      <c r="L12" s="12"/>
      <c r="M12" s="13"/>
      <c r="N12" s="14"/>
      <c r="O12" s="11" t="str">
        <f t="shared" si="0"/>
        <v>未実施</v>
      </c>
      <c r="P12" s="4" t="inlineStr">
        <is>
          <t xml:space="preserve">根拠：VBのMCM1005U・MCM3002Uと支払ビュー、Web版の支払月保存処理。支払月の保存と帳票対象の切替に絞り、金額の再計算はこの項目では判定しない。Web版の「登録が完了しました。」はVBとの差異として記録する。内部フラグ全組合せ、全明細・監査情報の前後比較は省く。</t>
        </is>
      </c>
    </row>
    <row r="13" spans="1:16" ht="409.6">
      <c r="A13" s="11" t="s">
        <v>1031</v>
      </c>
      <c r="B13" s="11" t="s">
        <v>162</v>
      </c>
      <c r="C13" s="4" t="inlineStr">
        <is>
          <t xml:space="preserve">MCM3002U（支払い明細出力指示）：契約期間の切替前後で、それぞれの期間の支払金額が出力されること</t>
        </is>
      </c>
      <c r="D13" s="4" t="inlineStr">
        <is>
          <t xml:space="preserve">【確認すること】
同じ契約の切替前の月は旧期間の金額、切替月は新期間の金額で出力されること。
【前提】
・保有権限：MCM3002Uの利用権限
・必要な登録済みデータ：月初で切り替わる有効な2期間を持つ月払い契約1件。両期間の支払金額が異なり、切替前の月と切替月に支払のチェックが入っていること
・準備：両月とも同じ確認済み製番1件が出力対象になること。準備担当者が、各月に採用される期間と支払金額を確認する
・準備方法：現在の期間から将来の月初を適用開始日として機器変更し、有効な新期間を作る。未来の未承認期間を変更するだけで2期間が残るとは扱わない
・事前に控える値：取引先名、契約NO、製番、切替前の年月と金額、切替月の年月と金額
・開始時の画面状態：メニュー画面</t>
        </is>
      </c>
      <c r="E13" s="4" t="inlineStr">
        <is>
          <t xml:space="preserve">【操作】
1. メニューの「支払い明細出力指示」を押下する。
2. 「支払い月」に切替前の年月を入力し、「月払い」を選択して「出力」を押下する。
3. 今回取得した両帳票で対象の取引先のシートを開き、契約番号・製番・金額を切替前の値と照合する。
4. 同じ画面の「支払い月」を切替月の年月に変え、「出力」を押下する。
5. 今回取得した両帳票で同じ契約番号・製番を探し、金額を切替月の値と照合する。
【入力値】
・支払い月＝切替前の年月→切替月の年月（手順2・4）
・支払区分＝「月払い」（手順2）</t>
        </is>
      </c>
      <c r="F13" s="4" t="inlineStr">
        <is>
          <t xml:space="preserve">【画面・帳票確認】
1. 切替前の月の両帳票に、対象契約が旧期間の支払金額で表示されること。
2. 切替月の両帳票に、同じ契約が新期間の支払金額で表示され、旧期間の分が重複して表示されないこと。
【DB確認】
出力後の追加確認は不要。対象データと照合する値は準備時に確認し、この項目では帳票との一致を確認する。</t>
        </is>
      </c>
      <c r="G13" s="4" t="inlineStr">
        <is>
          <t xml:space="preserve">表示タイミング＝正常に出力したとき、メッセージは表示されない
表示形式＝－
メッセージID＝－
表示文言＝－
作業者の操作＝取得した帳票を開く</t>
        </is>
      </c>
      <c r="H13" s="12"/>
      <c r="I13" s="13"/>
      <c r="J13" s="14"/>
      <c r="K13" s="13"/>
      <c r="L13" s="12"/>
      <c r="M13" s="13"/>
      <c r="N13" s="14"/>
      <c r="O13" s="11" t="str">
        <f t="shared" si="0"/>
        <v>未実施</v>
      </c>
      <c r="P13" s="4" t="inlineStr">
        <is>
          <t xml:space="preserve">根拠：VBの支払ビュー・支払関数、Web版のMCM3002U。対象月に適用される有効期間の切替と金額に絞る。期間の作成・承認操作、全単価・更新情報の前後比較は省く。</t>
        </is>
      </c>
    </row>
    <row r="14" spans="1:16" ht="409.6">
      <c r="A14" s="11" t="s">
        <v>1037</v>
      </c>
      <c r="B14" s="11" t="s">
        <v>162</v>
      </c>
      <c r="C14" s="4" t="inlineStr">
        <is>
          <t xml:space="preserve">MCM3002U（支払い明細出力指示）：月払いの端数が最初の月の支払金額に反映されること</t>
        </is>
      </c>
      <c r="D14" s="4" t="inlineStr">
        <is>
          <t xml:space="preserve">【確認すること】
元の仕切金額12,001円を12か月に配分したとき、最初の月が1,001円、翌月が1,000円で出力されること。
【前提】
・保有権限：MCM3002Uの利用権限
・必要な登録済みデータ：月払い契約1件。契約期間と元単価の期間は同じ月初からの1年間、元の仕切合計は12,001円、支払の回数は12で、すべての月にチェックが入っていること
・準備：対象の確認済み製番は1件とし、最初の月・翌月ともに両帳票の出力対象となること。準備担当者が元の金額・期間と照合する月額を確認する
・準備上の注意：12,001円は計算元の見積期間の仕切合計にそろえる。契約画面の金額だけを変更したデータは使わない
・事前に控える値：取引先名、契約NO、製番、最初の支払い月と翌月
・開始時の画面状態：メニュー画面</t>
        </is>
      </c>
      <c r="E14" s="4" t="inlineStr">
        <is>
          <t xml:space="preserve">【操作】
1. メニューの「支払い明細出力指示」を押下する。
2. 「支払い月」に最初の月の年月を入力し、「月払い」を選択して「出力」を押下する。
3. 今回取得した両帳票で対象の取引先のシートを開き、契約番号・製番を照合して、金額が1,001円であることを確認する。
4. 同じ画面の「支払い月」を翌月の年月に変え、「出力」を押下する。
5. 今回取得した両帳票で、同じ契約番号・製番の金額が1,000円であることを確認する。
【入力値】
・支払い月＝最初の月の年月→翌月の年月（手順2・4）
・支払区分＝「月払い」（手順2）</t>
        </is>
      </c>
      <c r="F14" s="4" t="inlineStr">
        <is>
          <t xml:space="preserve">【画面・帳票確認】
1. 最初の月の発注確認書・支払い明細で、対象契約の金額が1,001円であること。
2. 翌月の発注確認書・支払い明細で、同じ対象契約の金額が1,000円であること。
【DB確認】
出力後の追加確認は不要。元の仕切金額・期間・支払月は準備時に確認し、この項目では両帳票の月額を確認する。</t>
        </is>
      </c>
      <c r="G14" s="4" t="inlineStr">
        <is>
          <t xml:space="preserve">表示タイミング＝正常に出力したとき、メッセージは表示されない
表示形式＝－
メッセージID＝－
表示文言＝－
作業者の操作＝取得した帳票を開く</t>
        </is>
      </c>
      <c r="H14" s="12"/>
      <c r="I14" s="13"/>
      <c r="J14" s="14"/>
      <c r="K14" s="13"/>
      <c r="L14" s="12"/>
      <c r="M14" s="13"/>
      <c r="N14" s="14"/>
      <c r="O14" s="11" t="str">
        <f t="shared" si="0"/>
        <v>未実施</v>
      </c>
      <c r="P14" s="4" t="inlineStr">
        <is>
          <t xml:space="preserve">根拠：VBの支払関数MCM_FN_SIHARAIとMCM3002U、Web版のcalculatePayment。12,001円は1,000円×12か月と端数1円に分かれ、端数を最初の月へ配分する。12か月すべての帳票出力・合算は省く。この2か月の確認を年間全月の確認済みとはしない。</t>
        </is>
      </c>
    </row>
    <row r="15" spans="1:16" ht="409.6">
      <c r="A15" s="11" t="s">
        <v>1043</v>
      </c>
      <c r="B15" s="11" t="s">
        <v>162</v>
      </c>
      <c r="C15" s="4" t="inlineStr">
        <is>
          <t xml:space="preserve">MCM3002U（支払い明細出力指示）：確認済みの製番だけが帳票に表示されること</t>
        </is>
      </c>
      <c r="D15" s="4" t="inlineStr">
        <is>
          <t xml:space="preserve">【確認すること】
同じ契約に関連する確認済みの製番Aが表示され、未確認の製番Bが表示されないこと。
【前提】
・保有権限：MCM3002Uの利用権限
・必要な登録済みデータ：対象月の支払にチェックが入っている月払い契約1件と、それに関連する確認済みの製番A・未確認の製番B
・準備：A・Bとも対象月が製番の有効期間内で、確認状態以外の出力条件を満たすことを準備担当者が確認する
・準備方法：製番A・Bを追加後、確認依頼者とは別の担当者がAだけを製番確認し、Bは未確認のままにする
・事前に控える値：支払い月、取引先名、契約NO、製番A・B
・開始時の画面状態：メニュー画面</t>
        </is>
      </c>
      <c r="E15" s="4" t="inlineStr">
        <is>
          <t xml:space="preserve">【操作】
1. メニューの「支払い明細出力指示」を押下する。
2. 「支払い月」に用意した年月を入力し、「月払い」を選択して「出力」を押下する。
3. 今回取得した両帳票で対象の取引先のシートを開き、対象の契約番号に製番Aが表示されることを確認する。
4. 同じ両帳票に、対象の契約番号と製番Bの組合せが表示されないことを確認する。
【入力値】
・支払い月＝用意した年月、支払区分＝「月払い」（手順2）</t>
        </is>
      </c>
      <c r="F15" s="4" t="inlineStr">
        <is>
          <t xml:space="preserve">【画面・帳票確認】
1. 対象契約の確認済み製番Aが両帳票に表示されること。
2. 対象契約の未確認製番Bが両帳票に表示されないこと。
【DB確認】
出力後の追加確認は不要。対象データと照合する値は準備時に確認し、この項目では帳票との一致を確認する。</t>
        </is>
      </c>
      <c r="G15" s="4" t="inlineStr">
        <is>
          <t xml:space="preserve">表示タイミング＝正常に出力したとき、メッセージは表示されない
表示形式＝－
メッセージID＝－
表示文言＝－
作業者の操作＝取得した帳票を開く</t>
        </is>
      </c>
      <c r="H15" s="12"/>
      <c r="I15" s="13"/>
      <c r="J15" s="14"/>
      <c r="K15" s="13"/>
      <c r="L15" s="12"/>
      <c r="M15" s="13"/>
      <c r="N15" s="14"/>
      <c r="O15" s="11" t="str">
        <f t="shared" si="0"/>
        <v>未実施</v>
      </c>
      <c r="P15" s="4" t="inlineStr">
        <is>
          <t xml:space="preserve">根拠：VB支払ビューの確認区分・製番期間条件、Web版のMCM3002U。製番の確認操作自体はINT05へ分担し、ここでは出力への連携だけを確認する。製番が期間外の場合との組合せは今回省く。</t>
        </is>
      </c>
    </row>
    <row r="16" spans="1:16" ht="409.6">
      <c r="A16" s="11" t="s">
        <v>1049</v>
      </c>
      <c r="B16" s="11" t="s">
        <v>162</v>
      </c>
      <c r="C16" s="4" t="inlineStr">
        <is>
          <t xml:space="preserve">MCM3002U（支払い明細出力指示）：無効な契約期間の除外（今回対象外）</t>
        </is>
      </c>
      <c r="D16" s="4" t="inlineStr">
        <is>
          <t xml:space="preserve">【確認すること】
今回の通常の結合テストでは実施しない。
【前提】
【実施区分】
今回対象外。
【対象外の理由】
通常の期間変更では、旧期間の無効化とともに有効な後継期間が作られる。現行案の「無効期間だけを持ち、代わりの有効期間もない契約」を通常画面から用意する手順が確定できないため、今回の必要最低限の確認から外す。</t>
        </is>
      </c>
      <c r="E16" s="4" t="inlineStr">
        <is>
          <t xml:space="preserve">【操作】
実施しない。
【入力値】
不要。</t>
        </is>
      </c>
      <c r="F16" s="4" t="inlineStr">
        <is>
          <t xml:space="preserve">【画面・帳票確認】
今回の判定対象外。
【DB確認】
実施不要。</t>
        </is>
      </c>
      <c r="G16" s="4" t="inlineStr">
        <is>
          <t xml:space="preserve">表示タイミング＝対象外
表示形式＝－
メッセージID＝－
表示文言＝－
作業者の操作＝不要</t>
        </is>
      </c>
      <c r="H16" s="12" t="inlineStr">
        <is>
          <t xml:space="preserve">対象外</t>
        </is>
      </c>
      <c r="I16" s="13"/>
      <c r="J16" s="14"/>
      <c r="K16" s="13"/>
      <c r="L16" s="12"/>
      <c r="M16" s="13"/>
      <c r="N16" s="14"/>
      <c r="O16" s="11" t="str">
        <f t="shared" si="0"/>
        <v>対象外</v>
      </c>
      <c r="P16" s="4" t="inlineStr">
        <is>
          <t xml:space="preserve">通常の有効期間の切替前後の金額は04で確認する。無効期間の除外そのものまで04で確認済みとは扱わない。実機で作成エラーを確認したという意味ではない。内部データの直接変更で準備しない。</t>
        </is>
      </c>
    </row>
    <row r="17" spans="1:16" ht="409.6">
      <c r="A17" s="11" t="s">
        <v>1056</v>
      </c>
      <c r="B17" s="11" t="s">
        <v>162</v>
      </c>
      <c r="C17" s="4" t="inlineStr">
        <is>
          <t xml:space="preserve">MCM1005U（取引先契約内容）→MCM3002U（支払い明細出力指示）：契約番号の変更が再出力した帳票に反映されること</t>
        </is>
      </c>
      <c r="D17" s="4" t="inlineStr">
        <is>
          <t xml:space="preserve">【確認すること】
一度出力したあとに契約番号を変更して登録すると、再出力した帳票に変更後の契約番号が表示されること。
【前提】
・保有権限：MCM1003U・MCM3002Uの利用権限と、MCM1005Uの作成権限
・必要な登録済みデータ：対象月の両帳票に出力される月払い契約1件。状態「契約」、承認状態「作成中」または「差戻中」、期間は当月以降の1つで支払の開始月にチェックが入っていること
・準備：支払い明細出力指示のタブを残したまま、メニューのタブから取引先見積・契約検索を開けること。1人・同じログインで操作する
・事前に控える値：支払い月、依頼NO、時間、取引先名、期間開始日、変更前の契約NO、未使用の変更後の契約NO、製番
・開始時の画面状態：メニュー画面</t>
        </is>
      </c>
      <c r="E17" s="4" t="inlineStr">
        <is>
          <t xml:space="preserve">【操作】
1. メニューの「支払い明細出力指示」を押下する。「支払い月」に用意した年月を入力し、「月払い」を選択して「出力」を押下する。今回取得した両帳票に変更前の契約番号があることを確認し、この出力画面のタブを残す。
2. メニューのタブへ切り替え、「取引先見積・契約検索」を押下する。「見積依頼NO」に控えた依頼NOを入力し、他の入力欄は空欄、「状態」と「承認状態」はすべてにチェックを入れて「検索」を押下する。
3. 依頼NO・時間・契約NO・取引先名が一致する行の「契約NO」を押下し、用意した開始日の期間タブを選ぶ。上段と期間内の「契約NO」を、同じ変更後の番号へ変更する。
4. 「登録」を押下し、登録確認で「OK」を押下する。登録後の画面が表示されたことを確認する。
5. 残していた「支払い明細出力指示」のタブへ切り替え、同じ支払い月・「月払い」のまま「出力」を押下する。
6. 今回新しく取得した両帳票で、対象の取引先のシートを開く。同じ製番の契約番号が変更後の番号であることを確認する。
7. DB確認担当者へ、対象契約と期間の契約番号の保存確認を依頼する。
【入力値】
・支払い月＝用意した年月、支払区分＝「月払い」（手順1・5）
・見積依頼NO＝控えた依頼NO、状態・承認状態＝すべてにチェックを入れる（手順2）
・上段・期間内の契約NO＝同じ未使用の変更後の番号（手順3）</t>
        </is>
      </c>
      <c r="F17" s="4" t="inlineStr">
        <is>
          <t xml:space="preserve">【画面・帳票確認】
1. 再出力した両帳票で、対象の製番に変更後の契約番号が表示されること。
2. 再出力した両帳票に、対象契約の変更前の契約番号が残っていないこと。
【DB確認】
事前に特定した同じ契約・期間について、MCM_TK_KEIYAKU.KEIYAKU_NOとMCM_TK_KIKAN.KEIYAKU_NOが変更後の番号であること。</t>
        </is>
      </c>
      <c r="G17" s="4" t="inlineStr">
        <is>
          <t xml:space="preserve">表示タイミング＝「登録」押下時
表示形式＝確認
メッセージID＝MSG_0007G
表示文言＝「登録を実施します。よろしいですか？」
作業者の操作＝「OK」を押下する。VBでは登録完了メッセージは表示されず、画面が再表示される。</t>
        </is>
      </c>
      <c r="H17" s="12"/>
      <c r="I17" s="13"/>
      <c r="J17" s="14"/>
      <c r="K17" s="13"/>
      <c r="L17" s="12"/>
      <c r="M17" s="13"/>
      <c r="N17" s="14"/>
      <c r="O17" s="11" t="str">
        <f t="shared" si="0"/>
        <v>未実施</v>
      </c>
      <c r="P17" s="4" t="inlineStr">
        <is>
          <t xml:space="preserve">根拠：VBのMCM3002U出力時の取得処理、Web版のsearchForOutputと契約番号保存処理。1人で契約を更新し、保持した出力画面から最新値を取得する確認に絞る。支払月・金額・製番は変更しない。Web版の登録完了通知はVBとの差異として記録する。</t>
        </is>
      </c>
    </row>
    <row r="18" spans="1:16" ht="409.6">
      <c r="A18" s="11" t="s">
        <v>1062</v>
      </c>
      <c r="B18" s="11" t="s">
        <v>162</v>
      </c>
      <c r="C18" s="4" t="inlineStr">
        <is>
          <t xml:space="preserve">MCM3002U（支払い明細出力指示）：取引先ごとに宛先・契約・合計金額が分かれて出力されること</t>
        </is>
      </c>
      <c r="D18" s="4" t="inlineStr">
        <is>
          <t xml:space="preserve">【確認すること】
取引先Xの契約A・Bと、取引先Yの契約Cがそれぞれのシートに分かれ、宛先と合計金額が一致すること。
【前提】
・保有権限：MCM3002Uの利用権限
・必要な登録済みデータ：同じ支払い月の月払い契約3件。取引先Xの契約A・B、取引先Yの契約Cを用意し、各契約の確認済み製番は1件とする
・準備：対象月・区分でXに出る契約はA・B、Yに出る契約はCだけであること。準備担当者が各社の発注確認書の宛先担当者名、各契約の金額と会社別の合計金額を確認する
・準備：宛先担当者は、取引先ごとに対象となる有効な窓口が1件となるデータを使う
・事前に控える値：支払い月、取引先X・Yの名称と宛先担当者名、契約A・B・Cの契約NOと金額、X・Yの合計金額
・開始時の画面状態：メニュー画面</t>
        </is>
      </c>
      <c r="E18" s="4" t="inlineStr">
        <is>
          <t xml:space="preserve">【操作】
1. メニューの「支払い明細出力指示」を押下する。「支払い月」に用意した年月を入力し、「月払い」を選択して「出力」を押下する。
2. 今回取得した「発注確認書」のX・Yのシートで、宛先の取引先名・担当者名を控えた値と照合する。
3. 発注確認書と支払い明細のXのシートで、契約A・Bの契約番号・金額と「合計」を照合し、契約Cが含まれていないことを確認する。
4. 両帳票のYのシートで、契約Cの契約番号・金額と「合計」を照合し、契約A・Bが含まれていないことを確認する。
【入力値】
・支払い月＝用意した年月、支払区分＝「月払い」（手順1）</t>
        </is>
      </c>
      <c r="F18" s="4" t="inlineStr">
        <is>
          <t xml:space="preserve">【画面・帳票確認】
1. 発注確認書の宛先が、X・Yそれぞれの取引先名・担当者名と一致すること。
2. 両帳票のXのシートには契約A・B、Yのシートには契約Cが表示され、各契約の金額と会社別の合計金額が一致すること。
3. 取引先X・Yの契約が、互いのシートに混在しないこと。
【DB確認】
出力後の追加確認は不要。対象データと照合する値は準備時に確認し、この項目では帳票との一致を確認する。</t>
        </is>
      </c>
      <c r="G18" s="4" t="inlineStr">
        <is>
          <t xml:space="preserve">表示タイミング＝正常に出力したとき、メッセージは表示されない
表示形式＝－
メッセージID＝－
表示文言＝－
作業者の操作＝取得した帳票を開く</t>
        </is>
      </c>
      <c r="H18" s="12"/>
      <c r="I18" s="13"/>
      <c r="J18" s="14"/>
      <c r="K18" s="13"/>
      <c r="L18" s="12"/>
      <c r="M18" s="13"/>
      <c r="N18" s="14"/>
      <c r="O18" s="11" t="str">
        <f t="shared" si="0"/>
        <v>未実施</v>
      </c>
      <c r="P18" s="4" t="inlineStr">
        <is>
          <t xml:space="preserve">根拠：VBの取引先別帳票出力、Web版の取引先IDによるシート分割・窓口取得・合計処理。宛先担当者名は発注確認書で確認する。支払い明細には担当者名の表示を求めない。複数窓口の選択順・全取引先・印刷位置の確認は省く。</t>
        </is>
      </c>
    </row>
    <row r="19" spans="1:16" ht="409.6">
      <c r="A19" s="11" t="s">
        <v>1068</v>
      </c>
      <c r="B19" s="11" t="s">
        <v>364</v>
      </c>
      <c r="C19" s="4" t="inlineStr">
        <is>
          <t xml:space="preserve">MCM3002U（支払い明細出力指示）：出力対象が0件の条件では、前回の帳票を再出力しないこと</t>
        </is>
      </c>
      <c r="D19" s="4" t="inlineStr">
        <is>
          <t xml:space="preserve">【確認すること】
正常出力後に対象が0件の支払い月へ変更すると、対象なしのエラーが表示され、新しい帳票を取得しないこと。
【前提】
・保有権限：MCM3002Uの利用権限
・必要な登録済みデータ：「年払い」で両帳票を正常に出力できる契約1件。01で使うデータを利用してよい
・準備：準備担当者が、正常出力する年月と、出力対象が環境全体で0件となる別の年月を確認して割り当てる。正常月は他の契約が含まれていてよい
・事前に控える値：正常出力する支払い月、出力対象が0件の支払い月、取引先名、契約NO
・開始時の画面状態：メニュー画面</t>
        </is>
      </c>
      <c r="E19" s="4" t="inlineStr">
        <is>
          <t xml:space="preserve">【操作】
1. メニューの「支払い明細出力指示」を押下する。「支払い月」に正常出力する年月を入力し、「年払い」を選択して「出力」を押下する。
2. 今回取得した両帳票で対象の取引先のシートを開き、控えた契約番号が表示されることを確認する。
3. 同じ画面の「支払い月」を、出力対象が0件と確認した年月へ変更し、「年払い」のまま「出力」を押下する。
4. 「検索結果が1件も存在しません。」の通知が表示され、新しいダウンロードが開始されないことを確認する。以前取得したファイルは今回の出力として開かない。
【入力値】
・支払い月＝正常出力する年月→出力対象が0件の年月（手順1・3）
・支払区分＝「年払い」（手順1・3）</t>
        </is>
      </c>
      <c r="F19" s="4" t="inlineStr">
        <is>
          <t xml:space="preserve">【画面・帳票確認】
1. 対象が0件の年月では「検索結果が1件も存在しません。」が表示されること。
2. 新しい帳票のダウンロードが開始されず、前回の帳票が再送されないこと。
【DB確認】
出力後の追加確認は不要。0件の年月は準備時に担当者が確認する。契約や支払月の保存値は変更しない。</t>
        </is>
      </c>
      <c r="G19" s="4" t="inlineStr">
        <is>
          <t xml:space="preserve">表示タイミング＝対象が0件の年月で「出力」を押下した後
表示形式＝エラー（検索エラー）
メッセージID＝MSG_0002E
表示文言＝「検索結果が1件も存在しません。」
作業者の操作＝通知を確認して閉じる</t>
        </is>
      </c>
      <c r="H19" s="12"/>
      <c r="I19" s="13"/>
      <c r="J19" s="14"/>
      <c r="K19" s="13"/>
      <c r="L19" s="12"/>
      <c r="M19" s="13"/>
      <c r="N19" s="14"/>
      <c r="O19" s="11" t="str">
        <f t="shared" si="0"/>
        <v>未実施</v>
      </c>
      <c r="P19" s="4" t="inlineStr">
        <is>
          <t xml:space="preserve">根拠：VBのMCM3002Uの0件通知、Web版の出力時再取得と0件判定。正常出力→0件の別年月への入力変更→再出力に絞り、環境全体の正常出力対象を1契約だけにする条件を外した。支払月の保存変更は03、契約更新後の再取得は09で確認する。0件の年月を確認できなければ前提未成立とし、対象契約だけが含まれない出力を合格にしない。</t>
        </is>
      </c>
    </row>
    <row r="20" spans="1:16" ht="409.6">
      <c r="A20" s="11" t="s">
        <v>1074</v>
      </c>
      <c r="B20" s="11" t="s">
        <v>162</v>
      </c>
      <c r="C20" s="4" t="inlineStr">
        <is>
          <t xml:space="preserve">MCM3002U（支払い明細出力指示）：支払チェックの内部フラグ組合せ（今回対象外）</t>
        </is>
      </c>
      <c r="D20" s="4" t="inlineStr">
        <is>
          <t xml:space="preserve">【確認すること】
通常操作のチェック変更は03で確認し、内部フラグの全組合せは今回確認しない。
【前提】
・【実施区分】今回の結合テスト対象外
・対象外の理由：チェックを入れた月の出力は01・02、チェックを外した月が出力されないことと保存値は03で確認する。通常画面で作れない内部フラグの組合せは省く</t>
        </is>
      </c>
      <c r="E20" s="4" t="inlineStr">
        <is>
          <t xml:space="preserve">【操作】
1. 実施しない。
【入力値】
・不要。</t>
        </is>
      </c>
      <c r="F20" s="4" t="inlineStr">
        <is>
          <t xml:space="preserve">【画面・帳票確認】
1. 今回の判定対象外。
【DB確認】
実施不要。通常の支払月変更の保存値は03で確認する。</t>
        </is>
      </c>
      <c r="G20" s="4" t="inlineStr">
        <is>
          <t xml:space="preserve">表示タイミング＝対象外
表示形式＝－
メッセージID＝－
表示文言＝－
作業者の操作＝不要</t>
        </is>
      </c>
      <c r="H20" s="12" t="inlineStr">
        <is>
          <t xml:space="preserve">対象外</t>
        </is>
      </c>
      <c r="I20" s="13"/>
      <c r="J20" s="14"/>
      <c r="K20" s="13"/>
      <c r="L20" s="12"/>
      <c r="M20" s="13"/>
      <c r="N20" s="14"/>
      <c r="O20" s="11" t="str">
        <f t="shared" si="0"/>
        <v>対象外</v>
      </c>
      <c r="P20" s="4" t="inlineStr">
        <is>
          <t xml:space="preserve">通常画面で作れないON_FLG＝0・OFF_FLG＝0を含む全組合せの確認は、今回の必要最低限の範囲から外す。01・02・03で内部フラグ全組合せまで確認済みとしたものではない。</t>
        </is>
      </c>
    </row>
    <row r="21" spans="1:16" ht="409.6">
      <c r="A21" s="11" t="s">
        <v>1080</v>
      </c>
      <c r="B21" s="11" t="s">
        <v>162</v>
      </c>
      <c r="C21" s="4" t="inlineStr">
        <is>
          <t xml:space="preserve">MCM3002U（支払い明細出力指示）：解約状態・解約日の組合せ（今回対象外）</t>
        </is>
      </c>
      <c r="D21" s="4" t="inlineStr">
        <is>
          <t xml:space="preserve">【確認すること】
今回の通常の結合テストでは実施しない。
【前提】
【実施区分】
今回対象外。
【対象外の理由】
現行案で要求した状態「解約」の試験契約を、通常画面から準備する手順が確定できないため、今回の必要最低限の確認から外す。</t>
        </is>
      </c>
      <c r="E21" s="4" t="inlineStr">
        <is>
          <t xml:space="preserve">【操作】
実施しない。
【入力値】
不要。</t>
        </is>
      </c>
      <c r="F21" s="4" t="inlineStr">
        <is>
          <t xml:space="preserve">【画面・帳票確認】
今回の判定対象外。
【DB確認】
実施不要。</t>
        </is>
      </c>
      <c r="G21" s="4" t="inlineStr">
        <is>
          <t xml:space="preserve">表示タイミング＝対象外
表示形式＝－
メッセージID＝－
表示文言＝－
作業者の操作＝不要</t>
        </is>
      </c>
      <c r="H21" s="12" t="inlineStr">
        <is>
          <t xml:space="preserve">対象外</t>
        </is>
      </c>
      <c r="I21" s="13"/>
      <c r="J21" s="14"/>
      <c r="K21" s="13"/>
      <c r="L21" s="12"/>
      <c r="M21" s="13"/>
      <c r="N21" s="14"/>
      <c r="O21" s="11" t="str">
        <f t="shared" si="0"/>
        <v>対象外</v>
      </c>
      <c r="P21" s="4" t="inlineStr">
        <is>
          <t xml:space="preserve">解約日を保存する経路はあるが、状態「解約」への遷移を確認したものではない。日付だけによる帳票判定へ作り直す案も、今回は実施範囲へ追加しない。解約による対象除外・製番印は今回未確認とし、通常の帳票出力で代替の合格にしない。実機で作成エラーを確認したという意味ではない。</t>
        </is>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