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daifuku-my.sharepoint.com/personal/264307_daifuku_com/Documents/案件/MCM/一時作業/"/>
    </mc:Choice>
  </mc:AlternateContent>
  <xr:revisionPtr revIDLastSave="1705" documentId="11_5DBF4724E2359EAD221378438213AA740F60F04E" xr6:coauthVersionLast="47" xr6:coauthVersionMax="47" xr10:uidLastSave="{1E712F11-72D7-4377-98F4-86E167BA2AB3}"/>
  <bookViews>
    <workbookView xWindow="28680" yWindow="-120" windowWidth="29040" windowHeight="15720" firstSheet="3" activeTab="5" xr2:uid="{00000000-000D-0000-FFFF-FFFF00000000}"/>
  </bookViews>
  <sheets>
    <sheet name="結合テスト目次" sheetId="1" r:id="rId1"/>
    <sheet name="対象・観点一覧" sheetId="2" r:id="rId2"/>
    <sheet name="INT01_取引先契約" sheetId="3" r:id="rId3"/>
    <sheet name="INT02_審査承認" sheetId="4" r:id="rId4"/>
    <sheet name="INT03_パック店舗直" sheetId="5" r:id="rId5"/>
    <sheet name="INT04_ユーザー契約" sheetId="6" r:id="rId6"/>
    <sheet name="INT05_製番契約解約" sheetId="7" r:id="rId7"/>
    <sheet name="INT06_支払い連携" sheetId="8" r:id="rId8"/>
    <sheet name="INT07_保守点検連携" sheetId="9" r:id="rId9"/>
    <sheet name="INT08_作業予定連携" sheetId="10" r:id="rId10"/>
    <sheet name="INT09_共通連携" sheetId="11" r:id="rId11"/>
    <sheet name="データ準備" sheetId="12" r:id="rId12"/>
    <sheet name="単体との対応" sheetId="13" r:id="rId13"/>
    <sheet name="課題・要確認" sheetId="14" r:id="rId14"/>
    <sheet name="資料・根拠" sheetId="15" r:id="rId15"/>
    <sheet name="VB機能照合" sheetId="16" r:id="rId16"/>
  </sheets>
  <definedNames>
    <definedName name="_xlnm.Print_Area" localSheetId="2">INT01_取引先契約!$A$1:$Q$41</definedName>
    <definedName name="_xlnm.Print_Area" localSheetId="3">INT02_審査承認!$A$1:$P$38</definedName>
    <definedName name="_xlnm.Print_Area" localSheetId="4">INT03_パック店舗直!$A$1:$P$28</definedName>
    <definedName name="_xlnm.Print_Area" localSheetId="5">INT04_ユーザー契約!$A$1:$P$34</definedName>
    <definedName name="_xlnm.Print_Area" localSheetId="6">INT05_製番契約解約!$A$1:$P$28</definedName>
    <definedName name="_xlnm.Print_Area" localSheetId="7">INT06_支払い連携!$A$1:$P$21</definedName>
    <definedName name="_xlnm.Print_Area" localSheetId="8">INT07_保守点検連携!$A$1:$Q$24</definedName>
    <definedName name="_xlnm.Print_Area" localSheetId="9">INT08_作業予定連携!$A$1:$Q$41</definedName>
    <definedName name="_xlnm.Print_Area" localSheetId="10">INT09_共通連携!$A$1:$Q$40</definedName>
    <definedName name="_xlnm.Print_Area" localSheetId="15">VB機能照合!$A$1:$G$152</definedName>
    <definedName name="_xlnm.Print_Area" localSheetId="11">データ準備!$A$1:$E$26</definedName>
    <definedName name="_xlnm.Print_Area" localSheetId="13">課題・要確認!$A$1:$G$22</definedName>
    <definedName name="_xlnm.Print_Area" localSheetId="0">結合テスト目次!$A$1:$J$24</definedName>
    <definedName name="_xlnm.Print_Area" localSheetId="14">資料・根拠!$A$1:$F$98</definedName>
    <definedName name="_xlnm.Print_Area" localSheetId="1">対象・観点一覧!$A$1:$G$19</definedName>
    <definedName name="_xlnm.Print_Area" localSheetId="12">単体との対応!$A$1:$J$601</definedName>
    <definedName name="_xlnm.Print_Titles" localSheetId="2">INT01_取引先契約!$9:$9</definedName>
    <definedName name="_xlnm.Print_Titles" localSheetId="3">INT02_審査承認!$9:$9</definedName>
    <definedName name="_xlnm.Print_Titles" localSheetId="4">INT03_パック店舗直!$9:$9</definedName>
    <definedName name="_xlnm.Print_Titles" localSheetId="5">INT04_ユーザー契約!$9:$9</definedName>
    <definedName name="_xlnm.Print_Titles" localSheetId="6">INT05_製番契約解約!$9:$9</definedName>
    <definedName name="_xlnm.Print_Titles" localSheetId="7">INT06_支払い連携!$9:$9</definedName>
    <definedName name="_xlnm.Print_Titles" localSheetId="8">INT07_保守点検連携!$9:$9</definedName>
    <definedName name="_xlnm.Print_Titles" localSheetId="9">INT08_作業予定連携!$9:$9</definedName>
    <definedName name="_xlnm.Print_Titles" localSheetId="10">INT09_共通連携!$9:$9</definedName>
    <definedName name="_xlnm.Print_Titles" localSheetId="15">VB機能照合!$5:$5</definedName>
    <definedName name="_xlnm.Print_Titles" localSheetId="11">データ準備!$9:$9</definedName>
    <definedName name="_xlnm.Print_Titles" localSheetId="13">課題・要確認!$5:$5</definedName>
    <definedName name="_xlnm.Print_Titles" localSheetId="0">結合テスト目次!$6:$6</definedName>
    <definedName name="_xlnm.Print_Titles" localSheetId="14">資料・根拠!$5:$5</definedName>
    <definedName name="_xlnm.Print_Titles" localSheetId="1">対象・観点一覧!$5:$5</definedName>
    <definedName name="_xlnm.Print_Titles" localSheetId="12">単体との対応!$5:$5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 r="D12" i="1"/>
  <c r="E12" i="1"/>
  <c r="F12" i="1"/>
  <c r="G12" i="1"/>
  <c r="H12" i="1"/>
  <c r="I12" i="1"/>
  <c r="J12" i="1"/>
  <c r="C11" i="1"/>
  <c r="D11" i="1"/>
  <c r="E11" i="1"/>
  <c r="F11" i="1"/>
  <c r="G11" i="1"/>
  <c r="H11" i="1"/>
  <c r="I11" i="1"/>
  <c r="J11" i="1"/>
  <c r="C9" i="1"/>
  <c r="D9" i="1"/>
  <c r="E9" i="1"/>
  <c r="F9" i="1"/>
  <c r="G9" i="1"/>
  <c r="H9" i="1"/>
  <c r="I9" i="1"/>
  <c r="J9" i="1"/>
  <c r="B6" i="8"/>
  <c r="D6" i="8"/>
  <c r="F6" i="8"/>
  <c r="H6" i="8"/>
  <c r="J6" i="8"/>
  <c r="L6" i="8"/>
  <c r="N6" i="8"/>
  <c r="P6" i="8"/>
  <c r="B6" i="7"/>
  <c r="D6" i="7"/>
  <c r="F6" i="7"/>
  <c r="H6" i="7"/>
  <c r="J6" i="7"/>
  <c r="L6" i="7"/>
  <c r="N6" i="7"/>
  <c r="P6" i="7"/>
  <c r="B6" i="6"/>
  <c r="C10" i="1" s="1"/>
  <c r="B6" i="5"/>
  <c r="D6" i="5"/>
  <c r="F6" i="5"/>
  <c r="H6" i="5"/>
  <c r="J6" i="5"/>
  <c r="L6" i="5"/>
  <c r="N6" i="5"/>
  <c r="P6" i="5"/>
  <c r="C8" i="1"/>
  <c r="B6" i="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10" i="5"/>
  <c r="O11" i="5"/>
  <c r="O12" i="5"/>
  <c r="O13" i="5"/>
  <c r="O14" i="5"/>
  <c r="O15" i="5"/>
  <c r="O16" i="5"/>
  <c r="O17" i="5"/>
  <c r="O18" i="5"/>
  <c r="O19" i="5"/>
  <c r="O20" i="5"/>
  <c r="O21" i="5"/>
  <c r="O22" i="5"/>
  <c r="O23" i="5"/>
  <c r="O24" i="5"/>
  <c r="O25" i="5"/>
  <c r="O26" i="5"/>
  <c r="O27" i="5"/>
  <c r="O28" i="5"/>
  <c r="O10" i="6"/>
  <c r="O11" i="6"/>
  <c r="O12" i="6"/>
  <c r="O13" i="6"/>
  <c r="O14" i="6"/>
  <c r="O15" i="6"/>
  <c r="O16" i="6"/>
  <c r="O17" i="6"/>
  <c r="O18" i="6"/>
  <c r="O19" i="6"/>
  <c r="O20" i="6"/>
  <c r="O21" i="6"/>
  <c r="O22" i="6"/>
  <c r="O23" i="6"/>
  <c r="O24" i="6"/>
  <c r="O25" i="6"/>
  <c r="O26" i="6"/>
  <c r="O27" i="6"/>
  <c r="O28" i="6"/>
  <c r="O29" i="6"/>
  <c r="O30" i="6"/>
  <c r="O31" i="6"/>
  <c r="O32" i="6"/>
  <c r="O33" i="6"/>
  <c r="O34" i="6"/>
  <c r="O10" i="7"/>
  <c r="O11" i="7"/>
  <c r="O12" i="7"/>
  <c r="O13" i="7"/>
  <c r="O14" i="7"/>
  <c r="O15" i="7"/>
  <c r="O16" i="7"/>
  <c r="O17" i="7"/>
  <c r="O18" i="7"/>
  <c r="O19" i="7"/>
  <c r="O20" i="7"/>
  <c r="O21" i="7"/>
  <c r="O22" i="7"/>
  <c r="O23" i="7"/>
  <c r="O24" i="7"/>
  <c r="O25" i="7"/>
  <c r="O26" i="7"/>
  <c r="O27" i="7"/>
  <c r="O28" i="7"/>
  <c r="O10" i="8"/>
  <c r="O11" i="8"/>
  <c r="O12" i="8"/>
  <c r="O13" i="8"/>
  <c r="O14" i="8"/>
  <c r="O15" i="8"/>
  <c r="O16" i="8"/>
  <c r="O17" i="8"/>
  <c r="O18" i="8"/>
  <c r="O19" i="8"/>
  <c r="O20" i="8"/>
  <c r="O21" i="8"/>
  <c r="P10" i="9"/>
  <c r="H6" i="9" s="1"/>
  <c r="F13" i="1" s="1"/>
  <c r="P11" i="9"/>
  <c r="P12" i="9"/>
  <c r="P13" i="9"/>
  <c r="P14" i="9"/>
  <c r="P15" i="9"/>
  <c r="P16" i="9"/>
  <c r="P17" i="9"/>
  <c r="P18" i="9"/>
  <c r="P19" i="9"/>
  <c r="P20" i="9"/>
  <c r="P21" i="9"/>
  <c r="P22" i="9"/>
  <c r="P23" i="9"/>
  <c r="P24" i="9"/>
  <c r="P10" i="10"/>
  <c r="J6" i="10" s="1"/>
  <c r="G14" i="1" s="1"/>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10" i="11"/>
  <c r="P11" i="11"/>
  <c r="P12" i="11"/>
  <c r="P13" i="11"/>
  <c r="P14" i="11"/>
  <c r="J6" i="11" s="1"/>
  <c r="G15" i="1" s="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B6" i="11"/>
  <c r="B6" i="10"/>
  <c r="B6" i="9"/>
  <c r="B6" i="3"/>
  <c r="C7" i="1" s="1"/>
  <c r="C15" i="1"/>
  <c r="C14" i="1"/>
  <c r="C13" i="1"/>
  <c r="D6" i="4" l="1"/>
  <c r="H6" i="4"/>
  <c r="F8" i="1" s="1"/>
  <c r="J6" i="4"/>
  <c r="G8" i="1" s="1"/>
  <c r="D6" i="6"/>
  <c r="H6" i="6"/>
  <c r="F10" i="1" s="1"/>
  <c r="J6" i="6"/>
  <c r="G10" i="1" s="1"/>
  <c r="H6" i="3"/>
  <c r="F7" i="1" s="1"/>
  <c r="D6" i="11"/>
  <c r="D15" i="1" s="1"/>
  <c r="H6" i="11"/>
  <c r="F15" i="1" s="1"/>
  <c r="H6" i="10"/>
  <c r="F14" i="1" s="1"/>
  <c r="J6" i="9"/>
  <c r="G13" i="1" s="1"/>
  <c r="J6" i="3"/>
  <c r="G7" i="1" s="1"/>
  <c r="D6" i="10"/>
  <c r="C17" i="1"/>
  <c r="D6" i="3"/>
  <c r="D7" i="1" s="1"/>
  <c r="D6" i="9"/>
  <c r="D13" i="1" s="1"/>
  <c r="D8" i="1" l="1"/>
  <c r="F6" i="4"/>
  <c r="D10" i="1"/>
  <c r="F6" i="6"/>
  <c r="F6" i="11"/>
  <c r="F17" i="1"/>
  <c r="G17" i="1"/>
  <c r="F6" i="9"/>
  <c r="F6" i="3"/>
  <c r="D17" i="1"/>
  <c r="D14" i="1"/>
  <c r="F6" i="10"/>
  <c r="E8" i="1" l="1"/>
  <c r="L6" i="4"/>
  <c r="H8" i="1" s="1"/>
  <c r="N6" i="4"/>
  <c r="I8" i="1" s="1"/>
  <c r="P6" i="4"/>
  <c r="J8" i="1" s="1"/>
  <c r="E10" i="1"/>
  <c r="L6" i="6"/>
  <c r="H10" i="1" s="1"/>
  <c r="N6" i="6"/>
  <c r="I10" i="1" s="1"/>
  <c r="P6" i="6"/>
  <c r="J10" i="1" s="1"/>
  <c r="P6" i="11"/>
  <c r="J15" i="1" s="1"/>
  <c r="N6" i="11"/>
  <c r="I15" i="1" s="1"/>
  <c r="L6" i="11"/>
  <c r="H15" i="1" s="1"/>
  <c r="E15" i="1"/>
  <c r="P6" i="10"/>
  <c r="J14" i="1" s="1"/>
  <c r="N6" i="10"/>
  <c r="I14" i="1" s="1"/>
  <c r="L6" i="10"/>
  <c r="H14" i="1" s="1"/>
  <c r="E14" i="1"/>
  <c r="L6" i="3"/>
  <c r="H7" i="1" s="1"/>
  <c r="N6" i="3"/>
  <c r="I7" i="1" s="1"/>
  <c r="P6" i="3"/>
  <c r="J7" i="1" s="1"/>
  <c r="E7" i="1"/>
  <c r="P6" i="9"/>
  <c r="J13" i="1" s="1"/>
  <c r="E13" i="1"/>
  <c r="N6" i="9"/>
  <c r="I13" i="1" s="1"/>
  <c r="L6" i="9"/>
  <c r="H13" i="1" s="1"/>
  <c r="H17" i="1" l="1"/>
  <c r="E17" i="1"/>
  <c r="J17" i="1" s="1"/>
  <c r="I17" i="1" l="1"/>
</calcChain>
</file>

<file path=xl/sharedStrings.xml><?xml version="1.0" encoding="utf-8"?>
<sst xmlns="http://schemas.openxmlformats.org/spreadsheetml/2006/main" count="10226" uniqueCount="4585">
  <si>
    <t>MCM契・解約機能 結合テスト仕様書</t>
  </si>
  <si>
    <t>対象：1005/1006/1009/1010/1011/2006/2007/3002/3003/3004/3005/3007/3008、連携経路3001U。作成日：2026/10/05。機能照合反映：2026/10/06。 重複整理：2026/10/08。</t>
  </si>
  <si>
    <t>管理214項目、結合実施208件、重複除外6件。単体13画面596件の対応表を更新。単体のOK・帳票への分担・未実施を区別し、旧項番を保持。結合の実行結果は未記入。</t>
  </si>
  <si>
    <t>実行順：課題確定→データ準備→単体の前提ケース→INT01～08→INT09。対象外6件は指定工程で確認し、必要な合格証跡を参照。未実施を確認済みとして省略しない。</t>
  </si>
  <si>
    <t>シート</t>
  </si>
  <si>
    <t>対象の業務フロー</t>
  </si>
  <si>
    <t>テスト件数</t>
  </si>
  <si>
    <t>対象外</t>
  </si>
  <si>
    <t>実テスト件数</t>
  </si>
  <si>
    <t>OK</t>
  </si>
  <si>
    <t>NG</t>
  </si>
  <si>
    <t>保留・未実施</t>
  </si>
  <si>
    <t>実施率</t>
  </si>
  <si>
    <t>合格率</t>
  </si>
  <si>
    <t>INT01_取引先契約</t>
  </si>
  <si>
    <t>取引先契約内容・機器設定</t>
  </si>
  <si>
    <t>INT02_審査承認</t>
  </si>
  <si>
    <t>取引先契約の申請・審査・承認</t>
  </si>
  <si>
    <t>INT03_パック店舗直</t>
  </si>
  <si>
    <t>パック契約・店舗直契約</t>
  </si>
  <si>
    <t>INT04_ユーザー契約</t>
  </si>
  <si>
    <t>ユーザー契約内容・変更</t>
  </si>
  <si>
    <t>INT05_製番契約解約</t>
  </si>
  <si>
    <t>契約・解約製番検索／製番確認</t>
  </si>
  <si>
    <t>INT06_支払い連携</t>
  </si>
  <si>
    <t>支払い明細出力との連携</t>
  </si>
  <si>
    <t>INT07_保守点検連携</t>
  </si>
  <si>
    <t>保守点検・帳票との連携</t>
  </si>
  <si>
    <t>INT08_作業予定連携</t>
  </si>
  <si>
    <t>作業予定一覧・登録・帳票</t>
  </si>
  <si>
    <t>INT09_共通連携</t>
  </si>
  <si>
    <t>権限・排他・セッション・保存先</t>
  </si>
  <si>
    <t>合計（率は総件数から再計算）</t>
  </si>
  <si>
    <t>重複確認</t>
  </si>
  <si>
    <t>単体596件を対応表に1回ずつ記録。単体に委ねる349件、結合で追加確認206件、帳票等へ分担41件。実績の転記なし。</t>
  </si>
  <si>
    <t>単体収録状況</t>
  </si>
  <si>
    <t>旧記載の未収録7画面は収録済み。単体13画面596件を「単体との対応」で管理。収録済み＝合格ではない。2007-10の期待訂正・再判定、前提ケースと帳票分担先の証跡確認はQ10で継続管理。</t>
  </si>
  <si>
    <t>実施結果</t>
  </si>
  <si>
    <t>黄色のI～Oに実績を入力。最終判定Pは再テスト結果Mを優先し、Mが空なら初回I、両方空なら未実施。再テストのみ入力する場合も、以前の結果・不具合・再実施理由をLまたはQに記録する。</t>
  </si>
  <si>
    <t>判定と証跡</t>
  </si>
  <si>
    <t>対象ID・期間ID・出力ファイル・変更前後DBの証跡を不具合内容または備考へ記録。見た目だけで連携成功としない。</t>
  </si>
  <si>
    <t>未確認</t>
  </si>
  <si>
    <t>添付実体、Officeのアプリ起動・印刷、SMTPと応答性能はこの仕様書作成では実行確認していない。</t>
  </si>
  <si>
    <t>対象14画面と確認工程の対応</t>
  </si>
  <si>
    <t>今回の受領単体13画面596件と結合208件で分担を管理。件数や対応先の存在だけで全条件網羅・実行合格とは判定しない。</t>
  </si>
  <si>
    <t>1006U・2007Uは2画面、3004Uは全9タブを含む。3001UはTK審査・承認／書類NO連携経路として追加し、実機での結果判定は未実施。</t>
  </si>
  <si>
    <t>機能ID</t>
  </si>
  <si>
    <t>画面名</t>
  </si>
  <si>
    <t>共有単体版の収録</t>
  </si>
  <si>
    <t>結合ケースID</t>
  </si>
  <si>
    <t>結合の実施区分</t>
  </si>
  <si>
    <t>単体に委ねる範囲</t>
  </si>
  <si>
    <t>課題ID</t>
  </si>
  <si>
    <t>MCM1005U</t>
  </si>
  <si>
    <t>取引先契約内容</t>
  </si>
  <si>
    <t>収録 30件</t>
  </si>
  <si>
    <t>INT01-01, INT01-02, INT01-03, INT01-04, INT01-05, INT01-06, INT01-07, INT01-08, INT01-09, INT01-10, INT01-11, INT01-12, INT01-13, INT01-14, INT01-15, INT01-16, INT01-17, INT01-18, INT02-01, INT02-02, INT02-03, INT02-04, INT02-05, INT02-06, INT02-07, INT02-08, INT02-09, INT02-10, INT02-12, INT02-13, INT02-14, INT02-15, INT02-21, INT03-02, INT03-03, INT03-07, INT03-10, INT03-11, INT03-15, INT05-04, INT05-05, INT05-06, INT05-09, INT06-01, INT06-02, INT06-03, INT06-04, INT06-05, INT06-08, INT06-09, INT06-10, INT06-11, INT07-01, INT07-02, INT07-03, INT07-04, INT07-05, INT07-06, INT07-07, INT07-08, INT07-09, INT08-02, INT08-03, INT08-04, INT08-05, INT08-08, INT08-09, INT08-10, INT08-14, INT08-22, INT09-01, INT09-04, INT09-05, INT09-08, INT09-09, INT09-12, INT09-14, INT09-17, INT09-18, INT09-19, INT09-20, INT09-21, INT09-22, INT09-23, INT09-24, INT09-25, INT09-26, INT01-19, INT02-22, INT02-23, INT09-28, INT01-20, INT01-21, INT01-22, INT01-23, INT01-24, INT01-25, INT01-26, INT01-27, INT02-24, INT03-17, INT03-18, INT06-12, INT06-13, INT07-14, INT07-15, INT08-23, INT08-24, INT08-25, INT08-26, INT08-27, INT08-28, INT08-29, INT08-30, INT08-31, INT08-33, INT03-19, INT01-28, INT01-29, INT01-30, INT02-25, INT09-30, INT09-31, INT01-31, INT01-32, INT02-26, INT02-27, INT02-28, INT02-29</t>
  </si>
  <si>
    <t>正常系 / 仕様照合 / 異常系 / 排他 / 権限連携 / セッション / 環境連携 / 取消 / 更新連携</t>
  </si>
  <si>
    <t>共有版の単体に収録。表示・入力・単独操作は単体へ分担し、結合はDB・画面間・後続処理への追加判定のみ実施。対象外6件は対応表の指定先へ分担。</t>
  </si>
  <si>
    <t>Q02 / Q04 / Q08</t>
  </si>
  <si>
    <t>MCM1006U</t>
  </si>
  <si>
    <t>取引先契約機器設定（2画面）</t>
  </si>
  <si>
    <t>収録 27件</t>
  </si>
  <si>
    <t>INT01-02, INT01-03, INT01-04, INT01-05, INT01-06, INT01-07, INT01-08, INT01-09, INT01-10, INT01-11, INT01-12, INT01-18, INT03-02, INT03-10, INT05-09, INT09-04, INT09-05, INT09-06, INT09-17, INT09-18, INT09-19, INT01-19, INT09-28, INT01-20, INT01-21, INT01-22, INT01-28, INT01-29</t>
  </si>
  <si>
    <t>正常系 / 仕様照合 / 権限連携 / 排他 / セッション</t>
  </si>
  <si>
    <t>Q01</t>
  </si>
  <si>
    <t>MCM1009U</t>
  </si>
  <si>
    <t>パック契約・解約</t>
  </si>
  <si>
    <t>収録 20件</t>
  </si>
  <si>
    <t>INT03-01, INT03-02, INT03-03, INT03-04, INT03-05, INT03-06, INT03-07, INT03-08, INT05-11, INT09-04, INT09-07, INT03-17, INT03-19</t>
  </si>
  <si>
    <t>正常系 / 異常系 / 排他 / 権限連携 / 取消</t>
  </si>
  <si>
    <t>Q07</t>
  </si>
  <si>
    <t>MCM1010U</t>
  </si>
  <si>
    <t>店舗直契約・解約</t>
  </si>
  <si>
    <t>収録 21件</t>
  </si>
  <si>
    <t>INT03-09, INT03-10, INT03-11, INT03-12, INT03-13, INT03-14, INT03-15, INT03-16, INT09-05, INT09-07, INT03-18, INT03-19</t>
  </si>
  <si>
    <t>－</t>
  </si>
  <si>
    <t>MCM1011U</t>
  </si>
  <si>
    <t>審査・承認（取引先契約）</t>
  </si>
  <si>
    <t>収録 26件</t>
  </si>
  <si>
    <t>INT02-01, INT02-02, INT02-03, INT02-04, INT02-05, INT02-06, INT02-07, INT02-08, INT02-09, INT02-10, INT02-11, INT02-12, INT02-13, INT02-14, INT02-15, INT02-16, INT02-17, INT02-18, INT02-19, INT02-20, INT02-21, INT06-08, INT09-03, INT09-07, INT09-08, INT09-23, INT09-25, INT09-26, INT02-22, INT02-23, INT02-24, INT01-30, INT02-25</t>
  </si>
  <si>
    <t>正常系 / 異常系 / 排他 / 外部連携 / 権限連携 / 環境連携 / 仕様照合</t>
  </si>
  <si>
    <t>Q02 / Q03 / Q08 / Q15</t>
  </si>
  <si>
    <t>MCM2006U</t>
  </si>
  <si>
    <t>ユーザー契約内容</t>
  </si>
  <si>
    <t>INT04-01, INT04-02, INT04-03, INT04-04, INT04-05, INT04-06, INT04-07, INT04-08, INT04-09, INT04-10, INT04-11, INT04-12, INT04-13, INT04-14, INT04-15, INT04-16, INT05-03, INT05-05, INT05-06, INT05-07, INT05-13, INT05-14, INT05-15, INT05-17, INT06-07, INT08-01, INT08-05, INT08-06, INT08-08, INT08-14, INT08-22, INT09-02, INT09-13, INT09-15, INT09-17, INT09-18, INT09-19, INT09-20, INT09-21, INT04-17, INT09-28, INT09-29, INT04-18, INT04-19, INT04-21, INT04-22, INT05-18, INT06-13, INT08-23, INT08-24, INT08-25, INT08-26, INT08-27, INT08-28, INT08-29, INT08-30, INT08-31, INT08-32, INT04-23, INT04-24, INT04-25, INT05-19, INT09-31</t>
  </si>
  <si>
    <t>正常系 / 仕様照合 / 異常系 / 排他 / 権限連携 / セッション</t>
  </si>
  <si>
    <t>Q04 / Q05 / Q08 / Q12 / Q13 / Q14、Q17</t>
  </si>
  <si>
    <t>MCM2007U</t>
  </si>
  <si>
    <t>ユーザー契約内容変更（2画面）</t>
  </si>
  <si>
    <t>収録 23件</t>
  </si>
  <si>
    <t>INT04-02, INT04-03, INT04-04, INT04-05, INT04-06, INT04-07, INT04-08, INT04-09, INT04-16, INT05-07, INT09-06, INT09-17, INT09-18, INT09-19, INT09-28, INT04-18, INT04-19, INT04-23, INT04-24, INT04-25</t>
  </si>
  <si>
    <t>Q01 / Q10 / Q13</t>
  </si>
  <si>
    <t>MCM3002U</t>
  </si>
  <si>
    <t>支払い明細出力指示</t>
  </si>
  <si>
    <t>収録 35件</t>
  </si>
  <si>
    <t>INT01-08, INT01-15, INT01-16, INT02-05, INT03-05, INT03-13, INT04-13, INT05-11, INT05-13, INT05-14, INT05-16, INT06-01, INT06-02, INT06-03, INT06-04, INT06-05, INT06-07, INT06-08, INT06-09, INT06-10, INT06-11, INT07-01, INT07-11, INT07-12, INT07-13, INT04-17, INT04-21, INT05-18, INT06-12, INT06-13, INT07-14, INT07-15</t>
  </si>
  <si>
    <t>正常系 / 異常系</t>
  </si>
  <si>
    <t>Q04 / Q10 / Q11 / Q16</t>
  </si>
  <si>
    <t>MCM3003U</t>
  </si>
  <si>
    <t>保守点検</t>
  </si>
  <si>
    <t>収録 61件</t>
  </si>
  <si>
    <t>INT01-16, INT02-05, INT07-01, INT07-02, INT07-03, INT07-04, INT07-05, INT07-06, INT07-07, INT07-08, INT07-09, INT07-10, INT07-11, INT07-12, INT07-13, INT07-14, INT07-15, INT01-29</t>
  </si>
  <si>
    <t>正常系 / 更新連携</t>
  </si>
  <si>
    <t>Q04 / Q10 / Q16</t>
  </si>
  <si>
    <t>MCM3004U</t>
  </si>
  <si>
    <t>作業予定一覧（9タブ）</t>
  </si>
  <si>
    <t>収録 147件</t>
  </si>
  <si>
    <t>INT04-04, INT04-10, INT04-15, INT08-01, INT08-02, INT08-03, INT08-04, INT08-05, INT08-06, INT08-07, INT08-08, INT08-09, INT08-10, INT08-12, INT08-13, INT08-14, INT08-16, INT08-17, INT08-18, INT08-19, INT08-20, INT08-21, INT08-22, INT09-10, INT09-11, INT09-27, INT01-23, INT01-24, INT01-25, INT04-22, INT08-23, INT08-24, INT08-25, INT08-26, INT08-27, INT08-28, INT08-29, INT08-30, INT08-31, INT08-32, INT08-33, INT08-34</t>
  </si>
  <si>
    <t>正常系 / 異常系 / 権限連携 / 性能連携</t>
  </si>
  <si>
    <t>Q09 / Q10 / Q16</t>
  </si>
  <si>
    <t>MCM3005U</t>
  </si>
  <si>
    <t>作業予定登録</t>
  </si>
  <si>
    <t>収録 65件</t>
  </si>
  <si>
    <t>INT06-01, INT06-02, INT06-04, INT06-05, INT06-09, INT06-10, INT08-07, INT08-16, INT08-17, INT08-18, INT08-19, INT08-20, INT08-21, INT09-11, INT09-16, INT09-20, INT09-21, INT09-22, INT09-23, INT09-24, INT09-25, INT09-26, INT06-12, INT06-13, INT08-23, INT08-24, INT08-25, INT08-26, INT08-27, INT08-28, INT08-29, INT08-30, INT08-34, INT09-30, INT09-31</t>
  </si>
  <si>
    <t>正常系 / 異常系 / 権限連携 / 排他 / セッション / 環境連携</t>
  </si>
  <si>
    <t>Q02 / Q08 / Q10</t>
  </si>
  <si>
    <t>MCM3007U</t>
  </si>
  <si>
    <t>契約・解約製番検索</t>
  </si>
  <si>
    <t>収録 74件</t>
  </si>
  <si>
    <t>INT03-04, INT03-05, INT03-06, INT03-07, INT03-08, INT03-12, INT03-13, INT03-14, INT03-15, INT03-16, INT05-01, INT05-02, INT05-03, INT05-04, INT05-05, INT05-06, INT05-07, INT05-08, INT05-09, INT05-10, INT05-11, INT05-12, INT09-06, INT09-07, INT09-27</t>
  </si>
  <si>
    <t>正常系 / 異常系 / 排他 / 権限連携 / 性能連携</t>
  </si>
  <si>
    <t>Q09 / Q10</t>
  </si>
  <si>
    <t>MCM3008U</t>
  </si>
  <si>
    <t>製番登録確認</t>
  </si>
  <si>
    <t>収録 41件</t>
  </si>
  <si>
    <t>INT04-12, INT04-13, INT05-13, INT05-14, INT05-15, INT05-16, INT05-17, INT06-07, INT06-11, INT08-06, INT04-17, INT04-21, INT05-18, INT05-19</t>
  </si>
  <si>
    <t>正常系 / 排他 / 異常系</t>
  </si>
  <si>
    <t>Q06 / Q10 / Q14</t>
  </si>
  <si>
    <t>MCM3001U</t>
  </si>
  <si>
    <t>TK審査・承認／書類NOリンク</t>
  </si>
  <si>
    <t>移行元3001-7/8/12/15を結合へ引継ぎ</t>
  </si>
  <si>
    <t>INT02-26, INT02-27, INT02-28, INT02-29</t>
  </si>
  <si>
    <t>正常系 / 審査・承認 / 差戻し / 画面遷移</t>
  </si>
  <si>
    <t>3001U経路の連携判定のみ。単体側の判定履歴は変更せず、実施時に確認。</t>
  </si>
  <si>
    <t>MCM契・解約機能 結合テスト仕様書｜取引先契約内容・機器設定</t>
  </si>
  <si>
    <t>実施前にE列を確認。登録確認はOK、取消ケースは取消。複数パターンは全て実施・期待一致ならOK、期待不一致ありならNG、NGなしで未実施・判断待ちが残る場合は保留。Q列にパターン別結果・実ID・証跡を追記し、既存の根拠は消さない。</t>
  </si>
  <si>
    <t>単体13画面596件の表示・入力・単独判定は「単体との対応」へ分担。対象外は重複除外の設定で実行合格ではない。Q付きの期待・環境を確定してから追加判定を実施。</t>
  </si>
  <si>
    <t>最終判定は再テスト結果を優先。「保留」集計は未実施も含む残件。合格率＝OK／実テスト件数。表示形式・ネイティブOfficeの動作は実行時に確認。</t>
  </si>
  <si>
    <t>対象外件数</t>
  </si>
  <si>
    <t>完了件数OK</t>
  </si>
  <si>
    <t>NG件数</t>
  </si>
  <si>
    <t>保留</t>
  </si>
  <si>
    <t>単体との重複を除いた結合テストケース</t>
  </si>
  <si>
    <t>項番</t>
  </si>
  <si>
    <t>分類</t>
  </si>
  <si>
    <t>テスト観点</t>
  </si>
  <si>
    <t>関連画面</t>
  </si>
  <si>
    <t>前提条件（ここを読んで準備する）</t>
  </si>
  <si>
    <t>操作手順</t>
  </si>
  <si>
    <t>期待結果</t>
  </si>
  <si>
    <t>期待メッセージ</t>
  </si>
  <si>
    <t>テスト結果</t>
  </si>
  <si>
    <t>実施者</t>
  </si>
  <si>
    <t>実施日</t>
  </si>
  <si>
    <t>不具合内容</t>
  </si>
  <si>
    <t>再テスト結果</t>
  </si>
  <si>
    <t>再テスト実施者</t>
  </si>
  <si>
    <t>再テスト実施日</t>
  </si>
  <si>
    <t>最終判定</t>
  </si>
  <si>
    <t>備考／根拠</t>
  </si>
  <si>
    <t>INT01-01</t>
  </si>
  <si>
    <t>正常系</t>
  </si>
  <si>
    <t>検索行の契約キーと履歴期間の一致</t>
  </si>
  <si>
    <t>1003U→1005U</t>
  </si>
  <si>
    <t>【用意するもの】過去・現在・未来など複数の期間を持つ取引先契約1件と、契約NOが似ている別の契約1件。
【準備】1003U（契約を検索する画面）で両方が検索できることを確認。1005U（契約内容の画面）で各期間の日付、取引先、プラント、機器を記録する。
【完了の目安】どちらの契約か、どの期間かを番号と日付で区別できる。
【全ケース共通】試験専用の環境・データを使用。接続先と実行日／月を記録し、画面の識別番号（ID）・変更前情報を控える。DBの確認は担当者に読取だけを依頼し、自分で書き換えない。</t>
  </si>
  <si>
    <t>手順1：1003Uで対象行を開く。
手順2：契約ID・期間IDを記録し、別期間を開いてDBの同じキーと照合する。</t>
  </si>
  <si>
    <t>選択した契約の期間・取引先・プラント・機器が一貫して同じキーを参照し、隣の契約や別期間の内容が混入しない。</t>
  </si>
  <si>
    <t>－（表示文言のみの確認は単体に委ねる）</t>
  </si>
  <si>
    <t>池澤</t>
  </si>
  <si>
    <t>関連単体：1005-1
単体の表示・単独操作ではなく、期待結果の連携部分を追加判定。
根拠：R1005</t>
  </si>
  <si>
    <t>INT01-02</t>
  </si>
  <si>
    <t>見積から新規契約を作成し検索へ反映</t>
  </si>
  <si>
    <t>1003U→1006U1/U2→1005U→1003U</t>
  </si>
  <si>
    <t>【用意するもの】まだ契約を作っていない、破棄されていない取引先見積1件。担当者Aには取引先契約の作成権限が必要。
【準備】1003Uで対象見積が検索できることを確認。見積NO、取引先、納入先、プラント、期間、機器と単価を記録し、契約に入れる機器／入れない機器を決める。
【完了の目安】元見積の情報と採用予定機器がわかり、契約が未作成である。「契約作成」は本テストで押す。
【全ケース共通】試験専用の環境・データを使用。接続先と実行日／月を記録し、画面の識別番号（ID）・変更前情報を控える。DBの確認は担当者に読取だけを依頼し、自分で書き換えない。</t>
  </si>
  <si>
    <t>手順1：1003Uの対象見積行で「契約作成」を押し、直後に1006Uの初期表示と引継ぎ項目を対象行と照合する。
手順2：構成・明細・個体を選び摘要し、1005Uで登録する。
手順3：1003Uを同条件で再検索し契約を開く。</t>
  </si>
  <si>
    <t>選定した見積IDに対応する契約が検索に現れる。契約・期間・選定機器・単価の親子キーが一致し、選定しなかった機器は契約に入らない。 登録採番後は仮の負IDを残さず、期間・構成・明細・個体・単価の外部キーを同じ親へ結び直す。
遷移直後に1005Uへ移り、取引先見積契約時間ID、取引先ID・コード・名、納入先コード・名、サポートID、プラント名・IDが1003Uの対象行と一致する。</t>
  </si>
  <si>
    <t>関連単体：1005-17, 1006-1, 1006-2, 1006-24
単体の表示・単独操作ではなく、期待結果の連携部分を追加判定。
根拠：R1006 / R1005
移行元：1003-24
遷移先に関する移行元の疑義は確定不具合ではなく、実施時の確認事項。</t>
  </si>
  <si>
    <t>INT01-03</t>
  </si>
  <si>
    <t>複数見積の選定と契約への集約</t>
  </si>
  <si>
    <t>1006U1/U2→1005U</t>
  </si>
  <si>
    <t>【用意するもの】同じプラントに属し、見積NOと単価が異なる未契約見積2件。同じ機器明細に、保守条件の異なる単価が複数あるもの。
【準備】見積ごとに機器、個体（機器1台ごとの管理データ）、数量、単価、標準価格、仕切価格、保守条件を記録する。旧システム（VB）の担当者に単価の並び順と先頭の単価を確認してもらう。
【完了の目安】各機器・金額がどちらの見積に由来するか、保守条件をどの単価から採るかを照合できる。
【全ケース共通】試験専用の環境・データを使用。接続先と実行日／月を記録し、画面の識別番号（ID）・変更前情報を控える。DBの確認は担当者に読取だけを依頼し、自分で書き換えない。</t>
  </si>
  <si>
    <t>手順1：2見積を選択して次へ。
手順2：各見積の対象個体を摘要、登録後に契約機器・単価を元見積と照合する。
手順3： 明細金額・標準価格・仕切価格を単価別の保存値から照合し、保守表示の採用元も確認する。</t>
  </si>
  <si>
    <t>選択した見積に由来する機器・単価だけが契約へ渡り、見積NO・機器明細ID・個体IDの対応が崩れない。金額・数量の異なる行が取り違えられない。 明細金額は対象単価の合算と数量に一致し、保守条件はVBの並び順で先頭の単価から採用する。別単価の条件を無条件に合算しない。</t>
  </si>
  <si>
    <t>DB画面確認が残っている</t>
  </si>
  <si>
    <t>関連単体：1006-12, 1006-13, 1006-24
単体の表示・単独操作ではなく、期待結果の連携部分を追加判定。
根拠：R1006 / R1005</t>
  </si>
  <si>
    <t>INT01-04</t>
  </si>
  <si>
    <t>下位個体の除外が保存数量と帳票に反映</t>
  </si>
  <si>
    <t>1006U2→1005U→1003P</t>
  </si>
  <si>
    <t>【用意するもの】同じ機器明細に、数量の異なる個体が2件以上ある未契約見積。
【準備】個体ごとの管理番号と数量を記録し、契約に入れる個体と除外する個体を決める。採用する個体の数量を足した値も記録する。
【完了の目安】採用／除外が番号で区別でき、登録後の数量・金額・帳票を照合できる。個体の選定・登録・発行は本テストで行う。
【全ケース共通】試験専用の環境・データを使用。接続先と実行日／月を記録し、画面の識別番号（ID）・変更前情報を控える。DBの確認は担当者に読取だけを依頼し、自分で書き換えない。</t>
    <phoneticPr fontId="2"/>
  </si>
  <si>
    <t>手順1：個体の一部だけ契約有無をONにして摘要、登録・契約発行。
手順2：契約明細・単価数量・帳票を選定個体合計と照合する。</t>
  </si>
  <si>
    <t>契約明細と単価の数量が採用個体の数量合計と一致し、除外個体が帳票の数量・金額に加算されない。</t>
  </si>
  <si>
    <t>関連単体：1006-18, 1006-19, 1006-20, 1006-21, 1006-24
単体の表示・単独操作ではなく、期待結果の連携部分を追加判定。
根拠：R1006 / R1005</t>
  </si>
  <si>
    <t>INT01-05</t>
  </si>
  <si>
    <t>未選定見積の構成が契約に混入しない</t>
  </si>
  <si>
    <t>【用意するもの】同名の機器を持つ未契約見積2件。片方だけを契約作成に使う。
【準備】採用する見積と採用しない見積の見積NO、機器・明細・個体・単価の管理番号を記録する。
【完了の目安】機器名が同じでも所属見積を番号で区別できる。採用しない見積の機器が保存されないか確認できる。
【全ケース共通】試験専用の環境・データを使用。接続先と実行日／月を記録し、画面の識別番号（ID）・変更前情報を控える。DBの確認は担当者に読取だけを依頼し、自分で書き換えない。</t>
    <phoneticPr fontId="2"/>
  </si>
  <si>
    <t>手順1：見積を1件だけ選び、2画面目で対象構成を摘要して登録する。
手順2：契約の個体ID一覧と選択元を照合する。</t>
  </si>
  <si>
    <t>画面に見えていても前画面の未選定見積に属する構成・明細・個体・単価は保存されない。</t>
  </si>
  <si>
    <t>関連単体：1006-14, 1006-15, 1006-16, 1006-17
単体の表示・単独操作ではなく、期待結果の連携部分を追加判定。
根拠：R1006 / R1005</t>
  </si>
  <si>
    <t>INT01-06</t>
  </si>
  <si>
    <t>期間を短縮した選定単価の受け渡し</t>
  </si>
  <si>
    <t>1006U1/U2→1005U→1003P</t>
  </si>
  <si>
    <r>
      <rPr>
        <sz val="11"/>
        <color rgb="FF000000"/>
        <rFont val="Meiryo UI"/>
      </rPr>
      <t xml:space="preserve">【用意するもの】未契約見積、出精値引き0、数量2。「入力値・期待値表」の5期間条件それぞれに、標準／仕切が割り切れる単価Aと余りを持つ単価Bを別契約で用意する。計10パターン。
③④の対象単価と補助単価は、同一の元見積契約時間IDに属する別期間へ登録する。見積情報の行を期間数だけ複製して選ぶ方法は使わない。契約全期間を覆う補助期間を用意し、同じ機器明細＋個体の組は元見積の個体明細に1回だけ登録する。
登録する新規契約NOは、管理者が試験専用の未使用番号を準備表へ記入する。DBの契約ID採番と画面の契約NOは別。契約NOが自動設定されると仮定しない。
【入力値】「入力値・期待値表」の期間・金額。A／Bは実在データと主張する値ではなく、作成する試験データの設計値。実施日が進んだ場合は全関連年を同じ年数だけ移し、月数・期待額を維持する。
</t>
    </r>
    <r>
      <rPr>
        <sz val="11"/>
        <color rgb="FFFF0000"/>
        <rFont val="Meiryo UI"/>
      </rPr>
      <t xml:space="preserve">入力値・期待値表（元単価A：標準12,000／仕切9,600、B：標準12,005／仕切9,607、数量2）
</t>
    </r>
    <r>
      <rPr>
        <sz val="11"/>
        <color rgb="FF000000"/>
        <rFont val="Meiryo UI"/>
      </rPr>
      <t>条件｜対象元期間｜契約期間｜補助期間・単価｜Aの標準／仕切合計｜Bの標準／仕切合計
①開始側短縮｜2027/04/01～2028/03/31｜2027/07/01～2028/03/31｜なし｜18,000／14,400｜18,000／14,400
②終了側短縮｜2027/04/01～2028/03/31｜2027/04/01～2027/12/31｜なし｜18,000／14,400｜18,010／14,414
③対象元期間が内側｜2027/07/01～2027/12/31｜2027/04/01～2028/03/31｜4～6月と翌1～3月に各標準3,000／仕切2,400｜36,000／28,800｜36,010／28,814
④対象元期間が外側｜2027/01/01～2027/03/31｜2027/04/01～2027/12/31｜契約全期間に標準9,000／仕切7,200｜18,000／14,400｜18,000／14,400
⑤元終了なし｜2027/04/01～空欄｜2027/07/01～2028/03/31｜なし｜18,000／14,400｜18,010／14,414
採用対象単価1件の期待値（金額の順は標準／仕切）：①A/Bとも9,000／7,200、②A9,000／7,200・B9,005／7,207、③A12,000／9,600・B12,005／9,607に補助2件各3,000／2,400を加算、④対象元単価0件で補助9,000／7,200のみ、⑤A9,000／7,200・B9,005／7,207。
【全ケース共通】試験専用の環境・データを使用。接続先と実行日／月を記録し、画面の識別番号（ID）・変更前情報を控える。DBの確認は担当者に読取だけを依頼し、自分で書き換えない。</t>
    </r>
  </si>
  <si>
    <r>
      <rPr>
        <sz val="11"/>
        <color rgb="FF000000"/>
        <rFont val="Meiryo UI"/>
      </rPr>
      <t>手順1：メニューの「取引先見積・契約検索」を押してMCM1003Uを開く。「見積依頼NO」にデータ準備表の各パターンの見積のNOを入力し、「検索」を押す。状態・承認状態のチェックは各パターンの見積の状態を含める。
手順2：検索結果で各パターンの見積の「依頼NO」「取引先名」「サポートID」「プラント名」を照合し、右端の2つの「契約」列のうち左側にあるリンクを押す。MCM1006U①が開く。右側の破棄リンクは押さない。
手順3：1006U①「期間」に「入力値・期待値表」の契約開始・終了日を入力し、「≪見積情報≫」でそのパターンの見積だけをONにして「次へ」を押す。
手順4：MCM1006U②の左上「≪機器構成パターン≫」、右上「≪納入機器明細≫」、下段「≪機器個体・明細≫」で、そのパターンの対象明細・個体数量2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手順5：「摘要」を押し、1005U機器情報の標準価格・仕切価格・数量・標準計・仕切計と、期間右側の「≪標準価格≫」の「合計」と、出精値引きの下の「合計」を記録する。
手順6：MCM1005U上段「契約NO」と期間内「契約NO」に準備した未使用の試験契約NOを入力する。「≪支払情報≫」で準備表の回数・月を設定する。</t>
    </r>
    <r>
      <rPr>
        <sz val="11"/>
        <color rgb="FF7030A0"/>
        <rFont val="Meiryo UI"/>
      </rPr>
      <t>開始月はON、回数はON月数以上</t>
    </r>
    <r>
      <rPr>
        <sz val="11"/>
        <color rgb="FF000000"/>
        <rFont val="Meiryo UI"/>
      </rPr>
      <t>。</t>
    </r>
    <r>
      <rPr>
        <sz val="11"/>
        <color rgb="FF7030A0"/>
        <rFont val="Meiryo UI"/>
      </rPr>
      <t>指定がない場合は回数1・開始月だけON</t>
    </r>
    <r>
      <rPr>
        <sz val="11"/>
        <color rgb="FF000000"/>
        <rFont val="Meiryo UI"/>
      </rPr>
      <t>にする。MCM1005Uで「登録」を押す。新規登録時の個体期限設定確認が表示された場合は「OK」、続く「登録を実施します。よろしいですか？」は「OK」を押す。「登録が完了しました。」の通知を確認する。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手順8：DB担当者に採用元単価ID、切り詰め後の単価開始・終了日、標準・仕切保存値、契約明細数量を確認してもらう。
手順9：取得した帳票の「見積金額（仕切）」と準備表の数量倍の合計を比較する。次のパターンは別の未契約見積から開始し、登録済み契約を使い回さない。</t>
    </r>
  </si>
  <si>
    <t>・単価A／Bの採用値と画面集計は「入力値・期待値表」に一致する。④の期間外単価は採用されない。⑤は元終了日なしのため元月数12で、開始側を短くしても余りを加える。
・帳票「見積金額（仕切）」は「入力値・期待値表」の仕切合計に一致する。帳票に元単価1件ごとの標準価格・日付が載るとは期待しない。
・MCM_TK_TANKAの採用元単価ID・期間・HYOJUN_KIN・SIKIRI_KINが「入力値・期待値表」の採用値と一致する。SURYO_NMはMCM_TK_KIKIMEISAIで2。期間合計は採用単価合計×数量、出精値引き0。元見積の単価・期間は変わらない。</t>
  </si>
  <si>
    <t>関連単体：1006-9, 1006-11, 1006-24
単体の表示・単独操作ではなく、期待結果の連携部分を追加判定。
根拠：R1006/R1005 setTankaKin・GetYYYYMM、VB1006-08/VB1005-25
VB setTankaKin／GetYYYYMMの月割り・余りと終了日なし例外を反映。単価保存値、数量倍集計、帳票仕切合計を別判定。
④の対象元期間は1006U①の期間抽出で対象外となる。対象外元単価を②に表示させて除外する操作ではなく、契約へ入らないことを確認する。
元Excel行：15。実施区分：通常＋DB担当者の読取確認。元の画面間フロー：1006U1/U2→1005U→1003P。</t>
  </si>
  <si>
    <t>INT01-07</t>
  </si>
  <si>
    <t>未承認の未来期間を同日開始で変更</t>
  </si>
  <si>
    <t>1005U→1006U→1005U</t>
  </si>
  <si>
    <t>【用意するもの】開始日がテスト実施日より後の最新期間を持つ取引先契約。対象期間に承認済み添付がなく、出精値引きが0のもの。
【準備】1005Uで開始日、添付の状態、期間の管理番号、機器、前の有効期間を記録する。変更予定日は元の開始日と同じ日にする。
【完了の目安】未来・未承認の条件が確認でき、変更前の期間と機器が特定できる。機器変更はまだ行わない。
【全ケース共通】試験専用の環境・データを使用。接続先と実行日／月を記録し、画面の識別番号（ID）・変更前情報を控える。DBの確認は担当者に読取だけを依頼し、自分で書き換えない。</t>
    <phoneticPr fontId="2"/>
  </si>
  <si>
    <t>手順1：変更摘要開始日を元開始日と同じにし、機器を入れ替えて摘要・登録。
手順2：履歴と期間IDを再確認する。</t>
  </si>
  <si>
    <t>未承認の未来期間を更新し、置換だけのために期間を増やさない。前の有効期間の日付調整と、更新対象の機器・金額が保存される。現在・過去・承認済み未来期間の履歴分岐はINT01-20/21で別判定する。</t>
  </si>
  <si>
    <t>関連単体：1006-3, 1006-25
単体の表示・単独操作ではなく、期待結果の連携部分を追加判定。
根拠：R1005 Screen 100～281 / TabControl 1630～1700、R1006</t>
  </si>
  <si>
    <t>INT01-08</t>
  </si>
  <si>
    <t>期間途中からの変更で履歴を分割</t>
  </si>
  <si>
    <t>1005U→1006U→1005U→3002U</t>
  </si>
  <si>
    <t>【用意するもの】最新の現在期間（開始≦実施日≦終了）を持つ契約A。審査中・承認中・解約・破棄でなく、変更が活性。出精値引き0。
【準備】変更日Xは期間途中の月初日。旧機器Aと新Bの単価・数量、旧期間の支払回数・ON月、変更前後の支払月と期待額を記録。Q11／Q16に従いユーザー契約・確認済み製番・支払ビューが抽出できる状態をDB担当者が用意する。
【入力値】例：実施日2026/10/14、旧2026/04/01～2027/03/31、X=2026/11/01。比較月2026/10・2026/11。実施日が違う場合は現在期間となる日付を準備表で確定する。
【全ケース共通】試験専用の環境・データを使用。接続先と実行日／月を記録し、画面の識別番号（ID）・変更前情報を控える。DBの確認は担当者に読取だけを依頼し、自分で書き換えない。</t>
    <phoneticPr fontId="2"/>
  </si>
  <si>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手順3：現在期間の開始日のタブを選び、「変更摘要開始日」にXを入力して「変更」を押す。
手順4：1006U①「期間」の開始日Xを確認し、終了日に旧期間の終了日を入力する。新Bの見積だけをON、不要な旧見積をOFFにして「次へ」。例なら2026/11/01～2027/03/31。自動設定の2027/10/31のまま進めない。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手順6：「摘要」を押す。1005Uの新期間で「≪支払情報≫」の「回数」と月チェックを準備表の新期間の設定にする。旧期間の設定は変更しない。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手順9：旧期間→新期間の順にタブを選び、期間・機器・金額・支払回数／月を記録する。
手順10：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取得したZIPを展開し、中の支払い明細と発注確認書のExcelを開く。各条件の対象契約NO・取引先・対象月で行を識別する。
手順11：変更前月と変更後月の2回出力し、DB担当者に支払ビューの採用期間IDと金額の元行を確認してもらう。</t>
  </si>
  <si>
    <t>・旧期間終了はXの前日、新期間開始はX、旧開始と新終了は準備表どおり。旧期間にA、新期間にBを表示する。旧と新の有効期間の日付に重複・空白がない。
・変更前月のExcelは旧Aの契約期間・仕切額、変更後月は新Bの契約期間・仕切額に一致する。期中変更で年払い等の条件が異なる場合は準備表の支払条件に対応する出力月で比較する。
・旧期間IDは維持、新期間IDが1件増える。旧終了=X−1日、新開始=X。旧Aの履歴価格は変更前のまま、新Bの元単価IDと価格は準備表に一致。支払親子・ビューの対象期間が前後月で準備した旧新IDに一致する。</t>
  </si>
  <si>
    <t>関連単体：1006-3, 1006-25
単体の表示・単独操作ではなく、期待結果の連携部分を追加判定。
根拠：R1005 / R1006 / R3002
未承認未来の置換条件は07／28。新期間の支払回数0のまま登録して、支払出力0件を不具合と判定しない。Q11／Q16未解消なら支払出力の部分は保留し、期間分割の判定と分ける。
元Excel行：17。実施区分：通常＋DB担当者の読取確認。元の画面間フロー：1005U→1006U→1005U→3002U。</t>
  </si>
  <si>
    <t>INT01-09</t>
  </si>
  <si>
    <t>期間末日の翌日から更新期間を追加</t>
  </si>
  <si>
    <t>【用意するもの】最新が現在又は過去の契約Aを用意する。未来未承認期間は使用しない。変更ボタンが活性、出精値引き0。更新終了Yは実施日以後とし、新期間の支払設定を編集できる条件にする。
【準備】旧期間終了E、更新開始X=Eの翌日、更新終了Y=Xから1年後の前日を記録する。旧期間のID・全期間件数・機器・価格をDB担当者が記録する。X～Yを覆う更新元見積Bと新機器Bを準備する。
【入力値】変更摘要開始日＝旧終了翌日。1006U終了日＝更新開始の1年後の前日。実値を準備表に記入する。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</si>
  <si>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手順3：旧期間タブの「変更摘要開始日」にXを入力して「変更」を押す。変更日が過去日の場合の確認は「OK」を押す。
手順4：1006U①で開始日Xを確認し、終了日にYを入力する。更新元見積BをONにして「次へ」を押す。
手順5：MCM1006U②の左上「≪機器構成パターン≫」、右上「≪納入機器明細≫」、下段「≪機器個体・明細≫」で、更新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手順6：「摘要」を押し、新期間X～Yの表示を確認する。新期間の支払回数・月を準備表に設定する。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手順9：旧→新の期間タブと上段「次回更新日」を記録し、DB担当者にID・件数・日付を照合してもらう。</t>
  </si>
  <si>
    <t>・旧期間は開始～Eと旧機器・価格のまま、新期間はX～YとBを表示する。次回更新日はYの翌日。旧終了Eと新開始Xの間に空白・重複がない。
・旧期間ID・旧明細値を維持し、新しい有効期間が1件増える。新明細は新期間ID所属。親契約の次回更新日はY+1日。</t>
  </si>
  <si>
    <t>関連単体：1006-25
単体の表示・単独操作ではなく、期待結果の連携部分を追加判定。
根拠：R1005 / R1006
元Excel行：18。実施区分：通常＋DB担当者の読取確認。元の画面間フロー：1005U→1006U→1005U。</t>
  </si>
  <si>
    <t>INT01-10</t>
  </si>
  <si>
    <t>変更途中で戻った場合の親データ保護</t>
  </si>
  <si>
    <t>【用意するもの】同じ初期状態にある試験用契約を閉じる条件Aと前へ条件Bで別々に用意する。機器変更が可能で、保存済み上段備考は「INT01-10保存済」。
【準備】機器と価格・件数を記録する。試験開始時の上段「備考」は保存済み文字「INT01-10保存済」。未保存文字の入力は操作手順3で1回だけ行う。ブラウザーの離脱確認が表示される環境は、使用ブラウザーの「離脱を確定する選択肢」の実表示名を開始前記録欄に記入する。
【入力値】上段備考＝INT01-10未保存。変更日とBは準備表へ記入。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</si>
  <si>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手順3：上段「備考」を未保存文字にする。指定期間の「変更摘要開始日」に準備日を入力して「変更」を押す。1006U①で見積を選び「次へ」を押す。
手順4：MCM1006U②の左上「≪機器構成パターン≫」、右上「≪納入機器明細≫」、下段「≪機器個体・明細≫」で、未保存の新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条件A：1006U②の「閉じる」を押す。条件B：②の「前へ」を押して①を確認し、その後①の「閉じる」を押す。どちらも「摘要」は押さない。離脱確認が出た場合は開始前に記録した離脱確定の選択肢を押す。
手順6：戻った1005Uの上段「備考」、期間、機器・価格を記録する。「登録」は押さない。
手順7：DB担当者に処理前後の保存備考・期間・機器・価格・件数を照合してもらう。実施後は1005Uも登録せず閉じ、試験前の保存値から次条件を開始する。</t>
  </si>
  <si>
    <t>・②「前へ」の直後は①、②又は①「閉じる」の後は呼出元1005U。摘要していないBは親の機器情報に反映されず、旧機器・価格・期間を保持する。
・1005Uに戻った上段備考は未保存文字「INT01-10未保存」。別契約の備考へ置き換わらない。
・保存済み備考は「INT01-10保存済」のまま。契約・期間・機器・単価の件数と保存値は処理前のまま。Web上の未保存備考保持を、DB保存成功と判定しない。</t>
  </si>
  <si>
    <t>関連単体：1006-22, 1006-25
単体の表示・単独操作ではなく、期待結果の連携部分を追加判定。
根拠：R1005 / R1006
「戻る」を実ボタン「前へ」に訂正。ブラウザー固有の確認文言はソースから確定できないため使用環境で記録。
元Excel行：19。実施区分：通常＋DB担当者の読取確認。元の画面間フロー：1005U→1006U→1005U。</t>
  </si>
  <si>
    <t>INT01-11</t>
  </si>
  <si>
    <t>選定を戻って変更した後は最終案だけ保存</t>
  </si>
  <si>
    <t>【用意するもの】同じ取引先・プラントの未契約見積A／B。機器・個体・単価が別。
【準備】初回選定案はA、最終案はB。元ID・表示値を控える。登録する新規契約NOは、管理者が試験専用の未使用番号を準備表へ記入する。DBの契約ID採番と画面の契約NOは別。契約NOが自動設定されると仮定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</si>
  <si>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手順3：1006U①でAだけONにして「次へ」を押す。②でAの構成・明細・個体を選定するが「摘要」は押さない。
手順4：②「前へ」を押す。①でAをOFF、BをONにして「次へ」を押す。
手順5：MCM1006U②の左上「≪機器構成パターン≫」、右上「≪納入機器明細≫」、下段「≪機器個体・明細≫」で、B由来の機器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手順6：「摘要」を押し、1005UにBが表示されAが表示されないことを確認する。
手順7：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手順8：契約NOを記録する。MCM1005Uの「閉じる」を押してMCM1003Uへ戻り、記録した契約NOで「検索」を押す。「契約NO」リンクを押し、開始日で識別した期間タブを選び直す。
手順9：DB担当者に最終採用元・数量・価格を照合してもらう。</t>
  </si>
  <si>
    <t>・開き直した契約にはBの品名・型式・数量・金額が表示される。A由来の機器・数量・価格が残らない。
・採用する構成・明細・個体・単価の元IDはB。A由来の保存行0件。仮のA選定案は独立した契約・期間として保存されない。</t>
  </si>
  <si>
    <t>関連単体：1006-22, 1006-24
単体の表示・単独操作ではなく、期待結果の連携部分を追加判定。
根拠：R1006 / R1005
元Excel行：20。実施区分：通常＋DB担当者の読取確認。元の画面間フロー：1006U1/U2→1005U。</t>
  </si>
  <si>
    <t>INT01-12</t>
  </si>
  <si>
    <t>未登録の新規選定を終了した際の孤立データ防止</t>
  </si>
  <si>
    <t>1006U→1005U→1003U</t>
  </si>
  <si>
    <t>【用意するもの】契約未作成の見積A。
【準備】処理前の関連契約・期間・機器親子・単価件数をDB担当者が元見積IDで記録する。ブラウザー離脱確認の回答名は開始前に記録する。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</si>
  <si>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手順3：1006U①でAをONにし、準備期間で「次へ」を押す。
手順4：MCM1006U②の左上「≪機器構成パターン≫」、右上「≪納入機器明細≫」、下段「≪機器個体・明細≫」で、データ準備表の採用機器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手順5：「摘要」を押して1005Uを開く。上段契約NO・機器情報を画面記録するが「登録」「契約発行」「申請」は押さない。
手順6：1005Uの「閉じる」を押す。離脱確認が出る場合は記録した離脱確定の選択肢を押す。
手順7：1003U「見積依頼NO」で元見積Aを再検索する。DB担当者に元見積IDで追加契約と孤立親子の件数を照合してもらう。</t>
  </si>
  <si>
    <t>・再検索の元見積行は処理前の状態。未登録案の新しい契約NOが確定した契約として表示されない。
・元見積に関連する契約・期間・構成・明細・個体・単価の件数増分がすべて0。親を持たない子データの追加0件。既存元見積の値・状態が処理前のまま。</t>
  </si>
  <si>
    <t>登録・発行・申請の完了通知なし。</t>
  </si>
  <si>
    <t>関連単体：1006-24
単体の表示・単独操作ではなく、期待結果の連携部分を追加判定。
根拠：R1006 / R1005
元Excel行：21。実施区分：通常＋DB担当者の読取確認。元の画面間フロー：1006U→1005U→1003U。</t>
  </si>
  <si>
    <t>INT01-13</t>
  </si>
  <si>
    <t>未保存の変更を契約発行前に保存</t>
  </si>
  <si>
    <t>1005U→1003P→1003U</t>
  </si>
  <si>
    <t>【用意するもの】最新の現在又は未承認未来期間を編集できる契約A。審査中・承認中ではなく、対象期間に承認済み添付なし。契約発行が活性。契約時間帯は保存値1。支払・点検回数とON月は正常。
【準備】DB担当者が対象期間ID、KEIYAKUJIKANTAI=1、価格・機器・添付状態を記録する。帳票に転記されない任意備考を試験項目にしない。
【入力値】期間内「契約時間帯」＝2。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</si>
  <si>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手順3：指定期間タブを選び、期間の右側「契約時間帯」を1から2へ変更する。「登録」は押さない。
手順4：「契約発行」を押す。「登録を実施します。よろしいですか？」の「OK」を押す。
手順5：取得した「契約手続依頼書.xls」を開き、契約セクションの契約時間帯（C14）を確認する。
手順6：MCM1005Uの「閉じる」を押してMCM1003Uへ戻り、記録した契約NOで「検索」を押す。「契約NO」リンクを押し、開始日で識別した期間タブを選び直す。
手順7：DB担当者に対象期間IDの契約時間帯を照合してもらう。</t>
  </si>
  <si>
    <t>・再表示した同じ期間の「契約時間帯」は2。対象期間の開始・終了日は処理前と同じで、別期間の契約時間帯は更新しない。
・契約手続依頼書C14は「2H」。未保存の変更2が出力に使われ、旧値1Hのままにならない。
・MCM_TK_KIKAN.KEIYAKUJIKANTAIは対象期間だけ2。機器・価格・対象外期間の契約時間帯は処理前のまま。</t>
  </si>
  <si>
    <t>契約発行前の登録確認「登録を実施します。よろしいですか？」→OK→「登録が完了しました。」→ファイル取得。</t>
  </si>
  <si>
    <t>関連単体：1005-17, 1005-23
単体の表示・単独操作ではなく、期待結果の連携部分を追加判定。
根拠：R1005
帳票C14はMcm1003pConstantsと1-basedセル書込みで確認。
元Excel行：22。実施区分：通常＋DB担当者の読取確認。元の画面間フロー：1005U→1003P→1003U。</t>
  </si>
  <si>
    <t>INT01-14</t>
  </si>
  <si>
    <t>帳票に新規・増減・継続機器を出し分け</t>
  </si>
  <si>
    <t>1005U→1003P</t>
  </si>
  <si>
    <t>【用意するもの】旧期間と比較する現在期間の契約Aと、変更日Xからの更新元見積。出精値引き0。未承認の現在期間から変更し、旧有効期間を残す。
【準備】新期間終了Yを準備表に記入し、変更開始Xから1年以内で元見積がX～Yを覆うよう用意する。機器別に旧→新を準備：新規A0→2、解除B2→0、増加C3→5、減少D5→3、継続E2→2。構成・明細・個体の管理番号とON/OFFを記録する。採用構成の名称・セット数・手配製番を旧新で記録し、採用個体の一次納入日・延長契約日を空欄／入力済みで用意する。異なる元見積NO、重複する手配製番、空の手配製番、点検回数とON月を準備する。実画面で直接編集できない属性は元見積・マスタの試験データとして準備し、選定画面の表示から記録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</si>
  <si>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手順3：旧期間タブで「変更摘要開始日」にXを入力し「変更」。1006U①「期間」の終了日に準備表のYを入力し、X～Yを覆う更新元見積だけを選んで「次へ」。
手順4：MCM1006U②の左上「≪機器構成パターン≫」、右上「≪納入機器明細≫」、下段「≪機器個体・明細≫」で、A・C・D・Eを選定する。選定する行のチェックをONにし、除外する行をOFFにする。BのチェックをOFFにし、採用個体の数量合計を準備表どおりにする。品名・型式・個体名・シリアル番号と「見積依頼NO」を準備表と照合して選ぶ。行を選択すると表示する下位行が切り替わるため、別の構成・明細の行も選択してチェック状態を確認する。
手順5：「摘要」を押す。1005Uの新期間で点検回数とON月、支払回数とON月を準備表に設定する。
手順6：MCM1005Uで「登録」を押し、「登録を実施します。よろしいですか？」の「OK」を押す。「登録が完了しました。」の通知を確認する。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手順8：MCM1005Uの「閉じる」を押してMCM1003Uへ戻り、記録した契約NOで「検索」を押す。「契約NO」リンクを押し、開始日で識別した期間タブを選び直す。
手順9：旧新タブの機器・数量・価格を比較し、DB担当者に選定差分と帳票行の対応を照合してもらう。</t>
  </si>
  <si>
    <t>・新期間の機器情報にはA2・C5・D3・E2が表示され、Bは表示されない。旧期間の数量は元のまま。金額は各採用単価×新数量の準備計算値。
・帳票の機器別数量・備考区分は、A＝数量2「契約」、B＝数量2「解約」、C＝数量3「契約(継続）」＋数量2「契約」、D＝数量3「契約(継続）」＋数量2「解約」、E＝数量2「契約(継続）」。同じ継続分を重複計上しない。
・帳票の点検回数・対象月は登録した新設定。元見積NOは採用した番号だけで重複なし、手配製番は採用した空欄以外を重複なしで連結する。日付空欄を架空の日付にしない。
・OFF→ONは選択した新期間IDと該当構成・明細IDの配下に追加、ON→OFFは新期間の対象解除、ON→ONは準備した数量・構成名称・セット数・手配製番・個体日付に一致する。旧期間の行・属性・単価は変更前のまま。元見積と個体管理の関連が保持される。</t>
  </si>
  <si>
    <t>関連単体：1005-23
単体の表示・単独操作ではなく、期待結果の連携部分を追加判定。
根拠：R1005 、VB1005-21/23/24
点検親子追加・削除の判定は29。帳票書式だけの単体項目は追加せず、保存差分と出力区分の連携を確認する。
元Excel行：23。実施区分：通常＋DB担当者の読取確認。元の画面間フロー：1005U→1003P。</t>
  </si>
  <si>
    <t>INT01-15</t>
  </si>
  <si>
    <t>解約日を登録した契約発行の内容</t>
  </si>
  <si>
    <t>1005U→1003P→3002U</t>
  </si>
  <si>
    <t>【用意するもの】状態が契約、承認状態が承認済で、上段「解約日」を入力できる契約A。対象期間に承認済添付が1件以上あり、契約発行が活性。解約日未設定。
【準備】解約日Kを月初日とし、Kより前の支払月、K当日、Kより後の支払月が抽出条件を満たす専用データを用意する。例K=2027/01/01、比較月2026/12・2027/01・2027/02。DB担当者が支払TSUKIの実日付とビュー採否を記録する。
【入力値】上段「解約日」＝K。比較する3つの年月の支払い月・年払い／月払いは準備表に記入。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</si>
  <si>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手順3：指定期間タブを選ぶ。上段の「解約日」にKを入力する。機器選定や期間変更は行わない。
手順4：MCM1005Uで「登録」を押し、「登録を実施します。よろしいですか？」の「OK」を押す。「登録が完了しました。」の通知を確認する。
手順5：選択期間を変えずに「契約発行」を押す。未保存の場合は登録確認の「OK」を押す。取得した「契約手続依頼書.xls」を開いて、Excelの表示・印刷レイアウトだけでなく、下記の転記内容を確認する。
手順6：MCM1005Uの「閉じる」を押してMCM1003Uへ戻り、記録した契約NOで「検索」を押す。「契約NO」リンクを押し、開始日で識別した期間タブを選び直す。
手順7：上段「解約日」と同期間の機器・価格を確認する。
手順8：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ファイルを取得した場合はZIPを展開し、中の支払い明細と発注確認書のExcelを開く。抽出全体が0件なら「検索結果が1件も存在しません。」を記録し、ファイルを開く操作は行わない。各条件の対象契約NO・取引先・対象月で行を識別する。
手順9：比較月3回を別々に出力し、対象契約の採否と価格をDB担当者の抽出結果と照合する。</t>
  </si>
  <si>
    <t>・再表示の解約日はK。対象期間の開始・終了日、機器・価格・承認済添付は準備した処理前値のまま。
・契約手続依頼書の区分は解約、解約日C19はK、解約の仕切金額C18は選択期間の仕切合計。明細は対象期間の機器を「解約」区分で出す。新規契約セクションに新規金額を追加しない。
・支払明細日付TSUKI≦Kは他の条件を満たせば対象、TSUKI&gt;Kは対象契約の行0件。月だけでK当日と判定せず、DBの実日付で比較する。
・Kより後の比較月に他契約を含む抽出全体が0件なら、「検索結果が1件も存在しません。」とファイル取得0件を確認する。対象契約が出ないことはDBの対象契約IDでも照合する。他契約の結果がある場合はExcel内の対象契約行0件で判定する。
・MCM_TK_KEIYAKU.KAIYAKU_DT=K、期間・旧機器・単価・承認済添付の所属は処理前のまま。支払ビューはTSUKIとKの比較で採否が準備表に一致する。元支払履歴の行を削除しない。</t>
  </si>
  <si>
    <t>関連単体：1005-3, 1005-23, 1005-24
単体の表示・単独操作ではなく、期待結果の連携部分を追加判定。
根拠：R1005 / R3002
実施前にQ04の条件・期待を確認。
Q04は本ケースの解約日入力・登録・発行の経路をソースで具体化。解約申請→審査承認→契約状態「解約」への完了手続はこの操作に含めない。Q11／Q16の配備ビューが未確認なら支払部分は保留。
元Excel行：24。実施区分：通常＋DB担当者の読取確認。元の画面間フロー：1005U→1003P→3002U。</t>
  </si>
  <si>
    <t>INT01-16</t>
  </si>
  <si>
    <t>契約日程変更が点検と支払い予定に反映</t>
  </si>
  <si>
    <t>1005U→3002U/3003U</t>
  </si>
  <si>
    <t>【用意するもの】最新の現在期間を変更できる契約Aと更新元見積。変更対象外の別契約B。出精値引き0。
【準備】期間途中の月初日Xで新期間を作る。旧・新期間それぞれに支払と点検の対象月を用意する。Bにも同月の予定を用意する。変更後終了Yを準備表へ記入し、X～Yを1年以内、更新元見積がX～Yを覆う条件にする。旧期間に残す対象月と新期間に設定する対象月、それぞれの機器・支払額・点検回数を準備表へ記入する。DB担当者がAの旧期間ID、支払親子・点検親子、ユーザー契約・確認済製番・点検対象個体を記録し、各出力ビューで対象となることを確認する。Q11／Q16未確認なら後続出力は保留。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</si>
  <si>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手順3：現在期間のタブを選び、「変更摘要開始日」にXを入力して「変更」を押す。MCM1006U①が開くことを確認する。
手順4：1006U①で開始日Xを確認し、終了日に準備したYを入力する。X～Yを覆う更新元見積だけをONにして「次へ」を押す。
手順5：MCM1006U②の左上「≪機器構成パターン≫」、右上「≪納入機器明細≫」、下段「≪機器個体・明細≫」で、新期間の予定対象機器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手順6：「摘要」を押す。1005U新期間の「≪点検情報≫」で機器行の「回数」と指定月チェック、「≪支払情報≫」の「回数」と月チェックを準備表に設定する。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手順9：旧新タブの期間と点検・支払のON月を比較する。
手順10：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取得したZIPを展開し、中の支払い明細と発注確認書のExcelを開く。各条件の対象契約NO・取引先・対象月で行を識別する。
手順11：確認した画面内容を記録し、現在の画面の「閉じる」を押す。戻り先が業務画面の場合はその画面の「閉じる」も押し、メニューまで戻る。離脱確認が出たら、開始前に記録した離脱確定の選択肢を押す。メニューの「保守点検出力指示」を押してMCM3003Uを開く。「点検対象月」の左欄と右欄に同じ対象年月（yyyy/MM）を入力し、「全件出力」を選ぶ。「作業用リスト出力」を押し、取得した定期点検リストのExcelを開く。「ＤＢ登録用データ」は本ケースでは押さない。
手順12：変更前月と後月をそれぞれ出力する。DB担当者が採用期間ID・予定月を照合する。</t>
  </si>
  <si>
    <t>・旧終了はX−1日、新開始はX、指定した新終了を表示する。新タブの点検・支払ON月は入力値、旧タブは旧設定。
・支払い明細と定期点検リストのAの機器・金額・対象月は、その月に採用される旧又は新期間の準備値に一致する。新期間外の予定を新期間の行として出さない。Bの行・予定は処理前のまま。
・旧新期間所属のMCM_TK_SIHARAI／MCM_TK_SIHARAIMEISAI、MCM_TK_TENKEN／MCM_TK_TENKENMEISAIの親キー・対象月が登録値と一致する。他期間・Bの予定を新期間IDへ付け替えない。</t>
  </si>
  <si>
    <t>関連単体：1005-13, 1005-14, 1005-15
単体の表示・単独操作ではなく、期待結果の連携部分を追加判定。
根拠：R1005 / R3002 / R3003
1005Uの読取専用「期間」欄を直接変更させない。3002U／3003Uの検索結果一覧を仮定せず、実際の出力操作を記載。
元Excel行：25。実施区分：通常＋DB担当者の読取確認。元の画面間フロー：1005U→3002U/3003U。</t>
  </si>
  <si>
    <t>INT01-17</t>
  </si>
  <si>
    <t>期間を切り替えても添付と帳票のキーが一致</t>
  </si>
  <si>
    <t>1005U→1003P/添付</t>
  </si>
  <si>
    <t>【用意するもの】過去期間と最新の編集可能期間を持つ契約A。各期間に別名・別内容の添付を用意し、実ファイルを取得できることを管理者が確認する。発行確認用の最新期間には承認済添付を置かない。
【準備】契約NO旧N0と未使用の新N1、全期間の契約NO保持値・添付ID・保存パス・内容・機器・金額を記録する。過去期間の契約発行は禁止される状態なら、添付の取得だけを確認し、最新期間で発行する。
【入力値】上段契約NO＝準備した未使用N1（50桁以内）。添付は試験用複製。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</si>
  <si>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手順3：過去期間タブを選び、「≪添付資料≫」の記録した「ファイル名」リンクを押す。取得したファイルを対応アプリで開き、準備した過去用内容を比較する。
手順4：最新期間タブに切り替え、最新用「ファイル名」リンクから取得して内容を比較する。ブラウザーのダウンロードを経由する。
手順5：上段「契約NO」をN0からN1に変更し、別の欄を選択して入力を確定する。各期間内「契約NO」がN1になるか記録する。期間欄を個別にN1へ手直しせず、同期の有無を記録する。全期間の確認後は最新期間のタブへ戻し、以後の登録・契約発行はそのタブで行う。
手順6：MCM1005Uで「登録」を押し、「登録を実施します。よろしいですか？」の「OK」を押す。「登録が完了しました。」の通知を確認する。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手順8：「閉じる」で戻り、1003Uの「契約NO」にN1を入力して検索し、リンクを開き直す。過去→最新のタブで契約NO・期間・機器・添付を記録する。
手順9：DB担当者が全期間の契約NOと添付の所属・パスを照合する。</t>
  </si>
  <si>
    <t>・VBの契約NO同期仕様では上段と各期間の契約NOはN1。N0のままの期間があれば同期判定はNGとし、添付取得の判定と分けて記録する。各期間の機器・数量・金額は変更前のまま。
・過去添付は準備した過去内容、最新添付は最新内容。取得内容が別期間のファイルに置き換わらない。
・最新期間の契約手続依頼書はN1と最新期間の機器・仕切合計を使用する。過去期間の金額・機器を混入させない。
・MCM_TK_KEIYAKU.KEIYAKU_NOと全期間のKEIYAKU_NOはN1。MCM_TK_TENPU.TK_KIKAN_IDと既存DIRECTORY・承認状態は処理前のまま。既存ファイルの移動・改名を自動期待しない。</t>
  </si>
  <si>
    <t>関連単体：1005-19, 1005-23
単体の表示・単独操作ではなく、期待結果の連携部分を追加判定。
根拠：R1005 、VB1005-29
契約NO同期の元根拠：VB Screen KEIYAKU_NOTextBox.Leaveで全タブへ代入。Webは親と期間を別々に更新しており、自動同期がない実装差異候補。期待をWebの現状へ変えず、操作して独立に結果記録する。Q02未解消なら添付取得は保留。
元Excel行：26。実施区分：通常＋DB担当者の読取確認。元の画面間フロー：1005U→1003P/添付。</t>
  </si>
  <si>
    <t>INT01-18</t>
  </si>
  <si>
    <t>仕様照合</t>
  </si>
  <si>
    <t>重複機器で次画面・親契約への反映を中止</t>
  </si>
  <si>
    <t>【用意するもの】同じプラントの見積A／Bに、機器明細IDと個体管理IDの組が同じ行を1組以上含める。個体名だけの一致で準備しない。
【準備】新規契約モードで実施し、元見積から契約が未作成であることと関連親子件数を記録する。既存契約からも確認する場合は別パターンを用意し、処理前の機器・価格・期間を記録する。1006U①で選ぶ2行は、別の依頼NOの行でも同じ依頼NOの異なる「時間」の行でもよい。元見積契約時間ID2件がそれぞれ選択できることを確認する。期間は開始日あり・終了日あり・開始≦終了・1年以内とし、重複個体検査より前の日付エラーを避け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</si>
  <si>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手順3：1006U①「≪見積情報≫」で依頼NOと「時間」を準備表と照合し、重複個体を含む見積契約時間2行をONにする。準備した1年以内の期間を入力して「次へ」を押す。
手順4：「選択した見積内に重複した機器が存在します。」を確認して「OK」を押す。①に留まることを記録する。
手順5：「閉じる」で起点へ戻る。元見積を再検索し、DB担当者に関連親子件数を比較してもらう。既存契約パターンでは契約NOから1005Uを開いて旧機器・価格・期間を比較する。</t>
  </si>
  <si>
    <t>・通知後に1006U②へ進まない。新規契約の1005Uを新しく確定表示しない。既存契約の場合は旧機器・数量・金額・期間を維持する。
・新規なら元見積関連の契約・期間・機器・単価増分0。既存なら親子件数・値が処理前のまま。例外通知後に処理続行して機器・単価を保存しない。</t>
  </si>
  <si>
    <t>MSG_0038E「選択した見積内に重複した機器が存在します。」。「次へ」押下後、画面通知のOKで閉じる。</t>
  </si>
  <si>
    <t>関連単体：1006-8
単体の表示・単独操作ではなく、期待結果の連携部分を追加判定。
根拠：R1006 nextButton_Click、共通C06、VB1006-03
元の同一機器という表現を、重複検出キーの組へ具体化。新規・既存の未変更確認を区別。
元Excel行：27。実施区分：通常＋DB担当者の読取確認。元の画面間フロー：1006U1/U2→1005U。</t>
  </si>
  <si>
    <t>INT01-19</t>
  </si>
  <si>
    <t>下位チェック不足で親契約への摘要を中止</t>
  </si>
  <si>
    <t>1006U2→1005U</t>
  </si>
  <si>
    <t>【用意するもの】未契約見積から1006U②へ到達できる試験用データ。構成・明細・個体を1組選定できること。
【準備】関連DB件数を事前記録する。19-Aは通常UIの全解除。19-Bは明細だけ0件、19-Cは個体だけ0件の技術確認。Webはチェックが親子連動するためB／Cは付録Aの開発者操作を用い、通常作業者は単独で行わない。
【入力値】A：構成0／明細0／個体0、B：構成1以上／明細0／個体1以上、C：構成1以上／明細1以上／個体0。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</si>
  <si>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手順3：1006U①で見積AをONにして「次へ」を押す。
手順4：19-A：②「≪機器構成パターン≫」の全行チェックをOFFにし、明細・個体もOFFになったことを確認する。19-B／C：開発者が付録Aの指定パターンでチェック状態を作り、表とチェック件数を記録する。
手順5：②「摘要」を押す。「見積依頼する機器を選定してください。」の通知を確認して「OK」を押す。
手順6：②に留まることを確認し、「閉じる」で起点へ戻る。元見積を再検索しDB担当者に件数・元値を確認してもらう。
手順7：次パターンは①から開き直して構成・明細・個体が各1組以上ONの選定状態を作り直す。前パターンの書換え状態を引き継がない。</t>
  </si>
  <si>
    <t>・3パターンとも摘要で1005Uへ選定値を反映せず、1006U②に留まる。既存契約を起点にする追加確認では旧期間・旧機器・数量を維持する。
・契約・期間・構成・明細・個体・単価の増分0。既存の場合は件数・価格・期間が処理前のまま。</t>
  </si>
  <si>
    <t>MSG_0023E「見積依頼する機器を選定してください。」。摘要後の通知をOKで閉じる。</t>
  </si>
  <si>
    <t>関連単体：1006-23
単体の表示・単独操作ではなく、期待結果の連携部分を追加判定。
根拠：R1006 tekiyoButton_Click、共通C06、VB1006-10
親子連動を無視してB／Cを通常UIで作れると記載しない。技術確認の操作を付録Aに全文記載。
元Excel行：28。実施区分：19-A通常、19-B／C開発者支援＋DB読取。元の画面間フロー：1006U2→1005U。</t>
  </si>
  <si>
    <t>INT01-20</t>
  </si>
  <si>
    <t>現在・過去期間の同日変更で無効履歴を保持</t>
  </si>
  <si>
    <t>【用意するもの】20-Aは現在の最新有効期間、20-Bは過去の最新有効期間を持つ別契約。変更ボタン活性、出精値引き0。新見積は旧期間を覆う。
【準備】旧期間ID・有効状態・機器・価格を記録する。変更摘要開始日は各旧期間の開始日と同じ。過去日指定の確認へOK回答する条件を準備する。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</si>
  <si>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手順3：最新期間タブで元開始日を「変更摘要開始日」へ入力して「変更」を押す。過去日指定の確認が出たら「OK」を押す。
手順4：1006U①で開始日・終了日を元期間と同じにし、変更元見積を選んで「次へ」。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手順6：「摘要」を押す。同じ開始日の2タブのうち、末尾「*」付きの旧期間は旧機器、末尾「*」のない新期間はBを表示することを確認する。新期間のタブを登録対象として選ぶ。
手順7：MCM1005Uで「登録」を押し、「登録を実施します。よろしいですか？」の「OK」を押す。「登録が完了しました。」の通知を確認する。
手順8：MCM1005Uの「閉じる」を押してMCM1003Uへ戻り、記録した契約NOで「検索」を押す。「契約NO」リンクを押し、同じ開始日のうち末尾「*」のない新しい有効期間のタブを選び直す。
手順9：DB担当者に旧新期間のID、有効状態、日付、機器・単価を照合してもらう。</t>
  </si>
  <si>
    <t>・旧期間は無効の履歴として旧機器・旧価格を表示し、新しい有効期間は同じ開始日でBの機器・価格を表示する。有効期間が同日で2件にならない。
・旧期間IDは残りYUKO_FLG=1、新期間は別IDでYUKO_FLG=0が1件追加される。旧機器・単価は処理前値、新期間の明細はBの元ID・値に一致する。</t>
  </si>
  <si>
    <t>過去日確認「過去日を指定すると開始日を変更できなくなります。処理を続行してもよろしいですか？」→OK。</t>
  </si>
  <si>
    <t>関連単体：1006-25
単体の表示・単独操作ではなく、期待結果の連携部分を追加判定。
根拠：R1005 Screen 100～281 / TabControl 1630～1700、R1006
同じ開始日の有効／無効タブを、開始日だけで区別しない。
元Excel行：29。実施区分：通常＋DB担当者の読取確認。元の画面間フロー：1005U→1006U→1005U。</t>
  </si>
  <si>
    <t>INT01-21</t>
  </si>
  <si>
    <t>承認済み未来期間の変更で履歴と添付を保持</t>
  </si>
  <si>
    <t>【用意するもの】承認済添付を持つ最新の未来期間を各1件だけ持つ契約を2件用意する。上段の状態は契約、審査中・承認中でない。変更ボタン活性。出精値引きは0。21-Aは元開始Sで同日変更。21-BはS&lt;X&lt;旧終了Eで途中変更。新Bの見積は変更後期間を覆う。
【準備】前の有効期間がないことをDB担当者が確認する。旧添付ID・承認状態・所属期間・元機器・価格を記録する。実施日はSより前。
【入力値】A：変更日S、B：変更日X。例S=2027/04/01、E=2028/03/31、X=2027/05/01。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</si>
  <si>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手順3：未来期間タブで、AはS、BはXを「変更摘要開始日」へ入力し「変更」を押す。
手順4：1006U①「期間」の開始日を変更日にし、終了日に旧終了Eを入力する。新Bの見積だけをONにして「次へ」。Bの途中変更では終了日が自動で延長されるため、旧終了Eへ入力し直す。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手順6：「摘要」を押す。1005Uの旧新タブを確認し、新期間の支払・点検回数とON月を準備表に設定する。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手順8：MCM1005Uの「閉じる」を押してMCM1003Uへ戻り、記録した契約NOで「検索」を押す。「契約NO」リンクを押し、Aは同じ開始日のうち末尾「*」のない新期間、Bは変更開始日Xの新期間のタブを選び直す。
手順9：Aでは旧期間の末尾「*」付きタブと同日開始の新期間タブ、Bでは元開始Sの旧期間タブとXの新期間タブを順に選ぶ。期間・機器・添付一覧を記録する。DB担当者が旧添付の所属と承認状態を確認する。</t>
  </si>
  <si>
    <t>・A：元開始Sの旧期間は無効履歴、新しい有効期間もS～EでBを表示。B：旧期間はS～X−1日、新期間はX～EでBを表示。旧添付は旧期間の「承認済」として残り、新期間の作成中添付へ移らない。
・A旧IDのYUKO_FLG=1、新ID0が1件増加。B旧ID・有効状態を保持し旧終了=X−1日、新ID0が1件増加。旧添付TK_KIKAN_ID・承認状態・DIRECTORYは処理前のまま。</t>
  </si>
  <si>
    <t>関連単体：1006-25
単体の表示・単独操作ではなく、期待結果の連携部分を追加判定。
根拠：R1005 Screen 100～281 / Service previewSelection、R1006
前の有効期間がある未来タブはその終了翌日までの制約があり、途中日が拒否される。この2パターンは前有効期間なしで準備する。条件を作れない場合はデータ準備待ちとして保留する。
元Excel行：30。実施区分：通常＋DB担当者の読取確認。元の画面間フロー：1005U→1006U→1005U。</t>
  </si>
  <si>
    <t>INT01-22</t>
  </si>
  <si>
    <t>未登録の追加期間を再選定して案を置換</t>
  </si>
  <si>
    <t>【用意するもの】最新の現在期間から新期間を追加できる契約A。契約状態は契約で審査中・承認中でないこと。出精値引き0。期間途中の異なる月初日X／Y（S&lt;X&lt;Y≦E）と、初回案A／最終案Bの元見積を用意する。X～E、Y～Eはそれぞれ1年以内で、各元見積が該当期間を覆う。
【準備】元期間S～Eと機器・価格・件数を記録する。操作手順3の初回摘要を準備工程として扱う。事前に別途摘要せず、手順1から実施する。手順3後、初回案の仮タブが画面にありDB未登録であることをDB担当者が確認するまで、登録・発行・申請は禁止。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</si>
  <si>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手順3：元期間の「変更摘要開始日」にXを入力し「変更」。1006U①で開始X・終了Eを入力し、初回案の見積だけをONにして「次へ」。②で初回案Aを選定し「摘要」。「登録」は押さない。
手順4：仮の追加期間Xのタブで「変更摘要開始日」にYを入力し「変更」。未登録選定変更の確認は「OK」を押す。
手順5：1006U①「期間」の開始日をY、終了日をEに設定し、最終Bの見積だけをONにして「次へ」。②でAを解除してBを選定し「摘要」。変更で自動設定された終了日を旧終了Eへ入力し直す。
手順6：1005Uの仮期間がY～EでBを表示することを確認する。新期間の支払・点検回数とON月を準備表に設定する。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手順9：DB担当者に旧期間と登録された新期間のID・件数・終了日・機器を照合してもらう。</t>
  </si>
  <si>
    <t>・最終案の新期間はY～EでB。初回案Xの追加期間がもう1つ残らない。旧終了はY−1日で、X−1日に短縮されたままにならない。
・追加確定期間は最終案の1件のみ。初回仮IDの保存0件。旧期間終了=Y−1日、最終Bの元ID・数量・価格を保存。初回Aの仮明細・単価が別期間として確定しない。</t>
  </si>
  <si>
    <t>再変更時「未登録の選定内容を変更します。よろしいですか？」→OK。登録確認・完了はM2～M3（表示文言のみの確認は単体に委ねる）。</t>
  </si>
  <si>
    <t>関連単体：1006-25
単体の表示・単独操作ではなく、期待結果の連携部分を追加判定。
根拠：R1005 Screen 169～224、R1006
通常ケースと異なり初回摘要が準備であることを明記。本文に準備操作も省略せず記載。
再変更は仮期間IDではなくpending.selectionに保持した元の登録済み期間を基準にpreviewSelectionするため、元S～Eの許可範囲でYを検証する。仮タブの短縮済み前期間だけを基準に再変更不可と判断しない。
元Excel行：31。実施区分：通常＋DB担当者の読取確認。元の画面間フロー：1005U→1006U→1005U。</t>
  </si>
  <si>
    <t>INT01-23</t>
  </si>
  <si>
    <t>一次納入日起算の個体期限が契約登録から反映</t>
  </si>
  <si>
    <t>1005U→0013U/3004U</t>
  </si>
  <si>
    <t>【用意するもの】個体Aを含む未契約見積Aを用意し、新規契約の初回登録で実施する。起算区分は「一次納入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【入力値】初回契約日2026/06/01、契約日2026/07/01、年数2、起算日2026/04/01。期待日＝起算日＋2年−1日＝2028/03/31。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</si>
  <si>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手順3：1006U①で見積Aと準備期間を選び「次へ」。②で個体Aの構成・明細・個体を選定して「摘要」を押す。
手順4：1005U上段「初回契約日」に2026/06/01、「契約日」に2026/07/01を入力する。まだ契約を登録したことがないことを確認する。
手順5：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6：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手順7：「契約期限」「契約満了予定日」を記録する。納入機器マスタでは日付を修正せず「閉じる」で終了する。
手順8：確認した画面内容を記録し、現在の画面の「閉じる」を押す。戻り先が業務画面の場合はその画面の「閉じる」も押し、メニューまで戻る。離脱確認が出たら、開始前に記録した離脱確定の選択肢を押す。メニュー「作業予定検索」を開く。準備表で確定した「個体終息確認（通常更新）」又は「個体終息確認（契約完了）」タブを押し、左端の基準月へ準備表のTKA_JIKAIKOSIN_DT（次回更新日）の年月、対象月数へ1を入力し、そのタブの「検索」を押す。サポートID・品名・型式・契約番号でAの行を識別し、「契約期限」列を確認する。
手順9：DB担当者が個体期限2列と、使用したビューの個体・契約キー・期限値を照合する。</t>
  </si>
  <si>
    <t>・新規契約初回登録後、0013Uの個体Aの「契約期限」「契約満了予定日」は両方2028/03/31。起算日は2026/04/01で、他の起算日から算出した日付ではない。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・MCM_MA_KIKIKOTAIKANRIの対象個体だけKEIYAKUKIGEN_DT／KEIYAKUMANRYOYOTEI_DT=2028/03/31。関連する契約・個体キーがAに一致する。比較個体の既設定日付は処理前のまま。
・使用ビューは個体マスタの更新後の日付を参照し、3004Uの表示行と同じ個体・契約を指す。</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</si>
  <si>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元Excel行：32。実施区分：通常＋DB担当者の読取確認。元の画面間フロー：1005U→0013U/3004U。</t>
  </si>
  <si>
    <t>INT01-24</t>
  </si>
  <si>
    <t>二次納入日起算の個体期限が契約登録から反映</t>
  </si>
  <si>
    <t>【用意するもの】個体Aを含む未契約見積Aを用意し、新規契約の初回登録で実施する。起算区分は「二次納入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【入力値】初回契約日2026/06/01、契約日2026/07/01、年数2、起算日2026/05/01。期待日＝起算日＋2年−1日＝2028/04/30。
【全ケース共通】試験専用の環境・データを使用。接続先と実行日／月を記録し、画面の識別番号（ID）・変更前情報を控える。DBの確認は担当者に読取だけを依頼し、自分で書き換えない。</t>
  </si>
  <si>
    <t>・新規契約初回登録後、0013Uの個体Aの「契約期限」「契約満了予定日」は両方2028/04/30。起算日は2026/05/01で、他の起算日から算出した日付ではない。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・MCM_MA_KIKIKOTAIKANRIの対象個体だけKEIYAKUKIGEN_DT／KEIYAKUMANRYOYOTEI_DT=2028/04/30。関連する契約・個体キーがAに一致する。比較個体の既設定日付は処理前のまま。
・使用ビューは個体マスタの更新後の日付を参照し、3004Uの表示行と同じ個体・契約を指す。</t>
  </si>
  <si>
    <t>新規登録の個体期限設定確認M1→OK、登録確認M2→OK、登録完了M3（表示文言のみの確認は単体に委ねる）。</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</si>
  <si>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元Excel行：33。実施区分：通常＋DB担当者の読取確認。元の画面間フロー：1005U→0013U/3004U。</t>
  </si>
  <si>
    <t>INT01-25</t>
  </si>
  <si>
    <t>契約日起算の個体期限が契約登録から反映</t>
  </si>
  <si>
    <t>【用意するもの】個体Aを含む未契約見積Aを用意し、新規契約の初回登録で実施する。起算区分は「契約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起算区分の表示名は「契約日」だが、計算には上段「初回契約日」を優先する。初回契約日が空欄のときだけ上段「契約日」を使用する。本ケースでは初回契約日2026/06/01を起算日にする。
【入力値】初回契約日2026/06/01、契約日2026/07/01、年数2、起算日2026/06/01。期待日＝起算日＋2年−1日＝2028/05/31。
【全ケース共通】試験専用の環境・データを使用。接続先と実行日／月を記録し、画面の識別番号（ID）・変更前情報を控える。DBの確認は担当者に読取だけを依頼し、自分で書き換えない。</t>
  </si>
  <si>
    <t>・新規契約初回登録後、0013Uの個体Aの「契約期限」「契約満了予定日」は両方2028/05/31。起算日は2026/06/01で、他の起算日から算出した日付ではない。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・MCM_MA_KIKIKOTAIKANRIの対象個体だけKEIYAKUKIGEN_DT／KEIYAKUMANRYOYOTEI_DT=2028/05/31。関連する契約・個体キーがAに一致する。比較個体の既設定日付は処理前のまま。
・使用ビューは個体マスタの更新後の日付を参照し、3004Uの表示行と同じ個体・契約を指す。</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</si>
  <si>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元Excel行：34。実施区分：通常＋DB担当者の読取確認。元の画面間フロー：1005U→0013U/3004U。</t>
  </si>
  <si>
    <t>INT01-26</t>
  </si>
  <si>
    <t>メーカー期限との早い方と欠損時補完</t>
  </si>
  <si>
    <t>1005U→0013U</t>
  </si>
  <si>
    <t>【用意するもの】未契約見積から新規契約初回登録を行う。4条件に各別の個体を使い、契約期限・契約満了予定日は両方未設定、契約可能期間2年。対象契約期間終了は実施日以後。メーカー日は取扱機器構成由来で、異なる条件には別構成を準備する。
【準備】A：一次納入日2026/04/01・メーカー保守期限2027/12/31。B：一次納入日2026/04/01・メーカー期限2029/03/31。C：一次納入日起算で一次納入日なし・メーカー期限2027/12/31。D：同じ起算区分で一次納入日もメーカー期限もなし。C／Dは初回契約日を入力しても一次納入日欠損が埋まらない。登録する新規契約NOは、管理者が試験専用の未使用番号を準備表へ記入する。DBの契約ID採番と画面の契約NOは別。契約NOが自動設定されると仮定しない。
【入力値】4組の日付と年数は前提のとおり。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</si>
  <si>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手順3：1006U①で4条件の見積と準備期間を選び「次へ」。②の3表でA～Dの構成・明細・個体を選定し「摘要」。
手順4：1005Uの「初回契約日」を2026/06/01にする。既存契約の更新ではなく、初回登録であることを確認する。
手順5：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6：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手順7：A→B→C→Dの各個体の「契約期限」「契約満了予定日」を準備表と比較する。「登録」は押さずに閉じる。
手順8：DB担当者に期限2列と起算情報・メーカー期限の取得元を照合してもらう。</t>
  </si>
  <si>
    <t>・A：契約期限2027/12/31、契約満了予定日2028/03/31。B：両方2028/03/31。C：契約期限2027/12/31、契約満了予定日空欄。D：両方空欄。メーカー期限を満了予定日へそのまま転記しない。
・各個体のKEIYAKUKIGEN_DTとKEIYAKUMANRYOYOTEI_DTは上記4組と一致する。C／Dは起算情報が欠けたまま、NULLと文字列空欄をDB上で区別する。他個体や構成のメーカー日を流用しない。</t>
  </si>
  <si>
    <t>関連単体：1005-17
単体の表示・単独操作ではなく、期待結果の連携部分を追加判定。
根拠：R1005 Screen 936～990
元Excel行：35。実施区分：通常＋DB担当者の読取確認。元の画面間フロー：1005U→0013U。</t>
  </si>
  <si>
    <t>INT01-27</t>
  </si>
  <si>
    <t>既存の個体期限を初回契約日変更で上書きしない</t>
  </si>
  <si>
    <t>【用意するもの】個体A／B／Cの一次納入日2026/04/01、年数2、メーカー期限なし。新規契約初回登録用の未契約見積。Aは契約期限2027/06/30・満了予定2027/09/30、Bは期限なし・満了予定2027/09/30、Cは期限2027/06/30・満了予定なし。27-Dは別の登録済み契約で、期限2項目が設定済みの個体。
【準備】27-Dは、初回契約日変更だけで既設定値を上書きしないことを確認する。新規初回登録時の空欄補完と別判定にする。登録する新規契約NOは、管理者が試験専用の未使用番号を準備表へ記入する。DBの契約ID採番と画面の契約NOは別。契約NOが自動設定されると仮定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</si>
  <si>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手順3：①でA／B／Cの見積と期間を選び「次へ」。②で3個体を選定して「摘要」。
手順4：1005U上段「初回契約日」に2026/06/01、上段と期間内「契約NO」に準備した試験契約NOを入力する。「≪支払情報≫」は回数1・期間開始月だけONにする。「登録」を押し、期限設定確認と登録確認をOKで進める。
手順5：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手順6：A／B／Cの「契約期限」「契約満了予定日」を記録し、登録せず閉じる。
手順7：27-Dでは、別の既存契約を1003Uの契約NOで検索して開き、「初回契約日」を準備した異なる日付に変更して登録する。0010Uから同じ個体を0013Uへ開き直して期限2項目を比較する。
手順8：DB担当者にA／B／C／D各個体の変更前後を照合してもらう。</t>
  </si>
  <si>
    <t>・A：2027/06/30・2027/09/30を両方維持。B：契約期限だけ2028/03/31へ補完、満了予定2027/09/30を維持。C：期限2027/06/30を維持、満了予定だけ2028/03/31へ補完。D：既設定の両日付を変更前のまま維持。
・A／Dの2列は不変。BはKEIYAKUKIGEN_DTだけ、CはKEIYAKUMANRYOYOTEI_DTだけ算出日2028/03/31へ変更。他の既設定日付と個体の更新なし。</t>
  </si>
  <si>
    <t>関連単体：1005-17
単体の表示・単独操作ではなく、期待結果の連携部分を追加判定。
根拠：R1005 Screen 973～990
元タイトルの「初回契約日変更で空欄補完」を訂正。VBの補完は新規親契約の初回登録がトリガー。Dは既存更新で保持する役割を残す。
元Excel行：36。実施区分：通常＋DB担当者の読取確認。元の画面間フロー：1005U→0013U。</t>
  </si>
  <si>
    <t>INT01-28</t>
  </si>
  <si>
    <t>未承認未来期間の開始日変更を既存期間へ保存</t>
  </si>
  <si>
    <t>【用意するもの】契約Aに前の有効期間と未承認の最新未来期間を用意する。上段は契約・作成中又は差戻中。添付はなし又は作成中／差戻中。出精値引き0、変更活性。元見積はX～Yを覆う。
【準備】旧未来S～Eと前期間開始Pを記録し、P≦変更日X≦前終了翌日、実施日&lt;X&lt;Sを満たす日を指定する。変更後終了YはXの1年後の前日以内。例：実施日2026/10/15、前期間2026/04/01～2027/03/31、旧未来2027/04/01～2028/03/31、X=2027/03/01、Y=2028/02/29。
【入力値】変更摘要開始日＝X、1006U①の終了日＝Y。例X=2027/03/01、Y=2028/02/29。元未来開始Sより前でも実施日より後にし、終了を1年以内にする。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</si>
  <si>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手順3：未来期間タブを選び、「変更摘要開始日」にXを入力して「変更」を押す。
手順4：1006U①「期間」の開始日Xを確認し、終了日にYを入力する。選定する見積だけをONにして「次へ」。例なら2027/03/01～2028/02/29。旧終了2028/03/31のままでは1年を超えるため使用しない。
手順5：MCM1006U②の左上「≪機器構成パターン≫」、右上「≪納入機器明細≫」、下段「≪機器個体・明細≫」で、変更後の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手順6：「摘要」を押して1005Uの変更開始日とBを確認し、支払・点検設定を準備表の変更後値にする。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手順9：前期間と未来期間の「期間」、未来機器、DBの期間ID・件数を照合する。</t>
  </si>
  <si>
    <t>・未来期間はX～YとB、前の有効期間は終了X−1日。旧開始Sの有効未来期間が別に残らない。例では前終了2027/02/28、未来2027/03/01～2028/02/29。
・未来期間IDは変更前と同じで件数増分0。未来開始X・終了Y、前期間IDを維持して前終了=X−1日。旧未来機器は新選定に置換し、別の有効未来期間を追加しない。</t>
  </si>
  <si>
    <t>関連単体：1006-25
単体の表示・単独操作ではなく、期待結果の連携部分を追加判定。
根拠：R1005 Screen 225～281、R1006
07は同日置換、28は許可範囲内の開始変更で前期間の日付を確認する。
前版の例X=2027/03/01・終了2028/03/31は13ヶ月でMSG_0123E「期間は1年以内で設定してください。」により「次へ」が中止されるため、終了Y=2028/02/29へ訂正。
元Excel行：37。実施区分：通常＋DB担当者の読取確認。元の画面間フロー：1005U→1006U→1005U。</t>
  </si>
  <si>
    <t>INT01-29</t>
  </si>
  <si>
    <t>機器明細の選定差分が点検親子の保存へ反映</t>
  </si>
  <si>
    <t>1005U→1006U→1005U→3003U</t>
  </si>
  <si>
    <t>【用意するもの】29-A～29-Eの5パターンを別の契約で用意する。最新未承認未来を同じ開始日で変更する方式を使い、期間を追加せず点検選定差分を確認する。出精値引き0、変更活性。
A／B／C：同じ機器構成＋親分類の明細2件を新たに選定する。その組の契約点検は処理前0件。元見積期間＋元構成＋親分類に対する元点検の件数はA=1、B=0、C=複数。
D：同組明細A／Bと点検親・月別明細が登録済みで、両明細を解除する。E：同じ初期状態からAのみ解除しBを残す。同組で新しい明細の追加はしない。
【準備】Aの元回数・可能曜日・夜間対応を記録する。他組・他期間の点検は比較用に記録する。Cの複数元点検データ準備は環境管理者が行う。
Dの全解除は対象組A／Bだけを解除する。同じ契約期間の別組Cを構成・明細・個体の3階層でONのまま残す。全階層のON件数を1件以上に保ち、MSG_0023Eで点検削除まで進めない状態を避ける。
29-Cの複数元点検を作る前に、DB担当者が対象DBのMCM_TM_TENKENの一意制約を確認する。同じ期間＋構成＋親分類の複数行が禁止されている場合、DB制約を外して作らず通常結合から分離して準備方法の判断待ちとする。配備制約は今回未確認。
29-D／Eの出力比較では、別組の明細Cに同じ対象月の点検ONを用意し、配備ビューで出力対象になることをDB担当者が確認する。解除対象組の出力行0件と、抽出全体0件を混同しない。ビュー条件が未確認なら出力比較部分を保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</si>
  <si>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パターンの契約の契約NOを入力し、「検索」を押す。状態・承認状態のチェックは各パターンの契約の状態を含める。
手順2：検索結果の「契約NO」「取引先名」「サポートID」「プラント名」が各パターンの契約と一致する行の「契約NO」リンクを押す。MCM1005U「取引先契約内容」が開く。
手順3：最新未来期間のタブを選び、「変更摘要開始日」に元開始日を入力して「変更」を押す。1006U①「期間」の開始・終了日に元期間の日付を入力する。準備表の元見積だけをONにして「次へ」を押す。
手順4：②「≪納入機器明細≫」で、29-A／B／Cは準備表の対象組2明細をONにする。29-Dは対象組の明細A／BだけOFFにし、別組の明細CはONのまま残す。29-Eは対象組の明細AのみOFF、明細BはONのまま残す。各パターンで左上の構成・右上の明細・下段の個体を確認し、採用する機器の3階層をON、除外する機器をOFFにする。
手順5：「摘要」を押し、1005U「≪点検情報≫」で同組の点検行件数・回数・可能曜日・夜間対応を記録する。A～Cの回数・曜日等は手直ししない。
手順6：MCM1005Uで「登録」を押し、「登録を実施します。よろしいですか？」の「OK」を押す。「登録が完了しました。」の通知を確認する。
手順7：MCM1005Uの「閉じる」を押してMCM1003Uへ戻り、記録した契約NOで「検索」を押す。「契約NO」リンクを押し、開始日で識別した期間タブを選び直す。
手順8：同組の機器と点検行、他組の点検行を確認する。DB担当者に点検親・月別明細の所属と残存／削除を確認してもらう。
手順9：確認した画面内容を記録し、現在の画面の「閉じる」を押す。戻り先が業務画面の場合はその画面の「閉じる」も押し、メニューまで戻る。離脱確認が出たら、開始前に記録した離脱確定の選択肢を押す。29-D／Eだけ、メニューの「保守点検出力指示」を押してMCM3003Uを開く。「点検対象月」の左欄と右欄に準備表の同じ対象年月（yyyy/MM）を入力し、「全件出力」を選ぶ。「作業用リスト出力」を押す。ファイルを取得した場合は定期点検リストのExcelを開く。「ＤＢ登録用データ」は押さない。29-A／B／Cはこの手順と次の出力比較を行わない。
手順10：D／Eの点検ON対象月を出力し、機器行の残存／欠落を記録する。Eは別途VBでも同じA解除・B維持を実施して比較する。</t>
  </si>
  <si>
    <t>・A：同組点検1行で回数・可能曜日・夜間対応は元1件の記録に一致。B／C：同組1行で元見積設定を引き継がない。Web現実装の回数0・曜日／夜間対応空値を観測記録するが、VBの初期値として確定せずQ-INT01-29-初期値を解消するまで初期値判定を保留する。
・D：解除対象組の機器・点検行がなく、他組・他期間の表示は処理前のまま。
・E：Web現実装はBと同組点検を維持する。VBコードの削除分岐は同組点検親子を削除するため、同じ入力でVBの点検行・ON月・後続出力を記録する。維持をVB準拠の確定期待値にしない。
・Dの点検ON対象月に、解除対象組の機器の行0件。他組・他期間の出力行は処理前のまま。Eの点検出力はVBとWebで機器Bの行・回数・対象月を記録し、仕様判断まで合否を確定しない。
・A～Cの新しい点検親は構成＋親分類＋契約期間につき1件。Aの設定は元見積の同キー1件に一致。B／Cの回数・曜日・夜間対応はNULL・0・空文字を区別して実値を記録し、元の任意1件から引き継がないことを確認する。初期値の合否はQ-INT01-29-初期値の決定後に行う。Dは対象組の点検親と月別明細が削除され、他組・他期間のIDと値を維持する。
・Eの確定期待値はQ-INT01-29の判断待ち。Webは同組親・月設定を保持すること、VB側は解除後の実残存件数を記録して比較する。採用仕様が決まるまでEにOKを付けない。</t>
  </si>
  <si>
    <t>－（連携先・保存結果を判定し、表示文言だけは単体に委ねる）</t>
  </si>
  <si>
    <t>関連単体：1005-14, 1006-25
単体の表示・単独操作ではなく、期待結果の連携部分を追加判定。
根拠：R1005 setKikiMeisaiDataTable・getTenkenJoho、VB1005-22
受領の4条件を一部解除／全解除へ明確化し5パターン。VB setKikiMeisaiDataTableのON→OFFとWeb synchronizeInspectionsの判定差を、未確定事項Q-INT01-29として保持する。
元Excel行：38。実施区分：A／D通常＋DB読取、B／C初期値要確認（Cはデータ準備支援）、E仕様確認待ち。元の画面間フロー：1005U→1006U→1005U→3003U。</t>
  </si>
  <si>
    <t>INT01-30</t>
  </si>
  <si>
    <t>異常系</t>
  </si>
  <si>
    <t>MCM1011U(審査・承認（取引先契約）)：点検・支払の入力に誤りがある場合に、契約発行と申請が確定されないこと</t>
  </si>
  <si>
    <t>1005U→1003P/1011U</t>
  </si>
  <si>
    <t>【確認すること】
点検や支払の「回数」と「月のチェック」が合っていないとき、「契約発行」「申請」が途中で止まり、何も保存・出力・申請されないこと。合っているときは、最後まで進めること。
【前提】
・使用ユーザー：取引先契約内容(MCM1005U)の更新権限を持つユーザー
・保有権限：取引先契約機能の更新作成権限
・必要な登録済みデータ：契約A（1件）
　- 状態＝契約、承認状態＝作成中または差戻中
　- 最新の期間が、現在の期間または開始日が未来で未承認の期間である（承認済みの添付がない）
　- その期間に、作成中の添付が1件ある
　- 点検情報と支払情報に行があり、回数と月を編集できる
・事前に控える値：契約Aの契約NO、対象期間の開始日・終了日、備考、点検の回数と月、支払の回数と月。審査・承認（取引先契約）(MCM1011U)で、契約AのサポートID・承認状態＝審査中で検索した件数
・準備：契約手続依頼書の保存先に、空のフォルダを用意する（以前のファイルと区別するため）。DB担当者に、契約A・期間・点検・支払・添付の保存値を読取で控えてもらう
・開始時の画面状態：メニュー画面
・対象外：期間の開始日が終了日より後、または同じ日になる誤りは、通常の画面操作では作れないため、開発者テストで別に確認する</t>
  </si>
  <si>
    <t xml:space="preserve">【操作】
（1）契約Aを開く
1. メニューから「取引先見積・契約検索」を選択し、MCM1003U(取引先見積・契約検索)を開く。
2. 「契約NO」欄に契約Aの契約NOを入力し、「検索」を押下する。
3. 一覧の契約Aの行の「契約NO」リンクを押下する。MCM1005U(取引先契約内容)が開く。
4. 対象期間のタブを選択し、備考、点検の回数と月、支払の回数と月を控える。
（2）区分A：エラーまたは取消で止まることの確認（下の表の6回を、上から順に実施する）
5. 表の「設定」のとおりに、回数と月のチェックを変更する。点検は画面中ほどの≪点検情報≫の表の「回数」欄と1月～12月のチェック欄、支払は画面左下の≪支払情報≫の「回数」欄と1月～12月のチェック欄で変更する。表に無い項目は変更しない。
6. 画面上部の「備考」欄に、表の「備考の入力」を入力する。「登録」ボタンは押下しない。（備考を入力するのは、画面に変更がある状態にするため。変更が無いと入力チェックが動かず、契約手続依頼書がそのまま出力される。）
7. 画面右下の、表の「押すボタン」を押下する。
8. 表示されたメッセージ（文言、表示された場所）を控える。エラーの場合は「OK」を押下して閉じる。確認ダイアログが表示された場合は、表の「ダイアログの操作」のとおりに押下する。
9. 契約発行の回は契約手続依頼書の保存先を、申請の回はMCM1011Uの検索結果の件数を確認する。
10. MCM1005Uの「閉じる」を押下し、手順1～4でもう一度開く。離脱確認が表示された場合は、入力を破棄する側を押下する。備考、点検、支払が手順4で控えた値に戻っていることを確認する。
　③-発行｜設定：点検の回数＝1、月チェックを2か所ON（開始月と翌月）｜備考の入力：INT01-30-③-発行｜押すボタン：契約発行｜ダイアログの操作：なし
　③-申請｜設定：③-発行と同じ｜備考の入力：INT01-30-③-申請｜押すボタン：申請｜ダイアログの操作：なし
　④-発行｜設定：支払の回数＝1、月チェックを2か所ON（開始月と翌月）｜備考の入力：INT01-30-④-発行｜押すボタン：契約発行｜ダイアログの操作：なし
　④-申請｜設定：④-発行と同じ｜備考の入力：INT01-30-④-申請｜押すボタン：申請｜ダイアログの操作：なし
　⑤-発行｜設定：支払の回数＝1、開始月のチェックをOFF、別の月を1か所ON｜備考の入力：INT01-30-⑤-発行｜押すボタン：契約発行｜ダイアログの操作：「期間の開始月に支払チェックがされてません。処理を続行してもよろしいですか？」で「キャンセル」
　⑤-申請｜設定：⑤-発行と同じ｜備考の入力：INT01-30-⑤-申請｜押すボタン：申請｜ダイアログの操作：⑤-発行と同じ
（3）区分B：正しい入力のとき最後まで進むことの確認（次の3回を、この順に実施する。申請をすると契約を編集できなくなるため、申請は最後にする）
11. 手順1～4で契約Aを開く。
12. ⑥-発行：点検の回数＝2、月チェックを2か所ON（開始月と翌月）に変更し、備考＝INT01-30-⑥-発行を入力する。「契約発行」を押下し、確認ダイアログ「登録を実施します。よろしいですか？」で「OK」を押下する。完了メッセージを控え、ダウンロードされた契約手続依頼書を開く。
13. ⑧-発行：もう一度契約Aを開き、支払の回数＝2、月チェックを2か所ON（開始月と翌月）に変更し、備考＝INT01-30-⑧-発行を入力する。手順12と同様に実施する。
14. ⑥-申請：もう一度契約Aを開き、備考＝INT01-30-⑥-申請を入力する（点検と支払は、手順12・13で登録した値のまま）。「申請」を押下し、確認ダイアログ「申請を実施します。よろしいですか？」で「OK」を押下する。完了メッセージを控える。
15. メニューから「取引先契約 審査・承認」を選択し、MCM1011U(審査・承認（取引先契約）)を開く。契約AのサポートID、承認状態＝審査中で「検索」を押下し、契約Aの行を確認する。
16. DB担当者に、事前の控えと同じSQLを実行してもらい、区分Aは事前と同じ、区分Bは入力どおりに保存されたことを確認してもらう。
【入力値】
・契約A＝準備した契約の契約NO
・備考＝表のとおり（例：INT01-30-③-発行）
・点検／支払の回数・月のチェック＝表および手順12・13のとおり
</t>
  </si>
  <si>
    <t xml:space="preserve">【画面確認】
（区分A：6回とも）
1. ③では「点検回数と月のチェックの数が一致していません。」、④では「支払回数と月のチェックの数が一致していません。」のエラーが表示され、処理が中止されること。
2. ⑤では、確認ダイアログで「キャンセル」を押下すると、処理が中止され、MCM1005Uの画面に留まること。
3. いずれの回も、「登録を実施します。よろしいですか？」「申請を実施します。よろしいですか？」の確認ダイアログが表示されないこと。
4. 契約発行の回は、契約手続依頼書の保存先が空のままであること。
5. 申請の回は、MCM1011Uで承認状態＝審査中の件数が、事前に控えた件数から増えていないこと。
6. MCM1005Uをもう一度開くと、備考、点検、支払が事前に控えた値のままであること（入力した「INT01-30-…」の文字が残っていないこと）。
（区分B）
7. ⑥-発行、⑧-発行では、「登録が完了しました。」が表示され、契約手続依頼書が1件ダウンロードされること。
8. ⑥-申請では、「申請を完了しました。」または「申請が完了しました。」が表示されること。
9. ⑥-申請の後、MCM1011Uで承認状態＝審査中の件数が1件増え、契約Aの行が表示されること。
【ファイル確認】
1. ⑥-発行、⑧-発行の契約手続依頼書で、機器と見積金額（仕切）が、MCM1005Uの表示と同じであること。点検と支払の回数・月が、画面で登録した内容と同じであること。
2. ⑥-申請では、契約手続依頼書が新たにダウンロードされないこと。
【DB確認】
（区分A：6回とも）
対象テーブル＝MCM_TK_KEIYAKU、MCM_TK_KIKAN、MCM_TK_TENKEN／MCM_TK_TENKENMEISAI、MCM_TK_SIHARAI／MCM_TK_SIHARAIMEISAI、MCM_TK_TENPU、確認理由＝エラーや取消のとき、途中まで保存されていないことを確認するため。検索条件＝契約Aの契約ID・対象期間ID、対象カラム＝備考、点検・支払の回数と月、添付の承認状態、契約の承認状態、期待値＝事前に控えた値と同じであること。
（区分B）
・⑥-発行、⑧-発行の後：備考、点検の回数と月、支払の回数と月が、画面で入力した値で保存されていること。契約の承認状態が変わっていないこと。
・⑥-申請の後：契約の承認状態が審査中になり、対象期間の作成中だった添付が審査中に更新されていること。他の契約の値・状態が変わっていないこと。
</t>
  </si>
  <si>
    <t xml:space="preserve">1.
表示タイミング＝区分Aの③で「契約発行」または「申請」を押下した時
表示形式＝Web画面の通知（入力エラー）
メッセージID＝MSG_0103E
表示文言＝点検回数と月のチェックの数が一致していません。
作業者の操作＝「OK」を押下して閉じる
2.
表示タイミング＝区分Aの④で「契約発行」または「申請」を押下した時
表示形式＝Web画面の通知（入力エラー）
メッセージID＝MSG_0104E
表示文言＝支払回数と月のチェックの数が一致していません。
作業者の操作＝「OK」を押下して閉じる
3.
表示タイミング＝区分Aの⑤で「契約発行」または「申請」を押下した時
表示形式＝確認ダイアログ（OK/キャンセル）
メッセージID＝MSG_0105G
表示文言＝期間の開始月に支払チェックがされてません。処理を続行してもよろしいですか？
作業者の操作＝「キャンセル」を押下する
4.
表示タイミング＝区分Bの⑥-発行、⑧-発行で「契約発行」を押下した時、およびその完了時
表示形式＝確認ダイアログ（OK/キャンセル）、完了メッセージ
メッセージID＝MSG_0007G（確認）、MSG_0008G（完了）（VB定義）
表示文言＝「登録を実施します。よろしいですか？」、「登録が完了しました。」
作業者の操作＝「OK」を押下する
5.
表示タイミング＝区分Bの⑥-申請で「申請」を押下した時、およびその完了時
表示形式＝確認ダイアログ（OK/キャンセル）、完了メッセージ
メッセージID＝MSG_0120G（確認）、MSG_0121G（完了）（VB定義）
表示文言＝「申請を実施します。よろしいですか？」、「申請を完了しました。」または「申請が完了しました。」
作業者の操作＝「OK」を押下する
</t>
  </si>
  <si>
    <t>関連単体：1005-13, 1005-14, 1005-15, 1005-16, 1005-23, 1005-26
単体の表示・単独操作ではなく、期待結果の連携部分を追加判定。
根拠：R1005 UpdButton・KeiyakuHakoButton_Click・SinseiButton_Click、VB1005-13/14/16/17、共通C06/C12
9条件は発行／申請を別判定。単体のエラー文言確認ではなく、保存・出力・申請を先行確定しない境界を判定する。18行の判定表を付録Cに記載。DB不正fixtureの準備権限がなければ①②を保留し、通常UIの入力手順を創作しない。
元Excel行：39。実施区分：①②開発者fixture＋DB読取、③～⑨通常＋DB読取。元の画面間フロー：1005U→1003P/1011U。</t>
  </si>
  <si>
    <t>INT01-31</t>
  </si>
  <si>
    <t>契約済み見積の破棄拒否</t>
  </si>
  <si>
    <t>【用意するもの】「見積依頼機器選定」の作成権限を持つユーザー。新規登録後に契約を破棄した試験見積A。残る契約の状態は破棄、元見積契約時間の状態は見積。有効契約（状態が契約又は解約）の行では見積破棄リンクが非表示なので、その行を押下対象にしない。
【準備】準備で契約を破棄する担当者には「取引先契約内容」の作成権限も必要。見積破棄の実施者と準備担当者は別ユーザーでもよい。
準備は試験専用の通常契約で行う。過去支払月なしの未来期間を新規登録し、1003U右側「契約」列の「破棄」を実行する。DB担当者が契約親、最新有効期間、機器・個体・元単価の関連が残ることを確認する。1003Uを再検索して見積側「破棄」リンクが表示される行を用意する。
DB担当者が元見積契約時間ID・残る契約ID・画面の状態（破棄）・DB各状態・関連件数を記録する。配備ビューで該当行とリンクが確認できなければ保留。通常の契約済み行でリンクがあると推測したり、ブラウザーで非表示リンクを作ったり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</si>
  <si>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く。「見積依頼NO」に準備表の見積AのNO、状態チェックに「破棄」を指定して「検索」。対象の依頼NO・取引先名・サポートIDと、残る契約とのDB関連を準備表で確認する。
手順2：対象行の複数の「見積」列のうち「破棄」と表示されるリンクを押す。「見積を破棄します。よろしいですか？」の「OK」を押す。
手順3：使用中による破棄不可通知をOKで閉じ、同じ見積依頼NOで再検索する。「契約NO」リンクで関連1005Uも開いて契約・期間・機器を確認する。
手順4：DB担当者が見積と契約状態、関連件数・値を比較する。</t>
  </si>
  <si>
    <t>・破棄不可通知が出る。再検索の画面状態は準備時の「破棄」のまま。元見積契約時間と残る契約の状態・期間・機器を、この見積破棄操作で変更しない。
・MCM_TM_KEIYAKUJIKAN.JOTAIとMCM_TK_KEIYAKU.JOTAIは処理前のまま。契約の期間・機器・単価・支払・添付の削除0件。</t>
  </si>
  <si>
    <t>確認「見積を破棄します。よろしいですか？」→OK。MSG_0025E「店舗への見積依頼 又は 取引先との契約として使用されている為、破棄する事が出来ません。」→OK。</t>
  </si>
  <si>
    <t>寺澤</t>
  </si>
  <si>
    <t>移行元：1003-21
契約済み見積を対象とする拒否。実機で未判定。
権限は1005Uではなく1002Uの作成権限。メッセージだけでなく両状態と関連データ不変を確認。
VB原本mcm_1003_v.sqlの106～108行は契約／解約状態の見積破棄文字をNULLとする。破棄済契約では見積破棄文字が残り、Serviceの契約存在ガードは状態を問わない。この条件で拒否とDB不変を確認する。有効契約そのものの拒否を検証するには、未契約で表示した一覧を保持し別セッションで契約登録後に旧リンクを押す競合シナリオが必要で、単独の既存行押下とは区別する。
元Excel行：40。実施区分：通常の準備操作＋DB・配備ビュー確認（契約存在ガード）。元の画面間フロー：1003U→1005U。</t>
    <phoneticPr fontId="2"/>
  </si>
  <si>
    <t>INT01-32</t>
  </si>
  <si>
    <t>過去支払がある契約の破棄拒否（通常契約）</t>
  </si>
  <si>
    <t>1003U→3002U/1005U</t>
  </si>
  <si>
    <t>【用意するもの】「取引先契約内容」の作成権限を持つユーザー。パック契約でない通常契約A。支払明細の最小年月が実施年月より前で、1003Uの右側「契約」列に「破棄」リンクが表示されるもの。
【準備】DB担当者が支払最小年月、元見積契約時間ID、契約ID、両状態と関連親子件数を記録する。実施月2026/10なら最小月2026/09以前。実際の送金済みという条件へ読み替えず、支払明細月で準備する。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</si>
  <si>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手順1：メニュー「取引先見積・契約検索」を開き、「契約NO」でAを検索する。契約NO、取引先名、サポートIDと状態を準備表と照合する。
手順2：右端の2つの「契約」列のうち右側の「破棄」リンクを押す。「契約を破棄します。よろしいですか？」の「OK」を押す。
手順3：支払による破棄不可通知をOKで閉じる。同じ契約NOで検索して状態を比較し、「契約NO」リンクから1005Uの期間・機器・添付を確認する。
手順4：DB担当者が元見積・契約の状態、期間・支払・機器・単価・添付の件数と値を比較する。</t>
  </si>
  <si>
    <t>・破棄不可通知が出る。契約は「破棄」にならず、元見積も「見積」へ戻らない。1005Uの期間・機器・添付が残る。
・MCM_TK_KEIYAKU.JOTAIとMCM_TM_KEIYAKUJIKAN.JOTAIは処理前のまま。期間・支払親子・機器・単価・添付の削除0件、保存値不変。</t>
  </si>
  <si>
    <t>確認「契約を破棄します。よろしいですか？」→OK。MSG_0026E「取引先への支払が発生している為、破棄する事が出来ません。」→OK。</t>
  </si>
  <si>
    <t>移行元：1003-23
通常契約経路の拒否。パック経路のINT03-05とは別。実機で未判定。
パック経路はINT03-05で分担。当月のみの支払データを過去月条件として使わない。リンク非表示ならデータ準備・到達条件を確認する。
元Excel行：41。実施区分：通常＋DB担当者の読取確認。元の画面間フロー：1003U→3002U/1005U。</t>
  </si>
  <si>
    <t>付録A：INT01-19の独立したチェック不足条件（開発者用）</t>
  </si>
  <si>
    <t>通常UIでは、構成→明細→個体のチェックが連動する。B／Cを作るためのDB書換えは行わず、専用試験セッションの画面チェックだけを設定する。作成権限のないチェックを有効化しない。</t>
  </si>
  <si>
    <t>1. 1003Uの未契約見積から1006U①→「次へ」で②を開き、試験対象の構成・明細・個体を少なくとも1組ONにする。採用見積の行だけが対象であることを確認する。</t>
  </si>
  <si>
    <t>2. 開発者がF12のConsoleを開き、下のコードのpatternを「明細0」又は「個体0」に設定して実行する。画面でチェック不足を確認する。changeイベントは発生させず、UIの連動が補正する前の状態を作る。</t>
  </si>
  <si>
    <t>JavaScript</t>
  </si>
  <si>
    <t>const pattern = '明細0'; // 次条件では「個体0」に変更し、画面を開き直してから実行する</t>
  </si>
  <si>
    <t>const targets = pattern === '明細0' ? ['meisaiGrid'] : ['kotaiGrid'];</t>
  </si>
  <si>
    <t>for (const id of targets) {</t>
  </si>
  <si>
    <t>const table = document.getElementById(id);</t>
  </si>
  <si>
    <t>if (!table) throw new Error('MCM1006U②の対象表がありません');</t>
  </si>
  <si>
    <t>for (const box of table.querySelectorAll('input[type="checkbox"][name]')) {</t>
  </si>
  <si>
    <t>if (!box.disabled) box.checked = false;</t>
  </si>
  <si>
    <t>}</t>
  </si>
  <si>
    <t>for (const id of ['koseiGrid', 'meisaiGrid', 'kotaiGrid']) {</t>
  </si>
  <si>
    <t>console.log(id, document.getElementById(id).querySelectorAll('input[type="checkbox"]checked').length);</t>
  </si>
  <si>
    <t>3. 構成ON・明細0・個体ON、又は構成ON・明細ON・個体0であることを記録し、「摘要」を押す。通常のフォーム送信でCSRFと既存データを保持する。</t>
  </si>
  <si>
    <t>4. MSG_0023Eの通知後に②へ留まることとDB増分0を本文どおり確認する。次条件は画面を閉じ、1003Uから開き直す。サーバーから返る画面で同じ不整合チェックを保持することは合否に含めない。</t>
  </si>
  <si>
    <t>MCM契・解約機能 結合テスト仕様書｜取引先契約の申請・審査・承認</t>
  </si>
  <si>
    <t>INT02-01</t>
  </si>
  <si>
    <t>MCM1005U(取引先契約内容)→MCM1011U(審査・承認（取引先契約）)：申請した契約・期間・添付が、審査担当者の審査一覧に表示されること</t>
  </si>
  <si>
    <t>【確認すること】
申請者が契約を申請すると、審査担当者の審査一覧(MCM1011U)に、その契約・期間・添付が「審査中」で表示され、DBの状態も審査中に更新されること。ほかの契約・期間・資料が巻き込まれないこと。
【前提】
・使用ユーザー：2名。ユーザーA（申請者）とユーザーB（審査担当者）。AとBは、別のブラウザ、または別のログインで同時に使う
・保有権限：A＝取引先契約内容(MCM1005U)の更新作成権限。B＝審査・承認（取引先契約）(MCM1011U)で審査を行う権限
・必要な登録済みデータ：専用の試験契約（1件）
　- 状態＝契約、承認状態＝作成中（申請前の状態）
　- 申請する期間（最新の現在期間、または未来の期間）に、作成中の添付が1件ある。その期間に承認済みの資料は置かない
　- 点検と支払は、「回数」がチェックした月の数以上で、支払の開始月にチェックがある
　- 契約期間は1年以内である
・事前に控える値：試験契約の契約NO、サポートID、取引先名、対象期間の開始日、時間、添付の資料名（ファイル名）。DB担当者に、契約ID・期間ID・添付IDと、申請前の保存値を読取で控えてもらう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t>
  </si>
  <si>
    <t xml:space="preserve">【操作】
1. [A] メニューから「取引先見積・契約検索」を選択し、MCM1003U(取引先見積・契約検索)を開く。
2. [A] 「契約NO」欄に試験契約の契約NOを入力する。他の入力欄は空欄のままにし、状態と承認状態のチェックは試験契約の状態（契約、作成中）を含めて、「検索」を押下する。
3. [A] 一覧で、契約NO・取引先名・サポートIDが試験契約と一致する行の「契約NO」リンクを押下する。MCM1005U(取引先契約内容)が開く。
4. [A] 開始日が控えた値の期間のタブを選択する。
5.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[B] 審査・承認（取引先契約）(MCM1011U)を開く。表示されていない場合は、「閉じる」を押下してメニューへ戻り、「審査・承認（取引先契約）」を押下する。すでに表示されている場合は、その画面で検索条件を変更する。
7. [B] 「サポートID」欄に、試験契約のサポートIDを入力する。他の入力欄は空欄にする。「承認状態」は「審査中」だけにチェックを入れて、「検索」を押下する。
8. [B] 画面上段の「&lt;&lt; 申請 &gt;&gt;」の一覧で、契約NO・開始日・時間・取引先名・サポートIDが控えた値と一致する行を選択する。
9. [B] 選択した行の左端を押下し、画面下段の一覧に表示される「ファイル名」が、控えた資料名と一致することを確認する。このケースでは、行のチェックをONにせず、承認も差戻しもしない。
10. DB担当者に、控えた契約ID・期間ID・添付IDで、申請の前後の保存値を読取で比べてもらう。対象外の期間・資料・ほかの契約も、同じように比べてもらう。証拠の名前（画面キャプチャのファイル名など）を記録する。
【入力値】
・契約NO＝試験契約の契約NO（手順2）
・サポートID＝試験契約のサポートID（手順7）
・承認状態（検索条件）＝「審査中」のみチェックを入れる（手順7）
</t>
    <phoneticPr fontId="2"/>
  </si>
  <si>
    <t xml:space="preserve">【画面確認】
1. 審査担当者(B)のMCM1011U(審査・承認（取引先契約）)の「&lt;&lt; 申請 &gt;&gt;」の一覧に、試験契約の行が1件表示されること。
2. その行の承認状態が「審査中」で、契約NO・開始日・金額・取引先名・サポートIDが、申請者(A)が申請した内容と一致すること。
3. 行を選択すると、下段の「ファイル名」に、申請した資料名が表示されること。
4. ほかの契約・ほかの期間の資料が、この行の下段に表示されないこと。
【DB確認】
対象テーブル＝MCM_TK_KEIYAKU、MCM_TK_KIKAN、MCM_TK_TENPU、確認理由＝申請の結果、状態が審査中に更新され、対象外の期間・資料・契約が変わっていないことを確認するため。検索条件＝記録した契約ID・期間ID・添付ID、期待値＝次のとおり。
・MCM_TK_KEIYAKU.SHONINJOTAI＝1（審査中）であること。
・対象期間のMCM_TK_KIKAN.YUKO_FLG＝-1（申請中を表す値）であること。
・対象の添付のMCM_TK_TENPU.SHONINJOTAI＝1（審査中）で、TK_KIKAN_IDが記録した期間IDであること。
・ほかの期間・ほかの契約・ほかの添付の状態が、申請前のままであること。
</t>
  </si>
  <si>
    <t xml:space="preserve">1.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2.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</si>
  <si>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関連単体：1005-26, 1011-5
単体の表示・単独操作ではなく、期待結果の連携部分を追加判定。
根拠：R1005 / R1011
元Excel行：10。実施区分：通常操作＋DB読取。元フロー：1005U→1011U。</t>
  </si>
  <si>
    <t>INT02-02</t>
  </si>
  <si>
    <t>MCM1005U(取引先契約内容)→MCM1011U(審査・承認（取引先契約）)：「ロック解除」後に金額を変更して未保存のまま申請すると、変更後の金額が審査対象の金額になること</t>
  </si>
  <si>
    <t>【確認すること】
申請者が金額と備考を変更し、「登録」を押さずに「申請」を押したとき、保存済みの金額（100,000円）ではなく、変更後の金額（99,000円）で審査担当者の画面（MCM1011U）に表示されること。DBにも変更後の金額が保存されること。
【前提】
・使用ユーザー：2名。ユーザーA（申請者）とユーザーB（審査担当者）。AとBは、別のブラウザ、または別のログインで同時に使う
・保有権限：
　- A＝担当者マスタの保守フラグがONで、取引先契約内容(MCM1005U)の更新権限を持つユーザー(Web版では、この2条件を満たす場合だけ「ロック解除」ボタンが表示される)（普通の作成ユーザーでは金額欄が読取専用なので、このケースは実施できない）
　- B＝審査・承認（取引先契約）(MCM1011U)で審査を行う権限を持つユーザー。Bの「契約の審査上限金額」は99,000円に設定されていること
・必要な登録済みデータ：専用の試験契約（1件）
　- 状態＝契約、承認状態＝作成中（申請前の状態）
　- 申請する期間（最新の現在期間、または未来の期間）に、作成中の添付が1件ある。その期間に承認済みの資料は置かない
　- 点検と支払は、「回数」がチェックした月の数以上で、支払の開始月にチェックがある
　- 契約期間は1年以内である
　- 申請する期間の金額が、「小計」＝100,000円、「出精値引き」＝0円、「合計」＝100,000円で保存済みである
　- 上段の「備考」が「INT02-02前」で保存済みである
・事前に控える値：試験契約の契約NO、サポートID、取引先名、対象期間の開始日、時間、添付の資料名（ファイル名）。DB担当者に、契約ID・期間ID・添付IDと、申請前の保存値を読取で控えてもらう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t>
  </si>
  <si>
    <t xml:space="preserve">【操作】
1. [A] メニューから「取引先見積・契約検索」を選択し、MCM1003U(取引先見積・契約検索)を開く。
2. [A] 「契約NO」欄に試験契約の契約NOを入力する。他の入力欄は空欄のままにし、状態と承認状態のチェックは試験契約の状態（契約、作成中）を含めて、「検索」を押下する。
3. [A] 一覧で、契約NO・取引先名・サポートIDが試験契約と一致する行の「契約NO」リンクを押下する。MCM1005U(取引先契約内容)が開く。
4. [A] 開始日が控えた値の期間のタブを選択する。
5. [A] 画面右下の「ロック解除」を押下する。「管理者用ロックを解除しました。最新の登録内容を表示します。」の通知を確認する。画面が再表示されたら、手順4と同じ期間のタブを選び直す。
6. [A] 次の3か所を入力する。「小計」は100,000円のまま変更しない。入力後は「登録」を押下しない。
　- 画面上段右の「備考」に「INT02-02後」と入力する
　- 期間タブ内の「出精値引き」に1,000と入力する
　- 「出精値引き」の直下の「合計」に99,000と入力する（その上の「≪標準価格≫」の「合計」ではない）
7.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8. [B] 審査・承認（取引先契約）(MCM1011U)を開く。表示されていない場合は、「閉じる」を押下してメニューへ戻り、「審査・承認（取引先契約）」を押下する。すでに表示されている場合は、その画面で検索条件を変更する。
9. [B] 「サポートID」欄に、試験契約のサポートIDを入力する。他の入力欄は空欄にする。「承認状態」は「審査中」だけにチェックを入れて、「検索」を押下する。
10. [B] 画面上段の「&lt;&lt; 申請 &gt;&gt;」の一覧で、契約NO・開始日・時間・取引先名・サポートIDが控えた値と一致する行を探す。行の左端（▶の部分）を押下して選択する。契約NOのリンクは押下しない（MCM1005Uが別タブで開くため）。
11. [B] 同じ行の「金額」と、行の左端のチェックボックスの活性状態を記録する。画面下段「&lt;&lt; 添付 &gt;&gt;」の「ファイル名」が、控えた資料名と一致することも確認する。このケースでは、「承認」「差戻し」は押下しない。
12. [A] 1005Uが開いたままの場合は、保存せずに「閉じる」を押下して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MCM1005Uを開く。
13. [A] 手順4と同じ期間のタブを選択し、次の内容を記録する。
　- 上段の「承認状態」
　- 上段右の「備考」
　- 期間タブ内の「小計」「出精値引き」「合計」
　- 「≪添付資料≫」の対象ファイル名
14. DB担当者に、控えた契約ID・期間ID・添付IDで、申請の前後の保存値を読取で比べてもらう。対象外の期間・資料・ほかの契約も、同じように比べてもらう。証拠の名前（画面キャプチャのファイル名など）を記録する。
【入力値】
・備考（上段右）＝INT02-02後（変更前の保存値は INT02-02前）
・出精値引き＝1,000（変更前は0）
・合計（出精値引きの直下）＝99,000（変更前は100,000）
・小計＝100,000（変更しない）
・サポートID＝試験契約のサポートID（手順9）
・承認状態（検索条件）＝「審査中」のみチェックを入れる（手順9）
</t>
  </si>
  <si>
    <t xml:space="preserve">【画面確認】
1. 審査担当者(B)のMCM1011Uの「&lt;&lt; 申請 &gt;&gt;」の一覧で、試験契約の行の「金額」が99,000円（画面には「¥99,000」と表示）であること。変更前の100,000円ではないこと。
2. その行の承認状態が「審査中」で、行の左端のチェックボックスが活性であること（金額が審査上限99,000円を超えていないため、上限超過の扱いにならない）。
3. 下段「&lt;&lt; 添付 &gt;&gt;」の「ファイル名」に、申請した資料名が表示されること。
4. 申請者(A)がMCM1005Uを開き直すと、上段右の「備考」が「INT02-02後」、「出精値引き」が1,000円、「出精値引き」の直下の「合計」が99,000円、「小計」が100,000円であること。上段の「承認状態」が「審査中」であること。
【DB確認】
対象テーブル＝MCM_TK_KEIYAKU、MCM_TK_KIKAN、MCM_TK_TENPU、確認理由＝未保存の変更が申請と同時に保存され、審査対象の金額が変更後の値になっていることを確認するため。検索条件＝記録した契約ID・期間ID・添付ID、期待値＝次のとおり。
・申請した期間のMCM_TK_KIKAN.SIKIRIGOKEI_KIN＝99,000、SYUSSEINEBIKI_KIN＝1,000であること（保存済みだった100,000を審査額に使っていないこと）。
・MCM_TK_KEIYAKU.BIKO＝「INT02-02後」に更新されていること。
・MCM_TK_KEIYAKU.SHONINJOTAI＝1（審査中）、対象期間のMCM_TK_KIKAN.YUKO_FLG＝-1（申請中を表す値）、対象の添付のMCM_TK_TENPU.SHONINJOTAI＝1（審査中）であること。
・ほかの期間・ほかの契約・ほかの添付の状態と金額が、申請前のままであること。
</t>
  </si>
  <si>
    <t xml:space="preserve">1.
表示タイミング＝申請者(A)が「ロック解除」を押下した時
表示形式＝通知
メッセージID＝－（VB版は未定義）
表示文言＝VB版の通知の有無は要確認。Web版は「管理者用ロックを解除しました。最新の登録内容を表示します。」を表示する。判定は、金額欄が入力できる状態になることで行い、通知の有無・文言の一致は求めない
作業者の操作＝特になし
2.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3.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</si>
  <si>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関連単体：1005-26, 1011-9, 1011-10
単体の表示・単独操作ではなく、期待結果の連携部分を追加判定。
根拠：R1005 / R1011
ロック解除権限をブラウザーで付与しない。審査可否の境界は15、ここでは未保存金額が申請対象へ渡ることを判定する。
元Excel行：11。実施区分：管理者権限による画面操作＋DB読取。元フロー：1005U→1011U。</t>
  </si>
  <si>
    <t>INT02-03</t>
  </si>
  <si>
    <t xml:space="preserve">MCM1011U(審査・承認（取引先契約）)→MCM1005U(取引先契約内容)：審査一覧の「契約NO」リンクから、申請対象の契約と期間・添付が参照できること
</t>
  </si>
  <si>
    <t>【確認すること】
審査担当者が審査一覧(MCM1011U)の「契約NO」リンクを押すと、別の似た契約ではなく、その行の契約がMCM1005Uで開くこと。同じ開始日の期間タブを選ぶと、一覧の行と同じ期間・添付が表示されること。参照するだけで、契約・期間・添付の保存値が変わらないこと。
【前提】
・使用ユーザー：ユーザーB（審査担当者）。このケースでは申請者の操作はしない
・保有権限：B＝審査・承認（取引先契約）(MCM1011U)で審査を行う権限に加えて、取引先契約内容(MCM1005U)の参照または作成の権限（この権限がないと、契約NOはリンクにならず文字のままになる）
・必要な登録済みデータ：専用の試験契約2件
　- 契約X（確認する契約）：開始日の異なる期間を2つ以上持つ。1つは今回の審査中の期間で、承認状態が審査中、添付も審査中に揃えてある。もう1つは別の期間で、承認済みの履歴（承認済みの資料）がある
　- 契約Y（まぎらわしい契約）：契約NOが契約Xとよく似ているが、取引先とサポートIDは契約Xと異なる
　- 契約XのサポートIDで検索すると、今回の審査中の行が表示される状態である
・事前に控える値：契約X・契約Yそれぞれの契約NO、取引先名、納入先名、サポートID。契約Xの今回の行の開始日、時間、金額、添付の資料名（ファイル名）。契約Xの別の期間の開始日。DB担当者に、契約X・契約Yの契約ID、契約Xの各期間ID、添付IDと、処理前の保存値と件数を読取で控えてもらう
・準備：契約Xの2つの期間の開始日が、互いに異なることを確認しておく
・開始時の画面状態：Bはメニュー画面（すでにMCM1011Uが表示されていてもよい）</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</si>
  <si>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契約XのサポートIDを入力する。他の入力欄は空欄にする。「承認状態」は「審査中」だけにチェックを入れて、「検索」を押下する。
2. [B] 画面上段の「&lt;&lt; 申請 &gt;&gt;」の一覧で、契約NO・開始日・時間・取引先名・サポートIDが契約Xの控えた値と一致する行を探す。行の左端（▶の部分）を押下して選択する。その行の開始日と、画面下段「&lt;&lt; 添付 &gt;&gt;」の「ファイル名」を記録する。
3. [B] 同じ行の「契約NO」リンクを押下する。別のタブで、MCM1005U(取引先契約内容)が開く。上段の「契約NO」「取引先」「納入先」が、契約Xの控えた値と一致することを確認する。
4. [B] MCM1005Uは契約全体を開くため、手順2で記録した開始日と同じ期間のタブを自分で選択する。選択した期間の開始日・終了日、機器情報の機器、「≪添付資料≫」のファイル名を記録する。あわせて、画面右下の「申請」「契約発行」が押せない状態（灰色で表示）であることと、上段の「契約NO」が入力できない状態であることを確認する。「変更」「登録」「申請」「契約発行」は押下しない。
5. [B] ブラウザーで、元のMCM1011Uのタブへ戻る。検索条件、選択している行、下段「&lt;&lt; 添付 &gt;&gt;」の「ファイル名」を記録する。この後、承認や差戻しなど更新の操作をする場合は、先に必ず「検索」を押下して一覧を取り直す。
6. DB担当者に、控えた契約ID・期間ID・添付IDで、操作の前後の保存値と件数を読取で比べてもらう。対象外の期間・資料・契約Yも、同じように比べてもらう。証拠の名前（画面キャプチャのファイル名など）を記録する。
【入力値】
・サポートID＝契約XのサポートID（手順1）
・承認状態（検索条件）＝「審査中」のみチェックを入れる（手順1）
・選択する期間タブ＝手順2で記録した開始日の期間（手順4）
</t>
  </si>
  <si>
    <t>【画面確認】
1. 別タブで開いたMCM1005Uの上段「取引先」「納入先」「契約NO」が契約Xのものであること。契約Yの情報が混ざっていないこと。
2. 手順2の開始日と同じ期間のタブを選ぶと、その期間の開始日が一覧の行の開始日と一致すること。「≪添付資料≫」に、一覧の下段「&lt;&lt; 添付 &gt;&gt;」のファイル名と同じ資料が表示されること。
3. 審査から開いたMCM1005Uでは、上段の「契約NO」「初回契約日」「契約日」「解約日」などの詳細欄が入力できない状態（読取専用）であること。
4. 画面右下の「申請」と「契約発行」が押せない状態（非活性）であること。
5. 元のMCM1011Uのタブに戻ると、検索条件、選択している行、下段のファイル名が手順2のままであること。
【DB確認】
対象テーブル＝MCM_TK_KEIYAKU、MCM_TK_KIKAN、MCM_TK_TENPU、確認理由＝契約を開いて参照しただけでは、契約・期間・添付が更新されないことを確認するため。検索条件＝記録した契約ID・期間ID・添付ID、期待値＝次のとおり。
・1005Uで開いた契約が、契約Xの契約ID（契約NOと取引先名が契約Xのもの）であること。
・契約X・契約Yの契約・期間・添付の保存値（更新日時・更新者を含む）と件数が、操作の前後で変わっていないこと。</t>
  </si>
  <si>
    <t xml:space="preserve">表示タイミング＝（メッセージは表示されない）
表示形式＝－
メッセージID＝－
表示文言＝－
作業者の操作＝特になし（画面遷移と表示内容のみ確認する）
</t>
  </si>
  <si>
    <t>関連単体：1011-14
単体の表示・単独操作ではなく、期待結果の連携部分を追加判定。
根拠：R1011 / R1005
リンクは契約IDを渡し、期間IDは渡さない。対象期間が自動選択されるとは期待しない。3001U経路は29。
元Excel行：12。実施区分：通常操作＋DB読取。元フロー：1011U→1005U。</t>
  </si>
  <si>
    <t>INT02-04</t>
  </si>
  <si>
    <t>MCM1011U(審査・承認（取引先契約）)→MCM1005U(取引先契約内容)：審査（承認ボタン）の完了が、契約・添付・審査者・審査日に反映され、申請中のまま「承認中」になること</t>
  </si>
  <si>
    <t xml:space="preserve">【確認すること】
審査担当者が「承認」を押すと、契約と対象の添付が「審査中」から「承認中」に進み、審査者と審査日が記録されること。期間の有効値は申請中のままで、ほかの期間・資料・契約が変わらないこと。
【前提】
・使用ユーザー：ユーザーB（審査担当者）とユーザーA（確認用。申請内容を後で画面から確認する）
・保有権限：
　- B＝審査・承認（取引先契約）(MCM1011U)で、審査を行う資格と作成権限を持つ。契約の審査上限金額が、対象の「金額」以上である。担当者マスタにBの氏名が設定されている
　- A＝取引先契約内容(MCM1005U)の参照または作成の権限
・必要な登録済みデータ：専用の試験契約（1件）
　- 状態＝契約、承認状態＝審査中。対象の添付も審査中。対象期間の有効値＝-1（申請中）
　- 最新の現在期間、または未来の期間を使用する
　- 点検と支払は、「回数」がチェックした月の数以上で、支払の開始月にチェックがある
　- 契約期間は1年以内である
　- 添付がExcelファイル（xls、xlsx、xlsm）の場合は、審査印の図形がそろった原紙を使う
・事前に控える値：試験契約の契約NO、サポートID、取引先名、対象期間の開始日、時間、金額、添付の資料名。審査者と審査日の処理前の値と、Bの氏名。DB担当者に、契約ID・期間ID・添付IDと、処理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
</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</si>
  <si>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「承認」を押下する。確認ダイアログ「審査・承認処理を実施します。よろしいですか？」で「OK」を押下する。表示された完了メッセージを控える。
4. [B] 手順1と同じ方法で、MCM1011Uを検索し直す。「サポートID」は同じ値、他の入力欄は空欄、「承認状態」は「承認中」だけにチェックを入れて「検索」を押下する。
5. [B] 「&lt;&lt; 申請 &gt;&gt;」の一覧で、手順2と同じ条件の行を探し、行の左端を押下して選択する。下段の「ファイル名」を確認する。チェックボックスはONにしない。同じ行の「審査日」「審査者」「金額」を記録する。
6. [A] メニューから「取引先見積・契約検索」を選択し、MCM1003U(取引先見積・契約検索)を開く。「契約NO」に試験契約の契約NOを入力し、他の入力欄は空欄にして、「承認状態」は今回の操作後の状態（承認中）を含めて「検索」を押下する。対象行の「契約NO」リンクを押下し、MCM1005U(取引先契約内容)を開く。
7. [A] 開始日が控えた値の期間のタブを選択する。次の内容を記録する。
　- 上段の「承認状態」
　- 期間タブの名前の末尾（「(申請中)」などの表示）
　- 期間タブ内の機器、「小計」「出精値引き」「合計」
　- 「≪添付資料≫」の対象ファイルの「ファイル名」と「承認状態」
　なお、「登録」「申請」などは押下しない。
8.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・サポートID＝試験契約のサポートID（手順1、手順4）
・承認状態（検索条件）＝手順1は「審査中」のみ、手順4は「承認中」のみチェックを入れる
・チェックボックス＝対象の1行だけON（手順2）
</t>
  </si>
  <si>
    <t xml:space="preserve">【画面確認】
1. 手順4の検索結果（承認中）に、試験契約の行が1件表示され、承認状態が「承認中」であること。
2. その行の「審査者」がBの氏名、「審査日」が実施日であること。「金額」と下段の「ファイル名」が、控えた準備値と一致すること。
3. 申請者側のMCM1005Uで、上段の「承認状態」が「承認中」、対象のファイルの「承認状態」が「承認中」であること。
4. 対象期間のタブの名前の末尾に「(申請中)」が表示されたままであること。金額・機器は準備値のままで、別の期間の資料や金額が混ざっていないこと。
【DB確認】
対象テーブル＝MCM_TK_KEIYAKU、MCM_TK_KIKAN、MCM_TK_TENPU、確認理由＝審査の結果、契約と添付の状態だけが進み、審査者と審査日が正しく記録され、対象外のデータが変わっていないことを確認するため。検索条件＝記録した契約ID・期間ID・添付ID、期待値＝次のとおり。
・契約と対象の添付の両方で、SHONINJOTAI＝2（承認中）であること。
・SHINSA_BY＝Bの氏名であること。SHINSA_DTが、処理を始めた時刻から完了した時刻までの範囲にあること。
・対象期間のYUKO_FLGが-1のままであること。
・ほかの期間・承認済みの資料・ほかの契約の状態が、処理前のままであること。
</t>
  </si>
  <si>
    <t xml:space="preserve">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t>
  </si>
  <si>
    <t>関連単体：1011-21, 1005-4, 1005-5
単体の表示・単独操作ではなく、期待結果の連携部分を追加判定。
根拠：R1011 / R1005
元Excel行：13。実施区分：通常操作＋DB読取。元フロー：1011U→1005U。</t>
  </si>
  <si>
    <t>INT02-05</t>
  </si>
  <si>
    <t>MCM1011U(審査・承認（取引先契約）)→MCM1005U(取引先契約内容)：最終承認で、契約と対象の添付が承認済になり、期間が有効になること</t>
  </si>
  <si>
    <t>【確認すること】
承認担当者が最終承認すると、契約と対象の添付が「承認済」になり、期間の有効値が有効に変わること。審査者の記録は残り、承認者と承認日が記録されること。ほかの期間・資料・契約が変わらないこと。
【前提】
・使用ユーザー：ユーザーC（承認担当者）とユーザーA（確認用）
・保有権限：
　- C＝審査・承認（取引先契約）(MCM1011U)で、承認を行う資格と作成権限を持つ。契約の承認上限金額が、対象の「金額」以上である。担当者マスタにCの氏名が設定されている
　- A＝取引先契約内容(MCM1005U)の参照または作成の権限
・必要な登録済みデータ：専用の試験契約（1件）。INT02-04 を実施した契約（承認中の状態）をそのまま使ってよい
　- 状態＝契約、承認状態＝承認中。対象の添付も承認中。対象期間の有効値＝-1（申請中）
　- 最新の現在期間、または未来の期間を使用する
　- 点検と支払は、「回数」がチェックした月の数以上で、支払の開始月にチェックがある
　- 契約期間は1年以内である
　- 添付は押印の対象でない資料（PDFなど）にする（押印の確認は INT02-10 で行う）
・事前に控える値：試験契約の契約NO、サポートID、取引先名、対象期間の開始日、時間、金額、添付の資料名。審査者と審査日の処理前の値。Cの氏名。DB担当者に、契約ID・期間ID・添付IDと、処理前の保存値を読取で控えてもらう
・準備：Cの承認担当者としてログインしたセッションを別に用意し、Aの操作中もログアウトしない
・開始時の画面状態：A、Cとも、メニュー画面</t>
  </si>
  <si>
    <t>【操作】
1. [C]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承認中」だけにチェックを入れて、「検索」を押下する。
2. [C] 画面上段の「&lt;&lt; 申請 &gt;&gt;」の一覧で、契約NO・開始日・時間・取引先名・サポートIDが控えた値と一致する行を探す。その行の左端（▶の部分）を押下して選択し、画面下段「&lt;&lt; 添付 &gt;&gt;」の「ファイル名」が控えた資料名と一致することを確認する。処理対象の行だけ、左から2列目のチェックボックスをONにする。
3. [C] 「承認」を押下する。確認ダイアログ「審査・承認処理を実施します。よろしいですか？」で「OK」を押下する。表示された完了メッセージを控える。
4. [C] 手順1と同じ方法で、MCM1011Uを検索し直す。「承認状態」は「承認済」だけにチェックを入れて「検索」を押下する。手順2と同じ条件の行を選択し、「審査日」「審査者」「承認日」「承認者」「金額」を記録する。
5. [A] メニューから「取引先見積・契約検索」を選択し、MCM1003U(取引先見積・契約検索)を開く。「契約NO」に試験契約の契約NOを入力し、他の入力欄は空欄にして、「承認状態」は今回の操作後の状態（承認済）を含めて「検索」を押下する。対象行の「契約NO」リンクを押下し、MCM1005U(取引先契約内容)を開く。開始日が控えた値の期間のタブを選択し、次の内容を記録する。「登録」「申請」などは押下しない。
　- 上段の「承認状態」
　- 期間タブの名前の末尾の表示
　- 期間タブ内の機器、「小計」「出精値引き」「合計」
　- 「≪添付資料≫」の対象ファイルの「ファイル名」と「承認状態」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
・承認状態（検索条件）＝手順1は「承認中」のみ、手順4は「承認済」のみチェックを入れる
・チェックボックス＝対象の1行だけON（手順2）</t>
  </si>
  <si>
    <t>【画面確認】
1. 手順4の検索結果（承認済）に、試験契約の行が1件表示され、承認状態が「承認済」であること。
2. 手順4の行で、「審査日」「審査者」が承認前に控えた値のままであること。「承認者」がCの氏名、「承認日」が実施日であること。
3. 申請者側のMCM1005Uで、上段の「承認状態」が「承認済」、対象のファイルの「承認状態」が「承認済」であること。契約NOと開始日が、手順4の行と同じであること。
4. 対象期間のタブの名前の末尾に「(申請中)」が付いていないこと。機器・金額が、準備した値と一致すること。
【DB確認】
対象テーブル＝MCM_TK_KEIYAKU、MCM_TK_KIKAN、MCM_TK_TENPU、確認理由＝最終承認の結果、状態と有効値が正しく更新され、審査者の記録が残り、対象外のデータが変わっていないことを確認するため。検索条件＝記録した契約ID・期間ID・添付ID、期待値＝次のとおり。
・契約と対象の添付の両方で、SHONINJOTAI＝3（承認済）であること。
・対象期間のYUKO_FLG＝0（有効）であること。
・SHONIN_BY＝Cの氏名であること。SHONIN_DTが、処理を始めた時刻から完了した時刻までの範囲にあること。
・SHINSA_BY、SHINSA_DTが、承認前に控えた値のままであること。
・ほかの期間・承認済みの別の資料・ほかの契約の状態と金額が、処理前のままであること。</t>
  </si>
  <si>
    <t>表示タイミング＝承認担当者(C)が「承認」を押下した時、およびその完了時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</si>
  <si>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関連単体：1011-22
単体の表示・単独操作ではなく、期待結果の連携部分を追加判定。
根拠：R1011 / R1005 / R3002 / R3003
配備ビューが未確認なら出力部分を保留する。0件を承認失敗と即断しない。金額・回数等の固定期待値は実施前に準備表へ記入。
元Excel行：14。実施区分：通常操作＋DB読取。元フロー：1011U→1005U→3002U/3003U。</t>
  </si>
  <si>
    <t>INT02-06</t>
  </si>
  <si>
    <t>MCM1011U(審査・承認（取引先契約）)：複数の契約を1回の「承認」で一括して審査でき、選ばなかった契約は変わらないこと</t>
  </si>
  <si>
    <t>【確認すること】
同じサポートIDで検索できる3件の契約（X、Y、Z）のうち、XとYだけを選んで「承認」を押すと、XとYの契約と添付が「審査中」から「承認中」に進むこと。選ばなかったZは審査中のまま変わらないこと。
【前提】
・使用ユーザー：ユーザーB（審査担当者）とユーザーA（確認用）
・保有権限：
　- B＝審査・承認（取引先契約）(MCM1011U)で、審査を行う資格と作成権限を持つ。契約の審査上限金額が、3件すべての「金額」以上である。担当者マスタにBの氏名が設定されている
　- A＝取引先契約内容(MCM1005U)の参照または作成の権限
・必要な登録済みデータ：専用の試験契約3件（X、Y、Z）。INT02-01 と同じ手順で、それぞれ申請して審査中にしておく
　- どの契約も、状態＝契約、承認状態＝審査中、期間は1つ、期間の有効値＝-1（申請中）、添付は審査中の資料が1つ
　- 最新の現在期間、または未来の期間を使用する。点検と支払は、「回数」がチェックした月の数以上で、支払の開始月にチェックがある。契約期間は1年以内
　- 3件は同じサポートIDで準備する。そのサポートIDで検索すると、3行（X、Y、Z）がすべて表示されることを、開始前に確認する
　- 添付がExcelファイル（xls、xlsx、xlsm）の場合は、審査印の図形がそろった原紙を使う
・事前に控える値：X、Y、Zそれぞれの契約NO、サポートID、取引先名、期間の開始日、時間、金額、添付の資料名。DB担当者に、3件の契約ID・期間ID・添付IDと、処理前の保存値を読取で控えてもらう
・準備：Bの審査担当者としてログインしたセッションを別に用意し、Aの操作中もログアウトしない
・開始時の画面状態：A、Bとも、メニュー画面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</si>
  <si>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3件に共通のサポートIDを入力する。他の入力欄は空欄にする。「承認状態」は「審査中」だけにチェックを入れて、「検索」を押下する。
2. [B] 画面上段の「&lt;&lt; 申請 &gt;&gt;」の一覧に、X、Y、Zの3行が表示されることを確認する。X、Y、Zの順に、各行の左端（▶の部分）を押下して選択し、画面下段「&lt;&lt; 添付 &gt;&gt;」の「ファイル名」が控えた資料名と一致することを記録する。そのあと、XとYの2行だけ、左から2列目のチェックボックスをONにする。Zの行はONにしない。
3. [B] 「承認」を押下する。確認ダイアログ「審査・承認処理を実施します。よろしいですか？」で「OK」を押下する。表示された完了メッセージを控える。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し、XとYの行を記録する。続けて、「承認状態」を「審査中」だけにして「検索」を押下し、Zの行が残っていることを確認する。
5. [A] メニューから「取引先見積・契約検索」を選択し、MCM1003U(取引先見積・契約検索)を開く。「契約NO」にXの契約NOを入力し、他の入力欄は空欄にして、「承認状態」は今回の操作後の状態（承認中）を含めて「検索」を押下する。対象行の「契約NO」リンクを押下し、MCM1005U(取引先契約内容)を開く。開始日が控えた値の期間のタブを選択し、次の内容を記録する。「登録」「申請」などは押下しない。
　- 上段の「承認状態」
　- 期間タブの名前の末尾の表示
　- 期間タブ内の機器、「小計」「出精値引き」「合計」
　- 「≪添付資料≫」の対象ファイルの「ファイル名」と「承認状態」
6. [A] Y、Zについても、手順5と同じ操作を行い、同じ内容を記録する。Zは「承認状態」の検索条件を「審査中」にする。
7.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・サポートID＝X、Y、Zに共通のサポートID（手順1）
・承認状態（検索条件）＝手順1は「審査中」のみ、手順4の1回目は「承認中」のみ、2回目は「審査中」のみチェックを入れる
・チェックボックス＝XとYの2行だけON、Zの行はOFF（手順2）</t>
  </si>
  <si>
    <t>【画面確認】
1. 手順4の「承認中」の検索結果に、XとYの2行が表示され、どちらも承認状態が「承認中」であること。各行の下段「&lt;&lt; 添付 &gt;&gt;」のファイル名が、手順2で記録した資料名と一致すること。
2. 手順4の「審査中」の検索結果に、Zの行が審査中のまま残っていること。
3. 申請者側のMCM1005Uで、XとYの上段の「承認状態」が「承認中」、対象のファイルの「承認状態」が「承認中」であること。承認済みまで進んでいないこと。期間タブの名前の末尾に「(申請中)」が表示されたままであること。
4. Zは、上段の「承認状態」とファイルの「承認状態」が「審査中」のままであること。
【DB確認】
対象テーブル＝MCM_TK_KEIYAKU、MCM_TK_KIKAN、MCM_TK_TENPU、確認理由＝複数の契約を一括で審査したとき、選んだ契約だけが1段階進み、選ばなかった契約が変わらないことを確認するため。検索条件＝記録した契約ID・期間ID・添付ID、期待値＝次のとおり。
・XとYの、契約と対象の添付のSHONINJOTAIが、1から2に変わっていること（3ではないこと）。
・XとYの、対象期間のYUKO_FLGが、処理前の値（-1）のままであること。
・XとYの、SHINSA_BYがBの氏名、SHINSA_DTが処理の時刻の範囲にあること。
・Zの契約・期間・添付の状態と、更新日時・更新者が、処理前のままであること。</t>
  </si>
  <si>
    <t>1.
表示タイミング＝審査担当者(B)が「承認」を押下した時
表示形式＝確認ダイアログ（OK/キャンセル）
メッセージID＝MSG_0094G
表示文言＝「審査・承認処理を実施します。よろしいですか？」
作業者の操作＝「OK」を押下する
2.
表示タイミング＝審査の完了時
表示形式＝完了メッセージ
メッセージID＝MSG_0090G
表示文言＝「審査・承認を完了しました。」
作業者の操作＝特になし</t>
  </si>
  <si>
    <t>関連単体：1011-21, 1011-22
単体の表示・単独操作ではなく、期待結果の連携部分を追加判定。
根拠：R1011 / R1005
VBの同じ親を繰返し進める可能性を無条件に再現せず、元ケースの二重処理防止期待を維持。実DBでの前提成立は未確認。
元Excel行：15。実施区分：試験データ準備支援＋画面操作。元フロー：1011U→1005U。</t>
  </si>
  <si>
    <t>INT02-07</t>
  </si>
  <si>
    <t xml:space="preserve">MCM1011U(審査・承認（取引先契約）)→MCM1005U(取引先契約内容)→MCM1011U：審査段階で差戻しし、備考を修正して再申請すると、再び審査の一覧に表示されること
</t>
  </si>
  <si>
    <t>【確認すること】
審査担当者が審査中の申請を差戻しすると、契約と今回の添付が「差戻中」になり、申請者が備考を修正できること。修正して再申請すると、再び「審査中」になって審査の一覧に表示され、承認の一覧には表示されないこと。過去に承認済みの資料は変わらないこと。
【前提】
・使用ユーザー：ユーザーA（申請者）、ユーザーB（審査担当者）、ユーザーC（承認担当者）
・保有権限：
　- A＝取引先契約内容(MCM1005U)の作成権限
　- B＝審査・承認（取引先契約）(MCM1011U)で、審査を行う資格と作成権限を持つ。契約の審査上限金額が、対象の「金額」以上である
　- C＝MCM1011Uで、承認を行う資格と作成権限を持つ
・必要な登録済みデータ：専用の試験契約（1件）
　- 状態＝契約。今回の期間の承認状態＝審査中。今回の期間の添付は審査中の資料だけ。期間の有効値＝-1（申請中）
　- 以前に承認済みの資料は、必ず別の過去の期間に置く。今回の期間には置かない
　- 最新の現在期間、または未来の期間を使用する。点検と支払は、「回数」がチェックした月の数以上で、支払の開始月にチェックがある。契約期間は1年以内
　- 上段の「備考」＝「INT02-再申請前」で保存済み
・事前に控える値：試験契約の契約NO、サポートID、取引先名、今回の期間の開始日、時間、金額、今回の資料名。過去の期間の承認済みの資料について、どの期間に属するか、押印の有無、ファイルの内容が同じかを確認するための値（ハッシュ値）、保存先（DIRECTORY）。DB担当者に、契約ID・期間ID・添付IDと、処理前の保存値を読取で控えてもらう
・準備：A、B、Cのそれぞれの独立したログインを維持したセッションを別に用意する。再申請の資料は、差戻し後も同じ内容のまま使う（新しい資料との差分は INT02-09 で確認する）
・開始時の画面状態：A、B、Cとも、メニュー画面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</si>
  <si>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期間タブの名前の末尾（「(未)」などの表示）
　- 期間タブ内の機器、「小計」「出精値引き」「合計」
　- 「≪添付資料≫」の対象ファイルの「ファイル名」と「承認状態」
　このあと、DB担当者に、差戻し直後の値を読取で控えてもらう。
5. [A] 同じ期間のタブで、上段の「備考」に「INT02-再申請後」を入力する。過去の資料は削除も変更もしない。「≪添付資料≫」に今回の差戻中の資料があることを確認する。「登録」を単独で押下せずに、「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[A] 1005Uが開いたままの場合は、保存せずに「閉じる」を押下してMCM1003Uへ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今回の期間のタブと、過去の承認済みの資料がある期間のタブを選択して、手順4と同じ内容を記録する。上段の「備考」も記録する。
7. [B] MCM1011Uで、「承認状態」を「審査中」だけにチェックを入れて「検索」を押下する。同じ契約・期間・資料の行が表示されることを確認する。
8. [C] MCM1011Uを開く（表示されていない場合は、「閉じる」でメニューへ戻り、「審査・承認（取引先契約）」を押下する）。「サポートID」欄に同じ値を入力し、他の入力欄は空欄にして、「承認状態」は「承認中」だけにチェックを入れて「検索」を押下する。今回の依頼の行が表示されないことを確認する。
9. DB担当者に、控えた契約ID・期間ID・添付IDで、処理の前後の保存値を読取で比べてもらう（差戻し直後と、再申請後の両方）。過去の期間の承認済みの資料・ほかの契約も、同じように比べてもらう。証拠の名前（画面キャプチャのファイル名など）を記録する。
【入力値】
・備考（上段）＝「INT02-再申請前」から「INT02-再申請後」へ修正（手順5）
・サポートID＝試験契約のサポートID（手順1、手順8）
・承認状態（検索条件）＝手順1、手順7は「審査中」のみ、手順8は「承認中」のみチェックを入れる
</t>
  </si>
  <si>
    <t xml:space="preserve">【画面確認】
1. 差戻し直後、申請者側のMCM1005Uで、上段の「承認状態」が「差戻中」、「≪添付資料≫」の今回の資料の「承認状態」が「差戻中」であること。期間タブの名前の末尾に「(未)」が表示されること。上段の「備考」を編集できること。
2. 再申請後、MCM1005Uで、上段の「承認状態」が「審査中」であること。上段の「備考」が「INT02-再申請後」であること。期間タブの名前の末尾に「(申請中)」が表示されること。今回の資料の「承認状態」が「審査中」であること。
3. 過去の期間の承認済みの資料が、「承認済」のまま表示されていること。
4. 審査担当者(B)の「審査中」の検索結果に、同じ契約・期間・資料の行が表示されること。
5. 承認担当者(C)の「承認中」の検索結果に、今回の依頼の行が表示されないこと。
6. 備考の変更は、MCM1011Uの一覧では確認しない（一覧に備考の列はない）。MCM1005U上段の「備考」で確認する。
【DB確認】
対象テーブル＝MCM_TK_KEIYAKU、MCM_TK_KIKAN、MCM_TK_TENPU、確認理由＝差戻しと再申請で状態が正しく変わり、備考が保存され、過去に承認済みの資料が変わっていないことを確認するため。検索条件＝記録した契約ID・期間ID・添付ID、期待値＝次のとおり。
・差戻し直後：契約と今回の添付のSHONINJOTAIが4（差戻中）、今回の期間のYUKO_FLGが0であること。
・再申請後：契約と今回の添付のSHONINJOTAIが1（審査中）、今回の期間のYUKO_FLGが-1であること。MCM_TK_KEIYAKU.BIKOが「INT02-再申請後」であること。
・過去の期間の承認済みの添付：SHONINJOTAIが3のまま、保存先（DIRECTORY）、ファイルの内容（ハッシュ値）、押印が、前に控えた値のままであること。
</t>
  </si>
  <si>
    <t xml:space="preserve">1.
表示タイミング＝審査担当者(B)が「差戻し」を押下した時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表示タイミング＝申請者(A)が再申請で「申請」を押下した時（登録の確認ダイアログは、画面に変更があるときだけ先に表示される）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4.
表示タイミング＝再申請の完了時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</si>
  <si>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関連単体：1011-25, 1005-26
単体の表示・単独操作ではなく、期待結果の連携部分を追加判定。
根拠：R1011 / R1005
同じ期間に承認済添付を混在させると「再申請はできません。期間タブを作成し直して下さい。」で止まる。審査中から承認中へ進める操作はこのケースでは行わない。08の「古い承認依頼を最終承認できない」は再検索後の承認中対象0件で確認。古い一覧への押下は13の競合と分担。
元Excel行：16。実施区分：通常操作＋DB読取。元フロー：1011U→1005U→1011U。</t>
  </si>
  <si>
    <t>INT02-08</t>
  </si>
  <si>
    <t>MCM1011U(審査・承認（取引先契約）)→MCM1005U(取引先契約内容)→MCM1011U：承認段階で差戻しし、備考を修正して再申請すると、審査から再開され、承認の一覧には表示されないこと</t>
  </si>
  <si>
    <t>【確認すること】
承認担当者が承認中の申請を差戻しすると、契約と今回の添付が「差戻中」になり、申請者が備考を修正できること。修正して再申請すると、再び「審査中」になって審査担当者の一覧に表示され、承認の一覧には表示されないこと。過去に承認済みの資料は変わらないこと。
【前提】
・使用ユーザー：ユーザーA（申請者）、ユーザーB（審査担当者）、ユーザーC（承認担当者）
・保有権限：
　- A＝取引先契約内容(MCM1005U)の作成権限
　- B＝審査・承認（取引先契約）(MCM1011U)で、審査を行う資格と作成権限を持つ。契約の審査上限金額が、対象の「金額」以上
　- C＝MCM1011Uで、承認を行う資格と作成権限を持つ。契約の承認上限金額が、対象の「金額」以上
・必要な登録済みデータ：専用の試験契約（1件）
　- 状態＝契約。今回の期間の承認状態＝承認中。今回の期間の添付は承認中の資料だけ。期間の有効値＝-1（申請中）
　- 以前に承認済みの資料は、必ず別の過去の期間に置く。今回の期間には置かない
　- 最新の現在期間、または未来の期間を使用する。点検と支払は、「回数」がチェックした月の数以上で、支払の開始月にチェックがある。契約期間は1年以内
　- 添付は押印の対象でない資料（PDFなど）にする
　- 上段の「備考」＝「INT02-再申請前」で保存済み
・事前に控える値：試験契約の契約NO、サポートID、取引先名、今回の期間の開始日、時間、金額、今回の資料名、過去の期間の承認済みの資料名。DB担当者に、契約ID・期間ID・添付IDと、処理前の保存値を読取で控えてもらう
・準備：A、B、Cのそれぞれの独立したログインを維持したセッションを別に用意する
・開始時の画面状態：A、B、Cとも、メニュー画面</t>
  </si>
  <si>
    <t>【操作】
1. [C]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承認中」だけにチェックを入れて、「検索」を押下する。
2. [C]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[C]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期間タブの名前の末尾の表示
　- 期間タブ内の機器、「小計」「出精値引き」「合計」
　- 「≪添付資料≫」の対象ファイルの「ファイル名」と「承認状態」
　このあと、DB担当者に、差戻し直後の値を読取で控えてもらう。
5. [A] 同じ期間のタブで、上段の「備考」に「INT02-再申請後」を入力する。過去の資料は削除も変更もしない。「≪添付資料≫」に今回の差戻中の資料があることを確認する。「登録」を単独で押下せずに、「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[A] 1005Uが開いたままの場合は、保存せずに「閉じる」を押下してMCM1003Uへ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今回の期間のタブと、過去の承認済みの資料がある期間のタブを選択して、手順4と同じ内容と、上段の「備考」を記録する。
7. [B] MCM1011Uで、「承認状態」を「審査中」だけにチェックを入れて「検索」を押下する。同じ契約・期間・資料の行が表示されることを確認する。その行の「金額」と、左から2列目のチェックボックスが押せる状態かを記録する。
8. [C] MCM1011Uで、「サポートID」欄に同じ値を入力し、他の入力欄は空欄にして、「承認状態」は「承認中」だけにチェックを入れて「検索」を押下する。今回の依頼の行が表示されないことを確認する。
9. DB担当者に、控えた契約ID・期間ID・添付IDで、処理の前後の保存値を読取で比べてもらう（差戻し直後と、再申請後の両方）。過去の期間の承認済みの資料・ほかの契約も、同じように比べてもらう。証拠の名前（画面キャプチャのファイル名など）を記録する。
【入力値】
・備考（上段）＝「INT02-再申請前」から「INT02-再申請後」へ修正（手順5）
・サポートID＝試験契約のサポートID（手順1、手順8）
・承認状態（検索条件）＝手順1、手順8は「承認中」のみ、手順7は「審査中」のみチェックを入れる</t>
  </si>
  <si>
    <t>【画面確認】
1. 差戻し直後、申請者側のMCM1005Uで、上段の「承認状態」が「差戻中」、「≪添付資料≫」の今回の資料の「承認状態」が「差戻中」であること。期間タブの名前の末尾に「(未)」が表示されること。上段の「備考」を編集できること。
2. 再申請後、MCM1005Uで、上段の「承認状態」が「審査中」であること。上段の「備考」が「INT02-再申請後」であること。期間タブの名前の末尾に「(申請中)」が表示されること。今回の資料の「承認状態」が「審査中」であること。
3. 過去の期間の承認済みの資料が、「承認済」のまま表示されていること。
4. 審査担当者(B)の「審査中」の検索結果に、同じ契約・期間・資料の行が表示され、「金額」が準備した値と一致すること。チェックボックスが押せる状態であること。
5. 承認担当者(C)の「承認中」の検索結果に、今回の依頼の行が表示されないこと。
6. 備考の変更は、MCM1011Uの一覧では確認しない（一覧に備考の列はない）。MCM1005U上段の「備考」で確認する。
【DB確認】
対象テーブル＝MCM_TK_KEIYAKU、MCM_TK_KIKAN、MCM_TK_TENPU、確認理由＝承認段階の差戻しと再申請で状態が正しく変わり、備考が保存され、過去に承認済みの資料が変わっていないことを確認するため。検索条件＝記録した契約ID・期間ID・添付ID、期待値＝次のとおり。
・差戻し直後：契約と今回の添付のSHONINJOTAIが4（差戻中）、今回の期間のYUKO_FLGが0であること。
・再申請後：契約と今回の添付のSHONINJOTAIが1（審査中）、今回の期間のYUKO_FLGが-1であること。MCM_TK_KEIYAKU.BIKOが「INT02-再申請後」であること。
・過去の期間の承認済みの添付：SHONINJOTAIが3のまま、更新日時・更新者（監査項目）が、処理前の値のままであること。</t>
  </si>
  <si>
    <t>1.
表示タイミング＝承認担当者(C)が「差戻し」を押下した時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表示タイミング＝申請者(A)が再申請で「申請」を押下した時（登録の確認ダイアログは、画面に変更があるときだけ先に表示される）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4.
表示タイミング＝再申請の完了時
表示形式＝完了メッセージ
メッセージID＝MSG_0121G
表示文言＝「申請を完了しました。」（Web版で「申請が完了しました。」と表示された場合は、VB版との差異として備考に記録する）
作業者の操作＝特になし</t>
  </si>
  <si>
    <t>関連単体：1011-25, 1005-26
単体の表示・単独操作ではなく、期待結果の連携部分を追加判定。
根拠：R1011 / R1005
同じ期間に承認済添付を混在させると「再申請はできません。期間タブを作成し直して下さい。」で止まる。審査中から承認中へ進める操作はこのケースでは行わない。08の「古い承認依頼を最終承認できない」は再検索後の承認中対象0件で確認。古い一覧への押下は13の競合と分担。
元Excel行：17。実施区分：管理者権限による金額修正＋差戻し・再申請。元フロー：1011U→1005U→1011U。</t>
  </si>
  <si>
    <t>INT02-09</t>
  </si>
  <si>
    <t>MCM1005U(取引先契約内容)→MCM1011U(審査・承認（取引先契約）)：契約画面で追加した資料（xlsx、PDF）を、審査担当者が審査画面から取得して開けること</t>
  </si>
  <si>
    <t>【確認すること】
申請者が「≪添付資料≫」に追加した2種類の資料（xlsx、PDF）が、申請後に審査担当者の画面（MCM1011U）に表示され、取得したファイルを開くと原本と同じ内容が表示されること。
【前提】
・使用ユーザー：ユーザーA（申請者）とユーザーB（審査担当者）。AとBは、別のPCで、それぞれ独立したログインを使う
・保有権限：
　- A＝取引先契約内容(MCM1005U)の作成権限
　- B＝審査・承認（取引先契約）(MCM1011U)で審査を行う権限に加えて、MCM1005Uの参照または作成の権限（この権限がないと、ファイル名はリンクにならず文字のままになり、取得できない）
・必要な登録済みデータ：専用の試験契約（1件）
　- 契約と今回の期間の添付は、作成中。承認済みの資料はなし
　- 最新の現在期間、または未来の期間を使用する。点検と支払は、「回数」がチェックした月の数以上で、支払の開始月にチェックがある。契約期間は1年以内
・追加する資料（2つ）：xlsxとPDFを1つずつ。それぞれの中に、形式ごとの識別文字（例：xlsxはセルA1に「XLSX-TEST」、PDFは本文に「PDF-TEST」）を入れる。拡張子と実際の形式を一致させる。ファイル名は、2つとも互いに異なるものにする（同じ名前のファイルは追加できない）。xlsxには、押印の対象になるシート（先頭が「契約手続依頼書①」のシート）を含めない
・事前に控える値：試験契約の契約NO、サポートID、取引先名、対象期間の開始日、時間。2つの資料名と、それぞれの識別文字
・準備：Bが取得したファイルの保存先は、今回専用の空のフォルダにする
・開始時の画面状態：A、Bとも、メニュー画面</t>
  </si>
  <si>
    <t>【操作】
1. [A] メニューから「取引先見積・契約検索」を選択し、MCM1003U(取引先見積・契約検索)を開く。「契約NO」に試験契約の契約NOを入力し、他の入力欄は空欄にして、「状態」「承認状態」のチェックは試験契約の状態（契約、作成中）を含めて、「検索」を押下する。
2. [A] 一覧で、契約NO・取引先名・サポートIDが試験契約と一致する行の「契約NO」リンクを押下する。MCM1005U(取引先契約内容)が開く。開始日が控えた値の期間のタブを選択する。
3. [A] 「≪添付資料≫」の「ファイル追加」を押下する。ファイル選択ダイアログで、準備した資料を1つ選択する。選択すると、追加が自動で実行される。完了メッセージと、「≪添付資料≫」の一覧にファイル名が追加されたことを記録する。画面が再表示されたら、同じ期間のタブが選択されていることを確認する。この操作を、2つの資料について繰り返す。
4.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5.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6. [B] 画面上段の「&lt;&lt; 申請 &gt;&gt;」の一覧で、契約NO・開始日・時間・取引先名・サポートIDが控えた値と一致する行を探す。その行の左端（▶の部分）を押下して選択し、画面下段「&lt;&lt; 添付 &gt;&gt;」の「ファイル名」に、2つの資料名が表示されることを確認する。このケースでは、行のチェックをONにせず、「承認」も「差戻し」も押下しない。
7. [B] 下段の2つのファイル名を、順に押下して、BのPCの専用フォルダに保存する。保存した各資料を、対応するアプリ（Excel、PDFを開けるアプリ）で開き、中の識別文字が控えた値と一致することを確認する。
【入力値】
・追加する資料＝xlsxとPDFの各1つ（手順3）
・サポートID＝試験契約のサポートID（手順5）
・承認状態（検索条件）＝「審査中」のみチェックを入れる（手順5）</t>
  </si>
  <si>
    <t>【画面確認】
1. 申請者(A)が資料を追加するたびに、完了メッセージが表示され、「≪添付資料≫」の一覧に追加したファイル名が表示されること。2つとも、同じ期間のタブに表示されること。
2. 申請後、審査担当者(B)のMCM1011Uの下段「&lt;&lt; 添付 &gt;&gt;」に、2つの資料が表示されること。
3. 2つの資料を、同じ名前・同じ形式で取得できること。エラー画面が表示されないこと。
4. 取得した各ファイルを、対応するアプリで開くと、中の識別文字が控えた値と一致すること。ブラウザーで取得したあと、利用者がアプリで開く想定とし、取得と同時にアプリが自動で起動することは期待しない。
【DB確認】
実施不要。理由＝このケースは、追加した資料が審査担当者の画面から取得でき、内容が一致することを画面で判定できる。申請による契約・期間・添付の状態更新は、INT02-01 のDB確認で確認する。</t>
  </si>
  <si>
    <t>1.
表示タイミング＝申請者(A)が資料を1つ追加するたび（2回）
表示形式＝完了メッセージ
メッセージID＝MSG_0072G
表示文言＝「ファイルの追加を完了しました。」
作業者の操作＝特になし
2.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3.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t>
  </si>
  <si>
    <t>関連単体：1005-19, 1011-16
単体の表示・単独操作ではなく、期待結果の連携部分を追加判定。
根拠：R1005 / R1011
実施前にQ02の条件・期待を確認。
ファイル追加の離脱確認が出た場合は現象・配備版を記録し、正常完了として進めない。添付操作は未反映修正76／78と配備版を取り違えない。
元Excel行：18。実施区分：通常操作＋DB読取。元フロー：1005U→1011U/別PC。</t>
  </si>
  <si>
    <t>INT02-10</t>
  </si>
  <si>
    <t>MCM1011U(審査・承認（取引先契約）)：審査の承認で審査欄、最終承認で承認欄に押印され、審査印が消えずに残ること</t>
  </si>
  <si>
    <t>【確認すること】
審査担当者が「承認」を押すと、添付のExcel帳票の審査欄に押印されること。承認担当者が最終承認すると、承認欄に押印され、先に押した審査印が消えないこと。ほかのシートの業務セルが変わらないこと。
【前提】
・使用ユーザー：ユーザーB（審査担当者）とユーザーC（承認担当者）
・保有権限：
　- B＝審査・承認（取引先契約）(MCM1011U)で、審査を行う資格と作成権限を持つ。契約の審査上限金額が、対象の「金額」以上。MCM1005Uの参照または作成の権限も持つ（ファイル名のリンクを使うため）
　- C＝MCM1011Uで、承認を行う資格と作成権限を持つ。契約の承認上限金額が、対象の「金額」以上。MCM1005Uの参照または作成の権限も持つ
　- B、Cとも、担当者マスタに氏名が設定されている
・必要な登録済みデータ：審査中の専用契約（1件）
　- 状態＝契約、承認状態＝審査中、期間は1つ、期間の有効値＝-1（申請中）、添付は審査中の「.xlsx」の資料が1つ
　- 添付のExcelには、先頭が「契約手続依頼書①」で始まる名前のシートがある
　- そのシートに、見本の図形（stp_lastname、stp_date、stp_firstname、stp_circle、stp_topline、stp_btmline）と、審査・承認の文字の図形（shinsa_lastname、shinsa_date、shinsa_firstname、shonin_lastname、shonin_date、shonin_firstname）がすべてそろっていることを、準備担当が確認する
　- 点検と支払は、「回数」がチェックした月の数以上で、支払の開始月にチェックがある。契約期間は1年以内
・事前に控える値：契約NO、サポートID、取引先名、期間の開始日、時間、金額、資料名。B、Cそれぞれの姓と氏名、実施日（yy.MM.dd の形式）。原紙の審査欄・承認欄の処理前の表示。対象のシート以外のシートの業務セル（2〜3か所）の処理前の値。DB担当者に、契約ID・期間ID・添付IDと、処理前の保存値を読取で控えてもらう
・注意：正しい原紙（図形がそろったもの）が用意できない場合は、このケースは保留にする。図形が不足している場合に出るエラーは、INT02-12 で確認する
・準備：B、Cの独立したログインを維持したセッションを別に用意する。取得したファイルの保存先は、今回専用の空のフォルダにする
・開始時の画面状態：B、Cとも、メニュー画面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</si>
  <si>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承認」を押下する。確認ダイアログ「審査・承認処理を実施します。よろしいですか？」で「OK」を押下する。表示された完了メッセージを控える。この直後に、DB担当者に、審査後の値を読取で控えてもらう。
4. [B] 手順1と同じ方法で、MCM1011Uを検索し直す。「承認状態」は「承認中」だけにチェックを入れて「検索」を押下する。
5. [B] 一覧の対象の行の左端を押下して選択し、画面下段「&lt;&lt; 添付 &gt;&gt;」の「ファイル名」の今回の資料を押下して取得する。今回専用の保存先に保存し、対応するアプリ（Excel）で開く。
6. [B] 開いたファイルの対象のシート（「契約手続依頼書①」で始まるシート）の審査欄を確認し、記載されている姓、「DTS」、日付を記録する。承認欄に押印がないこと（処理前のまま）も確認する。
7. [C]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承認中」だけにチェックを入れて、「検索」を押下する。
8. [C] 画面上段の「&lt;&lt; 申請 &gt;&gt;」の一覧で、手順2と同じ条件の行を探し、行の左端を押下して選択する。下段の「ファイル名」が控えた資料名と一致することを確認する。処理対象の行だけ、左から2列目のチェックボックスをONにする。
9. [C] 「承認」を押下する。確認ダイアログ「審査・承認処理を実施します。よろしいですか？」で「OK」を押下する。表示された完了メッセージを控える。
10. [C] MCM1011Uを検索し直す。「承認状態」は「承認済」だけにチェックを入れて「検索」を押下する。
11. [C] 一覧の対象の行の左端を押下して選択し、下段の「ファイル名」の今回の資料を押下して取得する。今回専用の保存先に保存し、対応するアプリ（Excel）で開く。
12. [C] 取得した（最終承認後の）ファイルの対象のシートで、承認欄の姓、「DTS」、日付と、審査欄に残っているBの審査印を確認し、記録する。対象のシート以外のシートの業務セルが、処理前の値のままであることも確認する。
13. DB担当者に、控えた契約ID・期間ID・添付IDで、最終承認後の保存値を読取で比べてもらう。対象外の期間・資料・ほかの契約も、同じように比べてもらう。証拠の名前（画面キャプチャのファイル名など）を記録する。
【入力値】
・サポートID＝対象契約のサポートID（手順1、手順7）
・承認状態（検索条件）＝手順1は「審査中」のみ、手順4と手順7は「承認中」のみ、手順10は「承認済」のみチェックを入れる
・チェックボックス＝対象の1行だけON（手順2、手順8）</t>
  </si>
  <si>
    <t>【画面確認】
1. 手順4の検索結果の対象の行で、承認状態が「承認中」であること。手順10の検索結果の対象の行で、承認状態が「承認済」であること。どちらも、契約NO・開始日・時間・取引先名・サポートID・資料名が、控えた値と一致すること。
2. 審査後に取得したファイルの対象シートで、審査欄に、Bの姓、「DTS」、実施日（yy.MM.dd の形式）が表示されること。承認欄は押印されていないこと。
3. 最終承認後に取得したファイルの対象シートで、承認欄に、Cの姓、「DTS」、実施日が表示されること。審査欄のBの審査印が消えずに残っていること。
4. 対象のシート以外のシートの業務セルの値が、処理前のままであること。
【DB確認】
対象テーブル＝MCM_TK_KEIYAKU、MCM_TK_KIKAN、MCM_TK_TENPU、確認理由＝審査と承認の各操作で、状態・担当者・日時が対応して更新され、期間が有効になることを確認するため。検索条件＝記録した契約ID・期間ID・添付ID、期待値＝次のとおり。
・審査後：契約と対象の添付のSHONINJOTAIが2、SHINSA_BYがBの氏名、SHINSA_DTが処理を始めた時刻から完了した時刻までの範囲にあること。
・最終承認後：契約と対象の添付のSHONINJOTAIが3、SHONIN_BYがCの氏名、SHONIN_DTが処理を始めた時刻から完了した時刻までの範囲にあること。SHINSA_BY、SHINSA_DTが審査後の値のままであること。対象期間のYUKO_FLGが0であること。
・別の資料・別の期間・ほかの契約の状態が、処理前のままであること。</t>
  </si>
  <si>
    <t>1.
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2.
表示タイミング＝承認担当者(C)が「承認」を押下した時、およびその完了時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</si>
  <si>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関連単体：1011-21, 1011-22, 1011-16
単体の表示・単独操作ではなく、期待結果の連携部分を追加判定。
根拠：R1011 / R1005
押印位置は実原紙で開始前に印欄へマークして証拠化。必要図形名は技術確認用で一般作業者へ図形編集を指示しない。
元Excel行：19。実施区分：通常操作＋DB読取。元フロー：1011U→添付→1005U。</t>
  </si>
  <si>
    <t>INT02-11</t>
  </si>
  <si>
    <t>MCM1011U(審査・承認（取引先契約）)：押印の対象ではない資料（対象シートのないxlsx、PDF）は、審査の承認後も内容が変わらないこと</t>
  </si>
  <si>
    <t>【確認すること】
審査の承認で押印されるのは、拡張子が「.xlsx」で、先頭が「契約手続依頼書①」のシートを持つExcelだけ（VB版の仕様）であること。それ以外の資料（対象シートのないxlsx、PDF）は、審査の承認後も内容が変わらないこと。
【前提】
・使用ユーザー：ユーザーB（審査担当者）
・保有権限：B＝審査・承認（取引先契約）(MCM1011U)で、審査を行う資格と作成権限を持つ。契約の審査上限金額が、対象の「金額」以上。MCM1005Uの参照または作成の権限も持つ（ファイル名のリンクを使うため）。担当者マスタに氏名が設定されている
・必要な登録済みデータ：審査中の専用契約（1件）
　- 状態＝契約、承認状態＝審査中、期間は1つ、期間の有効値＝-1（申請中）。点検と支払は、「回数」がチェックした月の数以上で、支払の開始月にチェックがある。契約期間は1年以内
　- 添付は審査中の2つ：「.xlsx」（先頭が「契約手続依頼書①」のシートがないもの）と「.pdf」
　- 各資料の中に、識別内容を入れる（xlsxはセルA1に「XLSX-TEST」と、シート名の一覧。PDFは本文に「PDF-TEST」）。拡張子と実際の形式を一致させる
・事前に控える値：契約NO、サポートID、取引先名、期間の開始日、時間、金額、各資料名と、それぞれの識別内容（xlsxはシート名の一覧とセルA1の値）。DB担当者に、契約ID・期間ID・添付IDと、処理前の保存値を読取で控えてもらう
・準備：取得したファイルの保存先は、今回専用の空のフォルダにする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</si>
  <si>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&gt;&gt;」の「ファイル名」に、2つの資料名が表示されることを確認する。処理対象の行だけ、左から2列目のチェックボックスをONにする。
3. [B] 「承認」を押下する。確認ダイアログ「審査・承認処理を実施します。よろしいですか？」で「OK」を押下する。表示された完了メッセージを控える。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手順1と同じ方法で、MCM1011Uを検索し直す。「承認状態」は「承認中」だけにチェックを入れて「検索」を押下する。
5. [B] 一覧の対象の行の左端を押下して選択し、画面下段「&lt;&lt; 添付 &gt;&gt;」の「ファイル名」の2つの資料を、1つずつ押下して取得する。今回専用の保存先に保存し、取得した時刻とファイル名を記録してから、対応するアプリ（Excel、PDFを開けるアプリ）で開く。
6. [B] 取得した各資料の識別内容を、処理前の値と比べる。xlsxはシート名の一覧とセルA1の値、PDFは本文の識別文字を比べる。資料ごとに判定し、1つの資料が一致しても、両方をOKにしない。
7.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・サポートID＝対象契約のサポートID（手順1）
・承認状態（検索条件）＝手順1は「審査中」のみ、手順4は「承認中」のみチェックを入れる
・チェックボックス＝対象の1行だけON（手順2）</t>
  </si>
  <si>
    <t>【画面確認】
1. 手順4の検索結果の対象の行で、承認状態が「承認中」であること（契約と、すべての資料の審査が完了していること）。
2. 取得したxlsxを開くと、シート名の一覧とセルA1の値が処理前と同じで、審査欄などの押印が追加されていないこと。
3. 取得したPDFを開くと、本文の識別文字が処理前と同じであること。
4. xlsxとPDFの結果を、別々に判定すること。
【DB確認】
対象テーブル＝MCM_TK_KEIYAKU、MCM_TK_KIKAN、MCM_TK_TENPU、確認理由＝審査の承認で、押印の対象でない資料があっても、状態が正しく更新され、資料の所属が変わらないことを確認するため。検索条件＝記録した契約ID・期間ID・添付ID、期待値＝次のとおり。
・契約と、2つの添付のSHONINJOTAIが、1から2に変わっていること。
・対象期間のYUKO_FLGが、処理前の値（-1）のままであること。
・2つの資料が、同じ対象期間に属したままであること。</t>
  </si>
  <si>
    <t>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</si>
  <si>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関連単体：1011-16, 1011-21
単体の表示・単独操作ではなく、期待結果の連携部分を追加判定。
根拠：R1011 WriteDataInExcel、共通C13、VB1011-07/11
Webはxls/xlsx/xlsmを押印対象としている。対象シートあり.xlsは現在の実装との差異候補で、移行合意がない限りVBの非押印期待を維持して判定する。09は追加→申請→別PC取得、11は審査による非押印資料保護。
11-Aの対象外資料保護と、11-Bのxls対象拡大による移行差異を別契約で分離し、11-Bの失敗で11-Aまで未確認になる構成を避ける。
元Excel行：20。実施区分：通常操作＋DB読取。元フロー：1011U→添付。</t>
  </si>
  <si>
    <t>INT02-12</t>
  </si>
  <si>
    <t>MCM1011U(審査・承認（取引先契約）)：押印に必要な図形が不足した資料が含まれているとき、承認が完了せず、契約・期間・添付の状態が操作前のまま残ること</t>
  </si>
  <si>
    <t>【確認すること】
審査の承認で、押印に必要な図形が不足した資料が含まれているとき、エラーが表示されて承認が完了せず、契約・期間・添付が操作前（審査中）のまま残ること。失敗する資料と一緒に処理される正常な資料があっても（12-C）、承認が完了しないこと。
【前提】
・使用ユーザー：ユーザーB（審査担当者）
・保有権限：B＝審査・承認（取引先契約）(MCM1011U)で、審査を行う資格と作成権限を持つ。契約の審査上限金額が、対象の「金額」以上。MCM1005Uの参照または作成の権限も持つ（ファイル名のリンクを使うため）。担当者マスタに氏名が設定されている
・必要な登録済みデータ：審査中の専用契約を2件、別々に用意する（12-A、12-C）
　- どちらも、状態＝契約、承認状態＝審査中、期間は1つ、期間の有効値＝-1（申請中）。点検と支払は、「回数」がチェックした月の数以上で、支払の開始月にチェックがある。契約期間は1年以内
　- 12-A：添付は1つ。失敗する資料（拡張子「.xlsx」で、先頭が「契約手続依頼書①」のシートがあり、押印用の図形を1つ欠かせた複製）
　- 12-C：添付は2つ。正常な資料（押印用の図形がすべてそろった「.xlsx」）を先に追加し、続けて失敗する資料（12-Aと同じ作り方の複製）を追加する。2つの資料名は異なるものにする
　- 押印用の図形は INT02-10 の前提と同じ名前のものを使う。失敗する資料は、準備担当が試験用に複製したファイルから図形を1つ削除して作り、削除した図形の名前を記録する。正式な原紙や共有の資料は加工しない
・事前に控える値：契約NO、サポートID、取引先名、期間の開始日、時間、金額、各資料名（12-Cは正常な資料と失敗する資料を区別する）。DB担当者に、契約ID・期間ID・添付IDと、処理前の保存値（状態・担当者・日時）を読取で控えてもらう
・準備：取得したファイルの保存先は、今回専用の空のフォルダにする
・開始時の画面状態：Bはメニュー画面</t>
  </si>
  <si>
    <t>【操作】（12-Aと12-Cは、別の契約で、手順1から順に実施する）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&gt;&gt;」の「ファイル名」が控えた資料名と一致することを確認する（12-Cは2つとも）。処理対象の行だけ、左から2列目のチェックボックスをONにする。
3. [B] 「承認」を押下する。確認ダイアログ「審査・承認処理を実施します。よろしいですか？」で「OK」を押下する。表示されたエラー通知の全文を記録する。完了メッセージ「審査・承認を完了しました。」が表示されないことを確認する。
4. [B] 手順1と同じ方法で、同じ契約を検索し直す（「承認状態」は「審査中」だけ）。対象の行の承認状態と、下段「&lt;&lt; 添付 &gt;&gt;」の資料名を記録する。続けて、「承認状態」を「承認中」だけにして「検索」を押下し、対象の行が表示されないことを確認する。
5. [B] 手順4の「審査中」の検索結果で、対象の行の左端を押下して選択し、下段の「ファイル名」を押下して取得する。今回専用の保存先に保存し、対応するアプリ（Excel）で開く。対象のシート（先頭が「契約手続依頼書①」のシート）の審査欄に、審査印（姓、「DTS」、日付）が押されていないことを確認する。12-Cでは、正常な資料と失敗する資料の両方で確認し、それぞれの結果を別々に記録す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・サポートID＝対象契約のサポートID（手順1）
・承認状態（検索条件）＝手順1と手順4の1回目は「審査中」のみ、手順4の2回目は「承認中」のみチェックを入れる
・チェックボックス＝対象の行だけON（手順2）</t>
  </si>
  <si>
    <t>【画面確認】
1. 手順3で、エラー通知が表示されること。完了メッセージ「審査・承認を完了しました。」が表示されないこと。
2. 手順4の「審査中」の検索結果で、対象の行の承認状態が「審査中」のままであること。下段「&lt;&lt; 添付 &gt;&gt;」の資料名が、処理前のままであること。「承認中」の検索結果に、対象の行が表示されないこと。
3. 手順5で、失敗する資料（12-A、12-C）の審査欄に、審査印が押されていないこと（処理前と同じ表示）。
4. 12-Cの正常な資料は、審査印の有無だけを記録する。合否の判定は、要確認事項一覧のQ15（一括処理が失敗したときの、先に処理した資料の扱い）で合意した期待値と比べて行う。合意前は判定を保留にする。
【DB確認】
対象テーブル＝MCM_TK_KEIYAKU、MCM_TK_KIKAN、MCM_TK_TENPU、確認理由＝押印の失敗で、承認の処理全体が中止され、DBが操作前のまま残ることを確認するため。検索条件＝記録した契約ID・期間ID・添付ID、期待値＝次のとおり。
・今回の処理の対象の契約と添付（12-Cは2つとも）のSHONINJOTAIが、1（審査中）のままであること。
・対象期間のYUKO_FLGが、処理前の値（-1）のままであること。
・SHINSA_BY、SHINSA_DT、更新日時・更新者（監査項目）が、処理前の値のままであること。
・対象外の期間・資料・ほかの契約の状態が、処理前のままであること。</t>
  </si>
  <si>
    <t>1.
表示タイミング＝審査担当者(B)が「承認」を押下した時
表示形式＝確認ダイアログ（OK/キャンセル）
メッセージID＝MSG_0094G
表示文言＝「審査・承認処理を実施します。よろしいですか？」
作業者の操作＝「OK」を押下する
2.
表示タイミング＝確認ダイアログで「OK」を押下した後、押印用の図形が不足していることが分かった時
表示形式＝エラー通知
メッセージID＝－（VB版は未定義）
表示文言＝Web版の実装の文言：「添付帳票に捺印用の図形がありません。帳票を確認してください。」（VB版の期待は要確認。判定は「エラー通知が表示され、完了メッセージが表示されないこと」で行い、文言の一致は求めない）
作業者の操作＝通知を確認して閉じる</t>
  </si>
  <si>
    <t>関連単体：1011-21
単体の表示・単独操作ではなく、期待結果の連携部分を追加判定。
根拠：R1011 SYONINButton_Click、共通C12/C13、VB1011-06/11
実施前にQ15の条件・期待を確認。
失敗を作る方法と期待単位が未確定なら実行しない。SaveAsのFalseは25と分担。
元Excel行：21。実施区分：開発者・管理者支援／仕様確認。元フロー：1011U→1005U/添付。</t>
  </si>
  <si>
    <t>INT02-13</t>
  </si>
  <si>
    <t>排他</t>
  </si>
  <si>
    <t>MCM1011U(審査・承認（取引先契約）)：一括で審査するとき、ほかのユーザーが先に更新した行があれば、処理全体が中止されて、全件が保護されること</t>
  </si>
  <si>
    <t>【確認すること】
審査担当者Bが、2つの契約（A1とA2）を選んで一括で「承認」を押そうとしたとき、別の審査担当者CがA2を先に差戻ししていた場合、Bの処理全体が中止されること。A1の審査も確定せず、Cが付けたA2の差戻中の状態が上書きされないこと。
【前提】
・使用ユーザー：ユーザーB（審査担当者）とユーザーC（別の審査担当者）。B、Cは、独立したログインを使う
・保有権限：
　- B＝審査・承認（取引先契約）(MCM1011U)で、審査を行う資格と作成権限を持つ。契約の審査上限金額が、A1とA2の「金額」以上
　- C＝MCM1011Uで、審査を行う資格と作成権限を持つ（承認だけを担当するユーザーでは、審査中の行を差戻せないので、実施しない）。契約の審査上限金額が、A2の「金額」以上（上限が足りない場合も差戻せないので、実施しない）
・必要な登録済みデータ：専用の試験契約を2件
　- 契約A1、契約A2：どちらも、状態＝契約、承認状態＝審査中、期間は1つ、期間の有効値＝-1（申請中）、添付は審査中の資料。最新の現在期間、または未来の期間を使用する。点検と支払は、「回数」がチェックした月の数以上で、支払の開始月にチェックがある。契約期間は1年以内
　- 契約A1と契約A2は、同じサポートIDで準備する。そのサポートIDで検索したときに、必要な行（A1、A2）がすべて表示されることを、開始前に確認する
・事前の合意：一括処理で競合があるとき、全件を保護する期待（要確認事項一覧のQ15）が、関係者で合意済みであること
・事前に控える値：A1、A2それぞれの契約NO、サポートID、取引先名、期間の開始日、時間、金額、資料名。全資料の処理前のSHA-256。DB担当者に、契約ID・期間ID・添付IDと、処理前の保存値（状態・担当者・日時）を読取で控えてもらう
・準備：BとCは、別のブラウザ、または別のPCで、独立したログインを維持したセッションを用意する
・開始時の画面状態：B、Cとも、メニュー画面（Cの操作中も、Bの一覧を再読込したり、メニューから開き直したりしない）</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</si>
  <si>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A1・A2共通のサポートIDを入力する。他の入力欄は空欄にする。「承認状態」は「審査中」だけにチェックを入れて、「検索」を押下する。
2. [B] 画面上段の「&lt;&lt; 申請 &gt;&gt;」の一覧で、A1とA2の2行だけ、左から2列目のチェックボックスをONにする。一覧を再検索せず、再読込もせず、そのまま保持する。
3. [C] 審査・承認（取引先契約）(MCM1011U)を開く。表示されていない場合は、「閉じる」を押下してメニューへ戻り、「審査・承認（取引先契約）」を押下する。すでに表示されている場合は、その画面で検索条件を変更する。「サポートID」欄にA1・A2共通のサポートIDを入力する。他の入力欄は空欄にする。「承認状態」は「審査中」だけにチェックを入れて、「検索」を押下する。
4. [C] A2の行だけ、左から2列目のチェックボックスをONにして、「差戻し」を押下する。確認ダイアログ「差し戻し処理を実施します。よろしいですか？」で「OK」を押下する。表示された完了メッセージを控える。DB担当者に、Cの操作後のA2の状態と、A2の資料のSHA-256を、読取で控えてもらう。
5. [B] 手順2で保持している古い一覧の画面に戻る。再検索も再読込もせずに、「承認」を押下する。確認ダイアログ「審査・承認処理を実施します。よろしいですか？」で「OK」を押下する。表示された競合の通知を記録する。
6. [B] 「承認状態」の「審査中」と「差戻中」の両方にチェックを入れて「検索」を押下する。A1とA2の行と、下段「&lt;&lt; 添付 &gt;&gt;」の資料名を、照合する。
7. DB担当者に、控えた契約ID・期間ID・添付IDで、処理の前後の保存値を読取で比べてもらう。Bの処理を始める直前の、すべての対象データの値とSHA-256も比較する。対象外の期間・資料・ほかの契約も、同じように比べてもらう。証拠の名前（画面キャプチャのファイル名など）を記録する。
【入力値】
・サポートID＝A1・A2共通のサポートID（手順1、手順3）
・承認状態（検索条件）＝手順1と手順3は「審査中」のみ、手順6は「審査中」と「差戻中」の両方にチェックを入れる
・チェックボックス＝手順2はA1とA2の2行がON、手順4はA2の行だけがON
</t>
  </si>
  <si>
    <t xml:space="preserve">【画面確認】
1. 手順5で、Bの処理が中止され、競合の通知が表示されること。完了メッセージ「審査・承認を完了しました。」が表示されないこと。
2. 手順6の検索結果で、A1の行の承認状態が「審査中」のままであること。A2の行の承認状態が、Cが付けた「差戻中」のままであること。各行の下段「&lt;&lt; 添付 &gt;&gt;」の資料名が、処理前のままであること。
【DB確認】
対象テーブル＝MCM_TK_KEIYAKU、MCM_TK_KIKAN、MCM_TK_TENPU、確認理由＝競合があるとき、一括処理の全件が保護され、先に更新した人の結果が上書きされないことを確認するため。検索条件＝記録した契約ID・期間ID・添付ID、期待値＝次のとおり。
・A1の契約と添付のSHONINJOTAIが、1（審査中）のままで、SHINSA_BY、SHINSA_DTが処理前のままであること（Bの操作でA1の審査が確定していないこと）。
・A2の契約と添付のSHONINJOTAIが、Cの差戻しで付いた4（差戻中）のままで、Cが更新した内容を、Bの操作が上書きしていないこと。
・Bの処理を始める直前の、すべての対象データの値と、資料のSHA-256が、そのまま保持されていること。
</t>
  </si>
  <si>
    <t xml:space="preserve">1.
表示タイミング＝別の審査担当者(C)が「差戻し」を押下した時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表示タイミング＝審査担当者(B)が「承認」を押下した時
表示形式＝確認ダイアログ（OK/キャンセル）
メッセージID＝MSG_0094G
表示文言＝「審査・承認処理を実施します。よろしいですか？」
作業者の操作＝「OK」を押下する
4.
表示タイミング＝確認ダイアログで「OK」を押下した後、行が更新されていることが分かった時
表示形式＝エラー通知
メッセージID＝要確認（VB版の定義は未確認）
表示文言＝「申請が更新されたか、処理できない状態です。再検索してください。」
作業者の操作＝通知を確認して閉じる
</t>
  </si>
  <si>
    <t>関連単体：1011-21
単体の表示・単独操作ではなく、期待結果の連携部分を追加判定。
根拠：R1011 / R1005
実施前にQ15の条件・期待を確認。
同一ブラウザープロファイルの2タブを別セッションと扱わない。Cには最終承認権限だけではなく審査担当設定が必要。VBの途中打切りとWebの全件事前検査の差はQ15へ記録。
元Excel行：22。実施区分：別セッションでの競合＋合意確認。元フロー：1011U→1005U。</t>
  </si>
  <si>
    <t>INT02-14</t>
  </si>
  <si>
    <t xml:space="preserve">MCM1011U(審査・承認（取引先契約）)→MCM1005U(取引先契約内容)：審査中の申請を差戻ししても、承認済みの過去の資料が変わらずに保護されること
</t>
  </si>
  <si>
    <t>【確認すること】
審査中の資料と承認済みの資料が同じ期間に混在している契約を差戻ししたとき、審査中の資料だけが「差戻中」になり、承認済みの資料（同じ期間と過去の期間）は承認済みのまま、内容・押印・保存先が変わらないこと。
【前提】
・使用ユーザー：ユーザーB（審査担当者）とユーザーA（確認用）
・保有権限：
　- B＝審査・承認（取引先契約）(MCM1011U)で、審査を行う資格と作成権限を持つ。契約の審査上限金額が、対象の「金額」以上
　- A＝取引先契約内容(MCM1005U)の参照または作成の権限
・必要な登録済みデータ：専用の試験契約（1件）
　- 状態＝契約。上段の承認状態＝審査中。今回の期間の有効値＝-1（申請中）
　- 今回の期間に、審査中の資料T1と、承認済みの資料T0が混在している
　- 別の過去の期間に、承認済みの資料Toldがある
　- 最新の現在期間、または未来の期間を使用する。点検と支払は、「回数」がチェックした月の数以上で、支払の開始月にチェックがある。契約期間は1年以内
・データ準備の注意：
　- 同じ期間に承認済みの資料を残したまま再申請することは、解約日が未設定の通常操作では拒否される。この混在状態は、新規申請の通常の手順では作れない
　- 管理者が、専用の試験データと、制約・状態の妥当性を確認する。検索でき、差戻しできる行を準備できた場合だけ、このケースを実施する
　- 過去の本番の資料を移動して、この条件を作ることはしない
　- このケースでは、再申請は行わない
・事前に控える値：契約NO、サポートID、取引先名、今回の期間の開始日、時間、金額、T1の資料名。T0とToldの、内容・押印の有無・ハッシュ値（ファイルの内容が同じかを確認するための値）・SHA-256・所属する期間・保存先（DIRECTORY）。T1のSHA-256。DB担当者に、契約ID・期間ID・添付IDと、処理前の保存値（状態・担当者・日時）を読取で控えてもらう
・準備：取得したファイルの保存先は、今回専用の空のフォルダにする
・開始時の画面状態：A、Bとも、メニュー画面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</si>
  <si>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&gt;&gt;」の「ファイル名」を確認する（審査中のT1だけが表示される）。処理対象の行だけ、左から2列目のチェックボックスをONにする。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期間タブの名前の末尾の表示
　- 期間タブ内の機器、「小計」「出精値引き」「合計」
　- 「≪添付資料≫」の、T1とT0の「ファイル名」と「承認状態」
　続けて、過去の期間のタブを選択し、「≪添付資料≫」のToldの「ファイル名」と「承認状態」を記録する。
5. [A] 今回の期間と過去の期間の「≪添付資料≫」で、T1、T0、Toldのファイル名を順に押下して取得し、今回専用の保存先に保存する。取得した各ファイルの内容とSHA-256を、処理前の値と比べる。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
・承認状態（検索条件）＝手順1は「審査中」のみ、手順4は「差戻中」を含める
・チェックボックス＝対象の1行だけON（手順2）
</t>
  </si>
  <si>
    <t xml:space="preserve">【画面確認】
1. 手順4で、MCM1005Uの上段の「承認状態」が「差戻中」であること。
2. 今回の期間の「≪添付資料≫」で、T1の「承認状態」が「差戻中」、T0の「承認状態」が「承認済」であること。過去の期間の「≪添付資料≫」で、Toldの「承認状態」が「承認済」のままであること。
3. 今回の期間のタブの名前の末尾に、「(未)」も「(申請中)」も付いていないこと（今回の期間に承認済みの資料T0があるため）。
4. 手順5で取得したT0とToldのSHA-256が、処理前と一致し、押印が消えていないこと。T1のSHA-256も処理前と一致すること（差戻しの操作で、T1の内容を押印し直さない）。
【DB確認】
対象テーブル＝MCM_TK_KEIYAKU、MCM_TK_KIKAN、MCM_TK_TENPU、確認理由＝差戻しで、審査中の資料だけが差戻中になり、承認済みの資料が変わらないことを確認するため。検索条件＝記録した契約ID・期間ID・添付ID、期待値＝次のとおり。
・契約のSHONINJOTAIが4（差戻中）であること。
・今回の期間のYUKO_FLGが0であること。過去の期間のYUKO_FLGと資料は、処理前の値のままであること。
・T1のSHONINJOTAIが4（差戻中）であること。T0とToldのSHONINJOTAIが3（承認済）のままであること。
・T0とToldの、所属する期間、保存先（DIRECTORY）、更新日時・更新者（監査項目）が、処理前の値のままであること。
</t>
  </si>
  <si>
    <t xml:space="preserve">1.
表示タイミング＝審査担当者(B)が「差戻し」を押下した時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t>
  </si>
  <si>
    <t>関連単体：1011-25, 1005-21
単体の表示・単独操作ではなく、期待結果の連携部分を追加判定。
根拠：R1011 / R1005
07／08は再申請できるよう承認済資料を別期間に置く。14は同じ期間の承認済資料も保護する差戻し単独の連携で、再申請とは重複しない。
元Excel行：23。実施区分：同期間の履歴混在データ準備支援＋差戻し操作。元フロー：1011U→1005U/添付。</t>
  </si>
  <si>
    <t>INT02-15</t>
  </si>
  <si>
    <t xml:space="preserve">MCM1011U(審査・承認（取引先契約）)：処理する本人の上限金額によって、審査・承認の対象に選べる行と選べない行が分かれること
</t>
  </si>
  <si>
    <t>【確認すること】
審査担当者Bと承認担当者Cが、それぞれの上限金額をちょうど超えない金額の契約は選んで審査・承認でき、1円でも超える契約はチェックボックスが押せず、処理されないこと。上限は、申請した人ではなく、処理する本人の設定で判定されること。
【前提】
・使用ユーザー：ユーザーB（審査担当者）とユーザーC（承認担当者）。申請した人のユーザーは、BとCとは別の人とする
・保有権限：
　- B＝審査・承認（取引先契約）(MCM1011U)で、審査を行う資格と作成権限を持つ。MCM1005Uの参照または作成の権限も持つ
　- C＝MCM1011Uで、承認を行う資格と作成権限を持つ。MCM1005Uの参照または作成の権限も持つ
・上限金額の設定：管理者が、担当者マスタ(MCM3006U)の「契約審査上限」と「契約承認上限」を記録し、設定する。設定したあと、BとCは、ログアウトして、独立したログインで入り直す（上限はログイン時に読み込まれるため）
　例：Bの契約審査上限＝100,000円、Cの契約承認上限＝200,000円
　申請した人の上限は、BやCと異なる値にして、控えておく（本人の設定で判定されることを確認するため）。審査・承認の資格など、上限以外の設定は、初期値のままにする
・必要な登録済みデータ：専用の試験契約を4件、別々に用意する
　- 契約15-A：承認状態＝審査中、仕切合計＝100,000円
　- 契約15-B：承認状態＝審査中、仕切合計＝100,001円
　- 契約15-C：承認状態＝承認中、仕切合計＝200,000円
　- 契約15-D：承認状態＝承認中、仕切合計＝200,001円
　- どの契約も、状態＝契約、期間の有効値＝-1（申請中）。最新の現在期間、または未来の期間を使用する。点検と支払は、「回数」がチェックした月の数以上で、支払の開始月にチェックがある。契約期間は1年以内
　- 添付は押印の対象でない資料（PDFなど）にするか、押印に必要な図形がそろった原紙にする
　- 検索と選択の対象にする4件は、同じサポートIDで準備する。そのサポートIDで検索したときに、必要な行がすべて表示されることを、開始前に確認する
・上限額と4つの仕切合計は、上の例、または同じ境界条件（上限ちょうどと、上限より1円だけ多い）を満たす実際の値を、実施の前に確定する
・事前に控える値：4件それぞれの契約NO、サポートID、取引先名、期間の開始日、時間、金額、資料名。B、Cの氏名。DB担当者に、契約ID・期間ID・添付IDと、処理前の保存値（状態・担当者・日時）を読取で控えてもらう
・準備：B、Cの独立したログインを維持したセッションを別に用意する
・開始時の画面状態：B、Cとも、メニュー画面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</si>
  <si>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4件共通のサポートIDを入力する。他の入力欄は空欄にする。「承認状態」は「審査中」だけにチェックを入れて、「検索」を押下する。
2. [B] 画面上段の「&lt;&lt; 申請 &gt;&gt;」の一覧で、契約15-Aと契約15-Bの「金額」を記録する。15-Aの行だけ、左から2列目のチェックボックスをONにして、「承認」を押下する。確認ダイアログ「審査・承認処理を実施します。よろしいですか？」で「OK」を押下する。15-Bの行のチェックボックスが非活性で選択できないことを記録する（非活性のチェックボックスを、ブラウザーの機能などで解除しない）。
3. [C] 審査・承認（取引先契約）(MCM1011U)を開く。表示されていない場合は、「閉じる」を押下してメニューへ戻り、「審査・承認（取引先契約）」を押下する。すでに表示されている場合は、その画面で検索条件を変更する。「サポートID」欄に4件共通のサポートIDを入力する。他の入力欄は空欄にする。「承認状態」は「承認中」だけにチェックを入れて、「検索」を押下する。
4. [C] 契約15-Cと契約15-Dの「金額」を記録する。15-Cの行だけ、左から2列目のチェックボックスをONにして、「承認」を押下する（手順2で承認中になった15-Aの行が表示されていても、ONにしない）。確認ダイアログ「審査・承認処理を実施します。よろしいですか？」で「OK」を押下する。15-Dの行のチェックボックスが非活性で選択できないことを記録する。
5.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・サポートID＝4件共通のサポートID（手順1、手順3）
・承認状態（検索条件）＝手順1は「審査中」のみ、手順3は「承認中」のみチェックを入れる
・チェックボックス＝手順2は15-Aの行だけON、手順4は15-Cの行だけON
</t>
  </si>
  <si>
    <t xml:space="preserve">【画面確認】
1. 手順2で、15-Aの行（金額100,000円）のチェックボックスが活性で、ONにできること。15-Bの行（金額100,001円）のチェックボックスが非活性で、選択できないこと。
2. 手順4で、15-Cの行（金額200,000円）のチェックボックスが活性で、ONにできること。15-Dの行（金額200,001円）のチェックボックスが非活性で、選択できないこと。
3. 承認の後、15-Aの承認状態が「承認中」、15-Cの承認状態が「承認済」になること。上限を超えた15-Bは「審査中」のまま、15-Dは「承認中」のままであること。
4. 上限の判定が、申請した人の設定ではなく、処理する本人（BとC）の設定で変わること。
【DB確認】
対象テーブル＝MCM_TK_KEIYAKU、MCM_TK_KIKAN、MCM_TK_TENPU、確認理由＝上限の範囲内の行だけが処理され、上限を超えた行のデータが変わらないことを確認するため。検索条件＝記録した契約ID・期間ID・添付ID、期待値＝次のとおり。
・15-A：契約と対象の添付のSHONINJOTAIが1から2に変わっていること。
・15-C：契約と対象の添付のSHONINJOTAIが2から3に変わり、対象期間のYUKO_FLGが0になっていること。
・15-Bと15-D：契約・期間・添付の状態、資料、更新日時・更新者（監査項目）が、処理前のままであること。
</t>
  </si>
  <si>
    <t xml:space="preserve">1.
表示タイミング＝審査担当者(B)が15-Aで「承認」を押下した時、およびその完了時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2.
表示タイミング＝承認担当者(C)が15-Cで「承認」を押下した時、およびその完了時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3.（15-Bと15-Dの場合）
表示タイミング＝（メッセージは表示されない。上限を超えた行はチェックボックスを押せないため、処理を行わない）
表示形式＝－
メッセージID＝－
表示文言＝－
作業者の操作＝特になし
</t>
  </si>
  <si>
    <t>関連単体：1011-9, 1011-10, 1011-12
単体の表示・単独操作ではなく、期待結果の連携部分を追加判定。
根拠：R1011 / R1005
元手順の「上限超過を押して処理」はUIで選択不可。操作を非活性確認へ訂正。サーバーの不正リクエスト拒否を試す場合は開発者テストとして別記録にする。
元Excel行：24。実施区分：通常操作＋DB読取。元フロー：3006U→1011U→1005U。</t>
  </si>
  <si>
    <t>INT02-16</t>
  </si>
  <si>
    <t>外部連携</t>
  </si>
  <si>
    <t>MCM1011U(審査・承認（取引先契約）)：審査担当者が審査を完了したとき、上位者に承認依頼メールが送信される条件を満たすと、メールが届くこと</t>
  </si>
  <si>
    <t xml:space="preserve">【確認すること】
審査担当者Bが、条件を満たす契約の審査を完了（承認ボタン）したとき、Bの上位者の試験用の受信箱に、承認依頼メールが1通届くこと。この操作は審査中から承認中への審査完了であり、最終承認ではない。
【前提】
・使用ユーザー：ユーザーB（審査担当者）、Bの上位者（メールを受け取る人）、管理者、DB担当者
・保有権限：
　- B＝審査・承認（取引先契約）(MCM1011U)で、審査を行う資格と作成権限を持つ。契約の審査上限金額が、対象の「金額」以上（選択できるようにするため）。契約の承認上限金額が、対象の仕切合計より大きい（メールを送る条件。上位者の上限ではなく、ログインしているB本人の上限を比べる）。MCM1005Uの参照または作成の権限も持つ
　- この操作に登場するユーザー（B、上位者）だけの権限と設定を確認する
・メールの設定（管理者が行う）：
　- 担当者マスタ(MCM3006U)で、Bの「メールアドレス」と「上位者ID」（上位者のログインID）、上位者の「メールアドレス」を、試験用のアドレスで設定する。実際の利用者のアドレスは使わない
　- 試験専用のメール送信サーバー（SMTP）と、送信元（Bのアドレス）・宛先（上位者のアドレス）を設定し、確認する
　- 実際の利用者にメールが届かないこと、試験用の受信箱で受信を確認できることを確認する
　- Bの契約承認上限と、対象の仕切合計を記録する
・確認待ちの条件：要確認事項一覧のQ03（メールを使う方針、試験用の送信環境、失敗したときの扱い）が合意されていない場合は、送信の試験を始めない
・必要な登録済みデータ：専用の試験契約（1件）。状態＝契約、承認状態＝審査中、期間の有効値＝-1（申請中）。最新の現在期間、または未来の期間を使用する。点検と支払は、「回数」がチェックした月の数以上で、支払の開始月にチェックがある。契約期間は1年以内。添付は審査中。添付は押印の対象でない資料にするか、押印に必要な図形がそろった原紙にする
・事前に控える値：契約NO、サポートID、取引先名、期間の番号・開始日、時間、金額（仕切合計）。契約と添付の状態、期間の有効値（それぞれ区別して記録する）。B、上位者の氏名とメールアドレス。実施日（年月日）。受信確認の時間（管理者が合意した値）。DB担当者に、契約ID・期間ID・添付IDと、処理前の保存値を読取で控えてもらう
・準備：Bは、設定の変更後にログアウトし、入り直す（上限と設定はログイン時に読み込まれるため）
・開始時の画面状態：Bはメニュー画面
</t>
  </si>
  <si>
    <t>【操作】
1. 管理者が、試験用の担当者とメールの設定を確認する。そのあと、Bがログインし直す。
2.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&gt;&gt;」の「ファイル名」が控えた資料名と一致することを確認する。Bの契約承認上限が、その行の金額（仕切合計）より大きいことを、控えた値で照合する。
3. [B] 対象の行だけ、左から2列目のチェックボックスをONにする。「承認」を押下する。確認ダイアログ「審査・承認処理を実施します。よろしいですか？」で「OK」を押下する。表示された完了メッセージを控える。メール送信の失敗を示す警告が出ていないことも確認する。
4. 上位者の試験用の受信箱を確認する。管理者が合意した受信確認の時間の内に確認し、届いたメールの、送信日時・送信元・宛先・件名・本文を記録する。受信確認の時間が合意されていない場合は、すぐに届かないことをNGと決めつけず、判断待ちにする。
5. DB担当者に、控えた契約ID・期間ID・添付IDで、処理の前後の保存値を読取で比べてもらう。契約と添付の確定した状態を照合する。証拠の名前（画面キャプチャのファイル名など）を記録する。
【入力値】
・サポートID＝試験契約のサポートID（手順2）
・承認状態（検索条件）＝「審査中」のみチェックを入れる（手順2）
・チェックボックス＝対象の1行だけON（手順3）</t>
  </si>
  <si>
    <t xml:space="preserve">【画面確認】
1. 手順3で、審査の完了メッセージが表示され、メール送信の失敗を示す警告が表示されないこと。
2. 手順4で、上位者の試験用の受信箱に、承認依頼メールが1通届いていること。
3. そのメールの送信元がBのメールアドレス、宛先が上位者のメールアドレス、件名が「取引先契約承認依頼」、本文が「取引先契約の承認をお願いします。」「詳細は、保守管理システム 承認一覧にて確認してください。」であること。
4. メールの本文には契約NOが含まれない。どの契約のメールかは、手順3の操作の時刻と、受信日時の対応で確認する。
5. 依頼者への完了の通知（件名「取引先契約承認完了」のメール）が届いても、今回のメールとして数えないこと。
【DB確認】
対象テーブル＝MCM_TK_KEIYAKU、MCM_TK_TENPU、確認理由＝メールの送信は審査が完了した契約についてだけ行われるため、審査の確定を確認するため。検索条件＝記録した契約ID・添付ID、期待値＝次のとおり。
・契約と対象の添付のSHONINJOTAIが、1から2（承認中）に変わっていること。
・SHINSA_BYがBの氏名、SHINSA_DTが処理の時刻の範囲にあること。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</si>
  <si>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表示タイミング＝審査の完了時
表示形式＝完了メッセージ
メッセージID＝MSG_0090G
表示文言＝「審査・承認を完了しました。」（メール送信失敗の警告は表示されないこと）
作業者の操作＝特になし
</t>
  </si>
  <si>
    <t>関連単体：1011-21
単体の表示・単独操作ではなく、期待結果の連携部分を追加判定。
根拠：R1011 / Mcm1011uMailService.prepare・afterCommit
実施前にQ03の条件・期待を確認。</t>
  </si>
  <si>
    <t>INT02-17</t>
  </si>
  <si>
    <t xml:space="preserve">MCM1011U(審査・承認（取引先契約）)：同じ上位者宛の2件の契約を一括で審査したとき、承認依頼メールが重複して送信されないこと
</t>
  </si>
  <si>
    <t>【確認すること】
同じ上位者に向けた2件の契約を、1回の「承認」で一括審査したとき、上位者に届く承認依頼メールが、契約の件数分（2通）ではなく、1通だけであること。
【前提】
・使用ユーザー：ユーザーB（審査担当者）、Bの上位者、管理者、DB担当者
・保有権限：INT02-16 と同じ。この操作に登場するユーザー（B、上位者）だけの権限と設定を確認する
・メールの設定：INT02-16 と同じ（試験用の担当者のメールアドレスと上位者ID、試験専用のSMTP、送信元・宛先）
・確認待ちの条件：要確認事項一覧のQ03が合意されていない場合は、送信の試験を始めない
・必要な登録済みデータ：専用の試験契約を2件（契約C1、契約C2）。どちらも、状態＝契約、承認状態＝審査中、期間の有効値＝-1（申請中）、添付は審査中。最新の現在期間、または未来の期間を使用する。点検と支払は、「回数」がチェックした月の数以上で、支払の開始月にチェックがある。契約期間は1年以内。2件とも同じサポートIDで準備し、そのサポートIDで検索したときに、2件がともに表示されることを、開始前に確認する。添付は押印の対象でない資料にするか、押印に必要な図形がそろった原紙にする
・2件とも、メールを送る条件を満たすこと：Bの契約承認上限が、C1とC2の仕切合計のどちらよりも大きい。契約審査上限も、どちらの金額以上である。上限と各仕切合計を記録する
・事前に控える値：C1、C2それぞれの契約NO、サポートID、取引先名、期間の開始日、時間、金額、資料名。B、上位者の氏名とメールアドレス、上位者ID。実施日。受信確認の時間。DB担当者に、契約ID・期間ID・添付IDと、処理前の保存値を読取で控えてもらう
・準備：INT02-16 と同じ。2件のメールが届いても数えられるように、上位者の試験用の受信箱は、事前に空にするか、今回の送信より前のメールを控えておく
・開始時の画面状態：Bはメニュー画面</t>
  </si>
  <si>
    <t xml:space="preserve">【操作】
1. 管理者が、担当者とメールの設定を確認する。そのあと、Bがログインし直す。
2. [B] 審査・承認（取引先契約）(MCM1011U)を開く。表示されていない場合は、「閉じる」を押下してメニューへ戻り、「審査・承認（取引先契約）」を押下する。すでに表示されている場合は、その画面で検索条件を変更する。「サポートID」欄にC1・C2共通のサポートIDを入力する。他の入力欄は空欄にする。「承認状態」は「審査中」だけにチェックを入れて、「検索」を押下する。C1とC2の2行が表示されることを確認する。
3. [B] C1とC2の2行だけ、左から2列目のチェックボックスをONにする。「承認」を押下する。確認ダイアログ「審査・承認処理を実施します。よろしいですか？」で「OK」を押下する。表示された完了メッセージを控える。メール送信の失敗を示す警告が出ていないことも確認する。
4. 上位者の試験用の受信箱を、合意した受信確認の時間内に確認する。届いた承認依頼メールの数、送信日時・送信元・宛先・件名・本文を記録する。
5. DB担当者に、控えた契約ID・期間ID・添付IDで、処理の前後の保存値を読取で比べてもらう。C1とC2の確定した状態を照合する。証拠の名前（画面キャプチャのファイル名など）を記録する。
【入力値】
・サポートID＝C1・C2共通のサポートID（手順2）
・承認状態（検索条件）＝「審査中」のみチェックを入れる（手順2）
・チェックボックス＝C1とC2の2行がON（手順3）
</t>
  </si>
  <si>
    <t xml:space="preserve">【画面確認】
1. 手順3で、審査の完了メッセージが1回表示され、メール送信の失敗を示す警告が表示されないこと。
2. 手順4で、上位者の試験用の受信箱に届いた承認依頼メール（件名「取引先契約承認依頼」）が、2通ではなく1通だけであること。
3. そのメールの送信元がBのアドレス、宛先が上位者のアドレスであること。本文が「取引先契約の承認をお願いします。」「詳細は、保守管理システム 承認一覧にて確認してください。」であること。
4. メールの本文には契約NOが含まれないため、C1とC2のどちらの契約も、承認一覧(MCM1011U)の承認中の検索結果に表示されることで確認すること。
【DB確認】
対象テーブル＝MCM_TK_KEIYAKU、MCM_TK_TENPU、確認理由＝2件とも審査が確定し、メールが1通にまとめられても、審査の結果が漏れないことを確認するため。検索条件＝記録した契約ID・期間ID・添付ID、期待値＝次のとおり。
・C1とC2の、契約と対象の添付のSHONINJOTAIが、1から2（承認中）に変わっていること。
・SHINSA_BYがBの氏名であること。
</t>
  </si>
  <si>
    <t>INT02-18</t>
  </si>
  <si>
    <t>承認上限ちょうどでは通知対象にしない</t>
  </si>
  <si>
    <t>【用意するもの】契約承認上限と仕切合計が同額。 上限の比較は通知するログイン本人の契約承認上限であり、候補の上位者の上限ではない。
【準備】ログイン本人の契約承認上限と仕切合計が同額の審査中契約を用意。双方の実金額と上位者・試験宛先を記録する。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【完了の目安】本人の上限＝仕切合計と確認できる。候補上位者の上限と取り違えない。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</si>
  <si>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手順1：担当者設定後、審査担当Bが再ログインする。1011Uで審査中の対象契約と期間・添付を検索し、B本人の契約承認上限＝仕切合計を記録する。審査権限・審査限度額など、処理可能な他条件も確認する。
手順2：Bが対象行を選び「承認」を実行する（審査完了操作。最終承認ではない）。
手順3：契約・添付の処理後状態をDB担当者と照合。合意した受信確認時間と管理者の送信記録で、今回の契約の承認依頼メールが送信されないことを確認する。既存メールと区別する。</t>
  </si>
  <si>
    <t>審査可否の上限以下判定とメール条件の上限より小さい判定を混同せず、この条件で承認依頼メールを送らない。</t>
  </si>
  <si>
    <t>INT02-19</t>
  </si>
  <si>
    <t>通知条件を満たさない審査の完了</t>
  </si>
  <si>
    <t>【用意するもの】上位者ID未設定、または送信元／先アドレス空。条件ごとに別契約を使う。
【準備】上位者IDなし、送信元アドレス空、送信先アドレス空を別契約・別条件で用意。ほかの通知条件は揃え、不足している項目を控える。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【完了の目安】どの不足条件を試すか区別できる。実利用者の設定を変更しない。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</si>
  <si>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手順1：担当者設定後に再ログインし該当契約を処理する。
手順2：試験メールボックスとDB・添付の確定結果を照合する。</t>
  </si>
  <si>
    <t>通知しない条件でも審査のDB・期間・資料の更新は完了し、未送信を送信済みと誤認させない。</t>
  </si>
  <si>
    <t>INT02-20</t>
  </si>
  <si>
    <t>最終承認で審査時の依頼通知を再送しない</t>
  </si>
  <si>
    <t>【用意するもの】承認中の契約、審査通知は送信済み。
【準備】審査通知が送信済みで承認中の契約を選び、試験受信箱の既存メールと契約状態を記録する。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【完了の目安】送信済み通知と処理前状態を比較できる。最終承認はまだ行わない。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</si>
  <si>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最終承認による契約・資料の確定が完了し、審査段階の承認依頼メールを重複送信しない。</t>
  </si>
  <si>
    <t>INT02-21</t>
  </si>
  <si>
    <t>SMTP送信失敗後に審査を重複実行しない</t>
  </si>
  <si>
    <t>【用意するもの】送信条件は正常、試験SMTPの送信だけ失敗する環境。
【準備】通常の通知条件を揃えた試験契約を選ぶ。管理者に、試験SMTPへの送信だけを失敗させる条件を用意してもらい、処理前DB・受信箱を控える。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【完了の目安】設定欠落と実送信失敗を区別でき、再現方法・期待・後処理が合意済み。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</si>
  <si>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手順1：審査を実行し送信失敗案内を確認。
手順2：再検索後の状態・取得資料を調べ、同じ旧行で再実行を試みる。</t>
  </si>
  <si>
    <t>審査は確定済みである旨が分かり、状態や押印を巻き戻さない。同じ旧審査依頼を二重実行しない。通知の再送方法は運用確認事項。</t>
  </si>
  <si>
    <t>関連単体：1011-21
単体の表示・単独操作ではなく、期待結果の連携部分を追加判定。
根拠：R1011 / R1005
実施前にQ03の条件・期待を確認。</t>
  </si>
  <si>
    <t>INT02-22</t>
  </si>
  <si>
    <t>メール送信準備エラーでは審査前に止める</t>
  </si>
  <si>
    <t>【用意するもの】通知対象になるがSMTP設定欠落など送信準備に不備。
【準備】通知条件を満たす契約を選び、管理者に試験環境だけでSMTP設定欠落などの準備不備を再現してもらう。処理前DB・添付状態を保存する。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【完了の目安】送信準備段階の不備を再現できる。本番のメール設定は変更しない。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</si>
  <si>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手順1：審査を実行し、契約・期間・添付状態とファイルハッシュを処理前と比較する。</t>
  </si>
  <si>
    <t>現在のWebの事前検証では審査と押印を確定せず、処理前の状態を維持する。この運用をQ03で合意後に判定し、送信後失敗ケースと区別する。</t>
  </si>
  <si>
    <t>INT02-23</t>
  </si>
  <si>
    <t xml:space="preserve">MCM1011U(審査・承認（取引先契約）)：押印の処理の途中で他の人が資料を変更したとき、その変更が守られ、今回の審査が確定しないこと
</t>
  </si>
  <si>
    <t>【確認すること】
審査の承認でExcel帳票に押印する処理の途中で、ファイルが他の人に差し替えられたとき、今回の審査が完了せず、DBが操作前のまま残ること。他の人が差し替えた後のファイルが、古いバックアップで上書きされないこと。
【前提】
・使用ユーザー：ユーザーB（審査担当者）。管理者、開発者（技術担当）、DB担当者が、準備と確認を行う
・保有権限：B＝審査・承認（取引先契約）(MCM1011U)で、審査を行う資格と作成権限を持つ。契約の審査上限金額が、対象の「金額」以上。MCM1005Uの参照または作成の権限も持つ（ファイルの取得のため）
・必要な登録済みデータ：専用の試験契約（1件）。状態＝契約、承認状態＝審査中、期間の有効値＝-1（申請中）。最新の現在期間、または未来の期間を使用する。点検と支払は、「回数」がチェックした月の数以上で、支払の開始月にチェックがある。契約期間は1年以内。添付は、審査中の「.xlsx」で、押印に必要な図形がそろった正常な原紙
・事前の準備（管理者・開発者が専用の環境で行う）：
　- 押印したファイルを置き換える直前の時点（押印結果を作り終えたあと、保存前に元ファイルの内容を再確認する処理の手前）で、処理を止める手段を用意する。止める位置、処理の再開、解除の方法を記録する
　- 正常な押印原紙と、他の人が変更した後の原紙を用意し、それぞれのSHA-256（ファイルの内容が同じかを確認するための値）を記録する
　- 差し替えの時点、再開、解除の方法が決まっていない場合は、通常の試験として始めない
　- 共有の保存先で、時間任せにファイルをコピーすることを、再現の手順にしない
　- 要確認事項一覧のQ08とQ15（他の人の更新を守ることと、復元の単位）を、関係者で合意しておく
・事前に控える値：契約NO、サポートID、取引先名、期間の開始日、時間、金額、資料名。処理前のSHA-256。DB担当者に、契約ID・期間ID・添付IDと、処理前の保存値（状態・担当者・日時）を読取で控えてもらう
・準備：取得したファイルの保存先は、今回専用の空のフォルダにする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</si>
  <si>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技術担当が、記録した停止点を設定する。[B] 「承認」を押下する。確認ダイアログ「審査・承認処理を実施します。よろしいですか？」で「OK」を押下する。技術担当が、処理が止まったことを確認する。そのあと、管理者が、試験資料だけを、準備した「他の人が変更した後の原紙」に差し替え、差し替え後のSHA-256を記録する。
4. 技術担当が、処理を再開する。表示された通知の全文と、DBの契約・期間・添付の状態を記録する。[B] 手順1と同じ方法で検索し直し、資料を取得して、今回専用の保存先に保存する。SHA-256を、他の人が変更した後の値と比べる。保存先に「.mcm1011.bak」というバックアップのファイルが残っていないことも確認する。
5. DB担当者に、控えた契約ID・期間ID・添付IDで、処理の前後の保存値を読取で比べてもらう。対象外の期間・資料・ほかの契約も、同じように比べてもらう。証拠の名前（画面キャプチャのファイル名など）を記録する。
6. 停止の条件を解除する。管理者が、原紙の採用と復元の結果を記録する。他の人の変更を、古い原紙で、無断で復元しない。
【入力値】
・サポートID＝試験契約のサポートID（手順1）
・承認状態（検索条件）＝「審査中」のみチェックを入れる（手順1）
・チェックボックス＝対象の1行だけON（手順2）</t>
  </si>
  <si>
    <t xml:space="preserve">【画面確認】
1. 手順4で、エラー通知が表示され、完了メッセージ「審査・承認を完了しました。」が表示されないこと（ファイルの競合のため、今回の審査の完了を確定しない）。
2. 検索し直した一覧で、対象の行の承認状態が「審査中」のままであること。
3. 取得したファイルのSHA-256が、他の人が変更した後の値と一致すること（古いバックアップで上書きしていない）。
4. 保存先に、「.mcm1011.bak」のバックアップのファイルが残っていないこと。
5. 先行して処理した資料（ある場合）の復元の範囲は、Q15で合意した期待値と比べて判定する。
【DB確認】
対象テーブル＝MCM_TK_KEIYAKU、MCM_TK_KIKAN、MCM_TK_TENPU、確認理由＝ファイルの競合で、今回の審査が確定せず、DBが操作前のまま残ることを確認するため。検索条件＝記録した契約ID・期間ID・添付ID、期待値＝次のとおり。
・今回の処理による、契約・期間・添付のDBの更新が、0件であること（SHONINJOTAI、YUKO_FLG、SHINSA_BY、SHINSA_DT、更新日時・更新者が、処理前のままであること）。
・他の人の操作で変わったファイルと、DBの操作開始前の値を、別々に判定すること。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</si>
  <si>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表示タイミング＝処理の再開後、置き換えの直前に、ファイルが変わっていることが分かった時
表示形式＝エラー通知
メッセージID＝－
表示文言＝「添付帳票を保存できません。使用中のファイル・保存先・前回処理の復旧状態を確認してください。」
作業者の操作＝通知を確認して閉じる
</t>
  </si>
  <si>
    <t>関連単体：1011-21
単体の表示・単独操作ではなく、期待結果の連携部分を追加判定。
根拠：R1011 / R1005
実施前にQ08の条件・期待を確認。
故障資料の単純読込失敗12と、置換前の内容競合23を区別する。Web replaceの競合検知はコード確認済み、実機の停止点は未用意。
元Excel行：32。実施区分：開発者停止点が必要／移行方針確認。元フロー：1011U→添付/1005U。</t>
  </si>
  <si>
    <t>INT02-24</t>
  </si>
  <si>
    <t xml:space="preserve">MCM1011U(審査・承認（取引先契約）)：有効な申請と、破棄・解約の契約を一緒に選んで承認したとき、破棄・解約の行が処理の対象から外れ、有効な契約だけが審査完了になること
</t>
  </si>
  <si>
    <t>【確認すること】
状態が「契約」の行と、状態が「破棄」「解約」の行を、すべて選んで「承認」を押したとき、破棄・解約の行のチェックが自動で外れ、状態が「契約」の行だけが審査完了（審査中から承認中）になること。破棄・解約の契約と資料は変わらないこと。
【前提】
・使用ユーザー：ユーザーB（審査担当者）
・保有権限：B＝審査・承認（取引先契約）(MCM1011U)で、審査を行う資格と作成権限を持つ。契約の審査上限金額が、3行すべての「金額」以上。MCM1005Uの参照または作成の権限も持つ
・必要な登録済みデータ：専用の試験データ3行
　- 行1：契約の状態＝契約、添付が審査中
　- 行2：契約の状態＝破棄、添付が審査中（比較用）
　- 行3：契約の状態＝解約、添付が審査中（比較用）
　- 3行とも同じサポートIDで準備し、そのサポートIDで検索したときに、3行がすべて表示されることを、開始前に確認する
・データ準備の注意：「破棄」または「解約」の契約に、審査中の資料があるという組み合わせを、通常の画面操作で作れるかは確認できていない。管理者が、専用の試験環境で、制約と業務上の状態の妥当性を確認し、3行が検索でき、選択できることを確認する。確認できない場合は準備待ちとし、実施しない。古い一覧を使って、他の人の更新で代用すると、INT02-13 の競合の試験になるため、代用しない
・メール：承認の条件を満たすと、メール送信の処理が含まれる（INT02-16 参照）。このケースでは、メールの確認はしない
・事前に控える値：3行それぞれの契約NO、サポートID、取引先名、期間の開始日、時間、金額、状態、資料名。DB担当者に、契約ID・期間ID・添付IDと、処理前の保存値を読取で控えてもらう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</si>
  <si>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3行共通のサポートIDを入力する。他の入力欄は空欄にする。「承認状態」は「審査中」だけにチェックを入れて、「検索」を押下する。
2. [B] 3行の「状態」「承認状態」「契約NO」「開始日」を記録する。3行すべての、左から2列目のチェックボックスをONにする。
3. [B] 「承認」を押下する。押下した直後（確認ダイアログが表示される前後）に、破棄・解約の行のチェックが外れることを、画面で記録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手順1と同じ方法で、MCM1011Uを検索し直す。「承認状態」は「承認中」だけにチェックを入れて「検索」を押下する。
5. [B] 状態が「契約」だった行だけが、承認中として表示されていることを確認する。続けて、「承認状態」の「審査中」にもチェックを入れて再検索し、破棄・解約の行と、その資料の状態を照合する。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・サポートID＝3行共通のサポートID（手順1）
・承認状態（検索条件）＝手順1は「審査中」のみ、手順4は「承認中」のみ、手順5は「審査中」と「承認中」の両方にチェックを入れる
・チェックボックス＝手順2は3行すべてON</t>
  </si>
  <si>
    <t xml:space="preserve">【画面確認】
1. 手順3で、「承認」を押下した直後、状態が「破棄」と「解約」の行のチェックが外れ、状態が「契約」の行だけがONのまま残ること。
2. 手順4の検索結果（承認中）に、状態が「契約」だった行だけが、承認状態「承認中」で表示されること。
3. 手順5の検索結果で、破棄・解約の行が、承認状態「審査中」のまま表示されること。資料の状態も処理前のままであること。
【DB確認】
対象テーブル＝MCM_TK_KEIYAKU、MCM_TK_KIKAN、MCM_TK_TENPU、確認理由＝破棄・解約の契約が処理の対象から外れ、有効な契約だけが審査完了になることを確認するため。検索条件＝記録した契約ID・期間ID・添付ID、期待値＝次のとおり。
・状態が「契約」の行：契約と対象の添付のSHONINJOTAIが、1から2に変わっていること。
・状態が「破棄」「解約」の行：契約、資料、更新日時・更新者（監査項目）が、処理前のままであること。ファイルも処理前のままであること。
</t>
  </si>
  <si>
    <t>関連単体：1011-19
単体の表示・単独操作ではなく、期待結果の連携部分を追加判定。
根拠：R1011 Screen 248～278 / validateCurrent
実施前にQ15の条件・期待を確認。
WebのJSも押下時に破棄・解約のチェックを外す。「全件拒否だけが現状」という元説明を訂正。JSを迂回した送信のサーバー拒否と通常UIを混同しない。
元Excel行：33。実施区分：混在データ準備支援。元フロー：1011U→1005U。</t>
  </si>
  <si>
    <t>INT02-25</t>
  </si>
  <si>
    <t xml:space="preserve">MCM1011U(審査・承認（取引先契約）)：押印したファイルの保存失敗（VB版は例外を出さずFalseを返す）と例外の違いで、処理の確定範囲を区別して確認すること（保留）
</t>
  </si>
  <si>
    <t>【確認すること】
VB版では、ファイルの保存に失敗しても例外が外に出ず、処理の成否を示す値（False）が返り、その後の処理が打ち切られること。Web版では、保存の失敗は例外として扱われ、DBが全体として巻き戻されること。この違いを区別して、Webで採用する確定範囲（成功か拒否かの表示、DB、資料）を合意した判定表と比べること。
【前提】
・使用ユーザー：ユーザーB（審査担当者）。技術担当、管理者、DB担当者が、準備と確認を行う
・保有権限：B＝審査・承認（取引先契約）(MCM1011U)で、審査を行う資格と作成権限を持つ。契約の審査上限金額が、対象の「金額」以上。MCM1005Uの参照または作成の権限も持つ
・状態：実施保留。要確認事項一覧のQ08とQ15（Web版の置き換えの試験の目的、失敗させる時点、確定範囲）を合意するまで、実施しない
・必要な登録済みデータ：審査中の専用契約を2件。先行して処理される正常な資料、保存に失敗させる資料、後続の契約の順序を、記録する。状態＝契約、承認状態＝審査中、期間の有効値＝-1（申請中）。点検と支払は、「回数」がチェックした月の数以上で、支払の開始月にチェックがある。契約期間は1年以内。添付は押印に必要な図形がそろった「.xlsx」
・事前の準備：
　- 現在のWeb版の押印の処理は、保存の失敗を例外として扱う。VB版の「保存がFalseを返す」ことと、一対一に対応する通常の画面の条件はない
　- 専用の環境で、失敗を再現する方法が用意できた場合だけ、実施する
　- 合意が取れるまで、判定表に載っていない観測値に、OKを付けない
・事前に控える値：契約NO、サポートID、取引先名、期間の開始日、時間、金額、資料名。全資料の処理前のSHA-256。VB版の保存が失敗する位置と、Web版の対応する保存の処理（根拠として記録）。DB担当者に、契約ID・期間ID・添付IDと、処理前の保存値を読取で控えてもらう
・準備：取得したファイルの保存先は、今回専用の空のフォルダにする
・開始時の画面状態：Bはメニュー画面</t>
  </si>
  <si>
    <t xml:space="preserve">【操作】
1. 技術担当が、VB版でFalseが返る位置と、Web版の対応する保存の処理を、備考／根拠の欄へ記録する。失敗の戻り値と例外を区別し、業務担当者が採用するWeb版の確定範囲を決める。
2. 専用の環境で、再現の方法が用意できた場合だけ、次を行う。[B] メニューから「審査・承認（取引先契約）」を押下して、MCM1011Uを開く。「サポートID」欄に対象契約のサポートIDを入力し、他の入力欄は空欄にして、「承認状態」は「審査中」だけにチェックを入れて「検索」を押下する。審査中の準備した2件の契約の行だけ、左から2列目のチェックボックスをONにして、「承認」を押下する。確認ダイアログ「審査・承認処理を実施します。よろしいですか？」で「OK」を押下する。技術担当が、指定した保存の箇所で、故障の記録を取得する。
3. 先行して処理される資料、失敗する資料、後続の契約の順に、DB、各資料のSHA-256、表示された通知を記録する。実行の前に合意した判定表と比べる。
4. 技術担当が、故障を解除し、元に戻す。専用の試験環境の終了を記録する。判定表が合意されていない場合は、手順2以降を行わない。
【入力値】
・サポートID＝対象契約のサポートID（手順2）
・承認状態（検索条件）＝「審査中」のみチェックを入れる（手順2）
・チェックボックス＝準備した2件の契約の行がON（手順2）
</t>
  </si>
  <si>
    <t xml:space="preserve">【画面確認】
1. 採用するWeb版の、成功か拒否かの表示、DB、資料の確定範囲が、合意済みの判定表に一致すること。判定表が未合意のときの観測値に、OKを付けないこと。
2. 各資料の、処理の前後のSHA-256を、個別に記録すること。INT02-12 と同じ例外の再現に置き換えて実施する場合は、重複して実施せず、INT02-12 の結果を参照し、このケースのFalseに対応する部分は保留とする。
3. VB版は内側のループを打ち切るだけで、伝播した例外による、DB全体のロールバックと同じ期待にしないこと。Web版が、どの契約・期間・資料を保持し、どれを更新するかは、Q15に明記してから比べること。
【DB確認】
対象テーブル＝MCM_TK_KEIYAKU、MCM_TK_KIKAN、MCM_TK_TENPU、確認理由＝保存の失敗後の確定範囲が、合意した判定表と一致することを確認するため。検索条件＝記録した契約ID・期間ID・添付ID、期待値＝合意済みの判定表のとおり（先行資料、失敗資料、後続契約の順に、状態・担当者・日時を記録して比べる）。合意前は、観測だけを記録し、判定を保留にする。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</si>
  <si>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表示タイミング＝保存に失敗した時
表示形式＝エラー通知
メッセージID＝－（VB版は未定義）
表示文言＝Web版の実装の文言：「添付帳票を保存できません。使用中のファイル・保存先・前回処理の復旧状態を確認してください。」。VB版は、OSが返すエラー文言をそのまま表示する。判定は、合意済みの判定表に従う（文言の一致は求めない）
作業者の操作＝通知を確認して閉じる
</t>
  </si>
  <si>
    <t>関連単体：1011-21
単体の表示・単独操作ではなく、期待結果の連携部分を追加判定。
根拠：R1011 SYONINButton_Click、共通C12/C13、VB1011-06/11
実施前にQ15の条件・期待を確認。
通常作業者の必須実施対象としない。再現不可のVB内部戻り値を試験用データの条件として残さない。
元Excel行：34。実施区分：技術確認／移行仕様の確定待ち。元フロー：1011U→1005U/添付。</t>
  </si>
  <si>
    <t>INT02-26</t>
  </si>
  <si>
    <t>MCM3001U(承認申請一覧)→MCM1005U(取引先契約内容)：「取引先契約」の審査中の申請を承認（審査完了）すると、契約と対象の添付が承認中になり、審査者と審査日が記録されること</t>
  </si>
  <si>
    <t>【確認すること】
承認申請一覧(MCM3001U)で「取引先契約」の審査中の行を選んで「承認」を押すと、契約と対象期間の審査中の添付(T1)が「承認中」に進み、審査者と審査日が記録されること。別の期間の承認済みの添付(Told)は変わらないこと。
【前提】
・使用ユーザー：ユーザーB（審査担当者）とユーザーA（確認用）
・保有権限：
　- B＝承認申請一覧(MCM3001U)で「取引先契約」を扱え、審査を行う資格と作成権限（承認・差戻しのボタンが押せる権限）を持つ。契約の審査上限金額が、対象の「金額」以上。担当者マスタにBの氏名とログインIDが設定されており、氏名とログインIDは異なる値であること
　- A＝取引先契約内容(MCM1005U)の参照または作成の権限
・必要な登録済みデータ：専用の試験契約（1件）
　- 状態＝契約。承認状態＝審査中。対象期間は、最新の現在期間、または未来の期間で、期間の有効値＝-1（申請中）
　- 対象期間の添付は、審査中のT1だけ。対象期間に承認済みの添付は置かない
　- 別の過去の期間に、承認済みの添付Toldを置く
　- 用意の方法：過去の期間を承認済みにしたあと、対象期間を INT02-01 と同じ手順で申請して審査中にする
　- 点検と支払は、「回数」がチェックした月の数以上で、支払の開始月にチェックがある。契約期間は1年以内
　- 添付は押印の対象でない資料（PDFなど）にする（MCM3001Uの取引先契約の承認では、VB版はExcelへ押印し、Web版は押印しないため、差異を持ち込まない）
・一覧の表示の注意：Web版の一覧の「開始日」は、契約全体で最も古い期間の開始日が表示される場合がある
・事前に控える値：試験契約の契約NO、サポートID、取引先名、対象期間の開始日、金額、T1とToldの資料名。審査者と審査日の処理前の値。Bの氏名とログインID（別々に控える）。DB担当者に、契約ID・期間ID・添付IDと、処理前の保存値（状態・担当者・日時）を読取で控えてもらう
・準備：Bの審査担当者としてログインしたセッションを別に用意し、Aの操作中もログアウトしない
・開始時の画面状態：A、Bとも、メニュー画面（Bはすでに承認申請一覧が表示されていてもよい）</t>
  </si>
  <si>
    <t>【操作】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審査中」だけにチェックを入れて、「検索」を押下する。使わない入力欄は空欄にする。
2. [B] 一覧の「NO」「開始日」「取引先名」「サポートID」「金額」を、控えた値と照合する（「開始日」は、対象期間の開始日と異なる場合がある。その場合は、契約で最も古い期間の開始日であることを記録する）。対象の行を選択し、下段の資料(T1)が控えた資料名と一致することを確認する。対象の行だけ、左の処理のチェックボックスをONにする。
3. [B] 「承認」を押下する。確認ダイアログ「審査・承認処理を実施します。よろしいですか？」で「OK」を押下する。表示された完了メッセージを控える。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承認中）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「≪添付資料≫」の、T1の「ファイル名」と「承認状態」
　続けて、過去の期間のタブを選択し、「≪添付資料≫」のToldの「ファイル名」と「承認状態」を記録する。
6. DB担当者に、控えた契約ID・期間ID・添付IDで、処理の前後の保存値を読取で比べてもらう。審査者の欄に入っている値（氏名かログインIDか）を、実際の値で確認する。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・承認状態（検索条件）＝「審査中」のみチェックを入れる（手順1）
・チェックボックス＝対象の1行だけON（手順2）</t>
  </si>
  <si>
    <t>【画面確認】
1. 手順5で、MCM1005Uの上段の「承認状態」が「承認中」、対象期間のT1の「承認状態」が「承認中」であること。
2. 過去の期間のToldの「承認状態」が「承認済」のままであること。
3. 対象の開始日・機器・価格・金額が、準備した値と一致すること。期間タブの名前の末尾に「(申請中)」が表示されたままであること。
【DB確認】
対象テーブル＝MCM_TK_KEIYAKU、MCM_TK_KIKAN、MCM_TK_TENPU、確認理由＝審査の完了で、契約と審査中の添付だけが進み、審査者と審査日が記録されることを確認するため。検索条件＝記録した契約ID・期間ID・添付ID、期待値＝次のとおり。
・契約とT1のSHONINJOTAIが、1から2に変わっていること。
・SHINSA_DTが処理を行った時刻にあり、SHINSA_BYがBの氏名であること（VB版の仕様）。Web版が氏名ではなくログインIDを書き込んだ場合は、不一致として記録する（移行で合意がない限りNG）。
・対象期間のYUKO_FLGが、処理前の値（-1）のままであること。
・ToldのSHONINJOTAIが3（承認済）のままで、更新日時・更新者（監査項目）も処理前のままであること。</t>
  </si>
  <si>
    <t>1.
表示タイミング＝「承認」押下後
表示形式＝確認ダイアログ
メッセージID＝MSG_0094G
表示文言＝審査・承認処理を実施します。よろしいですか？
作業者の操作＝「OK」を押す
2.
表示タイミング＝処理の完了後
表示形式＝完了ダイアログ
メッセージID＝MSG_0090G
表示文言＝審査・承認を完了しました。
作業者の操作＝確認して閉じる</t>
  </si>
  <si>
    <t>移行元：3001-7
3001U経路として1011UのINT02-04とは別判定。実機で未判定。
1011Uの04／05／07／08と入口・Service・Repositoryが異なるため、3001U経路を独立判定する。3001Uの取引先契約ではWeb押印・メール処理が省略されている。本ケースの状態遷移を押印・メールの合格証拠へ流用しない。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・INT02-26、27の「承認」ボタンが MSG_0094G、MSG_0090G を使うかは、定義の文言からの推定で、ソースでの裏付けは取れていない。
元Excel行：35。実施区分：混在資料の準備支援＋3001Uの画面操作。元フロー：3001U→1005U。</t>
  </si>
  <si>
    <t>INT02-27</t>
  </si>
  <si>
    <t xml:space="preserve">MCM3001U(承認申請一覧)→MCM1005U(取引先契約内容)：「取引先契約」の承認中の申請を承認（最終承認）すると、契約と対象の添付が承認済になり、期間が有効になること
</t>
  </si>
  <si>
    <t xml:space="preserve">【確認すること】
承認申請一覧(MCM3001U)で「取引先契約」の承認中の行を選んで「承認」を押すと、契約と対象期間の添付が「承認済」になり、期間の有効値が有効に変わり、承認者と承認日が記録されること。審査者と審査日、別の期間の添付は変わらないこと。
【前提】
・使用ユーザー：ユーザーC（承認担当者）とユーザーA（確認用）
・保有権限：
　- C＝承認申請一覧(MCM3001U)で「取引先契約」を扱え、承認を行う資格と作成権限（承認・差戻しのボタンが押せる権限）を持つ。契約の承認上限金額が、対象の「金額」以上。担当者マスタにCの氏名とログインIDが設定されており、氏名とログインIDは異なる値であること
　- A＝取引先契約内容(MCM1005U)の参照または作成の権限
・必要な登録済みデータ：専用の試験契約（1件）
　- 状態＝契約。対象期間は、最新の現在期間、または未来の期間。対象期間の有効値＝-1（申請中）
　- 対象期間の添付は、すべて承認中
　- 承認済みの比較用の資料は、別の過去の期間に置く（対象期間に承認済みの資料が混ざっていると、承認中の検索条件で見つからないため、使わない）
　- 点検と支払は、「回数」がチェックした月の数以上で、支払の開始月にチェックがある。契約期間は1年以内
　- 添付は押印の対象でない資料（PDFなど）にする（MCM3001Uの取引先契約の承認では、VB版はExcelへ押印し、Web版は押印しないため、差異を持ち込まない）
・一覧の表示の注意：Web版の一覧の「開始日」は、契約全体で最も古い期間の開始日が表示される場合がある
・事前に控える値：試験契約の契約NO、サポートID、取引先名、対象期間の開始日、金額、対象の資料名、別の過去の期間の資料名と、その保存値。審査者・審査日の処理前の値。Cの氏名とログインID（別々に控える）。DB担当者に、契約ID・期間ID・添付IDと、処理前の保存値（状態・担当者・日時）を読取で控えてもらう
・準備：Cの承認担当者としてログインしたセッションを別に用意し、Aの操作中もログアウトしない
・開始時の画面状態：A、Cとも、メニュー画面（Cはすでに承認申請一覧が表示されていてもよい）
</t>
  </si>
  <si>
    <t xml:space="preserve">【操作】
1. [C]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承認中」だけにチェックを入れて、「検索」を押下する。使わない入力欄は空欄にする。
2. [C] 一覧の「NO」「開始日」「取引先名」「サポートID」「金額」を、控えた値と照合する（「開始日」は、対象期間の開始日と異なる場合がある。その場合は、契約で最も古い期間の開始日であることを記録する）。対象の行を選択し、下段の資料が控えた資料名と一致することを確認する。対象の行だけ、左の処理のチェックボックスをONにする。
3. [C] 「承認」を押下する。表示された確認ダイアログの文言を記録して、「OK」を押下する。完了メッセージを記録する。
4. [A] メニューから「取引先見積・契約検索」を選択し、MCM1003U(取引先見積・契約検索)を開く。「契約NO」に試験契約の契約NOを入力し、他の入力欄は空欄にして、「承認状態」は今回の操作後の状態（承認済）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「≪添付資料≫」の対象ファイルの「ファイル名」と「承認状態」
　続けて、過去の期間のタブを選択し、保護の対象にした別の期間の資料の「ファイル名」と「承認状態」を記録する。
6. DB担当者に、控えた契約ID・期間ID・添付IDで、処理の前後の保存値を読取で比べてもらう。承認者の欄に入っている値（氏名かログインIDか）を、実際の値で確認する。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・承認状態（検索条件）＝「承認中」のみチェックを入れる（手順1）
・チェックボックス＝対象の1行だけON（手順2）
</t>
  </si>
  <si>
    <t xml:space="preserve">【画面確認】
1. 手順5で、MCM1005Uの上段の「承認状態」が「承認済」、対象の資料の「承認状態」が「承認済」であること。
2. 対象の開始日・機器・価格が、準備した値と一致すること。期間タブの名前の末尾に「(申請中)」が付いていないこと（有効になったため）。
3. 保護の対象にした別の期間の資料が、「承認済」のまま、前の値と同じであること。
【DB確認】
対象テーブル＝MCM_TK_KEIYAKU、MCM_TK_KIKAN、MCM_TK_TENPU、確認理由＝最終承認で、契約と添付が承認済になり、期間が有効になり、承認者と承認日が記録されることを確認するため。検索条件＝記録した契約ID・期間ID・添付ID、期待値＝次のとおり。
・契約と対象の添付のSHONINJOTAIが、2から3に変わっていること。
・対象期間のYUKO_FLGが0（有効）になっていること。
・SHONIN_DTが処理を行った時刻にあり、SHONIN_BYがCの氏名であること（VB版の仕様）。Web版が氏名ではなくログインIDを書き込んだ場合は、不一致として記録する（移行で合意がない限りNG）。
・SHINSA_BY、SHINSA_DT（審査者と審査日）と、別の期間の添付が、処理前の値のままであること。
</t>
  </si>
  <si>
    <t xml:space="preserve">1．
表示タイミング＝「承認」押下後
表示形式＝確認ダイアログ
メッセージID＝MSG_0094G
表示文言＝審査・承認処理を実施します。よろしいですか？
作業者の操作＝「OK」を押す
2．
表示タイミング＝処理の完了後
表示形式＝完了ダイアログ
メッセージID＝MSG_0090G
表示文言＝審査・承認を完了しました。
作業者の操作＝確認して閉じる
</t>
  </si>
  <si>
    <t>移行元：3001-8
3001U経路として1011UのINT02-05とは別判定。実機で未判定。
1011Uの04／05／07／08と入口・Service・Repositoryが異なるため、3001U経路を独立判定する。3001Uの取引先契約ではWeb押印・メール処理が省略されている。本ケースの状態遷移を押印・メールの合格証拠へ流用しない。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・INT02-26、27の「承認」ボタンが MSG_0094G、MSG_0090G を使うかは、定義の文言からの推定で、ソースでの裏付けは取れていない。
元Excel行：36。実施区分：通常操作＋DB読取。元フロー：3001U→1005U。</t>
  </si>
  <si>
    <t>INT02-28</t>
  </si>
  <si>
    <t>MCM3001U(承認申請一覧)→MCM1005U(取引先契約内容)：「取引先契約」の審査中の申請を差戻しすると、契約と対象の添付が差戻中になること</t>
  </si>
  <si>
    <t>【確認すること】
承認申請一覧(MCM3001U)で「取引先契約」の審査中の行を選んで「差戻し」を押すと、契約と対象期間の添付が「差戻中」になり、期間の有効値が有効（0）に戻ること。承認済みの資料と、別の期間の添付が変わらないこと。
【前提】
・使用ユーザー：ユーザーB（審査担当者）とユーザーA（確認用）
・保有権限：
　- B＝承認申請一覧(MCM3001U)で「取引先契約」を扱え、審査を行う資格と作成権限（差戻しのボタンが押せる権限）を持つ。契約の審査上限金額が、対象の「金額」以上
　- A＝取引先契約内容(MCM1005U)の参照または作成の権限
・必要な登録済みデータ：専用の試験契約（1件）
　- 状態＝契約、承認状態＝審査中。最新の現在期間、または未来の期間を使用する。対象期間の有効値＝-1（申請中）
　- 対象期間の添付は審査中の資料だけ
　- 承認済みの資料は、別の過去の期間に置く（対象期間に承認済みの資料があると、審査中の検索条件で見つからないため置かない）
　- 点検と支払は、「回数」がチェックした月の数以上で、支払の開始月にチェックがある。契約期間は1年以内
　- 添付は押印の対象でない資料（PDFなど）にする
・一覧の表示の注意：Web版の一覧の「開始日」は、契約全体で最も古い期間の開始日が表示される場合がある
・事前に控える値：契約NO、サポートID、取引先名、対象期間の開始日、金額、対象の資料名、別の期間の承認済みの資料名。DB担当者に、契約ID・期間ID・添付IDと、処理前の保存値（状態・担当者・日時）を読取で控えてもらう
・準備：Bの審査担当者としてログインしたセッションを別に用意し、Aの操作中もログアウトしない
・開始時の画面状態：A、Bとも、メニュー画面</t>
  </si>
  <si>
    <t>【操作】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審査中」だけにチェックを入れて、「検索」を押下する。使わない入力欄は空欄にする。
2. [B] 一覧の「NO」「開始日」「取引先名」「サポートID」「金額」を、控えた値と照合する（「開始日」は、対象期間の開始日と異なる場合がある。その場合は、契約で最も古い期間の開始日であることを記録する）。対象の行を選択し、下段の資料が控えた資料名と一致することを確認する。対象の行だけ、左の処理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「≪添付資料≫」の対象ファイルの「ファイル名」と「承認状態」
　続けて、別の期間のタブを選択し、承認済みの資料の「ファイル名」と「承認状態」を記録する。
6. DB担当者に、控えた契約ID・期間ID・添付IDで、処理の前後の保存値を読取で比べてもらう。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・承認状態（検索条件）＝「審査中」のみチェックを入れる（手順1）
・チェックボックス＝対象の1行だけON（手順2）</t>
  </si>
  <si>
    <t>【画面確認】
1. 手順5で、MCM1005Uの上段の「承認状態」が「差戻中」、対象の資料の「承認状態」が「差戻中」であること。
2. 対象の開始日・機器・価格・金額が、準備した値と一致すること。期間タブの名前の末尾に「(未)」が表示されること。
3. 別の期間の承認済みの資料が、「承認済」のまま、前の値と同じであること。
【DB確認】
対象テーブル＝MCM_TK_KEIYAKU、MCM_TK_KIKAN、MCM_TK_TENPU、確認理由＝差戻しで、契約と対象期間の添付が差戻中になり、期間の有効値が戻り、承認済みの資料が変わらないことを確認するため。検索条件＝記録した契約ID・期間ID・添付ID、期待値＝次のとおり。
・契約と対象の添付のSHONINJOTAIが、1（審査中）から4（差戻中）に変わっていること。
・対象期間のYUKO_FLGが、-1から0に変わっていること。
・承認済みの資料と、別の期間の添付が、処理前のまま（SHONINJOTAIが3のまま、更新日時・更新者も変わらない）であること。</t>
  </si>
  <si>
    <t>1.
表示タイミング＝「差戻し」押下後
表示形式＝確認ダイアログ
メッセージID＝MSG_0095G
表示文言＝差し戻し処理を実施します。よろしいですか？
作業者の操作＝「OK」を押す
2.
表示タイミング＝処理の完了後
表示形式＝完了ダイアログ
メッセージID＝MSG_0096G
表示文言＝差戻しを完了しました。
作業者の操作＝確認して閉じる</t>
  </si>
  <si>
    <t>移行元：3001-12
審査中・承認中の両条件を実施。実機で未判定。
1011Uの04／05／07／08と入口・Service・Repositoryが異なるため、3001U経路を独立判定する。3001Uの取引先契約ではWeb押印・メール処理が省略されている。本ケースの状態遷移を押印・メールの合格証拠へ流用しない。
3001UのMAX(SHONINJOTAI)による抽出を妨げる同じ期間の承認済資料を前提から除いた。別期間の承認済資料保護は保持する。同じ期間の承認済資料を含む差戻し確認は1011U経路の14で分担する。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元Excel行：37。実施区分：通常操作＋DB読取。元フロー：3001U→1005U。</t>
  </si>
  <si>
    <t>INT02-29</t>
  </si>
  <si>
    <t xml:space="preserve">MCM3001U(承認申請一覧)→MCM1005U(取引先契約内容)：一覧の「NO」リンクから、選んだ行の契約が別タブで開き、参照用として表示されること
</t>
  </si>
  <si>
    <t xml:space="preserve">【確認すること】
承認申請一覧(MCM3001U)の「取引先契約」の行の「NO」リンクを押すと、その行の契約が、別のタブで開くこと。別の似た契約の情報が混ざらないこと。VB版では、承認一覧からの遷移として、通常の変更操作に切り替わらず、参照用として開くこと。参照するだけで、保存値が変わらないこと。
【前提】
・使用ユーザー：ユーザーB（審査担当者）
・保有権限：B＝承認申請一覧(MCM3001U)で「取引先契約」を扱える権限に加えて、取引先契約内容(MCM1005U)の参照権限
・必要な登録済みデータ：専用の試験契約を2件
　- 契約A（確認する契約）、契約B（比較する契約）：契約NO・開始日・取引先・納入先・サポートID・機器・添付が、互いに異なる
　- どちらも、添付の承認状態が審査中
・一覧の表示の注意：Web版の一覧の「開始日」は、契約全体で最も古い期間の開始日が表示される場合がある。このため、1005Uで選ぶ期間のタブは、準備表の「対象期間の開始日」を使う
・事前に控える値：契約A・契約Bそれぞれの契約NO、取引先名、納入先名、サポートID、対象期間の開始日、機器、添付の資料名。DB担当者に、契約A・契約Bの契約ID、対象期間ID、添付IDと、処理前の保存値と件数を読取で控えてもらう
・準備：Bの審査担当者としてログインしたセッションを用意する
・開始時の画面状態：Bはメニュー画面（すでに承認申請一覧が表示されていてもよい）
</t>
  </si>
  <si>
    <t xml:space="preserve">【操作】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契約AのサポートID、「状態」に対象契約の状態（契約）、「承認状態」は「審査中」だけにチェックを入れて、「検索」を押下する。使わない入力欄は空欄にする。
2. [B] 契約Aの行の「NO」リンクを押下する。ブラウザーの別のタブで、MCM1005U(取引先契約内容)が開くことを記録する。上段の「契約NO」「取引先」「納入先」が、契約Aの控えた値と一致することを確認する。
3. [B] 準備表の対象期間の開始日と同じ期間のタブを選択し、機器と「≪添付資料≫」を、契約Aの控えた値と照合する。画面右下の「申請」「契約発行」が押せない状態か、上段の「契約NO」が入力できない状態かを、あわせて記録する。契約IDは、画面には表示されないので、DB担当者が照合する。「変更」「登録」「申請」「契約発行」は押下しない。
4. [B] ブラウザーで、元の承認申請一覧のタブへ戻る。「サポートID」を契約BのサポートIDに変更して「検索」を押下する。契約NO・取引先名・開始日が契約Bの控えた値と一致する行を探して、「NO」リンクを押下する。別のタブで開いたMCM1005Uの上段情報と、契約Bの対象期間のタブの機器・添付を、契約Bの控えた値と照合する。「変更」「登録」「申請」は押下しない。
5. DB担当者に、控えた契約ID・期間ID・添付IDで、操作の前後の保存値と件数を読取で比べてもらう。対象外の期間・資料・ほかの契約も、同じように比べてもらう。証拠の名前（画面キャプチャのファイル名など）を記録する。
【入力値】
・申請内容＝取引先契約（手順1）
・サポートID＝契約A（手順1）、契約B（手順4）のサポートID
・承認状態（検索条件）＝「審査中」のみチェックを入れる
・選択する期間タブ＝準備表の対象期間の開始日（手順3、手順4）
</t>
  </si>
  <si>
    <t xml:space="preserve">【画面確認】
1. 契約A・契約Bのどちらも、別のタブでMCM1005Uが開き、上段の「契約NO」「取引先」「納入先」と、対象期間のタブの機器・添付が、選んだ行の契約と一致すること。契約Aの資料が契約Bに混ざっていないこと。
2. VB版の仕様では、承認一覧からの遷移として開くため、画面右下の「申請」「契約発行」が押せない状態（非活性）、上段の「契約NO」などの詳細欄が入力できない状態（読取専用）であること。
3. 参照用の表示にならず、通常の変更操作ができる表示になった場合は、VB版との差異として記録する（NG候補。Web版の3001Uのリンクは、遷移元区分を渡さず、契約IDなどをURLのパラメータで直接渡す実装のため、この差異が出る見込み）。
【DB確認】
対象テーブル＝MCM_TK_KEIYAKU、MCM_TK_KIKAN、MCM_TK_TENPU、確認理由＝契約を開いて参照しただけでは、契約・期間・添付が更新されないことを確認するため。検索条件＝記録した契約ID・期間ID・添付ID、期待値＝次のとおり。
・各リンクで開いた契約が、契約A・契約Bそれぞれの契約IDであること（契約NOと取引先名が一致するもの）。
・契約A・契約Bの契約・期間・添付の保存値（更新日時・更新者を含む）と件数が、操作の前後で変わっていないこと。
</t>
  </si>
  <si>
    <t>移行元：3001-15
3001Uの書類NOリンク経路。実機で未判定。
列見出しはWebでは「NO」であり「書類NO」と記載しない。Web3001Uリンクは契約IDと名称を渡すがVBのSeniMotoKbn=承認相当を明示していない。参照モード差は実画面で確認し、合意なしで通常編集可を期待にしない。1011Uの03と経路が異なる。
元Excel行：38。実施区分：通常操作＋DB読取。元フロー：3001U→1005U。</t>
  </si>
  <si>
    <t>MCM契・解約機能 結合テスト仕様書｜パック契約・店舗直契約</t>
  </si>
  <si>
    <t>INT03-01　</t>
  </si>
  <si>
    <t>MCM1009U(パック契約・解約)→MCM1004U(取引先見積内容)：パックの見積の「依頼NO」リンクから、選んだ行の見積が表示されること</t>
  </si>
  <si>
    <t>【確認すること】
パック契約・解約の一覧で、見積Aの「依頼NO」リンクを押すと見積Aが、見積Bのリンクを押すと見積Bが、取引先見積内容に表示されること。「依頼NO」が同じでも「時間」が違う見積を取り違えないこと。見るだけで、データが変わらないこと。
【準備担当者・DB担当者が事前に行うこと】
・パックの見積Aと比較用の見積Bを用意する。専用の試験データを使い、見積AとBは別の見積にする（前回開いた見積を使い回して表示するミスを見つけやすくするため）
・DB担当者が、元見積（MCM_TM_MITSUMORI）のPACK_FLG＝1であることを確認する
・見積A、Bが、パック契約・解約の検索結果に出て、「依頼NO」がリンクになっていることを確認する
・試験データ記録表に、見積A・見積Bそれぞれの次の値を記入する
　依頼NO、時間、契約NO、取引先名、納入先名、サポートID、プラント名、期間の開始日、機器（品名・型式・数量）、仕切価格の合計
・DB担当者が、処理前の保存値（契約・期間・機器・単価・支払・添付の件数と値、更新日時、更新者）を読取で控える
【実施者が使うもの】
・実施者A（独立したログイン）。取引先見積内容(MCM1004U)の参照権限があること
・試験データ記録表（見積A・見積Bの値）</t>
  </si>
  <si>
    <t>【操作】
1. [A] メニューの「契約・解約」グループにある「パック契約・解約」を押下する。MCM1009Uが開く。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一覧の「依頼NO」「時間」「契約NO」「取引先名」「サポートID」「プラント名」が、試験データ記録表の見積Aの値と一致する行を探す。同じ「依頼NO」でも「時間」が違う行は選ばない。
4. [A] その行の「依頼NO」リンクを押下する。取引先見積内容(MCM1004U)が開く。
5. [A] 画面上部の次の項目が、記録表の見積Aの値と一致することを確認する。
　- 「見積依頼NO」＝一覧の「依頼NO」
　- 「契約時間帯」＝一覧の「時間」
　- 「取引先」「納入先」「サポートID」「プラント名」
6. [A] 期間のタブを順に選び、「期間」の開始日が記録表の見積Aの開始日と同じタブを探して選ぶ。次の項目が、記録表の見積Aの値と一致することを確認する。
　- 画面中ほどの機器の一覧の「品名」「型式」「数量」
　- 「≪仕切価格≫」の「合計」
　見積依頼の画面にならない、エラーが表示された、別の見積が表示された、のいずれかの場合は、NGとして記録し、手順6の照合は行わない。
7. [A] 画面上部の左の「戻る」を押下し、戻った先の画面と、検索条件（サポートID、状態）が残っているかを記録する。
8. [A] もう一度、MCM1009Uで見積AのサポートIDを検索して「依頼NO」リンクを押し、MCM1004Uを開く。今度は右上の「閉じる」を押下し、戻った先の画面と、検索条件が残っているかを記録する。
9. [A] メニューの「パック契約・解約」を開き直す。「サポートID」に見積BのサポートIDを入力し、「状態」は「見積」だけにチェックを入れて、「検索」を押下する。見積Bの行を、手順3と同じように探し、「依頼NO」リンクを押下する。
10. [A] 手順5、6と同じ方法で、見積Bの値（時間、期間、機器）を確認する。手動で再検索した操作を、検索条件が保持された証拠にしない。
11. DB担当者が、処理の前後の保存値を読取で比べる。別の契約の比較行や、期間・機器・単価・支払・添付の件数・値・更新日時・更新者も確認する。証拠の名前（画面キャプチャのファイル名など）を試験データ記録表に記録する。
【入力値】
・サポートID＝見積A（手順2）、見積B（手順9）のサポートID
・状態（検索条件）＝「見積」だけにチェック</t>
  </si>
  <si>
    <t>【画面確認】
1. 見積Aの「依頼NO」リンクで開いたMCM1004Uの、「見積依頼NO」「契約時間帯」「取引先」「納入先」「サポートID」「プラント名」と、記録表の開始日の期間タブの機器・仕切価格の合計が、見積Aの値と一致すること。
2. 見積Bの「依頼NO」リンクで開いたMCM1004Uが、見積Bの値と一致すること。「依頼NO」が同じでも「時間」が違う見積を取り違えていないこと。
3. MCM1004Uの「戻る」または「閉じる」を押したあと、呼出元のパック契約・解約(MCM1009U)の画面に戻り、検索条件（サポートID、状態）が残っていること。
【DB確認】
対象テーブル＝MCM_TM_KEIYAKUJIKAN、MCM_TK_KEIYAKU、MCM_TK_KIKAN、確認理由＝リンクが、選んだ行の見積契約時間IDの見積を開くこと、見るだけでデータが変わらないことを確認するため。期待値＝次のとおり。
・遷移先の画面で開いた見積が、一覧で選んだ行の見積契約時間IDのものであること（契約IDや、依頼の親IDのものではないこと）。
・元見積・契約・期間・機器・単価・支払・添付の件数と値（更新日時・更新者を含む）が、操作の前後で変わっていないこと。</t>
  </si>
  <si>
    <t>表示タイミング＝（メッセージは表示されない）
表示形式＝－
メッセージID＝－
表示文言＝－
作業者の操作＝特になし（画面遷移と表示内容のみ確認する）</t>
  </si>
  <si>
    <t>【確認根拠】
・Web版1009Uの「依頼NO」リンクは、同じタブで1004Uを開く。見積契約時間IDと、遷移元区分（見積リンク）を、URLのパラメータで渡す。
・1004U画面の見出し：状態、見積依頼NO、見積日付、契約時間帯、取引先、納入先、サポートID、プラント名、依頼事業所、依頼担当者。期間はタブごとに「期間」「取引先見積NO」「回答日」「備考」「≪標準価格≫」「≪仕切価格≫」と機器の一覧がある。
・1004Uの戻り先（Web版のソース）：左の「戻る」は、呼出元の登録がなければ1003U（取引先見積・契約検索）へ移る。1009Uを呼出元として記録する実装ではない。右の「閉じる」は、メニューへ移る処理（共通のタブを閉じる処理を呼ぶ場合がある）。
【要確認】
・期待結果3は、VB版（呼出元の1009Uが残る）の仕様に基づく。Web版では、戻り先が1009Uにならない見込みのため、実施結果を記録し、VB版との差異として判定する（NG、または移行仕様の確認）。
関連単体：1009-13
単体の表示・単独操作ではなく、期待結果の連携部分を追加判定。
根拠：R1009
元Excel行：10。実施区分：通常操作＋DB読取。元フロー：1009U→1004U。</t>
  </si>
  <si>
    <t>INT03-02</t>
  </si>
  <si>
    <t>MCM1009U(パック契約・解約)→MCM1006U(取引先契約機器設定)→MCM1005U(取引先契約内容)：パックの見積から契約を作成すると、採用した機器だけで新しい契約が作られ、パックの元見積の分類が保持されること</t>
  </si>
  <si>
    <t>【確認すること】
パック契約・解約の一覧にある、契約をまだ作っていない見積Aから契約を作成する。採用した機器Aだけが契約に入り、除外した機器Bは入らないこと。作成した契約が、元のパック契約・解約の一覧に出ること。契約の親・期間・機器・単価が正しく追加されること。
【準備担当者・DB担当者が事前に行うこと】
・パックの見積Aを用意する。専用の試験データを使い、見積Aの状態は「見積」（契約が未作成で、破棄もされていない）にする
・DB担当者が、元見積（MCM_TM_MITSUMORI）のPACK_FLG＝1であることを確認する
・DB担当者が、元見積の取引先ID・プラントIDを確認し、取引先マスタ（MCM_MA_TORIHIKISAKI）、プラントマスタ（MCM_MA_PLANT）、そのプラントに紐づく納入先マスタ（MCM_MA_NONYUSAKI）の対象の行があることを確認する。不足している場合は、マスタ管理者に準備を依頼する（内部IDを画面から入力して補わない）
・契約期間は、開始日＜終了日で、開始日から1年後の前日以内にする。例：実施月、または未来の月の1日から、1年後の前日まで。見積の単価の適用期間が、この全期間を覆っていること。同じ個体が重複していないこと。元見積の出精値引きは0にする
・管理者が、新規契約に使う未使用の契約NOを割り当てる
・採用する機器Aと除外する機器B、見積の単価、数量、期待する合計金額を、試験データ記録表に記入する
・支払の設定は、回数1、開始月だけON（例：開始月が10月なら、10月だけにチェック）とする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1009U・1006U・1005Uの操作とDB確認は、前提がそろえば実施する）
・試験データ記録表に、見積Aの依頼NO、時間、取引先名、サポートID、プラント名、新規契約NO、期間の開始日・終了日を記入する
・DB担当者が、処理前の保存値（契約・期間・機器・単価・支払・添付の件数、取引先契約IDの最大値）を読取で控える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</si>
  <si>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一覧の「依頼NO」「時間」「契約NO」「取引先名」「サポートID」「プラント名」が、記録表の見積Aの値と一致する行を探す。同じ「依頼NO」でも「時間」が違う行は選ばない。
4. [A] その行の右端にある2つの「契約」列のうち、左側の「契約」リンクを押下する。取引先契約機器設定(MCM1006U)の1画面目が開く。
5. [A] 画面に表示された「取引先コード」「取引先名」「納入先コード」「納入先名」「サポートID」「プラント名」が、一覧の見積Aの行と同じであることを確認する。「期間」の開始日と終了日に、記録表の日付を入力する。「≪見積情報≫」の一覧で、「依頼NO」と「時間」が見積Aの値と一致する行だけにチェックを入れる。「次へ」を押下する。
6. [A] 2画面目が開く。左上の「≪機器構成パターン≫」、右上の「≪納入機器明細≫」、下段の「≪機器個体・明細≫」の3つの一覧で、採用する機器Aの行にチェックを入れ、除外する機器Bの行はチェックを外す。品名・型式・シリアル番号で、記録表の機器A・Bと照合する。機器AとBが同じ構成、または同じ明細に属している場合は、その共通の上位の行のチェックは入れたままにし、除外する機器Bの個体の行だけチェックを外す（上位の行ごとチェックを外して、採用する機器Aまで除外しない）。「摘要」を押下する。
7. [A] 取引先契約内容(MCM1005U)が開く。画面上部の取引先・納入先・サポートIDと、機器情報の「品名」「型式」「数量」「標準計」「仕切計」が、採用した機器Aの値だけであることを確認する。
8. [A] 上部の「契約NO」と、期間内の「契約NO」の両方に、割り当てられた新規契約NOを入力する。「≪支払情報≫」の回数と月を、記録表の設定（回数1、開始月だけON）にする。「登録」を押下する。
9. [A] 確認ダイアログが表示されたら、内容を記録して「OK」を押下する（新規登録の確認、続けて登録の確認が表示される）。登録のあとに、完了メッセージが出るか出ないかを記録する。
10. [A] 右上の「閉じる」を押下する。戻った画面を記録する。元のMCM1009Uが検索条件のない初期の画面になっていたら、「サポートID」を同じ値で入力し直し、「状態」は「契約」だけにチェックを入れて「検索」を押下する。今回の契約NO、依頼NO、時間が一致する行を探して、「契約NO」リンクを押下し、開き直す。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≫」で、依頼NO・時間・契約NOが今回の契約と一致する行があることを確認する。下段が空の場合は、前提の個体の関連をDB担当者に確認する（今回の契約が存在しないと決めつけない）。
12. DB担当者が、記録表の契約ID・見積契約時間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・サポートID＝見積AのサポートID（手順2）
・状態（検索条件）＝手順2は「見積」だけ、手順10は「契約」だけにチェック
・期間＝記録表の開始日・終了日（手順5）
・契約NO＝管理者が割り当てた未使用の番号（上部と期間内の両方、手順8）
・支払＝回数1、開始月だけON（手順8）</t>
  </si>
  <si>
    <t>【画面確認】
1. 手順7で、MCM1005Uの機器情報が、採用した機器Aの機器・数量・価格だけであること。除外した機器Bが表示されていないこと。
2. 手順10で、元のパック契約・解約(MCM1009U)の「契約」の状態の検索結果に、今回作成した契約（記録表の契約NO、依頼NO、時間）が表示されること。
3. 手順11で、契約・解約(MCM3007U)の「≪ 取引先 ≫」に、今回の契約が表示されること（個体の関連が準備できている場合）。パック契約・解約の一覧と、店舗直契約・解約の一覧の両方の条件を満たす契約は、両方の画面に表示されてよい（片方にしか出ないことを期待しない）。
【DB確認】
対象テーブル＝MCM_TK_KEIYAKU、MCM_TK_KIKAN、MCM_TK_KIKIKOSEI、MCM_TK_KIKIMEISAI、MCM_TK_KOTAIMEISAI、MCM_TK_TANKA、MCM_TM_MITSUMORI、確認理由＝契約が採用機器だけで作成され、元見積の分類が保持されることを確認するため。期待値＝次のとおり。
・取引先契約が1件、対象の期間が1件、採用した機器の構成・明細・個体と、元の単価との関連が追加されていること。除外した機器Bの行は保存されていないこと。契約を、パックと店舗直の分類ごとに二重に作っていないこと。
・元見積（MCM_TM_MITSUMORI）のPACK_FLGが1のままで、元見積と新しい契約が結び付いていること。
・新しい契約の単価の元（見積の単価）が、採用した見積の単価と一致すること。
・別の契約、元見積Bの値と件数が、処理前のままであること。</t>
  </si>
  <si>
    <t>1.
表示タイミング＝実施者Aが「登録」を押下した時（新規の契約のため）
表示形式＝確認ダイアログ（OK/キャンセル）
メッセージID＝MSG_0102G
表示文言＝「新規登録の為、機器個体の契約期限、契約満了日を設定します。一次納入日、二次納入日、初回契約日の設定はされていますか？ 登録を実施します。よろしいですか？」
作業者の操作＝「OK」を押下する
2.
表示タイミング＝続けて表示される
表示形式＝確認ダイアログ（OK/キャンセル）
メッセージID＝MSG_0007G
表示文言＝「登録を実施します。よろしいですか？」
作業者の操作＝「OK」を押下する
3.
表示タイミング＝登録の完了時
表示形式＝－（完了メッセージは表示されない。登録後は、最新の内容で画面が再表示される）
メッセージID＝－
表示文言＝－
作業者の操作＝特になし</t>
  </si>
  <si>
    <t>【確認根拠】
・VB版（Mcm1005uScreen.UpdButton）：新規の契約では、MSG_0102G、続けてMSG_0007Gの確認ダイアログを表示する。完了メッセージ（MSG_0008G）の呼び出しはコメントアウトされており、登録後は再検索して画面を更新する。
・Web版は、登録後に「登録が完了しました。」を表示する見込み。表示された場合は、VB版との差異として記録する。
【要確認】
・3007Uの見出し・検索条件の表記は、実画面で確認する。
関連単体：1009-15
単体の表示・単独操作ではなく、期待結果の連携部分を追加判定。
根拠：R1009 / R1006 / R1005
元Excel行：11。実施区分：通常操作＋DB読取。元フロー：1009U→1006U→1005U→1009U。</t>
  </si>
  <si>
    <t>INT03-03</t>
  </si>
  <si>
    <t>MCM1009U(パック契約・解約)→MCM1005U(取引先契約内容)：パックの「契約NO」リンクから、選んだ行の契約が更新用に開き、備考だけを保存できること</t>
  </si>
  <si>
    <t>【確認すること】
パック契約・解約の一覧の「契約NO」リンクから、選んだ契約Aを取引先契約内容(MCM1005U)で開き、上部の「備考」だけを変更して「登録」できること。契約Aの期間・機器・数量・価格が変わらないこと。比較用の契約Bが変わらないこと。
【準備担当者・DB担当者が事前に行うこと】
・パックの契約A（開始日の異なる複数の期間を持つ）と、比較用の契約Bを用意する。専用の試験データを使う
・契約Aの状態は「契約」、承認状態は「作成中」または「差戻中」。最新の期間は、現在の期間、または未来の期間にする
・契約Aのすべての期間で、支払の開始月にチェックが入っていることを確認する（入っていないと、登録時に確認ダイアログが追加で出る）
・契約Aの上部の「備考」を「INT03保存前」にしておく
・DB担当者が、元見積（MCM_TM_MITSUMORI）のPACK_FLG＝1であることを確認する
・契約Aと契約Bが、パック契約・解約の検索結果に出ることを確認する
・試験データ記録表に、契約Aの契約NO、依頼NO、時間、取引先名、納入先名、サポートID、プラント名、各期間の開始日と終了日、各期間の機器（品名・型式・数量）と仕切価格を記入する。契約Bの契約NOと備考、明細も記入する
・DB担当者が、契約A・契約Bの契約ID、期間ID、備考、機器・単価・支払・添付の件数と値、更新日時、更新者を、読取で控える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</si>
  <si>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
5. [A] 画面上部の「契約NO」「取引先」「納入先」が、記録表の契約Aの値と一致することを確認する。期間のタブを、記録表の開始日で選び、「期間」「機器情報」の「品名」「型式」「数量」、「≪添付資料≫」のファイル名が、記録表と一致することを確認する。
6. [A] 画面の右上の「備考」（契約全体の備考。期間の欄の中の「備考」ではない）に、「INT03保存後」と入力する。期間の欄の中の「備考」には入力しない。
7. [A] 「登録」を押下する。確認ダイアログが表示されたら、内容を記録して「OK」を押下する。登録のあとに、完了メッセージが出るか出ないかを記録する。
8. [A] 右上の「閉じる」を押下する。戻った画面を記録する。元のMCM1009Uが検索条件のない初期の画面になっていたら、「サポートID」を同じ値で入力し直し、「状態」は「契約」だけにチェックを入れて「検索」を押下する。契約Aの行の「契約NO」リンクを押下し、開き直す。
9. [A] 上部の「備考」を記録する。存在する期間のタブを、過去、現在、未来の順に選び、各期間の「期間」、機器情報の「品名」「型式」「数量」、仕切価格を記録する。
10. DB担当者が、契約Bの備考と各明細が変わっていないことを照合する。
11. DB担当者が、記録表の契約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・サポートID＝契約AのサポートID（手順2）
・状態（検索条件）＝「契約」だけにチェック
・備考（画面の右上）＝INT03保存後（変更前は INT03保存前）（手順6）</t>
  </si>
  <si>
    <t>【画面確認】
1. 手順4で開いた契約が、契約Aであること（上部の「契約NO」「取引先」「納入先」が記録表と一致）。契約Bの履歴に切り替わっていないこと。
2. 手順8の開き直しのあと、上部の「備考」が「INT03保存後」であること（契約Aだけ）。
3. 各期間の開始日・終了日、機器（品名・型式・数量）、仕切価格が、登録の前（記録表の値）と同じであること。
【DB確認】
対象テーブル＝MCM_TK_KEIYAKU、MCM_TK_KIKAN、MCM_TK_KIKIKOSEI、MCM_TK_KIKIMEISAI、MCM_TK_TANKA、確認理由＝備考だけが更新され、ほかの業務データと、比較用の契約が変わらないことを確認するため。期待値＝次のとおり。
・一覧で選んだ行の取引先契約IDと、1005Uで開いた契約の取引先契約IDが一致すること。
・契約AのMCM_TK_KEIYAKU.BIKOだけが「INT03保存後」に変わっていること。ほかの業務の値、機器・数量・価格は、処理前のままであること。
・登録で更新される更新日時・更新者は、今回の処理の時刻の範囲と実施者であることを確認する（すべての監査値が変わらないとは期待しない）。
・契約Bの備考、機器、単価、支払、添付の件数と値が、処理前のままであること。</t>
  </si>
  <si>
    <t>1.
表示タイミング＝実施者Aが「登録」を押下した時
表示形式＝確認ダイアログ（OK/キャンセル）
メッセージID＝MSG_0007G
表示文言＝「登録を実施します。よろしいですか？」
作業者の操作＝「OK」を押下する
2.
表示タイミング＝登録の完了時
表示形式＝－（完了メッセージは表示されない。登録後は、最新の内容で画面が再表示される）
メッセージID＝－
表示文言＝－
作業者の操作＝特になし</t>
  </si>
  <si>
    <t>【確認根拠】
・VB版（Mcm1005uScreen）：「契約NO」リンクからの遷移は更新用の表示（遷移元区分＝契約NOリンク）。既存の契約の登録では、MSG_0007Gの確認のみ。完了メッセージ（MSG_0008G）の呼び出しはコメントアウトされており、登録後は再検索して画面を更新する。
・開始月の支払にチェックがない期間があると、登録時にMSG_0105G「期間の開始月に支払チェックがされてません。処理を続行してもよろしいですか？」が表示される。
・Web版は、登録後に「登録が完了しました。」を表示する見込み。表示された場合は、VB版との差異として記録する。
関連単体：1009-14
単体の表示・単独操作ではなく、期待結果の連携部分を追加判定。
根拠：R1009 / R1005
元Excel行：12。実施区分：通常操作＋DB読取。元フロー：1009U→1005U。</t>
  </si>
  <si>
    <t>INT03-04</t>
  </si>
  <si>
    <t>MCM1009U(パック契約・解約)：パックの契約を破棄すると、契約の状態が「破棄」になり、元の見積の状態が「見積」に戻ること</t>
  </si>
  <si>
    <t>【確認すること】
パック契約・解約の一覧で契約Aの「破棄」を押すと、契約Aが「破棄」の状態になること。契約Aのもとになった見積が「見積」の状態に戻ること。比較用の契約Bは破棄されず、変わらないこと。契約Aの期間・機器・単価・支払・添付は、削除も移動もされないこと。
【準備担当者・DB担当者が事前に行うこと】
・パックの契約Aと、比較用の契約Bを用意する。専用の試験データを使う
・契約Aの状態は「契約」、承認状態は「作成中」または「差戻中」。最新の期間は、現在の期間、または未来の期間にする
・DB担当者が、元見積（MCM_TM_MITSUMORI）のPACK_FLG＝1であることを確認する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・試験データ記録表に、契約Aの契約NO、依頼NO、時間、取引先名、サポートID、プラント名、契約Bの契約NOを記入する
・DB担当者が、破棄の前の値を読取で控える：契約Aと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</si>
  <si>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同じ画面で、「状態」の欄の「契約」のチェックを外し、「破棄」だけにチェックを入れて、「検索」を押下する（「サポートID」は契約Aのまま）。
6. [A] 一覧の「依頼NO」「時間」「契約NO」「取引先名」「サポートID」「プラント名」が、記録表の契約Aの値と一致する行を探す。その行の「状態」と「契約NO」を記録する。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DB担当者が、破棄の後の値を読取で比べる。契約Bと、期間・機器・単価・支払・添付の所属・件数・値・更新日時・更新者も確認する。証拠の名前（画面キャプチャのファイル名など）を試験データ記録表に記録する。
【入力値】
・サポートID＝契約AのサポートID（手順2、手順5）
・状態（検索条件）＝手順2は「契約」だけ、手順5は「破棄」だけ、手順7は4つすべてにチェック
・見積依頼NO＝契約Aの依頼NO（手順7）</t>
  </si>
  <si>
    <t>【画面確認】
1. 手順4の「破棄」を押下して「OK」にしたあと、完了メッセージは表示されず、一覧が再表示されること。
2. 手順6で、「状態」を「破棄」だけにして検索した一覧に、契約Aの行（同じ依頼NO、時間、契約NO）が、状態「破棄」で表示されること。
3. 手順7で、MCM1003Uの検索結果に、契約Aの行が表示され、その「状態」が「破棄」であること。
4. 契約Bが破棄されていないこと（「契約」の状態のまま）。
5. 手順8で、3007Uの下段「≪ 取引先 ≫」に、契約Aの依頼NO・時間の行が表示されること（その行の状態の文字は問わない）。
【DB確認】
対象テーブル＝MCM_TK_KEIYAKU、MCM_TM_KEIYAKUJIKAN、MCM_TK_KIKAN、MCM_TK_KIKIKOSEI、MCM_TK_KIKIMEISAI、MCM_TK_TANKA、MCM_TK_SIHARAI、MCM_TK_TENPU、確認理由＝契約と元の見積の状態が同時に更新され、そのほかのデータは変わらないことを確認するため。期待値＝次のとおり。
・契約Aの MCM_TK_KEIYAKU.JOTAI＝3（破棄）、元の見積の MCM_TM_KEIYAKUJIKAN.JOTAI＝1（見積）が、同じ処理で更新されていること。
・両方のLASTUPDATE_BYが実施者で、LASTUPDATE_DTが今回の処理の時刻の範囲にあること。
・契約Aの旧期間・機器・単価・支払・添付が、移動・物理削除されていないこと（件数と値が、破棄の前と同じ）。
・契約Bと、契約Bの元の見積が、処理前の値のままであること。
・3007Uの下段で、破棄後の元の見積が「見積」に戻った表示になる場合があるため、親契約の状態は、画面の文字ではなく、この確認で判定する。</t>
  </si>
  <si>
    <t>1.
表示タイミング＝実施者Aが「破棄」を押下した時
表示形式＝確認ダイアログ（OK/キャンセル）
メッセージID＝MSG_0066G
表示文言＝「契約を破棄します。よろしいですか？」
作業者の操作＝「OK」を押下する
2.
表示タイミング＝破棄の完了時
表示形式＝－（完了メッセージは表示されない。一覧が同じ検索条件で再表示される）
メッセージID＝－
表示文言＝－
作業者の操作＝特になし</t>
  </si>
  <si>
    <t>【確認根拠】
・VB版（Mcm1009uScreen、契約破棄の処理）：MSG_0066Gの確認の後、支払の最も古い年月が現在の年月より前ならMSG_0026Eで中止。問題なければ契約の状態を破棄、元の見積の状態を見積に更新し、完了メッセージは出さずに再検索する。
・Web版の1009Uは、破棄後に「契約を破棄しました。」を表示する実装。表示された場合は、VB版との差異として記録する（Web版の1010Uは、VB版に合わせて表示しない）。
【要確認】
・3007Uの見出し・検索条件の表記と、下段の状態の表示は、実画面で確認する。
関連単体：1009-19
単体の表示・単独操作ではなく、期待結果の連携部分を追加判定。
根拠：R1009 / R3007
元Excel行：13。実施区分：通常操作＋DB読取。元フロー：1009U→3007U/1003U。</t>
  </si>
  <si>
    <t>INT03-05</t>
  </si>
  <si>
    <t>MCM1009U(パック契約・解約)：過去の月の支払がある契約は、破棄を拒否され、契約と元の見積が変わらないこと</t>
  </si>
  <si>
    <t>【確認すること】
パック契約・解約の一覧で、過去の月の支払明細がある契約Aの「破棄」を押すと、「取引先への支払が発生している為、破棄する事が出来ません。」が表示されて、破棄されないこと。契約Aは「契約」の状態のままで、元の見積も変わらず、契約Aの期間・機器・添付が残ること。支払い明細出力指示で出力した帳票の内容が、破棄を試みる前後で同じであること。
【準備担当者・DB担当者が事前に行うこと】
・パックの契約Aを用意する。専用の試験データを使う。契約Aの状態は「契約」、承認状態は「作成中」または「差戻中」。最新の期間は、現在の期間、または未来の期間にする
・DB担当者が、元見積（MCM_TM_MITSUMORI）のPACK_FLG＝1であることを確認する
・契約Aに、過去の月の支払明細があることをDB担当者が確認する。実施年月Mより前の月（例：Mが2026/10なら、2026/09以前）の明細が、契約Aのいずれかの期間にあること。破棄の判定は、支払明細の月で行う（月チェックがOFFの明細も含む）。実際の送金の実績とは区別する。判定が読む明細の内容を、試験データ記録表に記録する
・支払い明細出力指示(3002U)の確認をする場合は、DB担当者が、帳票の抽出の条件を確認する。月チェックのON/OFF、確認済みの製番、ユーザー契約、対象期間などの条件が整っていて、過去の月の契約Aの行が帳票に出ること。帳票に出る期待の支払額も準備する。抽出の条件が確定していない場合は、3002Uの出力は保留にして、破棄の拒否だけ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各期間の開始日、機器（品名・型式・数量）、過去の月の年月（yyyy/MM）、帳票の期待値（契約NO、取引先、対象月、仕切額）、支払回数の区分（年払い／月払い）を記入する
・DB担当者が、破棄を試みる前の値を読取で控える：契約Aの契約の状態（JOTAI）、元の見積の状態（MCM_TM_KEIYAKUJIKAN.JOTAI）、契約ID、見積契約時間ID、期間・支払明細・機器・単価・添付の件数と値、更新日時、更新者
【実施者が使うもの】
・実施者A（独立したログイン）。取引先契約内容(MCM1005U)の作成権限があること（権限がないと、一覧に「破棄」が表示されない）
・試験データ記録表</t>
  </si>
  <si>
    <t>【操作】
1. （3002Uの抽出の条件が確認できた場合だけ行う。確認できていない場合は、この手順と手順9を保留と記録して、手順2へ進む）[A] メニューの「支払い関連」グループにある「支払い明細出力指示」を押下する。MCM3002Uが開く。「支払い月」に、記録表の過去の年月（yyyy/MM）を入力する。「年払い」または「月払い」のどちらかを、記録表の区分に合わせて選ぶ。「出力」を押下する。ダウンロードされたZIPファイルを展開し、「支払い明細」と「発注確認書」のファイルを開く。契約NO、取引先、対象月、仕切額が、記録表の期待値と一致することを確認する。
2. [A] メニューの「契約・解約」グループにある「パック契約・解約」を押下する。MCM1009Uが開く。
3. [A] 「サポートID」に、契約AのサポートIDを入力する。他の入力欄は空欄にする。「状態」の欄は、初期値で「見積」と「契約」にチェックが入っているので、「見積」のチェックを外し、「契約」だけにチェックを入れる。「検索」を押下する。
4. [A] 一覧の「依頼NO」「時間」「契約NO」「取引先名」「サポートID」「プラント名」が、記録表の契約Aの値と一致する行を探す。同じ「依頼NO」でも「時間」が違う行は選ばない。
5. [A] その行の右端にある2つの「契約」列のうち、右側の列の「破棄」を押下する（左側の「契約」は押下しない）。確認ダイアログ「契約を破棄します。よろしいですか？」が表示されたら、「OK」を押下する。表示されたエラーまたは完了の文言を、全文記録する。
6. [A] エラーの通知を閉じる。「サポートID」を契約AのサポートIDのまま、「状態」の欄は「契約」だけにチェックを入れて、もう一度「検索」を押下する。契約Aの行が表示されることを確認し、その行の「契約NO」リンクを押下する。取引先契約内容(MCM1005U)が開く。期間のタブを、記録表の開始日で選び、「期間」、機器情報の「品名」「型式」「数量」、「≪添付資料≫」のファイル名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（手順1を行った場合だけ行う）[A] 画面の「閉じる」を押下して、メニューへ戻る。メニューの「支払い関連」グループにある「支払い明細出力指示」を開き、手順1と同じ「支払い月」と同じ「年払い」または「月払い」の選択で、「出力」を押下する。ダウンロードされたZIPファイルの「支払い明細」と「発注確認書」の、契約Aの行の契約NO、対象月、仕切額を、手順1の出力と比べる。
10. DB担当者が、破棄を試みた後の値を読取で比べる。別の契約の比較行と、期間・支払明細・機器・単価・添付の所属・件数・値・更新日時・更新者も確認する。証拠の名前（画面キャプチャのファイル名など）を試験データ記録表に記録する。
【入力値】
・サポートID＝契約AのサポートID（手順3、手順6）
・状態（検索条件）＝「契約」だけ（手順3、手順6）、4つすべて（手順7）
・見積依頼NO＝契約Aの依頼NO（手順7）
・支払い月＝記録表の過去の年月（yyyy/MM）、支払回数の区分＝記録表の「年払い」または「月払い」（手順1、手順9）</t>
  </si>
  <si>
    <t>【画面確認】
1. 手順5の「破棄」を押下して「OK」にしたあと、「取引先への支払が発生している為、破棄する事が出来ません。」が表示されること。破棄の完了を示す表示が出ないこと。
2. 手順6で、「契約」だけの検索結果に、契約Aの行が表示されること。契約Aの期間・機器・添付が、破棄を試みる前と同じように残っていること。
3. 手順7で、MCM1003Uの契約Aの行の「状態」が、「契約」のままであること（「破棄」になっていない、「見積」に戻っていない）。
4. 手順8で、3007Uの下段「≪ 取引先 ≫」に、契約Aの依頼NO・時間の行が表示されること。
5. （帳票を確認した場合）手順9の「支払い明細」「発注確認書」の、契約Aの契約NO・対象月・仕切額が、手順1の出力と同じであること。
【DB確認】
対象テーブル＝MCM_TK_KEIYAKU、MCM_TM_KEIYAKUJIKAN、MCM_TK_KIKAN、MCM_TK_SIHARAI、MCM_TK_KIKIKOSEI、MCM_TK_KIKIMEISAI、MCM_TK_TANKA、MCM_TK_TENPU、確認理由＝過去の月の支払がある契約は、破棄されず、契約と元の見積が両方とも変わらないことを確認するため。期待値＝次のとおり。
・契約Aの MCM_TK_KEIYAKU.JOTAI と、元の見積の MCM_TM_KEIYAKUJIKAN.JOTAI が、破棄を試みる前の値のままであること。片方だけが「破棄」になったり、「見積」に戻ったりしていないこと。
・契約Aの期間・支払明細・機器・単価・添付の件数と値、更新日時、更新者が、破棄を試みる前と同じであること。
・（帳票の出力が0件でファイルが出ない場合）抽出の条件を確認する。破棄の拒否の不具合とは、すぐに判断しない。</t>
  </si>
  <si>
    <t>1.
表示タイミング＝実施者Aが「破棄」を押下した時
表示形式＝確認ダイアログ（OK/キャンセル）
メッセージID＝MSG_0066G
表示文言＝「契約を破棄します。よろしいですか？」
作業者の操作＝「OK」を押下する
2.
表示タイミング＝確認ダイアログで「OK」を押下した後
表示形式＝エラー通知
メッセージID＝MSG_0026E
表示文言＝「取引先への支払が発生している為、破棄する事が出来ません。」
作業者の操作＝通知を確認して閉じる</t>
  </si>
  <si>
    <t>【確認根拠】
・VB版（Mcm1009uScreen、契約破棄の処理）：MSG_0066Gの確認の後、契約の支払の最も古い年月が現在の年月より前なら、MSG_0026Eを表示して中止する（契約、元の見積は更新しない。再検索もしない）。
・Web版の1009Uは、拒否の後に一覧を再検索して表示する実装。再検索で一覧が再表示されても、結果に影響しない。
【要確認】
・3007Uの見出し・検索条件の表記と、下段の状態の表示は、実画面で確認する。
関連単体：1009-18
単体の表示・単独操作ではなく、期待結果の連携部分を追加判定。
根拠：R1009 / R3002 / R3007
元Excel行：14。実施区分：通常操作＋DB読取。元フロー：1009U→3002U/3007U。</t>
  </si>
  <si>
    <t>INT03-06</t>
  </si>
  <si>
    <t>MCM1009U(パック契約・解約)：支払の月が当月だけの契約と、未来の月だけの契約は、どちらも破棄でき、契約と元の見積の状態が整合すること</t>
  </si>
  <si>
    <t>【確認すること】
パック契約・解約の一覧で、支払の月が当月だけの契約Aと、未来の月だけの契約Bを、それぞれ「破棄」できること。「今月より前の支払がある契約は破棄できない」という決まりが、当月と未来の月には当てはまらないこと。破棄した契約だけが「破棄」の状態になり、元の見積が「見積」に戻り、ほかの試験契約が変わらないこと。
【準備担当者・DB担当者が事前に行うこと】
・パックの契約Aと契約Bを、別の契約として用意する。専用の試験データを使い、履歴のない新しい契約として作る
　- 実施日と、実施年月M（実施日の年月）を記録する。例：実施日が2026/10/14なら、M＝2026/10
　- 契約A（当月分）：すべての支払明細の月が、Mだけである。例：M＝2026/10なら、2026/10だけ
　- 契約B（未来月分）：すべての支払明細の月が、M+1以後だけである。例：2026/11だけ
　- 契約の期間の例：契約AはMの1日から1年後の前日まで、契約BはM+1の1日から1年後の前日まで。支払の設定は、回数1、開始月だけON
　- 見積の単価の適用期間が、それぞれの契約期間をすべて覆っていること
　- 過去の月の支払明細が、別の期間などに残っていないこと。DB担当者が、全期間の支払明細（月チェックがOFFの明細も含む）の月を読んで、契約AはMだけ、契約Bは未来の月だけであることを確認してから、実施する（月のチェックをOFFにしただけで、過去の明細が消えたことにしない）
・どちらの契約も、状態は「契約」、承認状態は「作成中」または「差戻中」。最新の期間は、現在の期間、または未来の期間
・DB担当者が、元見積（MCM_TM_MITSUMORI）のPACK_FLG＝1であることを確認する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・試験データ記録表に、実施日、実施年月M、契約A・契約Bそれぞれの契約NO、依頼NO、時間、取引先名、サポートID、プラント名を記入する
・DB担当者が、破棄の前の値を読取で控える：契約A・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</si>
  <si>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一覧に、契約Aの行（同じ契約NO）が表示されることを確認し、その行の「状態」を記録する。
6. DB担当者が、契約Aの破棄の後の値を読取で比べる。契約Bが、処理前の値のままであることも確認する。
7. [A] 同じ画面で、「サポートID」に契約BのサポートIDを入力し、「状態」の欄は「破棄」のチェックを外して「契約」だけにチェックを入れて、「検索」を押下する。記録表の契約Bの行（同じ「依頼NO」「時間」「契約NO」）を探す。
8. [A] その行の右側の列の「破棄」を押下する。確認ダイアログ「契約を破棄します。よろしいですか？」が表示されたら、「OK」を押下する。表示された完了またはエラーの文言があれば、全文を記録する。
9. [A] 同じ画面で、「状態」の欄の「契約」のチェックを外し、「破棄」だけにチェックを入れて、「検索」を押下する。一覧に、契約Bの行が表示されることを確認し、その行の「状態」を記録する。
10. [A] メニューの「契約・解約」グループにある「契約・解約」を押下する。MCM3007Uが開く。「サポートID」に契約AのサポートID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続けて、契約Bについても、同じ操作で確認する。下段が空の場合は、前提の個体の関連をDB担当者に確認する（今回の契約が存在しないと決めつけない）。
11. DB担当者が、契約A・契約Bの破棄の後の値を読取で比べる。契約A・契約B以外の試験契約と、期間・機器・単価・支払・添付の所属・件数・値・更新日時・更新者も確認する。証拠の名前（画面キャプチャのファイル名など）を試験データ記録表に記録する。
【入力値】
・サポートID＝契約A（手順2、手順5）、契約B（手順7、手順9）のサポートID
・状態（検索条件）＝「契約」だけ（手順2、手順7）、「破棄」だけ（手順5、手順9）</t>
  </si>
  <si>
    <t>【画面確認】
1. 契約A（当月分）の「破棄」で、「今月より前の支払がある」という拒否のメッセージが表示されず、破棄できること。破棄のあと、完了メッセージは表示されず、一覧が再表示されること。
2. 契約B（未来月分）の「破棄」でも、同じように、拒否のメッセージが表示されず、破棄できること。
3. 手順5で、「破棄」だけの検索結果に契約Aが、手順9で、契約Bが、それぞれ状態「破棄」で表示されること。手順5の時点では、契約Bがまだ「契約」の状態のままであること。
4. 手順10で、3007Uの下段「≪ 取引先 ≫」に、契約A・契約Bの依頼NO・時間の行が表示されること（その行の状態の文字は問わない）。
【DB確認】
対象テーブル＝MCM_TK_KEIYAKU、MCM_TM_KEIYAKUJIKAN、MCM_TK_KIKAN、MCM_TK_KIKIKOSEI、MCM_TK_KIKIMEISAI、MCM_TK_TANKA、MCM_TK_SIHARAI、MCM_TK_TENPU、確認理由＝当月・未来月だけの支払の契約が、拒否されずに破棄され、契約と元の見積の状態が整合することを確認するため。期待値＝次のとおり。
・契約A・契約Bのそれぞれで、MCM_TK_KEIYAKU.JOTAI＝3（破棄）、元の見積の MCM_TM_KEIYAKUJIKAN.JOTAI＝1（見積）に更新されていること。
・それぞれの更新日時（LASTUPDATE_DT）が、対応する操作の時刻の範囲にあり、更新者（LASTUPDATE_BY）が実施者であること。
・どちらの契約も、支払の親子・期間・機器・単価・添付の行が、移動・物理削除されていないこと（件数と値が、破棄の前と同じ）。
・契約A・契約B以外の試験契約が、処理前の値のままであること。
・3007Uの下段で、破棄後の元の見積が「見積」に戻った表示になる場合があるため、親契約の状態は、画面の文字ではなく、この確認で判定する。</t>
  </si>
  <si>
    <t>1.
表示タイミング＝実施者Aが契約A、続けて契約Bの「破棄」を押下した時（それぞれ1回ずつ）
表示形式＝確認ダイアログ（OK/キャンセル）
メッセージID＝MSG_0066G
表示文言＝「契約を破棄します。よろしいですか？」
作業者の操作＝「OK」を押下する
2.
表示タイミング＝それぞれの破棄の完了時
表示形式＝－（完了メッセージは表示されない。一覧が同じ検索条件で再表示される）
メッセージID＝－
表示文言＝－
作業者の操作＝特になし
（MSG_0026E「取引先への支払が発生している為、破棄する事が出来ません。」は、表示されないことを確認する）</t>
  </si>
  <si>
    <t>【確認根拠】
・VB版（Mcm1009uScreen、契約破棄の処理）：契約の支払の最も古い年月が、現在の年月より前の場合だけ、MSG_0026Eで中止する。同じ年月、または未来の年月は、破棄できる。破棄後は完了メッセージを出さずに再検索する。
・Web版の1009Uは、破棄後に「契約を破棄しました。」を表示する実装。表示された場合は、VB版との差異として記録する。
【要確認】
・3007Uの見出し・検索条件の表記と、下段の状態の表示は、実画面で確認する。
関連単体：1009-18
単体の表示・単独操作ではなく、期待結果の連携部分を追加判定。
根拠：R1009 / R3007
元Excel行：15。実施区分：通常操作＋DB読取。元フロー：1009U→3007U。</t>
  </si>
  <si>
    <t>INT03-07</t>
  </si>
  <si>
    <t>MCM1009U(パック契約・解約)：一覧を並べ替えたあとも、選んだ契約が詳細の表示と破棄の対象になり、ほかの契約が更新されないこと</t>
  </si>
  <si>
    <t>【確認すること】
パック契約・解約の一覧を「契約NO」の見出しで並べ替えたあと、対象の契約Tの「契約NO」リンクを押すと契約Tが開き、契約Tの「破棄」を押すと契約Tだけが破棄されること。並べ替える前に同じ位置にいたほかの契約（LとR）が、更新されないこと。
【準備担当者・DB担当者が事前に行うこと】
・同じサポートIDに、パックの契約を3件用意する：対象の契約T、比較用の契約LとR。専用の試験データを使う
・3件とも、状態は「契約」、承認状態は「作成中」または「差戻中」。最新の期間は、現在の期間、または未来の期間にする
・3件とも、過去の月の支払がないことをDB担当者が確認する。3件のすべての期間の支払明細（月チェックがOFFの明細も含む）について、月（TSUKI）がない、または今月以降だけであること。過去の月の支払明細が残る契約は、このケースに使わない（支払の月チェックを外しても、既存の過去の明細は消えない）
・DB担当者が、元見積（MCM_TM_MITSUMORI）のPACK_FLG＝1であることを確認する
・契約NOは、並べ替えで識別できる別々の値にする。一覧の初期の並び順と、「契約NO」で並べ替えたあとの順で、契約Tの位置が違うようにする。例：初期の順がT→L→R、「契約NO」の昇順がL→T→R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3件それぞれの契約NO、依頼NO、時間、取引先名、納入先名、サポートID、プラント名と、契約Tの各期間の開始日、機器（品名・型式・数量）、添付のファイル名を記入する。一覧の初期の並び順（上から何番目か）も記入する
・DB担当者が、破棄の前の値を読取で控える：3件の契約の状態（JOTAI）、それぞれの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</si>
  <si>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3件に共通のサポートIDを入力する。他の入力欄は空欄にする。「状態」の欄は、初期値で「見積」と「契約」にチェックが入っているので、「見積」のチェックを外し、「契約」だけにチェックを入れる。「検索」を押下する。
3. [A] 一覧に、契約T・L・Rの3件が表示されることを確認する。3件の「契約NO」と、一覧の上から何番目に表示されているか（特に契約Tの位置）を記録する。
4. [A] 一覧の列見出し「契約NO」を押下して、昇順と降順を切り替える。並べ替えたあとの3件の順と、契約Tの位置を記録する。契約Tの位置が、手順3の位置から変わったことを確認してから、次へ進む。並べ替えができない場合は、機能の差として記録し、並べ替えのあとの誤った対象を確認する手順（手順5〜8）は未実施にする。並べ替えはできるが、契約Tの位置が変わらない場合は、データの準備待ちとして保留し、契約Tの位置が変わる試験データに作り直す。
5. [A] 契約Tの行を、位置ではなく、「依頼NO」「時間」「契約NO」「取引先名」「サポートID」「プラント名」の値で特定する（記録表の契約Tの値と一致する行）。その行の「契約NO」リンクを押下する。取引先契約内容(MCM1005U)が開く。
6. [A] 画面上部の「契約NO」「取引先」「納入先」が、記録表の契約Tの値と一致することを確認する。期間のタブを、記録表の開始日で選び、「期間」、機器情報の「品名」「型式」「数量」、「≪添付資料≫」のファイル名が、記録表と一致することを確認する。
7. [A] 右上の「閉じる」を押下する。戻った画面を記録する。元のMCM1009Uが検索条件のない初期の画面や、並べ替えの前の順になっていた場合は、手順2と同じ検索をやり直し、手順4と同じように「契約NO」の見出しで並べ替えて、契約Tの位置が、手順3の位置から変わっていることを記録する。
8. [A] 契約Tの行を、「依頼NO」「時間」「契約NO」で再確認する（位置では特定しない）。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9. [A] 同じ画面で、「状態」の欄は「契約」と「破棄」の2つにチェックを入れて、「検索」を押下する。契約T・L・Rの3件を、契約NOで特定して、それぞれの「状態」を記録する。
10. DB担当者が、契約Tだけが破棄されていて、契約LとRが「契約」のままであることを確認する。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≫」で、契約Tの依頼NO・時間の行があることを確認し、その行の表示を記録する。下段が空の場合は、前提の個体の関連をDB担当者に確認する（今回の契約が存在しないと決めつけない）。
12. DB担当者が、破棄の後の値を読取で比べる。契約LとRと、期間・支払・機器・単価・添付の所属・件数・値・更新日時・更新者も確認する。証拠の名前（画面キャプチャのファイル名など）を試験データ記録表に記録する。
【入力値】
・サポートID＝3件に共通のサポートID（手順2）
・状態（検索条件）＝手順2は「契約」だけ、手順9は「契約」と「破棄」の2つ
・並べ替え＝列見出し「契約NO」を押下する（手順4、手順7）</t>
  </si>
  <si>
    <t>【画面確認】
1. 手順4で、列見出し「契約NO」を押下すると、一覧の並び順が変わり、契約Tの位置が手順3の位置から変わること。
2. 手順5で開いた契約が、契約Tであること（上部の「契約NO」「取引先」「納入先」が記録表と一致、期間・機器・添付も契約Tのもの）。並べ替える前に同じ位置にいた契約LまたはRではないこと。
3. 手順8で、「破棄」を押下して「OK」にしたあと、完了メッセージは表示されず、一覧が再表示されること。
4. 手順9で、「契約」と「破棄」を検索条件にした結果で、契約Tの状態が「破棄」、契約LとRの状態が「契約」であること。
5. 手順11で、3007Uの下段「≪ 取引先 ≫」に、契約Tの依頼NO・時間の行が表示されること（その行の状態の文字は問わない）。
【DB確認】
対象テーブル＝MCM_TK_KEIYAKU、MCM_TM_KEIYAKUJIKAN、MCM_TK_KIKAN、MCM_TK_SIHARAI、MCM_TK_KIKIKOSEI、MCM_TK_KIKIMEISAI、MCM_TK_TANKA、MCM_TK_TENPU、確認理由＝並べ替えのあとも、選んだ行の契約だけが破棄され、ほかの契約が更新されないことを確認するため。期待値＝次のとおり。
・契約Tの MCM_TK_KEIYAKU.JOTAI＝3（破棄）、元の見積の MCM_TM_KEIYAKUJIKAN.JOTAI＝1（見積）に更新されていること。
・契約LとRの契約、元の見積、関連する明細、更新日時、更新者が、処理前の値のままであること。
・一覧の詳細の表示（手順5）と破棄（手順8）が、同じ契約Tの契約IDを対象にしていること。
・3007Uの下段で、破棄後の元の見積が「見積」に戻った表示になる場合があるため、親契約の状態は、画面の文字ではなく、この確認で判定する。</t>
  </si>
  <si>
    <t>1.
表示タイミング＝実施者Aが契約Tの「破棄」を押下した時
表示形式＝確認ダイアログ（OK/キャンセル）
メッセージID＝MSG_0066G
表示文言＝「契約を破棄します。よろしいですか？」
作業者の操作＝「OK」を押下する
2.
表示タイミング＝破棄の完了時
表示形式＝－（完了メッセージは表示されない。一覧が同じ検索条件で再表示される）
メッセージID＝－
表示文言＝－
作業者の操作＝特になし</t>
  </si>
  <si>
    <t>【確認根拠】
・VB版（Mcm1009uScreen、契約破棄の処理）：MSG_0066Gの確認の後、契約の状態を破棄、元の見積の状態を見積に更新し、完了メッセージは出さずに再検索する。
・Web版は、列見出しを押すと、表示中の行をその場で並べ替える機能がある。VB版に同じ並べ替えがあるかは未確認。
・Web版の1009Uは、破棄後に「契約を破棄しました。」を表示する実装。表示された場合は、VB版との差異として記録する。
【要確認】
・3007Uの見出し・検索条件の表記と、下段の状態の表示は、実画面で確認する。
関連単体：1009-11, 1009-14, 1009-19
単体の表示・単独操作ではなく、期待結果の連携部分を追加判定。
根拠：R1009 / R1005 / R3007
元Excel行：16。実施区分：通常操作＋DB読取。元フロー：1009U→1005U/3007U。</t>
  </si>
  <si>
    <t>INT03-08</t>
  </si>
  <si>
    <t>MCM1009U(パック契約・解約)：古い一覧から、すでに破棄された契約をもう一度破棄したときの動作を確認すること</t>
  </si>
  <si>
    <t>【確認すること】
実施者Aが契約を破棄したあとで、実施者Bが、破棄の前に表示した古い一覧から、同じ契約の「破棄」を押したときの動作を観測すること。業務担当者と合意した方針があれば、その方針どおり（後から押した人に通知が出て、Aの処理結果が維持され、Bによる再更新がないこと）になっていることを確認する。方針が合意されていない間は、観測だけを記録して、判定を保留にする。
【準備担当者・DB担当者が事前に行うこと】
・パックの契約Aを用意する。専用の試験データを使い、状態は「契約」、承認状態は「作成中」または「差戻中」。最新の期間は、現在の期間、または未来の期間にする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・DB担当者が、元見積（MCM_TM_MITSUMORI）のPACK_FLG＝1であることを確認する
・実施者AとBは、別のPC、または別のブラウザープロファイルで、それぞれ独立したログインをする。両者とも、取引先契約内容(MCM1005U)の作成権限があること。同じ契約Aの同じ行を、両方の画面で検索できること
・方針の合意：「後から押した人の破棄を拒否する」は、元の仕様書からWeb版に移行するときに追加された期待である。VB版の破棄の処理には、状態を読み直して拒否する分岐がない（古い一覧から押しても、エラーにならず再検索されるだけになる見込み）。二重の処理や、更新者・日時の保護の方針（要確認事項 Q-INT03-CONFLICT）を、業務担当者と合意しておく。合意されていない場合は、観測を記録して、判定を保留にする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・試験データ記録表に、契約Aの契約NO、依頼NO、時間、取引先名、サポートID、プラント名を記入する
・DB担当者が、破棄の前の値を読取で控える：契約Aの契約の状態（JOTAI）、元の見積の状態（MCM_TM_KEIYAKUJIKAN.JOTAI）、契約ID、見積契約時間ID、期間・支払・機器・単価・添付の件数と値、更新日時、更新者
【実施者が使うもの】
・実施者A、実施者B（それぞれ独立したログイン）
・試験データ記録表</t>
  </si>
  <si>
    <t>【操作】
1. [A] メニューの「契約・解約」グループにある「パック契約・解約」を押下する。MCM1009Uが開く。「サポートID」に、契約AのサポートIDを入力する。他の入力欄は空欄にする。「状態」の欄は、初期値で「見積」と「契約」にチェックが入っているので、「見積」のチェックを外し、「契約」だけにチェックを入れる。「検索」を押下する。
2. [A] 一覧の「依頼NO」「時間」「契約NO」「取引先名」「サポートID」「プラント名」が、記録表の契約Aの値と一致する行を探す。同じ「依頼NO」でも「時間」が違う行は選ばない。
3. [B] 別のPC（またはブラウザー）で、メニューの「契約・解約」グループにある「パック契約・解約」を押下する。「サポートID」に契約AのサポートIDを入力し、他の入力欄は空欄にして、「状態」は「契約」だけにチェックを入れて、「検索」を押下する。契約Aの行を、手順2と同じ値で探す。Bは、この画面を再検索せず、再読み込みもせず、そのまま保持する。
4. [A] 手順2の契約Aの行の、右側の列の「破棄」を押下する（左側の「契約」は押下しない）。確認ダイアログ「契約を破棄します。よろしいですか？」が表示されたら、「OK」を押下する。完了後の契約の状態と元の見積の状態、更新者、更新日時を、DB担当者が控える。
5. [B] 手順3で保持している古い一覧の、契約Aの行の「破棄」を押下する。確認ダイアログ「契約を破棄します。よろしいですか？」が表示されたら、「OK」を押下する。表示されたエラーまたは完了の通知を、全文記録し、時刻も記録する。この間に、Bの画面で検索し直さない。
6. [B] 同じ画面で、「状態」の欄の「契約」のチェックを外し、「破棄」だけにチェックを入れて、「検索」を押下する。契約Aの行が表示されることを確認し、その行の「状態」を記録する。
7. [B]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8. DB担当者が、Bの処理の後の値を読取で比べる。Aの処理の後の値（手順4）と比べて、更新者・更新日時が再度更新されていないか、期間・支払・機器・単価・添付の件数と値が変わっていないかを確認する。証拠の名前（画面キャプチャのファイル名など）を試験データ記録表に記録する。
【入力値】
・サポートID＝契約AのサポートID（手順1、手順3）
・状態（検索条件）＝手順1、手順3は「契約」だけ、手順6は「破棄」だけ</t>
  </si>
  <si>
    <t>【画面確認】
（方針が合意されている場合）
1. 手順5で、Bに、競合を知らせるエラーの通知が表示されること。完了を示す表示が出ないこと。
2. 手順6で、契約Aの状態が「破棄」であること（Aの処理結果が維持されている）。
（方針が合意されていない場合）
3. 手順5でBに表示された通知（エラーか、完了の表示か、何も表示されないか）を、そのまま記録する。OK/NGの判定は付けず、判定を保留にする。
【DB確認】
対象テーブル＝MCM_TK_KEIYAKU、MCM_TM_KEIYAKUJIKAN、MCM_TK_KIKAN、MCM_TK_SIHARAI、MCM_TK_KIKIKOSEI、MCM_TK_KIKIMEISAI、MCM_TK_TANKA、MCM_TK_TENPU、確認理由＝古い一覧からの二重の破棄で、二重の更新や、データの重複・削除が起きないことを確認するため。期待値＝次のとおり。
（方針が合意されている場合）
・契約Aの MCM_TK_KEIYAKU.JOTAI＝3（破棄）、元の見積の MCM_TM_KEIYAKUJIKAN.JOTAI＝1（見積）で、Aの処理の更新者・更新日時が保持されていること。Bによる、更新者・更新日時の再更新が0件であること。
・期間・支払・機器・単価・添付の行が、重複して追加されたり、削除されたりしていないこと。ほかの契約が更新されていないこと。
（方針が合意されていない場合）
・Aの処理の後と、Bの処理の後で、契約A、元の見積、更新者、更新日時の値を、そのまま記録する。</t>
  </si>
  <si>
    <t>1.
表示タイミング＝実施者A、続けて実施者Bが「破棄」を押下した時（それぞれ1回ずつ）
表示形式＝確認ダイアログ（OK/キャンセル）
メッセージID＝MSG_0066G
表示文言＝「契約を破棄します。よろしいですか？」
作業者の操作＝「OK」を押下する
2.
表示タイミング＝実施者Bの確認ダイアログで「OK」を押下した後（古い一覧から、すでに破棄された契約を破棄しようとした時）
表示形式＝エラー通知（方針が合意されている場合の期待）
メッセージID＝－（VB版は未定義）
表示文言＝Web版の実装の文言：「対象の契約が存在しないか、他のユーザーにより変更されました。再検索してください。」（VB版の期待は要確認。判定は「競合を知らせるエラー通知が表示され、完了を示す表示が出ないこと」で行い、文言の一致は求めない）
作業者の操作＝通知を確認して閉じる</t>
  </si>
  <si>
    <t>【確認根拠】
・VB版（Mcm1009uScreen、契約破棄の処理）：MSG_0066Gの確認の後、支払の確認をし、契約と元の見積の状態を更新して再検索する。すでに破棄済みの契約に対して拒否する分岐はない（更新する内容が変わらないため、エラーにならない見込み）。
・Web版は、二重の破棄に対して、上記のエラーを表示する実装。
【要確認】
・後から押した破棄を拒否する方針（Q-INT03-CONFLICT）が合意されるまでは、判定を保留にする。
・3007Uの見出し・検索条件の表記と、下段の状態の表示は、実画面で確認する。
関連単体：1009-19
単体の表示・単独操作ではなく、期待結果の連携部分を追加判定。
根拠：R1009 / R3007
元Excel行：17。実施区分：独立セッション＋移行期待の合意が必要。元フロー：1009U→3007U。</t>
  </si>
  <si>
    <t>INT03-09</t>
  </si>
  <si>
    <t>MCM1010U(店舗直契約・解約)→MCM1004U(取引先見積内容)：店舗直の見積の「依頼NO」リンクから、選んだ行の見積が表示されること</t>
  </si>
  <si>
    <t>【確認すること】
店舗直契約・解約の一覧で、見積Aの「依頼NO」リンクを押すと見積Aが、見積Bのリンクを押すと見積Bが、取引先見積内容に表示されること。「依頼NO」が同じでも「時間」が違う見積を取り違えないこと。前に開いた見積が、そのまま表示されないこと。見るだけで、データが変わらないこと。
【準備担当者・DB担当者が事前に行うこと】
・店舗直の見積Aと比較用の見積Bを用意する。専用の試験データを使い、見積AとBは別の見積にする
・DB担当者が、元見積（MCM_TM_MITSUMORI）のTENPO_FLG＝1であることを確認する
・DB担当者が、店舗直の一覧に出るための店舗・プラントの対応を確認する。MCM_MA_DTSPLANTのPLA_CODEから「P」とハイフンを除いた値がサポートIDに一致し、STA_CODEとMCM_MA_TENPO.JIGYOSHO_CDの対応があること
・見積A、Bが、店舗直契約・解約の検索結果に出て、「依頼NO」がリンクになっていることを確認する
・試験データ記録表に、見積A・見積Bそれぞれの次の値を記入する
　依頼NO、時間、契約NO、取引先名、納入先名、サポートID、プラント名、期間の開始日、機器（品名・型式・数量）、仕切価格の合計
・DB担当者が、処理前の保存値（契約・期間・機器・単価・支払・添付の件数と値、更新日時、更新者）を読取で控える
【実施者が使うもの】
・実施者A（独立したログイン）。取引先見積内容(MCM1004U)の参照権限があること
・試験データ記録表（見積A・見積Bの値）</t>
  </si>
  <si>
    <t>【操作】
1. [A] メニューの「契約・解約」グループにある「店舗直契約・解約」を押下する。MCM1010Uが開く。
2. [A] 「サポートID」に、見積BのサポートIDを入力する。他の入力欄は空欄にする。「状態」の欄は、初期値で「見積」と「契約」にチェックが入っているので、「契約」のチェックを外し、「見積」だけにチェックを入れる。「検索」を押下する。見積Bの行（記録表の値と一致する行）の「依頼NO」リンクを押下する。取引先見積内容(MCM1004U)が開く。画面上部の「見積依頼NO」と「契約時間帯」を記録する（この操作は、前に開いた見積を作るためのもので、ここでの表示の合否は手順7で判定する）。
3. [A] 1004Uの右上の「閉じる」を押下する。表示された画面を記録する。メニューの「店舗直契約・解約」を開き直す。
4. [A] 「サポートID」に、見積AのサポートIDを入力する。他の入力欄は空欄にする。「状態」は「見積」だけにチェックを入れて、「検索」を押下する。
5. [A] 一覧の「依頼NO」「時間」「契約NO」「取引先名」「サポートID」「プラント名」が、記録表の見積Aの値と一致する行を探す。同じ「依頼NO」でも「時間」が違う行は選ばない。
6. [A] その行の「依頼NO」リンクを押下する。取引先見積内容(MCM1004U)が開く。
7. [A] 画面上部の次の項目が、記録表の見積Aの値と一致することを確認する。
　- 「見積依頼NO」＝一覧の「依頼NO」
　- 「契約時間帯」＝一覧の「時間」
　- 「取引先」「納入先」「サポートID」「プラント名」
　続けて、期間のタブを順に選び、「期間」の開始日が記録表の見積Aの開始日と同じタブを探して選ぶ。機器の一覧の「品名」「型式」「数量」と、「≪仕切価格≫」の「合計」が、記録表の見積Aの値と一致することを確認する。
　見積依頼の画面にならない、「検索画面から見積依頼を選択してください。」などのエラーが表示された、手順2で開いた見積Bが表示された、のいずれかの場合は、NGとして記録し、続く照合は行わない。
8. [A] 画面上部の左の「戻る」を押下し、戻った先の画面と、検索条件（サポートID、状態）が残っているかを記録する。
9. [A] メニューの「店舗直契約・解約」を開き直す。「サポートID」に見積BのサポートIDを入力し、「状態」は「見積」だけにチェックを入れて、「検索」を押下する。見積Bの行の「依頼NO」リンクを押下し、手順7と同じ方法で、見積Bの値（時間、期間、機器）を確認する。手動で再検索した操作を、検索条件が保持された証拠にしない。
10. DB担当者が、処理の前後の保存値を読取で比べる。別の契約の比較行や、期間・機器・単価・支払・添付の件数・値・更新日時・更新者も確認する。証拠の名前（画面キャプチャのファイル名など）を試験データ記録表に記録する。
【入力値】
・サポートID＝見積B（手順2、手順9）、見積A（手順4）のサポートID
・状態（検索条件）＝「見積」だけにチェック</t>
  </si>
  <si>
    <t>【画面確認】
1. 見積Aの「依頼NO」リンクで開いたMCM1004Uが、見積Aの値（見積依頼NO、契約時間帯、取引先、納入先、サポートID、プラント名、記録表の開始日の期間の機器・仕切価格の合計）と一致すること。前に開いた見積B、または初期の画面が表示されないこと。エラーが表示されないこと。
2. 見積Bの「依頼NO」リンクで開いたMCM1004Uが、見積Bの値と一致すること。「依頼NO」が同じでも「時間」が違う見積を取り違えていないこと。
3. MCM1004Uの「戻る」を押したあと、呼出元の店舗直契約・解約(MCM1010U)の画面に戻り、検索条件（サポートID、状態）が残っていること。
【DB確認】
対象テーブル＝MCM_TM_KEIYAKUJIKAN、MCM_TK_KEIYAKU、MCM_TK_KIKAN、確認理由＝リンクが、選んだ行の見積契約時間IDの見積を開くこと、見るだけでデータが変わらないことを確認するため。期待値＝次のとおり。
・遷移先の画面で開いた見積が、一覧で選んだ行の見積契約時間IDのものであること（契約IDや、依頼の親IDのものではないこと）。
・元見積・契約・期間・機器・単価・支払・添付の件数と値（更新日時・更新者を含む）が、操作の前後で変わっていないこと。</t>
  </si>
  <si>
    <t>【確認根拠】
・Web版1010Uの「依頼NO」リンクは、見積契約時間IDと遷移元区分をセッションに保存して1004Uへ移る。一方、1004U側は、URLのパラメータ（見積契約時間ID）か、前回表示したフォームだけを参照し、1010Uが保存したセッションの値を読む処理がソースにない（1009Uのリンクは、URLのパラメータで渡している）。
・このため、1004Uは、見積契約時間IDを受け取れず、「検索画面から見積依頼を選択してください。」を表示するか、前回開いた見積（手順2の見積B）をそのまま表示する見込み。手順2の「前に開いた見積を作る」操作は、後者を検出するためのもの。
【要確認】
・手順7の合否は、期待結果の1に従う。Web版で、エラーまたは前回の見積が表示された場合は、Web版の不具合候補として記録する。
・期待結果3の戻り先は、VB版（呼出元が残る）の仕様に基づく。Web版では、「戻る」は1003Uへ移る見込みのため、実施結果を記録し、VB版との差異として判定する。
関連単体：1010-14
単体の表示・単独操作ではなく、期待結果の連携部分を追加判定。
根拠：R1010
元Excel行：18。実施区分：通常操作＋DB読取。元フロー：1010U→1004U。</t>
  </si>
  <si>
    <t>INT03-10</t>
  </si>
  <si>
    <t>MCM1010U(店舗直契約・解約)→MCM1006U(取引先契約機器設定)→MCM1005U(取引先契約内容)：店舗直の見積から契約を作成すると、採用した機器だけで新しい契約が作られ、店舗直の元見積の分類が保持されること</t>
  </si>
  <si>
    <t>【確認すること】
店舗直契約・解約の一覧にある、契約をまだ作っていない見積Aから契約を作成する。採用した機器Aだけが契約に入り、除外した機器Bは入らないこと。作成した契約が、元の店舗直契約・解約の一覧に出ること。契約の親・期間・機器・単価が正しく追加されること。
【準備担当者・DB担当者が事前に行うこと】
・店舗直の見積Aを用意する。専用の試験データを使い、見積Aの状態は「見積」（契約が未作成で、破棄もされていない）にする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DB担当者が、元見積の取引先ID・プラントIDを確認し、取引先マスタ（MCM_MA_TORIHIKISAKI）、プラントマスタ（MCM_MA_PLANT）、そのプラントに紐づく納入先マスタ（MCM_MA_NONYUSAKI）の対象の行があることを確認する。不足している場合は、マスタ管理者に準備を依頼する（内部IDを画面から入力して補わない）
・契約期間は、開始日＜終了日で、開始日から1年後の前日以内にする。例：実施月、または未来の月の1日から、1年後の前日まで。見積の単価の適用期間が、この全期間を覆っていること。同じ個体が重複していないこと。元見積の出精値引きは0にする
・管理者が、新規契約に使う未使用の契約NOを割り当てる
・採用する機器Aと除外する機器B、見積の単価、数量、期待する合計金額を、試験データ記録表に記入する
・支払の設定は、回数1、開始月だけON（例：開始月が10月なら、10月だけにチェック）とする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1010U・1006U・1005Uの操作とDB確認は、前提がそろえば実施する）
・試験データ記録表に、見積Aの依頼NO、時間、取引先名、サポートID、プラント名、新規契約NO、期間の開始日・終了日を記入する
・DB担当者が、処理前の保存値（契約・期間・機器・単価・支払・添付の件数、取引先契約IDの最大値）を読取で控える
【実施者が使うもの】
・実施者A（独立したログイン）。取引先契約内容(MCM1005U)の作成権限があること
・試験データ記録表</t>
  </si>
  <si>
    <t>【操作】
1. [A] メニューの「契約・解約」グループにある「店舗直契約・解約」を押下する。MCM1010Uが開く。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一覧の「依頼NO」「時間」「契約NO」「取引先名」「サポートID」「プラント名」が、記録表の見積Aの値と一致する行を探す。同じ「依頼NO」でも「時間」が違う行は選ばない。
4. [A] その行の右端にある2つの「契約」列のうち、左側の「契約」リンクを押下する。取引先契約機器設定(MCM1006U)の1画面目が開く。
5. [A] 画面に表示された「取引先コード」「取引先名」「納入先コード」「納入先名」「サポートID」「プラント名」が、一覧の見積Aの行と同じであることを確認する。「期間」の開始日と終了日に、記録表の日付を入力する。「≪見積情報≫」の一覧で、「依頼NO」と「時間」が見積Aの値と一致する行だけにチェックを入れる。「次へ」を押下する。
6. [A] 2画面目が開く。左上の「≪機器構成パターン≫」、右上の「≪納入機器明細≫」、下段の「≪機器個体・明細≫」の3つの一覧で、採用する機器Aの行にチェックを入れ、除外する機器Bの行はチェックを外す。品名・型式・シリアル番号で、記録表の機器A・Bと照合する。機器AとBが同じ構成、または同じ明細に属している場合は、その共通の上位の行のチェックは入れたままにし、除外する機器Bの個体の行だけチェックを外す（上位の行ごとチェックを外して、採用する機器Aまで除外しない）。「摘要」を押下する。
7. [A] 取引先契約内容(MCM1005U)が開く。画面上部の取引先・納入先・サポートIDと、機器情報の「品名」「型式」「数量」「標準計」「仕切計」が、採用した機器Aの値だけであることを確認する。
8. [A] 上部の「契約NO」と、期間内の「契約NO」の両方に、割り当てられた新規契約NOを入力する。「≪支払情報≫」の回数と月を、記録表の設定（回数1、開始月だけON）にする。「登録」を押下する。
9. [A] 確認ダイアログが表示されたら、内容を記録して「OK」を押下する（新規登録の確認、続けて登録の確認が表示される）。登録のあとに、完了メッセージが出るか出ないかを記録する。
10. [A] 右上の「閉じる」を押下する。戻った画面を記録する。元のMCM1010Uが検索条件のない初期の画面になっていたら、「サポートID」を同じ値で入力し直し、「状態」は「契約」だけにチェックを入れて「検索」を押下する。今回の契約NO、依頼NO、時間が一致する行を探して、「契約NO」リンクを押下し、開き直す。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≫」で、依頼NO・時間・契約NOが今回の契約と一致する行があることを確認する。下段が空の場合は、前提の個体の関連をDB担当者に確認する（今回の契約が存在しないと決めつけない）。
12. DB担当者が、記録表の契約ID・見積契約時間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・サポートID＝見積AのサポートID（手順2）
・状態（検索条件）＝手順2は「見積」だけ、手順10は「契約」だけにチェック
・期間＝記録表の開始日・終了日（手順5）
・契約NO＝管理者が割り当てた未使用の番号（上部と期間内の両方、手順8）
・支払＝回数1、開始月だけON（手順8）</t>
  </si>
  <si>
    <t>【画面確認】
1. 手順7で、MCM1005Uの機器情報が、採用した機器Aの機器・数量・価格だけであること。除外した機器Bが表示されていないこと。
2. 手順10で、元の店舗直契約・解約(MCM1010U)の「契約」の状態の検索結果に、今回作成した契約（記録表の契約NO、依頼NO、時間）が表示されること。
3. 手順11で、契約・解約(MCM3007U)の「≪ 取引先 ≫」に、今回の契約が表示されること（個体の関連が準備できている場合）。パック契約・解約の一覧と、店舗直契約・解約の一覧の両方の条件を満たす契約は、両方の画面に表示されてよい（片方にしか出ないことを期待しない）。
【DB確認】
対象テーブル＝MCM_TK_KEIYAKU、MCM_TK_KIKAN、MCM_TK_KIKIKOSEI、MCM_TK_KIKIMEISAI、MCM_TK_KOTAIMEISAI、MCM_TK_TANKA、MCM_TM_MITSUMORI、確認理由＝契約が採用機器だけで作成され、元見積の分類が保持されることを確認するため。期待値＝次のとおり。
・取引先契約が1件、対象の期間が1件、採用した機器の構成・明細・個体と、元の単価との関連が追加されていること。除外した機器Bの行は保存されていないこと。契約を、パックと店舗直の分類ごとに二重に作っていないこと。
・元見積（MCM_TM_MITSUMORI）のTENPO_FLGが1のままで、元見積と新しい契約が結び付いていること。
・新しい契約の単価の元（見積の単価）が、採用した見積の単価と一致すること。
・別の契約、元見積Bの値と件数が、処理前のままであること。</t>
  </si>
  <si>
    <t>【確認根拠】
・VB版（Mcm1005uScreen.UpdButton）：新規の契約では、MSG_0102G、続けてMSG_0007Gの確認ダイアログを表示する。完了メッセージ（MSG_0008G）の呼び出しはコメントアウトされており、登録後は再検索して画面を更新する。
・Web版は、登録後に「登録が完了しました。」を表示する見込み。表示された場合は、VB版との差異として記録する。
【要確認】
・3007Uの見出し・検索条件の表記は、実画面で確認する。
関連単体：1010-16
単体の表示・単独操作ではなく、期待結果の連携部分を追加判定。
根拠：R1010 / R1006 / R1005
元Excel行：19。実施区分：通常操作＋DB読取。元フロー：1010U→1006U→1005U→1010U。</t>
  </si>
  <si>
    <t>INT03-11</t>
  </si>
  <si>
    <t>MCM1010U(店舗直契約・解約)→MCM1005U(取引先契約内容)：店舗直の「契約NO」リンクから、選んだ行の契約が更新用に開き、備考だけを保存できること</t>
  </si>
  <si>
    <t>【確認すること】
店舗直契約・解約の一覧の「契約NO」リンクから、選んだ契約Aを取引先契約内容(MCM1005U)で開き、上部の「備考」だけを変更して「登録」できること。契約Aの期間・機器・数量・価格が変わらないこと。比較用の契約Bが変わらないこと。
【準備担当者・DB担当者が事前に行うこと】
・店舗直の契約A（開始日の異なる複数の期間を持つ）と、比較用の契約Bを用意する。専用の試験データを使う
・契約Aの状態は「契約」、承認状態は「作成中」または「差戻中」。最新の期間は、現在の期間、または未来の期間にする
・契約Aのすべての期間で、支払の開始月にチェックが入っていることを確認する（入っていないと、登録時に確認ダイアログが追加で出る）
・契約Aの上部の「備考」を「INT03保存前」にしておく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・契約Aと契約Bが、店舗直契約・解約の検索結果に出ることを確認する
・試験データ記録表に、契約Aの契約NO、依頼NO、時間、取引先名、納入先名、サポートID、プラント名、各期間の開始日と終了日、各期間の機器（品名・型式・数量）と仕切価格を記入する。契約Bの契約NOと備考、明細も記入する
・DB担当者が、契約A・契約Bの契約ID、期間ID、備考、機器・単価・支払・添付の件数と値、更新日時、更新者を、読取で控える
【実施者が使うもの】
・実施者A（独立したログイン）。取引先契約内容(MCM1005U)の作成権限があること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</si>
  <si>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
5. [A] 画面上部の「契約NO」「取引先」「納入先」が、記録表の契約Aの値と一致することを確認する。期間のタブを、記録表の開始日で選び、「期間」「機器情報」の「品名」「型式」「数量」、「≪添付資料≫」のファイル名が、記録表と一致することを確認する。
6. [A] 画面の右上の「備考」（契約全体の備考。期間の欄の中の「備考」ではない）に、「INT03保存後」と入力する。期間の欄の中の「備考」には入力しない。
7. [A] 「登録」を押下する。確認ダイアログが表示されたら、内容を記録して「OK」を押下する。登録のあとに、完了メッセージが出るか出ないかを記録する。
8. [A] 右上の「閉じる」を押下する。戻った画面を記録する。元のMCM1010Uが検索条件のない初期の画面になっていたら、「サポートID」を同じ値で入力し直し、「状態」は「契約」だけにチェックを入れて「検索」を押下する。契約Aの行の「契約NO」リンクを押下し、開き直す。
9. [A] 上部の「備考」を記録する。存在する期間のタブを、過去、現在、未来の順に選び、各期間の「期間」、機器情報の「品名」「型式」「数量」、仕切価格を記録する。
10. DB担当者が、契約Bの備考と各明細が変わっていないことを照合する。
11. DB担当者が、記録表の契約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・サポートID＝契約AのサポートID（手順2）
・状態（検索条件）＝「契約」だけにチェック
・備考（画面の右上）＝INT03保存後（変更前は INT03保存前）（手順6）</t>
  </si>
  <si>
    <t>【確認根拠】
・VB版（Mcm1005uScreen）：「契約NO」リンクからの遷移は更新用の表示（遷移元区分＝契約NOリンク）。既存の契約の登録では、MSG_0007Gの確認のみ。完了メッセージ（MSG_0008G）の呼び出しはコメントアウトされており、登録後は再検索して画面を更新する。
・開始月の支払にチェックがない期間があると、登録時にMSG_0105G「期間の開始月に支払チェックがされてません。処理を続行してもよろしいですか？」が表示される。
・Web版は、登録後に「登録が完了しました。」を表示する見込み。表示された場合は、VB版との差異として記録する。
関連単体：1010-15
単体の表示・単独操作ではなく、期待結果の連携部分を追加判定。
根拠：R1010 / R1005
元Excel行：20。実施区分：通常操作＋DB読取。元フロー：1010U→1005U。</t>
  </si>
  <si>
    <t>INT03-12</t>
  </si>
  <si>
    <t>MCM1010U(店舗直契約・解約)：店舗直の契約を破棄すると、契約の状態が「破棄」になり、元の見積の状態が「見積」に戻ること</t>
  </si>
  <si>
    <t>【確認すること】
店舗直契約・解約の一覧で契約Aの「破棄」を押すと、契約Aが「破棄」の状態になること。契約Aのもとになった見積が「見積」の状態に戻ること。比較用の契約Bは破棄されず、変わらないこと。契約Aの期間・機器・単価・支払・添付は、削除も移動もされないこと。
【準備担当者・DB担当者が事前に行うこと】
・店舗直の契約Aと、比較用の契約Bを用意する。専用の試験データを使う
・契約Aの状態は「契約」、承認状態は「作成中」または「差戻中」。最新の期間は、現在の期間、または未来の期間にする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・試験データ記録表に、契約Aの契約NO、依頼NO、時間、取引先名、サポートID、プラント名、契約Bの契約NOを記入する
・DB担当者が、破棄の前の値を読取で控える：契約Aと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</si>
  <si>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同じ画面で、「状態」の欄の「契約」のチェックを外し、「破棄」だけにチェックを入れて、「検索」を押下する（「サポートID」は契約Aのまま）。
6. [A] 一覧の「依頼NO」「時間」「契約NO」「取引先名」「サポートID」「プラント名」が、記録表の契約Aの値と一致する行を探す。その行の「状態」と「契約NO」を記録する。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DB担当者が、破棄の後の値を読取で比べる。契約Bと、期間・機器・単価・支払・添付の所属・件数・値・更新日時・更新者も確認する。証拠の名前（画面キャプチャのファイル名など）を試験データ記録表に記録する。
【入力値】
・サポートID＝契約AのサポートID（手順2、手順5）
・状態（検索条件）＝手順2は「契約」だけ、手順5は「破棄」だけ、手順7は4つすべてにチェック
・見積依頼NO＝契約Aの依頼NO（手順7）</t>
  </si>
  <si>
    <t>【確認根拠】
・VB版（Mcm1010uScreen、契約破棄の処理）：MSG_0066Gの確認の後、支払の最も古い年月が現在の年月より前ならMSG_0026Eで中止。問題なければ契約の状態を破棄、元の見積の状態を見積に更新し、完了メッセージは出さずに再検索する。
・Web版の1010Uも、VB版に合わせて完了メッセージを表示しない実装（ソースのコメントに記載）。
【要確認】
・3007Uの見出し・検索条件の表記と、下段の状態の表示は、実画面で確認する。
関連単体：1010-20
単体の表示・単独操作ではなく、期待結果の連携部分を追加判定。
根拠：R1010 / R3007
元Excel行：21。実施区分：通常操作＋DB読取。元フロー：1010U→3007U/1003U。</t>
  </si>
  <si>
    <t>INT03-13</t>
  </si>
  <si>
    <t>MCM1010U(店舗直契約・解約)：過去の月の支払がある契約は、破棄を拒否され、契約と元の見積が変わらないこと</t>
  </si>
  <si>
    <t>【確認すること】
店舗直契約・解約の一覧で、過去の月の支払明細がある契約Aの「破棄」を押すと、「取引先への支払が発生している為、破棄する事が出来ません。」が表示されて、破棄されないこと。契約Aは「契約」の状態のままで、元の見積も変わらず、契約Aの期間・機器・添付が残ること。支払い明細出力指示で出力した帳票の内容が、破棄を試みる前後で同じであること。
【準備担当者・DB担当者が事前に行うこと】
・店舗直の契約Aを用意する。専用の試験データを使う。契約Aの状態は「契約」、承認状態は「作成中」または「差戻中」。最新の期間は、現在の期間、または未来の期間にする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に、過去の月の支払明細があることをDB担当者が確認する。実施年月Mより前の月（例：Mが2026/10なら、2026/09以前）の明細が、契約Aのいずれかの期間にあること。破棄の判定は、支払明細の月で行う（月チェックがOFFの明細も含む）。実際の送金の実績とは区別する。判定が読む明細の内容を、試験データ記録表に記録する
・支払い明細出力指示(3002U)の確認をする場合は、DB担当者が、帳票の抽出の条件を確認する。月チェックのON/OFF、確認済みの製番、ユーザー契約、対象期間などの条件が整っていて、過去の月の契約Aの行が帳票に出ること。帳票に出る期待の支払額も準備する。抽出の条件が確定していない場合は、3002Uの出力は保留にして、破棄の拒否だけ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各期間の開始日、機器（品名・型式・数量）、過去の月の年月（yyyy/MM）、帳票の期待値（契約NO、取引先、対象月、仕切額）、支払回数の区分（年払い／月払い）を記入する
・DB担当者が、破棄を試みる前の値を読取で控える：契約Aの契約の状態（JOTAI）、元の見積の状態（MCM_TM_KEIYAKUJIKAN.JOTAI）、契約ID、見積契約時間ID、期間・支払明細・機器・単価・添付の件数と値、更新日時、更新者
【実施者が使うもの】
・実施者A（独立したログイン）。取引先契約内容(MCM1005U)の作成権限があること（権限がないと、一覧に「破棄」が表示されない）
・試験データ記録表</t>
  </si>
  <si>
    <t>【操作】
1. （3002Uの抽出の条件が確認できた場合だけ行う。確認できていない場合は、この手順と手順9を保留と記録して、手順2へ進む）[A] メニューの「支払い関連」グループにある「支払い明細出力指示」を押下する。MCM3002Uが開く。「支払い月」に、記録表の過去の年月（yyyy/MM）を入力する。「年払い」または「月払い」のどちらかを、記録表の区分に合わせて選ぶ。「出力」を押下する。ダウンロードされたZIPファイルを展開し、「支払い明細」と「発注確認書」のファイルを開く。契約NO、取引先、対象月、仕切額が、記録表の期待値と一致することを確認する。
2. [A] メニューの「契約・解約」グループにある「店舗直契約・解約」を押下する。MCM1010Uが開く。
3. [A] 「サポートID」に、契約AのサポートIDを入力する。他の入力欄は空欄にする。「状態」の欄は、初期値で「見積」と「契約」にチェックが入っているので、「見積」のチェックを外し、「契約」だけにチェックを入れる。「検索」を押下する。
4. [A] 一覧の「依頼NO」「時間」「契約NO」「取引先名」「サポートID」「プラント名」が、記録表の契約Aの値と一致する行を探す。同じ「依頼NO」でも「時間」が違う行は選ばない。
5. [A] その行の右端にある2つの「契約」列のうち、右側の列の「破棄」を押下する（左側の「契約」は押下しない）。確認ダイアログ「契約を破棄します。よろしいですか？」が表示されたら、「OK」を押下する。表示されたエラーまたは完了の文言を、全文記録する。
6. [A] エラーの通知を閉じる。「サポートID」を契約AのサポートIDのまま、「状態」の欄は「契約」だけにチェックを入れて、もう一度「検索」を押下する。契約Aの行が表示されることを確認し、その行の「契約NO」リンクを押下する。取引先契約内容(MCM1005U)が開く。期間のタブを、記録表の開始日で選び、「期間」、機器情報の「品名」「型式」「数量」、「≪添付資料≫」のファイル名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（手順1を行った場合だけ行う）[A] 画面の「閉じる」を押下して、メニューへ戻る。メニューの「支払い関連」グループにある「支払い明細出力指示」を開き、手順1と同じ「支払い月」と同じ「年払い」または「月払い」の選択で、「出力」を押下する。ダウンロードされたZIPファイルの「支払い明細」と「発注確認書」の、契約Aの行の契約NO、対象月、仕切額を、手順1の出力と比べる。
10. DB担当者が、破棄を試みた後の値を読取で比べる。別の契約の比較行と、期間・支払明細・機器・単価・添付の所属・件数・値・更新日時・更新者も確認する。証拠の名前（画面キャプチャのファイル名など）を試験データ記録表に記録する。
【入力値】
・サポートID＝契約AのサポートID（手順3、手順6）
・状態（検索条件）＝「契約」だけ（手順3、手順6）、4つすべて（手順7）
・見積依頼NO＝契約Aの依頼NO（手順7）
・支払い月＝記録表の過去の年月（yyyy/MM）、支払回数の区分＝記録表の「年払い」または「月払い」（手順1、手順9）</t>
  </si>
  <si>
    <t>【確認根拠】
・VB版（Mcm1010uScreen、契約破棄の処理）：MSG_0066Gの確認の後、契約の支払の最も古い年月が現在の年月より前なら、MSG_0026Eを表示して中止する（契約、元の見積は更新しない。再検索もしない）。
・Web版の1010Uは、拒否の後に一覧を再検索して表示する実装。再検索で一覧が再表示されても、結果に影響しない。
【要確認】
・3007Uの見出し・検索条件の表記と、下段の状態の表示は、実画面で確認する。
関連単体：1010-19
単体の表示・単独操作ではなく、期待結果の連携部分を追加判定。
根拠：R1010 / R3002 / R3007
元Excel行：22。実施区分：通常操作＋DB読取。元フロー：1010U→3002U/3007U。</t>
  </si>
  <si>
    <t>INT03-14</t>
  </si>
  <si>
    <t>MCM1010U(店舗直契約・解約)：支払の月が当月だけの契約と、未来の月だけの契約は、どちらも破棄でき、契約と元の見積の状態が整合すること</t>
  </si>
  <si>
    <t>【確認すること】
店舗直契約・解約の一覧で、支払の月が当月だけの契約Aと、未来の月だけの契約Bを、それぞれ「破棄」できること。「今月より前の支払がある契約は破棄できない」という決まりが、当月と未来の月には当てはまらないこと。破棄した契約だけが「破棄」の状態になり、元の見積が「見積」に戻り、ほかの試験契約が変わらないこと。
【準備担当者・DB担当者が事前に行うこと】
・店舗直の契約Aと契約Bを、別の契約として用意する。専用の試験データを使い、履歴のない新しい契約として作る
　- 実施日と、実施年月M（実施日の年月）を記録する。例：実施日が2026/10/14なら、M＝2026/10
　- 契約A（当月分）：すべての支払明細の月が、Mだけである。例：M＝2026/10なら、2026/10だけ
　- 契約B（未来月分）：すべての支払明細の月が、M+1以後だけである。例：2026/11だけ
　- 契約の期間の例：契約AはMの1日から1年後の前日まで、契約BはM+1の1日から1年後の前日まで。支払の設定は、回数1、開始月だけON
　- 見積の単価の適用期間が、それぞれの契約期間をすべて覆っていること
　- 過去の月の支払明細が、別の期間などに残っていないこと。DB担当者が、全期間の支払明細（月チェックがOFFの明細も含む）の月を読んで、契約AはMだけ、契約Bは未来の月だけであることを確認してから、実施する（月のチェックをOFFにしただけで、過去の明細が消えたことにしない）
・どちらの契約も、状態は「契約」、承認状態は「作成中」または「差戻中」。最新の期間は、現在の期間、または未来の期間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・試験データ記録表に、実施日、実施年月M、契約A・契約Bそれぞれの契約NO、依頼NO、時間、取引先名、サポートID、プラント名を記入する
・DB担当者が、破棄の前の値を読取で控える：契約A・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</si>
  <si>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一覧に、契約Aの行（同じ契約NO）が表示されることを確認し、その行の「状態」を記録する。
6. DB担当者が、契約Aの破棄の後の値を読取で比べる。契約Bが、処理前の値のままであることも確認する。
7. [A] 同じ画面で、「サポートID」に契約BのサポートIDを入力し、「状態」の欄は「破棄」のチェックを外して「契約」だけにチェックを入れて、「検索」を押下する。記録表の契約Bの行（同じ「依頼NO」「時間」「契約NO」）を探す。
8. [A] その行の右側の列の「破棄」を押下する。確認ダイアログ「契約を破棄します。よろしいですか？」が表示されたら、「OK」を押下する。表示された完了またはエラーの文言があれば、全文を記録する。
9. [A] 同じ画面で、「状態」の欄の「契約」のチェックを外し、「破棄」だけにチェックを入れて、「検索」を押下する。一覧に、契約Bの行が表示されることを確認し、その行の「状態」を記録する。
10. [A] メニューの「契約・解約」グループにある「契約・解約」を押下する。MCM3007Uが開く。「サポートID」に契約AのサポートID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続けて、契約Bについても、同じ操作で確認する。下段が空の場合は、前提の個体の関連をDB担当者に確認する（今回の契約が存在しないと決めつけない）。
11. DB担当者が、契約A・契約Bの破棄の後の値を読取で比べる。契約A・契約B以外の試験契約と、期間・機器・単価・支払・添付の所属・件数・値・更新日時・更新者も確認する。証拠の名前（画面キャプチャのファイル名など）を試験データ記録表に記録する。
【入力値】
・サポートID＝契約A（手順2、手順5）、契約B（手順7、手順9）のサポートID
・状態（検索条件）＝「契約」だけ（手順2、手順7）、「破棄」だけ（手順5、手順9）</t>
  </si>
  <si>
    <t>【確認根拠】
・VB版（Mcm1010uScreen、契約破棄の処理）：契約の支払の最も古い年月が、現在の年月より前の場合だけ、MSG_0026Eで中止する。同じ年月、または未来の年月は、破棄できる。破棄後は完了メッセージを出さずに再検索する。
・Web版の1010Uも、VB版に合わせて完了メッセージを表示しない実装（ソースのコメントに記載）。
【要確認】
・3007Uの見出し・検索条件の表記と、下段の状態の表示は、実画面で確認する。
関連単体：1010-19
単体の表示・単独操作ではなく、期待結果の連携部分を追加判定。
根拠：R1010 / R3007
元Excel行：23。実施区分：通常操作＋DB読取。元フロー：1010U→3007U。</t>
  </si>
  <si>
    <t>INT03-15</t>
  </si>
  <si>
    <t>MCM1010U(店舗直契約・解約)：一覧を並べ替えたあとも、選んだ契約が詳細の表示と破棄の対象になり、ほかの契約が更新されないこと</t>
  </si>
  <si>
    <t>【確認すること】
店舗直契約・解約の一覧を「契約NO」の見出しで並べ替えたあと、対象の契約Tの「契約NO」リンクを押すと契約Tが開き、契約Tの「破棄」を押すと契約Tだけが破棄されること。並べ替える前に同じ位置にいたほかの契約（LとR）が、更新されないこと。
【準備担当者・DB担当者が事前に行うこと】
・同じサポートIDに、店舗直の契約を3件用意する：対象の契約T、比較用の契約LとR。専用の試験データを使う
・3件とも、状態は「契約」、承認状態は「作成中」または「差戻中」。最新の期間は、現在の期間、または未来の期間にする
・3件とも、過去の月の支払がないことをDB担当者が確認する。3件のすべての期間の支払明細（月チェックがOFFの明細も含む）について、月（TSUKI）がない、または今月以降だけであること。過去の月の支払明細が残る契約は、このケースに使わない（支払の月チェックを外しても、既存の過去の明細は消えない）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・契約NOは、並べ替えで識別できる別々の値にする。一覧の初期の並び順と、「契約NO」で並べ替えたあとの順で、契約Tの位置が違うようにする。例：初期の順がT→L→R、「契約NO」の昇順がL→T→R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3件それぞれの契約NO、依頼NO、時間、取引先名、納入先名、サポートID、プラント名と、契約Tの各期間の開始日、機器（品名・型式・数量）、添付のファイル名を記入する。一覧の初期の並び順（上から何番目か）も記入する
・DB担当者が、破棄の前の値を読取で控える：3件の契約の状態（JOTAI）、それぞれの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</si>
  <si>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3件に共通のサポートIDを入力する。他の入力欄は空欄にする。「状態」の欄は、初期値で「見積」と「契約」にチェックが入っているので、「見積」のチェックを外し、「契約」だけにチェックを入れる。「検索」を押下する。
3. [A] 一覧に、契約T・L・Rの3件が表示されることを確認する。3件の「契約NO」と、一覧の上から何番目に表示されているか（特に契約Tの位置）を記録する。
4. [A] 一覧の列見出し「契約NO」を押下して、昇順と降順を切り替える。並べ替えたあとの3件の順と、契約Tの位置を記録する。契約Tの位置が、手順3の位置から変わったことを確認してから、次へ進む。並べ替えができない場合は、機能の差として記録し、並べ替えのあとの誤った対象を確認する手順（手順5〜8）は未実施にする。並べ替えはできるが、契約Tの位置が変わらない場合は、データの準備待ちとして保留し、契約Tの位置が変わる試験データに作り直す。
5. [A] 契約Tの行を、位置ではなく、「依頼NO」「時間」「契約NO」「取引先名」「サポートID」「プラント名」の値で特定する（記録表の契約Tの値と一致する行）。その行の「契約NO」リンクを押下する。取引先契約内容(MCM1005U)が開く。
6. [A] 画面上部の「契約NO」「取引先」「納入先」が、記録表の契約Tの値と一致することを確認する。期間のタブを、記録表の開始日で選び、「期間」、機器情報の「品名」「型式」「数量」、「≪添付資料≫」のファイル名が、記録表と一致することを確認する。
7. [A] 右上の「閉じる」を押下する。戻った画面を記録する。元のMCM1010Uが検索条件のない初期の画面や、並べ替えの前の順になっていた場合は、手順2と同じ検索をやり直し、手順4と同じように「契約NO」の見出しで並べ替えて、契約Tの位置が、手順3の位置から変わっていることを記録する。
8. [A] 契約Tの行を、「依頼NO」「時間」「契約NO」で再確認する（位置では特定しない）。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9. [A] 同じ画面で、「状態」の欄は「契約」と「破棄」の2つにチェックを入れて、「検索」を押下する。契約T・L・Rの3件を、契約NOで特定して、それぞれの「状態」を記録する。
10. DB担当者が、契約Tだけが破棄されていて、契約LとRが「契約」のままであることを確認する。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≫」で、契約Tの依頼NO・時間の行があることを確認し、その行の表示を記録する。下段が空の場合は、前提の個体の関連をDB担当者に確認する（今回の契約が存在しないと決めつけない）。
12. DB担当者が、破棄の後の値を読取で比べる。契約LとRと、期間・支払・機器・単価・添付の所属・件数・値・更新日時・更新者も確認する。証拠の名前（画面キャプチャのファイル名など）を試験データ記録表に記録する。
【入力値】
・サポートID＝3件に共通のサポートID（手順2）
・状態（検索条件）＝手順2は「契約」だけ、手順9は「契約」と「破棄」の2つ
・並べ替え＝列見出し「契約NO」を押下する（手順4、手順7）</t>
  </si>
  <si>
    <t>【確認根拠】
・VB版（Mcm1010uScreen、契約破棄の処理）：MSG_0066Gの確認の後、契約の状態を破棄、元の見積の状態を見積に更新し、完了メッセージは出さずに再検索する。
・Web版は、列見出しを押すと、表示中の行をその場で並べ替える機能がある。VB版に同じ並べ替えがあるかは未確認。
・Web版の1010Uも、VB版に合わせて完了メッセージを表示しない実装（ソースのコメントに記載）。
【要確認】
・3007Uの見出し・検索条件の表記と、下段の状態の表示は、実画面で確認する。
関連単体：1010-12, 1010-15, 1010-20
単体の表示・単独操作ではなく、期待結果の連携部分を追加判定。
根拠：R1010 / R1005 / R3007
元Excel行：24。実施区分：通常操作＋DB読取。元フロー：1010U→1005U/3007U。</t>
  </si>
  <si>
    <t>INT03-16</t>
  </si>
  <si>
    <t>MCM1010U(店舗直契約・解約)：古い一覧から、すでに破棄された契約をもう一度破棄したときの動作を確認すること</t>
  </si>
  <si>
    <t>【確認すること】
実施者Aが契約を破棄したあとで、実施者Bが、破棄の前に表示した古い一覧から、同じ契約の「破棄」を押したときの動作を観測すること。業務担当者と合意した方針があれば、その方針どおり（後から押した人に通知が出て、Aの処理結果が維持され、Bによる再更新がないこと）になっていることを確認する。方針が合意されていない間は、観測だけを記録して、判定を保留にする。
【準備担当者・DB担当者が事前に行うこと】
・店舗直の契約Aを用意する。専用の試験データを使い、状態は「契約」、承認状態は「作成中」または「差戻中」。最新の期間は、現在の期間、または未来の期間にする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実施者AとBは、別のPC、または別のブラウザープロファイルで、それぞれ独立したログインをする。両者とも、取引先契約内容(MCM1005U)の作成権限があること。同じ契約Aの同じ行を、両方の画面で検索できること
・方針の合意：「後から押した人の破棄を拒否する」は、元の仕様書からWeb版に移行するときに追加された期待である。VB版の破棄の処理には、状態を読み直して拒否する分岐がない（古い一覧から押しても、エラーにならず再検索されるだけになる見込み）。二重の処理や、更新者・日時の保護の方針（要確認事項 Q-INT03-CONFLICT）を、業務担当者と合意しておく。合意されていない場合は、観測を記録して、判定を保留にする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・試験データ記録表に、契約Aの契約NO、依頼NO、時間、取引先名、サポートID、プラント名を記入する
・DB担当者が、破棄の前の値を読取で控える：契約Aの契約の状態（JOTAI）、元の見積の状態（MCM_TM_KEIYAKUJIKAN.JOTAI）、契約ID、見積契約時間ID、期間・支払・機器・単価・添付の件数と値、更新日時、更新者
【実施者が使うもの】
・実施者A、実施者B（それぞれ独立したログイン）
・試験データ記録表</t>
  </si>
  <si>
    <t>【操作】
1. [A] メニューの「契約・解約」グループにある「店舗直契約・解約」を押下する。MCM1010Uが開く。「サポートID」に、契約AのサポートIDを入力する。他の入力欄は空欄にする。「状態」の欄は、初期値で「見積」と「契約」にチェックが入っているので、「見積」のチェックを外し、「契約」だけにチェックを入れる。「検索」を押下する。
2. [A] 一覧の「依頼NO」「時間」「契約NO」「取引先名」「サポートID」「プラント名」が、記録表の契約Aの値と一致する行を探す。同じ「依頼NO」でも「時間」が違う行は選ばない。
3. [B] 別のPC（またはブラウザー）で、メニューの「契約・解約」グループにある「店舗直契約・解約」を押下する。「サポートID」に契約AのサポートIDを入力し、他の入力欄は空欄にして、「状態」は「契約」だけにチェックを入れて、「検索」を押下する。契約Aの行を、手順2と同じ値で探す。Bは、この画面を再検索せず、再読み込みもせず、そのまま保持する。
4. [A] 手順2の契約Aの行の、右側の列の「破棄」を押下する（左側の「契約」は押下しない）。確認ダイアログ「契約を破棄します。よろしいですか？」が表示されたら、「OK」を押下する。完了後の契約の状態と元の見積の状態、更新者、更新日時を、DB担当者が控える。
5. [B] 手順3で保持している古い一覧の、契約Aの行の「破棄」を押下する。確認ダイアログ「契約を破棄します。よろしいですか？」が表示されたら、「OK」を押下する。表示されたエラーまたは完了の通知を、全文記録し、時刻も記録する。この間に、Bの画面で検索し直さない。
6. [B] 同じ画面で、「状態」の欄の「契約」のチェックを外し、「破棄」だけにチェックを入れて、「検索」を押下する。契約Aの行が表示されることを確認し、その行の「状態」を記録する。
7. [B]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8. DB担当者が、Bの処理の後の値を読取で比べる。Aの処理の後の値（手順4）と比べて、更新者・更新日時が再度更新されていないか、期間・支払・機器・単価・添付の件数と値が変わっていないかを確認する。証拠の名前（画面キャプチャのファイル名など）を試験データ記録表に記録する。
【入力値】
・サポートID＝契約AのサポートID（手順1、手順3）
・状態（検索条件）＝手順1、手順3は「契約」だけ、手順6は「破棄」だけ</t>
  </si>
  <si>
    <t>【確認根拠】
・VB版（Mcm1010uScreen、契約破棄の処理）：MSG_0066Gの確認の後、支払の確認をし、契約と元の見積の状態を更新して再検索する。すでに破棄済みの契約に対して拒否する分岐はない（更新する内容が変わらないため、エラーにならない見込み）。
・Web版は、二重の破棄に対して、上記のエラーを表示する実装。
【要確認】
・後から押した破棄を拒否する方針（Q-INT03-CONFLICT）が合意されるまでは、判定を保留にする。
・3007Uの見出し・検索条件の表記と、下段の状態の表示は、実画面で確認する。
関連単体：1010-20
単体の表示・単独操作ではなく、期待結果の連携部分を追加判定。
根拠：R1010 / R3007
元Excel行：25。実施区分：独立セッション＋移行期待の合意が必要。元フロー：1010U→3007U。</t>
  </si>
  <si>
    <t>INT03-17</t>
  </si>
  <si>
    <t>取消</t>
  </si>
  <si>
    <t>MCM1009U(パック契約・解約)：契約の破棄を取り消したとき、契約と元の見積が変わらないこと</t>
  </si>
  <si>
    <t>【確認すること】
パック契約・解約の一覧で契約Aの「破棄」を押し、確認ダイアログで「キャンセル」を押すと、何も更新されないこと。契約Aは「契約」の状態のままで、元の見積も変わらず、契約Aの内容（期間・機器・添付）を、これまでどおり参照できること。
【準備担当者・DB担当者が事前に行うこと】
・パックの契約Aを用意する。専用の試験データを使い、状態は「契約」、承認状態は「作成中」または「差戻中」。最新の期間は、現在の期間、または未来の期間にする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・DB担当者が、元見積（MCM_TM_MITSUMORI）のPACK_FLG＝1であることを確認し、元の見積契約時間と契約の関連を記録する
・試験データ記録表に、契約Aの契約NO、依頼NO、時間、取引先名、納入先名、サポートID、プラント名、各期間の開始日、機器（品名・型式・数量）、添付のファイル名を記入する
・DB担当者が、取り消す前の値を読取で控える：契約Aの契約の状態（JOTAI）、元の見積の状態（MCM_TM_KEIYAKUJIKAN.JOTAI）、契約ID、見積契約時間ID、期間・支払・機器・単価・添付の件数と値、更新日時、更新者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</si>
  <si>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キャンセル」を押下する。完了またはエラーの文言が表示されていないことを記録する。
5. [A] 「サポートID」を契約AのサポートIDのまま、「状態」の欄は「契約」だけにチェックを入れて、もう一度「検索」を押下する。手順3と同じように契約Aの行を探し、その行の「契約NO」リンクを押下する。取引先契約内容(MCM1005U)が開く。
6. [A] 画面上部の「契約NO」「取引先」「納入先」が、記録表の契約Aの値と一致することを確認する。期間のタブを、記録表の開始日で選び、「期間」、機器情報の「品名」「型式」「数量」、「≪添付資料≫」のファイル名が、記録表と一致することを確認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DB担当者が、取り消した後の値を読取で比べる。別の契約の比較行と、期間・支払・機器・単価・添付の所属・件数・値・更新日時・更新者も確認する。証拠の名前（画面キャプチャのファイル名など）を試験データ記録表に記録する。
【入力値】
・サポートID＝契約AのサポートID（手順2、手順5）
・状態（検索条件）＝手順2、手順5は「契約」だけ、手順7は4つすべてにチェック
・見積依頼NO＝契約Aの依頼NO（手順7）</t>
  </si>
  <si>
    <t>【画面確認】
1. 手順4で「キャンセル」を押下したあと、破棄の完了を示す表示も、エラーも表示されないこと。
2. 手順5で、「契約」だけの検索結果に、契約Aの行が表示されること。手順6で開いた契約Aの内容（期間・機器・添付）が、記録表と同じであること。
3. 手順7で、MCM1003Uの契約Aの行の「状態」が、「契約」のままであること（「破棄」になっていない）。
【DB確認】
対象テーブル＝MCM_TK_KEIYAKU、MCM_TM_KEIYAKUJIKAN、MCM_TK_KIKAN、MCM_TK_SIHARAI、MCM_TK_KIKIKOSEI、MCM_TK_KIKIMEISAI、MCM_TK_TANKA、MCM_TK_TENPU、確認理由＝破棄を取り消したとき、何も更新されないことを確認するため。期待値＝次のとおり。
・契約Aの MCM_TK_KEIYAKU.JOTAI と、元の見積の MCM_TM_KEIYAKUJIKAN.JOTAI が、取り消す前の値のままであること。
・契約Aの期間・支払・機器・単価・添付の件数と値、更新日時、更新者が、取り消す前と同じであること（取消の操作で、破棄の更新を実行していないこと）。</t>
  </si>
  <si>
    <t>表示タイミング＝実施者Aが「破棄」を押下した時
表示形式＝確認ダイアログ（OK/キャンセル）
メッセージID＝MSG_0066G
表示文言＝「契約を破棄します。よろしいですか？」
作業者の操作＝「キャンセル」を押下する（完了メッセージもエラーも表示されない）</t>
  </si>
  <si>
    <t>【確認根拠】
・VB版（Mcm1009uScreen、契約破棄の処理）：MSG_0066Gの確認ダイアログでキャンセルを選ぶと、その場で処理を終了する（支払の確認、状態の更新、再検索は行わない）。
・Web版の1009Uは、確認ダイアログでキャンセルすると、サーバーに何も送信しない実装（ソースのJavaScriptで確認）。
根拠：R1009 Screen 210～254
元Excel行：26。実施区分：通常操作＋DB読取。元フロー：1009U→1005U。</t>
  </si>
  <si>
    <t>INT03-18</t>
  </si>
  <si>
    <t>MCM1010U(店舗直契約・解約)：契約の破棄を取り消したとき、契約と元の見積が変わらないこと</t>
  </si>
  <si>
    <t>【確認すること】
店舗直契約・解約の一覧で契約Aの「破棄」を押し、確認ダイアログで「キャンセル」を押すと、何も更新されないこと。契約Aは「契約」の状態のままで、元の見積も変わらず、契約Aの内容（期間・機器・添付）を、これまでどおり参照できること。
【準備担当者・DB担当者が事前に行うこと】
・店舗直の契約Aを用意する。専用の試験データを使い、状態は「契約」、承認状態は「作成中」または「差戻中」。最新の期間は、現在の期間、または未来の期間にする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TENPO_FLG＝1であることを確認し、元の見積契約時間と契約の関連を記録する。店舗直の一覧に出るための店舗・プラントの対応も、DB担当者が確認する（MCM_MA_DTSPLANTのPLA_CODEから「P」とハイフンを除いた値がサポートIDに一致し、STA_CODEとMCM_MA_TENPO.JIGYOSHO_CDの対応があること）
・試験データ記録表に、契約Aの契約NO、依頼NO、時間、取引先名、納入先名、サポートID、プラント名、各期間の開始日、機器（品名・型式・数量）、添付のファイル名を記入する
・DB担当者が、取り消す前の値を読取で控える：契約Aの契約の状態（JOTAI）、元の見積の状態（MCM_TM_KEIYAKUJIKAN.JOTAI）、契約ID、見積契約時間ID、期間・支払・機器・単価・添付の件数と値、更新日時、更新者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</si>
  <si>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キャンセル」を押下する。完了またはエラーの文言が表示されていないことを記録する。
5. [A] 「サポートID」を契約AのサポートIDのまま、「状態」の欄は「契約」だけにチェックを入れて、もう一度「検索」を押下する。手順3と同じように契約Aの行を探し、その行の「契約NO」リンクを押下する。取引先契約内容(MCM1005U)が開く。
6. [A] 画面上部の「契約NO」「取引先」「納入先」が、記録表の契約Aの値と一致することを確認する。期間のタブを、記録表の開始日で選び、「期間」、機器情報の「品名」「型式」「数量」、「≪添付資料≫」のファイル名が、記録表と一致することを確認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DB担当者が、取り消した後の値を読取で比べる。別の契約の比較行と、期間・支払・機器・単価・添付の所属・件数・値・更新日時・更新者も確認する。証拠の名前（画面キャプチャのファイル名など）を試験データ記録表に記録する。
【入力値】
・サポートID＝契約AのサポートID（手順2、手順5）
・状態（検索条件）＝手順2、手順5は「契約」だけ、手順7は4つすべてにチェック
・見積依頼NO＝契約Aの依頼NO（手順7）</t>
  </si>
  <si>
    <t>【確認根拠】
・VB版（Mcm1010uScreen、契約破棄の処理）：MSG_0066Gの確認ダイアログでキャンセルを選ぶと、その場で処理を終了する（支払の確認、状態の更新、再検索は行わない）。
・Web版の1010Uも、確認ダイアログでキャンセルすると、サーバーに何も送信しない実装。
根拠：R1010 Screen 210～254
元Excel行：27。実施区分：通常操作＋DB読取。元フロー：1010U→1005U。</t>
  </si>
  <si>
    <t>INT03-19</t>
  </si>
  <si>
    <t>MCM1009U(パック契約・解約)・MCM1010U(店舗直契約・解約)→MCM1005U(取引先契約内容)：パックと店舗直の両方の分類を満たす同じ契約が、どちらの画面からも同じ契約として開くこと</t>
  </si>
  <si>
    <t>【確認すること】
パックと店舗直の両方の分類を満たす1つの契約を、パック契約・解約から開いて備考を保存すると、店舗直契約・解約から開いても、同じ契約で、保存した備考が見えること。1つの契約が両方の画面に表示されてよいこと。
【準備担当者・DB担当者が事前に行うこと】
・パックと店舗直の両方の分類を満たす契約Aを用意する。専用の試験データを使い、1つの見積契約時間と1つの契約に結び付いていること
・DB担当者が、元見積（MCM_TM_MITSUMORI）のPACK_FLG＝1、かつTENPO_FLG＝1であることを確認する。店舗直の結合（MCM_MA_DTSPLANTのPLA_CODEから「P」とハイフンを除いた値がサポートIDに一致し、STA_CODEとMCM_MA_TENPO.JIGYOSHO_CDの対応があること）も成立していることを確認する
・別の契約を2件用意して、両方の分類があるように見せかけることはしない（同じ1つの契約で確認する）
・契約Aの状態は「契約」、承認状態は「作成中」または「差戻中」。最新の期間は、現在の期間、または未来の期間にする。全期間の支払の開始月にチェックが入っていること
・契約Aの上部の「備考」を「INT03-19前」にしておく
・両画面で同じ見積契約時間を選ぶため、取引先契約に複数の時間帯が関連する場合は、契約NOだけで同じ行と判断せず、依頼NOと時間も記録する
・試験データ記録表に、契約Aの契約NO、依頼NO、時間、取引先名、納入先名、サポートID、プラント名、各期間の開始日、機器（品名・型式・数量）、単価、比較用の契約の値を記入する
・DB担当者が、契約Aの契約ID、見積契約時間ID、期間ID、備考、機器・単価・支払・添付の件数と値、更新日時、更新者、比較契約の値を、読取で控える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</si>
  <si>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「サポートID」に、契約AのサポートIDを入力する。他の入力欄は空欄にする。「状態」の欄は、「契約」だけにチェックを入れる（初期値で入っている「見積」のチェックは外す）。「検索」を押下する。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上部の「契約NO」「取引先」「納入先」が記録表と一致することを確認する。期間のタブを、記録表の開始日で選び、「期間」、機器情報の「品名」「型式」「数量」、「≪添付資料≫」のファイル名が、記録表と一致することを確認する。
5. [A] 画面の右上の「備考」（契約全体の備考）に、「INT03-19後」と入力する。上部の「パック契約」などの分類のチェックは操作しない。「登録」を押下する。確認ダイアログが表示されたら、内容を記録して「OK」を押下する。登録のあとに、完了メッセージが出るか出ないかを記録する。
6. [A] 右上の「閉じる」を押下してメニューまで戻る（保存していない変更は、手順5で登録済みなので、ない）。
7. [A] メニューの「契約・解約」グループにある「店舗直契約・解約」を押下する。MCM1010Uが開く。「サポートID」に、契約AのサポートIDを入力する。他の入力欄は空欄にする。「状態」は「契約」だけにチェックを入れて、「検索」を押下する。
8. [A] 一覧の「依頼NO」「時間」「契約NO」「取引先名」「サポートID」「プラント名」が、記録表の契約Aの値と一致する行を探す。その行の「契約NO」リンクを押下する。取引先契約内容(MCM1005U)が開く。上部の「契約NO」「取引先」「納入先」が記録表と一致することを確認する。期間のタブを、記録表の開始日で選び、「期間」、機器情報の「品名」「型式」「数量」、「≪添付資料≫」のファイル名が、記録表と一致することを確認する。
9. [A] 上部の「備考」、各期間のタブの機器、価格を記録する。パック契約・解約から開いた契約と、同じ契約NOと開始日の期間・機器・価格であることを確認する。
10. DB担当者が、記録表の契約ID・見積契約時間ID・期間IDで、処理の前後の保存値を読取で比べる。別の契約の比較行や、期間・機器・単価・支払・添付の所属・件数・値・更新日時・更新者も確認する。各期間のタブでも、所属が同じ契約であることを照合する。証拠の名前（画面キャプチャのファイル名など）を試験データ記録表に記録する。
【入力値】
・サポートID＝契約AのサポートID（手順2、手順7）
・状態（検索条件）＝「契約」だけにチェック
・備考（画面の右上）＝INT03-19後（変更前は INT03-19前）（手順5）</t>
  </si>
  <si>
    <t>【画面確認】
1. 手順4（パック契約・解約から）と手順8（店舗直契約・解約から）で開いた契約が、同じ契約Aであること（上部の「契約NO」「取引先」「納入先」、期間・機器・価格が同じ）。
2. 手順8で、パック契約・解約から保存した備考が、「INT03-19後」として表示されること。
3. 1つの契約が、パック契約・解約と、店舗直契約・解約の両方の一覧に表示されること（これを不具合としない）。
【DB確認】
対象テーブル＝MCM_TK_KEIYAKU、MCM_TM_KEIYAKUJIKAN、MCM_TK_KIKAN、確認理由＝両方の画面から同じ契約が参照され、備考だけが更新されたことを確認するため。期待値＝次のとおり。
・パック契約・解約と店舗直契約・解約の両方の一覧で選んだ行の取引先契約ID、見積契約時間IDが一致すること。
・親契約の件数が増えていないこと。契約AのMCM_TK_KEIYAKU.BIKOだけが、指定した文字に変わっていること。元見積のPACK_FLGとTENPO_FLGが、ともに1のままであること。別の契約、元見積、機器、価格が、処理前のままであること。
・登録で更新される更新日時・更新者は、今回の処理の時刻の範囲と実施者であること。</t>
  </si>
  <si>
    <t>【確認根拠】
・VB版（Mcm1005uScreen）：既存の契約の登録では、MSG_0007Gの確認のみ。完了メッセージ（MSG_0008G）の呼び出しはコメントアウトされており、登録後は再検索して画面を更新する。
・Web版は、登録後に「登録が完了しました。」を表示する見込み。表示された場合は、VB版との差異として記録する。
根拠：R1009/R1010 MCM_1003_V TableAdapter、R1005
元Excel行：28。実施区分：通常操作＋DB読取。元フロー：1009U/1010U→1005U。</t>
  </si>
  <si>
    <t>MCM契・解約機能 結合テスト仕様書｜ユーザー契約内容・変更</t>
  </si>
  <si>
    <t>INT04-01</t>
  </si>
  <si>
    <t>MCM2004U(保守見積・ユーザー契約検索)→MCM2006U(ユーザー契約内容):検索結果で選んだ契約が開き、その契約の期間・機器だけが表示されること</t>
  </si>
  <si>
    <t>【確認すること】
検索結果の「契約NO」リンクを押すと、選んだ契約がMCM2006Uで開き、別の契約の期間・機器が混ざらないこと。参照しただけで、保存値が変わらないこと。
【前提】
・使用ユーザー:ユーザーA(参照のみ行う担当者)
・保有権限:担当者マスタ(MCM3006U)で、MCM2004UとMCM2006Uを利用できる権限が設定されている
・必要な登録済みデータ:MCM2004Uの一覧で「契約NO」が表示される契約が2件ある。うち1件は、MCM2006Uで期間のタブが2つ以上ある契約である
・事前に控える値:2件の契約NO。そのほかの値は、操作中に画面に表示された値を記録する
・【準備担当者・DB担当者が事前に行うこと】2件の契約・期間・機器の保存値を、読取で控える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</si>
  <si>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期間のタブが2つ以上ある契約の契約NOを入力し、「状態」「承認状態」のチェックをすべて付けて、「検索」を押下する。
2. [A] 「契約NO」リンクを押下する。MCM2006U(ユーザー契約内容)が開く。上段の「契約NO」、期間内の「サポートID」「プラント名」を記録する。
3. [A] 期間のタブ(タブ名は開始日)を1つずつ選択し、期間の開始日・終了日、機器を記録する。「登録」は押下しない。
4. [A] 「戻る」を押下する。MCM2004Uで、「契約NO」にもう1件の契約の契約NOを入力して「検索」を押下し、「契約NO」リンクを押下する。上段の「契約NO」、期間内の「サポートID」「プラント名」、期間のタブ、機器を記録する。
5. DB担当者に、2件の契約・期間・機器の保存値を、操作の前後で比べてもらう。
【入力値】
・契約NO=期間のタブが2つ以上ある契約の契約NO(手順1)、もう1件の契約の契約NO(手順4)</t>
  </si>
  <si>
    <t>【画面確認】
1. 手順2、手順3で、期間のタブが2つ以上ある契約の「契約NO」「サポートID」「プラント名」と、期間のタブ、機器が表示されること。もう1件の契約の期間・機器が混ざらないこと。
2. 手順4で、もう1件の契約の「契約NO」「サポートID」「プラント名」と、期間のタブ、機器が表示されること。手順2、手順3で記録した、ほかの契約の期間・機器が表示されないこと。
【DB確認】
対象テーブル=MCM_UK_KEIYAKU、MCM_UK_KIKAN、MCM_UK_KIKIKOSEI、MCM_UK_KIKIMEISAI、MCM_UK_KOTAIMEISAI、確認理由=参照しただけでは保存値が変わらないことを確認するため。期待値=2件の契約・期間・機器の値と件数が、操作の前後で変わっていないこと。</t>
  </si>
  <si>
    <t>表示タイミング=(メッセージは表示されない)
表示形式=-
メッセージID=-
表示文言=-
作業者の操作=特になし(画面遷移と表示内容のみ確認する)</t>
  </si>
  <si>
    <t>【対象】MCM2004U → MCM2006U
【確認根拠】Mcm2004uScreen.vb(「契約NO」リンクは、ユーザー契約IDを渡してMCM2006Uへ遷移)、Mcm2006uScreen.vb(期間タブ名=開始日。無効な期間は末尾に「*」)
【移管元】旧版INT04-01
関連単体：2006-1
単体の表示・単独操作ではなく、期待結果の連携部分を追加判定。
根拠：R2006
元Excel行：10。実施区分：通常操作＋DB読取。元フロー：2004U→2006U。</t>
  </si>
  <si>
    <t>INT04-02</t>
  </si>
  <si>
    <t>MCM2004U(保守見積・ユーザー契約検索)→MCM2007U(ユーザ契約内容変更)→MCM2006U(ユーザー契約内容)→MCM2004U:承認済みの店舗見積からユーザー契約を新規登録すると、登録した内容が再検索・再表示で確認できること</t>
  </si>
  <si>
    <t>【確認すること】
承認済みの店舗見積から、見積の選定、ブランド・機器の選定、契約の新規登録まで行う。登録後に検索画面で再検索して開き直すと、採用した見積・ブランド・機器・期間が、登録した内容で表示されること。元の見積と他の契約が変わらないこと。
【前提】
・使用ユーザー:ユーザーA(契約作成担当)
・保有権限:担当者マスタ(MCM3006U)で、MCM2006Uの利用権限が「更新」に設定されている(この権限がないと、MCM2004Uの「契約」リンクが表示されない)。MCM2004U、MCM2007Uを利用できる権限もある
・必要な登録済みデータ:専用の店舗見積(1件)
　- 承認状態=承認済。状態は「破棄」ではなく、まだ契約が作成されていない(MCM2004Uの一覧で「契約NO」が空欄)
　- MCM2004Uの一覧の右端にある2つの「契約」列のうち、左側の列に、リンクが表示される行である(表示条件は要確認)
　- 納入先とプラントがマスタに登録済みである
　- 採用するブランド・構成・明細・個体は、選ぶ見積に含まれるものだけを使う
　- 新規期間は、開始日が終了日より前で、期間が1年以内である
・事前に控える値:見積NO、サポートID、プラント名、納入先コード、納入先名。採用するブランド名・ブランド詳細・保守費。採用する構成・明細・個体名・シリアル番号。新規の契約NO(未使用の番号)、契約日、初回契約日。期間の開始日・終了日、期間の合計金額。管理店舗、管理担当者
・【準備担当者・DB担当者が事前に行うこと】
　- 新規の契約NOが未使用であることを確認する
　- 登録前の元見積、同じプラントの他契約・機器の保存値を、読取で控える
　- 登録前の時点で、今回の契約がDBに存在しないことを確認する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</si>
  <si>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
2. [A] 一覧で、「見積NO」「サポートID」「プラント名」が控えた値と一致する行を探す。「契約NO」が空欄であることを記録する。
3. [A] その行の右端にある2つの「契約」列のうち、左側の列のリンク(契約作成。表示文字列は実機で記録する)を押下する。右側の列のリンクは契約破棄のため、押下しない。MCM2007U(ユーザ契約内容変更)が開く。「納入先」「サポートID」「プラント名」が控えた値と一致することを確認する。上段の「期間」の開始日・終了日の欄に自動で表示された日付を記録する(終了日が空の見積では、開始日の1年後の前日が表示される)。控えた期間と異なる場合は、「期間」の開始日・終了日の欄に、控えた日付(yyyy/MM/dd)を入力する。
4. [A] 「≪店舗見積情報≫」で、「見積NO」と開始日が控えた値と一致する行のチェックがONになっていることを確認する。採用しない見積があれば、OFFにする(見積のチェックは、その配下のブランド全体に連動する)。その行を選択し、右の「≪ブランド≫」の「ブランド名」「ブランド詳細」と保守費を記録して、「次へ」を押下する。期間内の「管理店舗・事業所」の表示を記録する。
5. [A] MCM2007Uの次の画面で、「《ブランド》」の控えたブランド行を選択する。「《機器構成パターン》」の構成行、「《１セット分の構成明細》」の品名・型式の行を、順に選択する。「《機器個体毎の明細》」で個体名・シリアル番号を控えた値と照合し、採用する個体だけをONにする。採用する個体が属する構成と明細もONにする。除外する個体と共通の上位行は、ONのままにする。ほかの採用ブランドも同じ手順で確認してから、「適用」を押下する。
6. [A] MCM2006U(ユーザー契約内容)が開く。上段の「契約NO」「契約日」「初回契約日」に、控えた値を入力する。期間、合計金額、ブランド、採用した機器が、控えた値と一致することを記録する。
7. [A] 画面の「登録」を押下する。確認ダイアログ「登録を実施します。よろしいですか?」で「OK」を押下する。表示された完了メッセージを記録する。入力エラーが出た場合は、メッセージの全文を記録し、手順8以降を実施済みにしない。
8. [A] MCM2006Uの「戻る」を押下して、MCM2004Uへ戻る。「契約NO」に新規の契約NOを入力し、他の入力欄は空欄にする。「状態」と「承認状態」はすべてチェックして、「検索」を押下する。
9. [A] 「見積NO」と「契約NO」が控えた値と一致する行の「契約NO」リンクを押下する。MCM2006Uが開く。控えた開始日の期間タブを選択し、期間・ブランド・機器・合計金額を記録する。MCM2006Uの「閉じる」はメニューへ戻るため、一覧へ戻る操作には使わない。
10. DB担当者に、新規契約と、その期間・ブランド・機器構成・機器明細・個体明細を、読取で確認してもらう。元見積と他の契約も、登録の前後で比べてもらう。証拠の名前(画面キャプチャのファイル名など)を記録する。
【入力値】
・サポートID=控えたサポートID(手順1)
・期間の開始日・終了日=自動表示された値。控えた期間と異なる場合は、控えた日付(手順3)
・見積のチェック=採用する見積だけON(手順4)
・個体のチェック=採用する個体だけON(手順5)
・契約NO=新規の契約NO(手順6、手順8)
・契約日・初回契約日=控えた日付(手順6)</t>
  </si>
  <si>
    <t>【画面確認】
1. 手順2で、対象行の「契約NO」が空欄であること。
2. 手順3で、MCM2007Uの期間の開始日・終了日が、選んだ見積の期間に基づいて自動表示されること。
3. 手順4で、期間内の「管理店舗・事業所」に、元の見積の送付先店舗が表示されること。送付先店舗が見積に1種類だけ設定されている場合の動作で、設定がない、または複数ある場合は、空欄になる(見積の送付先店舗の設定は、DB担当者が事前に確認する)。
4. 手順6で、MCM2006Uの「契約NO」「契約日」「初回契約日」が入力した値であること。期間、合計金額、ブランド、採用した機器が、手順3〜5で選んだ内容と一致すること。
5. 手順8の再検索で、「見積NO」と「契約NO」が控えた値と一致する行が1件表示されること。
6. 手順9で、MCM2006Uの控えた開始日の期間タブに、手順6で記録したものと同じ期間・ブランド・採用機器・合計金額が表示されること。採用しなかった個体が表示されないこと。
【DB確認】
対象テーブル=MCM_UK_KEIYAKU、MCM_UK_KIKAN、MCM_UK_BRAND、MCM_UK_KIKIKOSEI、MCM_UK_KIKIMEISAI、MCM_UK_KOTAIMEISAI、MCM_UK_MITSUMORI_BRAND、確認理由=登録した契約の内容と、元の見積・他の契約が変わっていないことを確認するため。検索条件=登録後のユーザー契約ID、期間ID、元見積のID、期待値=次のとおり。
・登録前は、今回の契約がDBに存在しないこと。
・MCM_UK_KEIYAKUに、今回の契約が1件登録されていること。
・期間、採用したブランド・構成・明細・個体が、同じ契約に属して登録されていること。件数と値が、控えた内容と一致すること。
・MCM_UK_KIKAN.IRAITENPO_IDが、元の見積(MCM_UM_KIHON_MITSUMORI)のSOFUTENPO_IDと同じであること。
・MCM_UK_MITSUMORI_BRANDに、採用した見積との対応が、同じ契約について保存されていること。
・元の見積、他の契約、採用しなかった機器の値が、登録前のままであること。</t>
  </si>
  <si>
    <t>1.
表示タイミング=「登録」を押下した時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</si>
  <si>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【対象】MCM2004U → MCM2007U → MCM2006U → MCM2004U
【確認根拠】
・ソース:Mcm2004uScreen.vb(契約作成リンクは、MCM2006Uの更新権限がある場合だけ表示。右端の列の並びは、契約作成、契約破棄の順。契約破棄は、押下するとMSG_0066Gの確認後に契約の状態を更新するので、誤って押下しない)
・ソース:Mcm2007uScreen.vb(Load:契約リンク経由は、現在日を含む見積、なければ直近の将来の見積を自動でONにし、期間を自動設定。nextButton_Click:終了日の必須・形式・開始日&lt;終了日・1年以内・チェック有無を検査)
・ソース:Mcm2007u2Screen.vb(TEKIYOButton_Click:新規は、MCM2006Uへ遷移)
・ソース:Mcm2006uScreen.vb(UpdateButton_Click:登録確認MSG_0007G、完了メッセージMSG_0008G)
・ソース:Mcm2006uTabControl.vb(getIraiTenpo:選んだ見積の送付先店舗が1種類の場合は、その店舗を管理店舗・事業所に設定。複数、または設定がない場合は空欄)
・画面定義:Mcm0001uScreen.Designer.vb(MCM2004UButton=「店舗見積・契約検索」)、CPBaseForm.Designer.vb(「戻る」「閉じる」)
・DB:MCM_UK_KEIYAKU、MCM_UK_KIKAN、MCM_UK_BRAND、MCM_UK_KIKIKOSEI、MCM_UK_KIKIMEISAI、MCM_UK_KOTAIMEISAI、MCM_UK_MITSUMORI_BRAND
・メッセージ:MCM_作業用\10_FRAMEWORK\CPMessage.xml、CPMessageConstant.vb
・移管元:旧版INT04-02
【統合】旧INT04-03(見積に含まれないブランド)、旧INT04-04の新規契約の分(セット数=2)、旧INT04-25(依頼店舗の反映)を、このケースに統合した
【VB/Web差異】旧版の完了文言「登録が完了しました。」は、Web版の実装の文言と思われる。VB版は「登録を完了しました。」。Web実装での再確認は未実施。
【要確認】
・契約作成リンクのセル表示文字列(DBビューMCM_2004_Vの値)と、リンクが表示される行の条件
関連単体：2006-3
単体の表示・単独操作ではなく、期待結果の連携部分を追加判定。
根拠：R2007 / R2006
元Excel行：11。実施区分：通常操作＋DB読取。元フロー：2004U→2007U→2006U→2004U。</t>
  </si>
  <si>
    <t>INT04-03</t>
  </si>
  <si>
    <t>MCM2007U(ユーザ契約内容変更)→MCM2006U(ユーザー契約内容):見積で選んだブランドの機器だけが採用され、選ばなかったブランドの機器が混ざらないこと</t>
  </si>
  <si>
    <t>【確認すること】
同じプラントに2つのブランド(ブランドAとブランドB)がある。見積で選んだブランドAの機器だけが契約の機器として登録され、見積に含まれないブランドBの機器が、契約の機器として混ざらないこと。登録後に開き直しても同じであること。
【前提】
・使用ユーザー:ユーザーA(契約作成担当)
・保有権限:担当者マスタ(MCM3006U)で、MCM2006Uの利用権限が「更新」に設定されている。MCM2004U、MCM2007Uを利用できる権限もある
・必要な登録済みデータ:専用の店舗見積(1件)
　- 承認状態=承認済。状態は「破棄」ではなく、まだ契約が作成されていない
　- MCM2004Uの一覧の右端にある2つの「契約」列のうち、左側の列に、リンクが表示される行である
　- 納入先とプラントがマスタに登録済みである
　- 同じプラントに、ブランドAとブランドBがある。選ぶ見積に含まれるのはブランドAだけで、ブランドBの機器は、この見積に含まれない
　- 同じ名前の機器がある場合は、型式とシリアル番号で区別できる
　- 新規期間は、開始日が終了日より前で、期間が1年以内である
・事前に控える値:見積NO、サポートID、プラント名、納入先コード、納入先名。ブランドAとブランドBのブランド名。ブランドAの採用機器(構成・明細・個体名・シリアル番号)。ブランドBの機器(型式・シリアル番号)。新規の契約NO(未使用の番号)、契約日、初回契約日。期間の開始日・終了日、合計金額
・【準備担当者・DB担当者が事前に行うこと】
　- 新規の契約NOが未使用であることを確認する
　- ブランドAとブランドBの元の機器の保存値を、読取で控える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</si>
  <si>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見積NO」「サポートID」「プラント名」が控えた値と一致する行を探す。
2. [A] その行の右端にある2つの「契約」列のうち、左側の列のリンク(契約作成。表示文字列は実機で記録する)を押下する。右側の列のリンクは契約破棄のため、押下しない。MCM2007U(ユーザ契約内容変更)が開く。「納入先」「サポートID」「プラント名」が控えた値と一致することを確認する。上段の「期間」の開始日・終了日の欄に自動で表示された日付を記録する。控えた期間と異なる場合は、「期間」の開始日・終了日の欄に、控えた日付(yyyy/MM/dd)を入力する。
3. [A] 「≪店舗見積情報≫」で、「見積NO」と開始日が控えた値と一致する行のチェックがONになっていることを確認する。採用しない見積があれば、OFFにする。その行を選択し、右の「≪ブランド≫」の「ブランド名」「ブランド詳細」を記録して、「次へ」を押下する。
4. [A] MCM2007Uの次の画面で、「《ブランド》」のブランドAの行を選択する。「《機器構成パターン》」の構成行、「《１セット分の構成明細》」の品名・型式の行を、順に選択する。「《機器個体毎の明細》」で個体名・シリアル番号を控えた値と照合し、採用する個体と、その構成・明細をONにして、「適用」を押下する。
5. [A] MCM2006U(ユーザー契約内容)が開く。ブランドAとブランドBの表示と、ブランドAの機器を記録する。ブランドBの行が表示されても、ブランドBの機器をブランドAの機器と取り違えない。上段の「契約NO」「契約日」「初回契約日」に、控えた値を入力する。
6. [A] 画面の「登録」を押下する。確認ダイアログ「登録を実施します。よろしいですか?」で「OK」を押下する。表示された完了メッセージを記録する。入力エラーが出た場合は、メッセージの全文を記録し、手順7以降を実施済みにしない。
7. [A] MCM2006Uの「戻る」を押下して、MCM2004Uへ戻る。「契約NO」に新規の契約NOを入力し、他の入力欄は空欄にする。「状態」と「承認状態」はすべてチェックして、「検索」を押下する。「見積NO」と「契約NO」が控えた値と一致する行の「契約NO」リンクを押下する。控えた開始日の期間タブを選択し、ブランド・機器を記録する。MCM2006Uの「閉じる」はメニューへ戻るため、一覧へ戻る操作には使わない。
8. DB担当者に、新規契約のブランド・構成・明細・個体明細と、元の見積のブランドBの機器を、読取で確認してもらう。登録の前後で値を比べてもらう。証拠の名前(画面キャプチャのファイル名など)を記録する。
【入力値】
・サポートID=控えたサポートID(手順1)
・期間の開始日・終了日=自動表示された値。控えた期間と異なる場合は、控えた日付(手順2)
・見積のチェック=採用する見積だけON(手順3)
・個体のチェック=ブランドAの採用個体だけON(手順4)
・契約NO=新規の契約NO(手順5、手順7)
・契約日・初回契約日=控えた日付(手順5)</t>
  </si>
  <si>
    <t>【画面確認】
1. 手順5で、MCM2006Uに表示されるブランドAの機器が、手順4で選んだ構成・明細・個体と一致すること。ブランドBの行が表示されても、ブランドBの機器が、手順4で選んだ機器として表示されないこと。
2. 手順7で、登録後に開き直したMCM2006Uの控えた開始日の期間タブに、手順5と同じブランドAの採用機器が表示されること。ブランドBの機器が、選定した機器として追加されていないこと。
【DB確認】
対象テーブル=MCM_UK_KEIYAKU、MCM_UK_KIKAN、MCM_UK_BRAND、MCM_UK_KIKIKOSEI、MCM_UK_KIKIMEISAI、MCM_UK_KOTAIMEISAI、MCM_UK_MITSUMORI_BRAND、確認理由=選んだブランドの機器だけが契約に登録されていることを確認するため。検索条件=登録後のユーザー契約ID、ブランドAとブランドBのブランド構成ID、期待値=次のとおり。
・ブランドAの構成→明細→個体が、手順4で選んだ元の見積の機器と同じ内容で、同じ契約に属して登録されていること。
・MCM_UK_MITSUMORI_BRANDに、ブランドAの見積との対応が保存されていること。ブランドBとの対応は保存されていないこと。
・MCM_UK_BRANDにブランドBの行が登録されていても、ブランドBの機器(構成・明細・個体)は、選定した機器として登録されていないこと。
・元の見積と他の契約の値が、登録前のままであること。</t>
  </si>
  <si>
    <t>【欠番(統合)】INT04-02 に統合した(見積に含まれないブランドの確認は、INT04-02 で行う)。
【対象】MCM2007U → MCM2006U
【確認根拠】
・ソース:Mcm2006uTabControl.vb(見積で選んだブランドは、見積のブランドからユーザー契約ブランドと店舗見積ブランドの対応を作る。選んでいないブランド構成IDは、マスタ情報からユーザー契約ブランドとして追加する)
・ソース:Mcm2006uScreen.vb(UpdateButton_Click)
・DB:MCM_UK_BRAND、MCM_UK_KIKIKOSEI、MCM_UK_KIKIMEISAI、MCM_UK_KOTAIMEISAI、MCM_UK_MITSUMORI_BRAND
・移管元:旧版INT04-03
【VB/Web差異】完了文言は、INT04-02の備考と同じ。
【要確認】
・ブランドBの行をMCM2006Uでどう表示するか(機器構成の下に何が見えるか)は、実機で記録して確定する。
関連単体：2006-3
単体の表示・単独操作ではなく、期待結果の連携部分を追加判定。
根拠：R2006 SearchSinki・setKikiKoseiDataTable、VB2006-14/15、R2007
元Excel行：12。実施区分：通常操作＋DB読取。元フロー：2007U1/U2→2006U。</t>
  </si>
  <si>
    <t>INT04-04</t>
  </si>
  <si>
    <t>MCM2006U(ユーザー契約内容)→MCM2007U(ユーザ契約内容変更):登録済みの契約の個体を1つ外す変更案で「適用」すると、セット数が1になること(登録はしない)</t>
  </si>
  <si>
    <t>【確認すること】
登録済みの契約を「変更」して、1つ目の明細の個体を1つ外して「適用」したとき、変更で追加された新しいタブの構成の「セット数」が1になること(明細ごとの採用個体の件数が、2と1で異なるため)。登録しないので、契約が変わらない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</si>
  <si>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MCM2006U(ユーザー契約内容)で、現在日を含む期間のタブ(タブ名は開始日)を選択する。構成の「セット数」と、各明細の「数量」を記録する。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例:2026/10/17なら2027/10/16)を入力する。「≪店舗見積情報≫」の見積のチェックがONであることを確認して、「次へ」を押下する。
5. [A] 次の画面で、「《ブランド》」「《機器構成パターン》」「《１セット分の構成明細》」の1つ目の明細を選択する。「《機器個体毎の明細》」でONになっている2個体を記録し、そのうち1個体だけをOFFにする。「適用」を押下する。
6. [A] MCM2007Uが閉じて、MCM2006Uに戻る。変更で追加された新しいタブ(タブ名は手順3で入力した日付)を選択し、構成の「セット数」と、各明細の「数量」を記録する。「登録」は押下しない。
7. [A] 「閉じる」を押下する。確認ダイアログ「データが変更されています。破棄されますがよろしいですか?」で「OK」を押下する。
8. DB担当者に、契約・期間・機器の保存値を、操作の前後で比べてもらう。
【入力値】
・契約NO=INT04-02で登録した契約NO(手順1)
・変更摘要開始日=実施日の翌日(手順3)
・期間の終了日(MCM2007U)=手順3で入力した日付の1年後の前日(手順4)
・個体のチェック=1つ目の明細のONの個体を、1つだけOFF(手順5)</t>
  </si>
  <si>
    <t>【画面確認】
1. 手順2で、「セット数」が2であること。
2. 手順6で、新しいタブの「セット数」が1であること。1つ目の明細の「数量」が、残した1個体の数量、2つ目の明細の「数量」が、手順2と同じであること。
【DB確認】
対象テーブル=MCM_UK_KEIYAKU、MCM_UK_KIKAN、MCM_UK_KIKIKOSEI、MCM_UK_KIKIMEISAI、MCM_UK_KOTAIMEISAI、確認理由=登録していない変更案が、保存されていないことを確認するため。期待値=期間の件数、機器、セット数、数量が、操作の前後で変わっていないこと(新しい期間が追加されていないこと)。</t>
  </si>
  <si>
    <t>表示タイミング=手順7で、「閉じる」を押下した時(未保存の変更がある場合)
表示形式=確認ダイアログ(OK/キャンセル)
メッセージID=FWM_0016G
表示文言=「データが変更されています。破棄されますがよろしいですか?」
作業者の操作=「OK」を押下する</t>
  </si>
  <si>
    <t>【対象】MCM2006U → MCM2007U
【確認根拠】Mcm2007u2Screen.vb(セット数・数量の計算。変更経由は、いったん全部OFFにし、契約に登録済みの構成・明細・個体だけONに戻す)、CPBaseForm.vb(未保存の変更がある場合、FWM_0016Gを表示)、Mcm2006uTabControl.vb(HenkoButton_Click:変更摘要開始日の検査)
【統合】新規契約の分は、INT04-02に統合した
【移管元】旧版INT04-04
関連単体：2006-3
単体の表示・単独操作ではなく、期待結果の連携部分を追加判定。
根拠：R2007 u2 Screen 407～454、R2006
元Excel行：13。実施区分：通常操作＋DB読取。元フロー：2007U2→2006U→3004U。</t>
  </si>
  <si>
    <t>INT04-05</t>
  </si>
  <si>
    <t>MCM2006U(ユーザー契約内容)→MCM2007U(ユーザ契約内容変更)→MCM2006U:現在日を含む期間の終了日の翌日から始まる新しい期間を追加して登録できること</t>
  </si>
  <si>
    <t>【確認すること】
現在日を含む期間の終了日の翌日を開始日として「変更」し、登録したとき、元の期間が残り、新しい期間が追加されること。2つの期間が連続すること。新しい期間の機器が、元の期間から引き継がれること。
【前提】
・使用ユーザー:ユーザーA(契約更新担当)
・保有権限:担当者マスタ(MCM3006U)で、MCM2006Uの利用権限が「更新」に設定されている
・必要な登録済みデータ:基準の見積から、INT04-02の手順で作成した契約(INT04-02、04の契約とは別の契約)。現在日を含む期間の終了日が、実施日以後である
・点検の用意:新しい期間を追加する前に、現在日を含む期間のタブの点検情報の表の新しい行に、「内容」に「INT04点検(古い期間)」、対象の月を1つ以上ONにして入力し、「登録」を押下して登録しておく(INT04-14で使う。追加後は、元の期間に入力できなくなる)
・事前に控える値:この契約の契約NO。そのほかの値は、操作中に画面に表示された値を記録する
・【準備担当者・DB担当者が事前に行うこと】契約・期間・機器・「INT04点検(古い期間)」の保存値を、読取で控える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</si>
  <si>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点検情報の表の「INT04点検(古い期間)」の行を記録する。上段の「次回更新日」も記録する。
3. [A] 「変更摘要開始日」に、現在日を含む期間の終了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次の画面で、「《ブランド》」「《機器構成パターン》」「《１セット分の構成明細》」の行を順に選択し、ONになっている個体を記録する。変更せずに、「適用」を押下する。
6. [A] MCM2007Uが閉じて、MCM2006Uに戻る。現在日を含む期間のタブと、変更で追加された新しいタブ(タブ名は手順3で入力した日付)を選択し、それぞれの期間の開始日・終了日、機器を記録する。上段の「次回更新日」も記録する。
7. [A] 「登録」を押下し、確認ダイアログ「登録を実施します。よろしいですか?」で「OK」を押下する。表示された完了メッセージを記録する。入力エラーが出た場合は、メッセージの全文を記録し、手順8以降を実施しない。
8. [A] 「戻る」を押下する。MCM2004Uで、手順1と同じ条件で「検索」し、「契約NO」リンクを押下する。2つのタブを順に選択し、期間の開始日・終了日、機器、上段の「次回更新日」を記録する。元の期間のタブでは、「INT04点検(古い期間)」の行も記録する。
9. DB担当者に、契約・期間・機器・「INT04点検(古い期間)」の保存値を、登録の前後で比べてもらう。
【入力値】
・契約NO=この契約の契約NO(手順1)
・変更摘要開始日=現在日を含む期間の終了日の翌日(手順3)
・期間の終了日(MCM2007U)=手順3で入力した日付の1年後の前日(手順4)
・個体のチェック=変更しない(手順5)</t>
  </si>
  <si>
    <t>【画面確認】
1. 手順4で、MCM2007Uの「期間」の開始日が、手順3で入力した日付であること。
2. 手順6で、タブが2つ(元の期間と、開始日が手順3で入力した日付の新しい期間)になること。元の期間の開始日・終了日・機器が、手順2と同じであること。新しい期間の終了日が、手順4で入力した日付であり、機器が元の期間と同じであること。
3. 手順6と手順8で、上段の「次回更新日」が、新しい期間の終了日の翌日であること。
4. 手順8で、登録後に開き直した契約のタブが2つで、期間の開始日・終了日と機器が、手順6と同じであること。元の期間の終了日の翌日が、新しい期間の開始日であること。元の期間の点検情報の表に、「INT04点検(古い期間)」の行があること。
【DB確認】
対象テーブル=MCM_UK_KEIYAKU、MCM_UK_KIKAN、MCM_UK_KIKIKOSEI、MCM_UK_KIKIMEISAI、MCM_UK_KOTAIMEISAI、MCM_UK_TENKEN、確認理由=元の期間が変わらず、新しい期間が別の期間として追加されることを確認するため。期待値=次のとおり。
・元の期間の期間IDが変わらず、期間が1件増えて、新しい期間が登録されていること。
・元の期間の開始日・終了日・機器・「INT04点検(古い期間)」が、登録前のままであること。
・新しい期間の機器が、元の期間から引き継がれていること。
・MCM_UK_KEIYAKU.JIKAIKOSIN_DTが、新しい期間の終了日の翌日であること。</t>
  </si>
  <si>
    <t>1.
表示タイミング=手順7で、「登録」を押下した時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</si>
  <si>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MCM2007U → MCM2006U
【確認根拠】Mcm2006uTabControl.vb(HenkoButton_Click:変更摘要開始日の範囲=直前の期間の開始日~終了日の翌日。TekiyoButtonUpdate、TekiyoButtonInsert:元の期間は残り、新しいタブが追加される。View:最新のタブ以外は点検情報を入力できない)、Mcm2007uScreen.vb(変更経由は、開始日が編集不可、終了日は空欄から入力)、Mcm2006uScreen.vb(UpdateButton_Click:次回更新日=最後のタブの終了日の翌日)
【依存】INT04-06、INT04-14が、このケースの結果(新しい期間、点検)を前提とする
【移管元】旧版INT04-07
関連単体：2006-5, 2006-24
単体の表示・単独操作ではなく、期待結果の連携部分を追加判定。
根拠：R2006 / R2007
元Excel行：16。実施区分：通常操作＋DB読取。元フロー：2006U→2007U→2006U。</t>
  </si>
  <si>
    <t>INT04-06</t>
  </si>
  <si>
    <t>MCM2006U(ユーザー契約内容)→MCM2007U(ユーザ契約内容変更)→MCM2006U:現在日より後に始まる最新の期間の機器と備考を、開始日を変えずに変更して登録できること</t>
  </si>
  <si>
    <t>【確認すること】
現在日より後に始まる最新の期間の機器と、期間内の備考を、開始日を変えずに変更して登録したとき、開始日が変わらず、機器と備考だけが変わること。1つ前の期間(現在日を含む期間)が変わらず、期間が重複して追加されないこと。1つ前の期間では、期間内の備考を入力できないこと。
【前提】
・使用ユーザー:ユーザーA(契約更新担当)
・保有権限:担当者マスタ(MCM3006U)で、MCM2006Uの利用権限が「更新」に設定されている
・必要な登録済みデータ:INT04-05で追加した新しい期間がある契約(INT04-05の契約。現在日より後に始まる最新の期間と、その直前の、現在日を含む期間がある)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</si>
  <si>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最新の期間のタブ(現在日より後に始まる期間。タブ名は開始日)を選択する。期間の開始日・終了日、期間内の「備考」、機器(1つ目の明細でONの個体)を記録する。1つ前の期間のタブを選択し、期間の開始日・終了日と、期間内の「備考」が入力できない状態であることを記録する。上段の「次回更新日」と、上段の「備考」も記録する。
3. [A] 最新の期間のタブを選択し、期間内の「備考」(期間のタブの中にある「備考」。上段の「備考」とは別)に、「INT04最新後」を入力する。
4. [A] 「変更摘要開始日」に、最新の期間の開始日(yyyy/MM/dd)を入力して、「変更」を押下する。範囲を知らせるエラー(「{開始日}から{終了日}の間の日付を設定してください。」)が出た場合は、全文を記録し、手順5以降を実施しない。
5. [A] MCM2007U(ユーザ契約内容変更)が別のウィンドウで開く。「期間」の開始日が、最新の期間の開始日で、変更できない状態であることを確認する。「期間」の終了日に、手順2で記録した最新の期間の終了日を入力する。「≪店舗見積情報≫」の見積のチェックがONであることを確認して、「次へ」を押下する。
6. [A] 次の画面で、「《ブランド》」「《機器構成パターン》」「《１セット分の構成明細》」の1つ目の明細を選択する。「《機器個体毎の明細》」で、ONの個体のうち1つをOFFにし、OFFの個体のうち1つをONにして、「適用」を押下する。
7. [A] MCM2007Uが閉じて、MCM2006Uに戻る。最新の期間のタブの名前(開始日)、期間の開始日・終了日、期間内の「備考」、機器と、タブの数を記録する。1つ前の期間のタブの開始日・終了日も記録する。上段の「次回更新日」も記録する。
8. [A] 「登録」を押下し、確認ダイアログ「登録を実施します。よろしいですか?」で「OK」を押下する。表示された完了メッセージを記録する。入力エラーが出た場合は、メッセージの全文を記録し、手順9以降を実施しない。
9. [A] 「戻る」を押下する。MCM2004Uで、手順1と同じ条件で「検索」し、「契約NO」リンクを押下する。最新の期間のタブと1つ前の期間のタブを選択し、期間の開始日・終了日、期間内の「備考」、機器、上段の「備考」と「次回更新日」を記録する。
10. DB担当者に、契約・期間・機器・備考の保存値を、登録の前後で比べてもらう。
【入力値】
・契約NO=この契約の契約NO(手順1)
・最新の期間の期間内の備考=「INT04最新後」(手順3)
・変更摘要開始日=最新の期間の開始日(手順4)
・期間の終了日(MCM2007U)=手順2で記録した最新の期間の終了日(手順5)
・個体のチェック=1つ目の明細で、ONの個体を1つOFF、OFFの個体を1つON(手順6)</t>
  </si>
  <si>
    <t>【画面確認】
1. 手順2で、1つ前の期間のタブの期間内の「備考」が、入力できない状態であること。
2. 手順5で、MCM2007Uの「期間」の開始日が、最新の期間の開始日であること。
3. 手順7で、最新の期間のタブの名前と開始日、終了日が、手順2と同じであること。期間内の「備考」が「INT04最新後」であること。機器が、OFFにした個体を含まず、ONにした個体を含むこと。タブの数が増えていないこと。1つ前の期間の開始日・終了日が、手順2と同じであること。
4. 手順7と手順9で、上段の「次回更新日」が、最新の期間の終了日の翌日であること。
5. 手順9で、登録後に開き直した最新の期間のタブが、手順7と同じ内容であること。1つ前の期間のタブの内容が、手順2と同じであること。上段の「備考」が、手順2と同じであること。
【DB確認】
対象テーブル=MCM_UK_KEIYAKU、MCM_UK_KIKAN、MCM_UK_KIKIKOSEI、MCM_UK_KIKIMEISAI、MCM_UK_KOTAIMEISAI、確認理由=最新の期間の既存の行が更新され、期間が重複して追加されず、ほかの期間と契約の備考が変わらないことを確認するため。期待値=次のとおり。
・最新の期間の期間IDが、登録の前後で同じであり、期間の件数が増えていないこと。
・最新の期間の開始日・終了日が、変更前と同じ、期間内の備考(MCM_UK_KIKAN.BIKO)が「INT04最新後」、機器が手順6の内容であること。
・1つ前の期間の開始日・終了日・備考・機器が、登録前のままであること。
・MCM_UK_KEIYAKU.BIKO(上段の備考)が、登録前のままであること。
・MCM_UK_KEIYAKU.JIKAIKOSIN_DTが、最新の期間の終了日の翌日であること。</t>
  </si>
  <si>
    <t>1.
表示タイミング=手順8で、「登録」を押下した時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</si>
  <si>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MCM2007U → MCM2006U
【確認根拠】Mcm2006uScreen.vb(最新タブが未来の日付なら未来タブ。CalledFromForwardScreen:未来タブはタブ名を変更摘要開始日に設定)、Mcm2006uTabControl.vb(HenkoButton_Click:変更摘要開始日の検査。TekiyoButtonUpdateFuterTab:未来タブの開始日・終了日・機器を更新。View:最新のタブ以外は備考を含めて入力できない)、Mcm2006uScreen.vb(UpdateButton_Click:次回更新日=最後のタブの終了日の翌日)
【統合】旧INT04-11(最新の期間の備考の変更)を、このケースに統合した
【依存】INT04-05を実施済みであること。実施できない場合は、同じ状態の契約を準備担当者が用意する
【移管元】旧版INT04-05、INT04-11
関連単体：2006-24
単体の表示・単独操作ではなく、期待結果の連携部分を追加判定。
根拠：R2006 Screen 156～186、R2007
元Excel行：14。実施区分：通常操作＋DB読取。元フロー：2006U→2007U→2006U。</t>
  </si>
  <si>
    <t>INT04-07</t>
  </si>
  <si>
    <t>MCM2006U(ユーザー契約内容)→MCM2007U(ユーザ契約内容変更)→MCM2006U:現在日を含む期間を途中で変更して登録すると、元の期間と新しい期間が保存され、新しい期間の機器が変更後の内容になること</t>
  </si>
  <si>
    <t>【確認すること】
現在日を含む期間を、期間の途中の日付で「変更」して登録したとき、元の期間が残り、その日付から始まる新しい期間が追加されること。新しい期間の機器が、変更後の内容になること。元の期間の機器が変わらないこと。
【前提】
・使用ユーザー:ユーザーA(契約更新担当)
・保有権限:担当者マスタ(MCM3006U)で、MCM2006Uの利用権限が「更新」に設定されている
・必要な登録済みデータ:基準の見積から、INT04-02の手順で作成した契約(INT04-02、04、05の契約とは別の契約)。現在日を含む期間の終了日が、実施日の2か月以上先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</si>
  <si>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MCM2006U(ユーザー契約内容)で、現在日を含む期間のタブ(タブ名は開始日)を選択する。期間の開始日・終了日、機器(1つ目の明細でONの個体)を記録する。上段の「次回更新日」も記録する。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1つ目の明細を選択する。「《機器個体毎の明細》」で、ONの個体のうち1つをOFFにし、OFFの個体のうち1つをONにして、「適用」を押下する。
6. [A] MCM2007Uが閉じて、MCM2006Uに戻る。現在日を含む期間のタブと、変更で追加された新しいタブ(タブ名は手順3で入力した日付)を選択し、それぞれの期間の開始日・終了日、機器を記録する。タブ名の末尾に「*」が付いているかも記録する。上段の「次回更新日」も記録する。
7. [A] 現在日を含む期間のタブの終了日が、手順3で入力した日付の前日でない場合は、その期間の終了日の欄に、前日(yyyy/MM/dd)を入力する。入力前の終了日を記録する。入力して別の欄へ移動したときに通知が表示された場合は、全文を記録し、「OK」を押下する。
8. [A] 「登録」を押下し、確認ダイアログ「登録を実施します。よろしいですか?」で「OK」を押下する。表示された完了メッセージを記録する。入力エラーが出た場合は、メッセージの全文を記録し、手順9以降を実施しない。
9. [A] 「戻る」を押下する。MCM2004Uで、手順1と同じ条件で「検索」し、「契約NO」リンクを押下する。2つのタブを順に選択し、期間の開始日・終了日、機器、上段の「次回更新日」を記録する。
10. DB担当者に、契約・期間・機器の保存値を、登録の前後で比べてもらう。
【入力値】
・契約NO=この契約の契約NO(手順1)
・変更摘要開始日=実施日の翌日(手順3)
・期間の終了日(MCM2007U)=手順3で入力した日付の1年後の前日(手順4)
・個体のチェック=1つ目の明細で、ONの個体を1つOFF、OFFの個体を1つON(手順5)
・現在日を含む期間の終了日=手順3で入力した日付の前日(手順7。前日でない場合だけ入力)</t>
  </si>
  <si>
    <t>【画面確認】
1. 手順4で、MCM2007Uの「期間」の開始日が、手順3で入力した日付であること。
2. 手順6で、新しいタブの開始日が手順3で入力した日付、終了日が手順4で入力した日付であること。新しいタブの機器が、OFFにした個体を含まず、ONにした個体を含むこと。
3. 手順6で、現在日を含む期間のタブの機器が、手順2と同じ(OFFにした個体を含む)であること。
4. 手順6で、現在日を含む期間の終了日と、タブ名の末尾の「*」の有無を記録する。
5. 手順6と手順9で、上段の「次回更新日」が、新しい期間の終了日の翌日であること。
6. 手順9で、登録後に開き直した契約で、現在日を含む期間の終了日が手順3で入力した日付の前日、新しい期間の開始日が手順3で入力した日付、終了日が手順4で入力した日付であること。両方の期間の機器が、手順6と同じであること。
【DB確認】
対象テーブル=MCM_UK_KEIYAKU、MCM_UK_KIKAN、MCM_UK_KIKIKOSEI、MCM_UK_KIKIMEISAI、MCM_UK_KOTAIMEISAI、確認理由=元の期間が残り、新しい期間が別の期間として追加され、新しい期間の機器だけが変更されることを確認するため。期待値=次のとおり。
・元の期間の期間IDが変わらず、期間が1件増えて、新しい期間が登録されていること。
・元の期間の終了日が手順3で入力した日付の前日、新しい期間の開始日が手順3で入力した日付、終了日が手順4で入力した日付であること。
・元の期間の機器が、登録前のままであり、新しい期間の機器が手順5の内容であること。
・MCM_UK_KEIYAKU.JIKAIKOSIN_DTが、新しい期間の終了日の翌日であること。</t>
  </si>
  <si>
    <t>1.
表示タイミング=手順7で、現在日を含む期間の終了日を入力し、別の欄へ移動した時
表示形式=通知
メッセージID=MSG_0077G
表示文言=「{0}タブの終了日は{1}に変更されます。」({0}=新しいタブの変更前のタブ名、{1}=手順3で入力した日付。VB版の文言は「終了日」だが、実際に変わるのは新しい期間の開始日)
作業者の操作=「OK」を押下する
2.
表示タイミング=手順8で、「登録」を押下した時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</si>
  <si>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MCM2007U → MCM2006U
【確認根拠】Mcm2006uTabControl.vb(HenkoButton_Click:変更摘要開始日の検査。TekiyoButtonUpdate:変更日が元の期間の開始日と異なるので、元の期間は残り、新しいタブが追加される。「終了日を変更する」行はコメントアウト)、Mcm2006uScreen.vb(SyuryoDtHenkoLeave:期間の終了日を書き換えると、次のタブの開始日を「終了日の翌日」にし、MSG_0077Gを表示。UpdateButton_Click:次回更新日=最後のタブの終了日の翌日)
【VB/Web差異】旧版の「元の期間は開始日~変更日の前日」は、VBのソースで自動に変わる処理を確認できないため、手順7で確認する形にした
【要確認】「適用」の後、現在日を含む期間の終了日が自動で変更日の前日になるか(手順6の記録で確定する。手順7は、前日でない場合の補正操作で、VBの仕様として必須かは未確認)
【移管元】旧版INT04-06
関連単体：2006-24
単体の表示・単独操作ではなく、期待結果の連携部分を追加判定。
根拠：R2006 / R2007 、VB2006-15/16
元Excel行：15。実施区分：通常操作＋DB読取。元フロー：2006U→2007U→2006U。</t>
  </si>
  <si>
    <t>INT04-08</t>
  </si>
  <si>
    <t>MCM2006U(ユーザー契約内容)→MCM2007U(ユーザ契約内容変更)→MCM2006U:変更案を「適用」せずに取り消したとき、契約の保存値と画面の入力内容が変わらないこと</t>
  </si>
  <si>
    <t>【確認すること】
「変更」で開いたMCM2007Uで機器の選択を変えても、「適用」を押さずに閉じたとき、変更案が契約に反映されないこと。MCM2006Uに入力済みの未保存の備考が、そのまま画面に残ること。登録せずに画面を閉じたあと、契約を開き直すと、保存済みの値のままである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・【準備担当者・DB担当者が事前に行うこと】契約・期間・機器・備考の保存値を、読取で控える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</si>
  <si>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上段の「備考」(製番一覧の右にある欄。期間内の「備考」とは別)の保存値と、タブの数を記録する。現在日を含む期間のタブ(タブ名は開始日)を選択し、期間の開始日・終了日、機器を記録する。
3. [A] 上段の「備考」に、「INT04取消前入力」を入力する。
4. [A] 現在日を含む期間のタブを選択したまま、「変更摘要開始日」に、実施日の翌日(yyyy/MM/dd)を入力して、「変更」を押下する。範囲を知らせるエラー(「{開始日}から{終了日}の間の日付を設定してください。」)が出た場合は、全文を記録し、手順5以降を実施しない。
5. [A] MCM2007U(ユーザ契約内容変更)が別のウィンドウで開く。「期間」の終了日に、手順4で入力した日付の1年後の前日を入力する。「≪店舗見積情報≫」の見積のチェックがONであることを確認して、「次へ」を押下する。
6. [A] 次の画面で、「《ブランド》」「《機器構成パターン》」「《１セット分の構成明細》」の1つ目の明細を選択する。「《機器個体毎の明細》」で、ONの個体を1つOFFにする。「適用」は押下しない。
7. [A] MCM2007Uのウィンドウの「閉じる」を押下する。確認ダイアログ「データが変更されています。破棄されますがよろしいですか?」が出た場合は、「OK」を押下して記録する(「戻る」は1画面目へ戻るボタンなので、押下しない)。
8. [A] MCM2006Uに戻ったら、上段の「備考」、タブの数、現在日を含む期間のタブの期間の開始日・終了日、機器を記録する。「登録」は押下しない。
9. [A] MCM2006Uの「閉じる」を押下する。確認ダイアログ「データが変更されています。破棄されますがよろしいですか?」が表示されることを記録し、「OK」を押下して、メニューへ戻る。
10. [A] 手順1と同じ操作で、MCM2006Uを開き直す。上段の「備考」、タブの数、現在日を含む期間のタブの期間の開始日・終了日、機器を記録する。
11. DB担当者に、契約・期間・機器・備考の保存値を、操作の前後で比べてもらう。
【入力値】
・契約NO=INT04-02で登録した契約NO(手順1)
・上段の備考=「INT04取消前入力」(手順3。登録しない)
・変更摘要開始日=実施日の翌日(手順4)
・期間の終了日(MCM2007U)=手順4で入力した日付の1年後の前日(手順5)
・個体のチェック=ONの個体を1つOFF(手順6。適用しない)</t>
  </si>
  <si>
    <t>【画面確認】
1. 手順8で、上段の「備考」が「INT04取消前入力」のままであること(未保存の入力が、画面に残る)。タブの数が手順2と同じ(新しいタブが追加されていない)で、現在日を含む期間のタブの期間の開始日・終了日、機器が、手順2と同じであること。
2. 手順9で、確認ダイアログが表示されること。
3. 手順10で、上段の「備考」が保存値(手順2)に戻っていること。タブの数、現在日を含む期間のタブの期間の開始日・終了日、機器が、手順2と同じであること。
【DB確認】
対象テーブル=MCM_UK_KEIYAKU、MCM_UK_KIKAN、MCM_UK_KIKIKOSEI、MCM_UK_KIKIMEISAI、MCM_UK_KOTAIMEISAI、確認理由=適用せずに取り消した変更案と、未保存の備考が、保存されていないことを確認するため。期待値=次のとおり。
・MCM_UK_KEIYAKU.BIKOが保存値のままで、「INT04取消前入力」になっていないこと。
・期間の件数、各期間の開始日・終了日、機器が、操作の前後で変わっていないこと。
・契約の更新日時・更新者が、操作の前後で変わっていないこと。</t>
  </si>
  <si>
    <t>1.
表示タイミング=手順7で、MCM2007Uの「閉じる」を押下した時(MCM2007Uに未保存の変更がある場合)
表示形式=確認ダイアログ(OK/キャンセル)
メッセージID=FWM_0016G
表示文言=「データが変更されています。破棄されますがよろしいですか?」
作業者の操作=「OK」を押下する
2.
表示タイミング=手順9で、MCM2006Uの「閉じる」を押下した時
表示形式=確認ダイアログ(OK/キャンセル)
メッセージID=FWM_0016G
表示文言=「データが変更されています。破棄されますがよろしいですか?」
作業者の操作=「OK」を押下する</t>
  </si>
  <si>
    <t>【対象】MCM2006U → MCM2007U → MCM2006U
【確認根拠】Mcm2006uScreen.vb(TabHenkoButtonClick:「変更」は、MCM2007Uを別ウィンドウで開く。CalledFromForwardScreen:渡されたデータがない場合は何もしない)、CPBaseForm.vb(CheckChangeStatus:変更ステータスがONなら、FWM_0016Gの確認を出す)
【VB/Web差異】旧版は「適用を押さずに『閉じる』で2006Uへ戻る」と記載していた。VBでは、MCM2007Uは別ウィンドウで開くため、そのウィンドウを閉じる操作になる
【要確認】手順7の確認ダイアログが、MCM2007Uで出るか(個体のチェックの変更で変更ステータスがONになるか)。出ない場合は、期待メッセージ1は「表示されない」として扱う
【移管元】旧版INT04-08
関連単体：2006-24
単体の表示・単独操作ではなく、期待結果の連携部分を追加判定。
根拠：R2006 / R2007
元Excel行：17。実施区分：通常操作＋DB読取。元フロー：2006U→2007U→2006U。</t>
  </si>
  <si>
    <t>INT04-09</t>
  </si>
  <si>
    <t>MCM2007U(ユーザ契約内容変更)→MCM2006U(ユーザー契約内容):前の画面に戻ってブランドを選び直したとき、最終的に選んだブランドの機器だけが契約に登録されること</t>
  </si>
  <si>
    <t>【確認すること】
MCM2007Uの2画面目で、見積Aのブランド(ブランドA)の個体を選んだあと、「戻る」で1画面目へ戻り、見積Bを選び直して(見積AをOFF、見積BをON)、ブランドBの機器を選んで「適用」したとき、ブランドBの機器だけが契約の機器として登録されること。最初に選んだブランドAの機器が、契約に残らないこと。
【前提】
・使用ユーザー:ユーザーA(契約作成担当)
・保有権限:担当者マスタ(MCM3006U)で、MCM2006Uの利用権限が「更新」に設定されている。MCM2004U、MCM2007Uを利用できる権限もある
・必要な登録済みデータ:専用の店舗見積を2件(見積A、見積B)
　- 同じプラントの見積である。どちらも、承認状態=承認済。状態は「破棄」ではなく、まだ契約が作成されていない
　- 見積Aの行に、MCM2004Uの一覧の右端にある2つの「契約」列のうち、左側の列のリンクが表示される
　- 見積AにはブランドA、見積BにはブランドBが含まれ、それぞれ別の個体を持つ
　- 新規期間は、開始日が終了日より前で、期間が1年以内である
・事前に控える値:見積A・見積BそれぞれのNO、サポートID、プラント名、納入先コード、納入先名。ブランドA・ブランドBのブランド名と、それぞれの採用個体(構成・明細・個体名・シリアル番号)。新規の契約NO(未使用の番号)、契約日、初回契約日。期間の開始日・終了日
・【準備担当者・DB担当者が事前に行うこと】
　- 新規の契約NOが未使用であることを確認する
　- 見積A・見積Bの機器、状態、更新日時・更新者の保存値を、読取で控える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</si>
  <si>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見積Aと見積Bの行を記録する(「契約NO」が空欄であること)。
2. [A] 見積Aの行の右端にある2つの「契約」列のうち、左側の列のリンク(契約作成。右側の列は契約破棄のため押下しない)を押下する。MCM2007U(ユーザ契約内容変更)が開く。上段の「期間」の開始日・終了日の欄に自動で表示された日付を記録する。控えた期間と異なる場合は、「期間」の開始日・終了日の欄に、控えた日付(yyyy/MM/dd)を入力する。
3. [A] 「≪店舗見積情報≫」で、見積AのチェックがONになっていることを確認して、「次へ」を押下する。
4. [A] 次の画面で、「《ブランド》」のブランドAの行を選択し、「《機器構成パターン》」「《１セット分の構成明細》」の行を順に選択する。「《機器個体毎の明細》」で、ブランドAの採用個体をONにする。
5. [A] 画面の「戻る」を押下して、1画面目へ戻る。確認ダイアログ「データが変更されています。破棄されますがよろしいですか?」が出た場合は、「OK」を押下して記録する。「閉じる」は押下しない。
6. [A] 「≪店舗見積情報≫」で、見積AのチェックをOFFにし、見積BのチェックをONにする。最終的に、見積Aが OFF、見積Bが ON になっていることを記録して、「次へ」を押下する。
7. [A] 次の画面で、「《ブランド》」のブランドBの行を選択し、「《機器構成パターン》」「《１セット分の構成明細》」の行を順に選択する。「《機器個体毎の明細》」で、ブランドBの採用個体だけをONにする。ブランドAの個体がONになっていないことも確認して、「適用」を押下する。
8. [A] MCM2006U(ユーザー契約内容)が開く。ブランドAとブランドBの表示と、採用された機器を記録する。上段の「契約NO」「契約日」「初回契約日」に、控えた値を入力する。
9. [A] 画面の「登録」を押下する。確認ダイアログ「登録を実施します。よろしいですか?」で「OK」を押下する。表示された完了メッセージを記録する。入力エラーが出た場合は、メッセージの全文を記録し、手順10以降を実施済みにしない。
10. [A] 画面の「戻る」を押下して、MCM2004Uへ戻る。「契約NO」に新規の契約NOを入力し、他の入力欄は空欄にして、「状態」と「承認状態」はすべてチェックして、「検索」を押下する。「契約NO」リンクを押下し、控えた開始日の期間タブを選択して、ブランドと機器を記録する。また、MCM2004Uで見積Aと見積Bの行の「契約NO」を記録する。
11. DB担当者に、新規契約のブランド・構成・明細・個体明細と、見積Aの機器・状態を、読取で確認してもらう。登録の前後で値を比べてもらう。証拠の名前(画面キャプチャのファイル名など)を記録する。
【入力値】
・サポートID=控えたサポートID(手順1)
・期間の開始日・終了日=自動表示された値。控えた期間と異なる場合は、控えた日付(手順2)
・見積のチェック=最終的に、見積AをOFF、見積BをON(手順6)
・個体のチェック=手順4はブランドAの採用個体、手順7はブランドBの採用個体だけ
・契約NO=新規の契約NO(手順8、手順10)
・契約日・初回契約日=控えた日付(手順8)</t>
  </si>
  <si>
    <t>【画面確認】
1. 手順8で、MCM2006Uに表示される機器が、ブランドBの採用個体(手順7で選んだ構成・明細・個体)だけであること。ブランドAの行が表示されても、ブランドAの採用個体が、選定した機器として表示されないこと。
2. 手順10で、登録後に開き直したMCM2006Uの控えた開始日の期間タブに、手順8と同じブランドBの機器が表示されること。ブランドAの機器が、選定した機器として追加されていないこと。
3. 手順10で、見積Bの行の「契約NO」が新規の契約NOであること。見積Aの行の「契約NO」を記録する(見積Aの行に表示される値は、要確認)。
【DB確認】
対象テーブル=MCM_UK_KEIYAKU、MCM_UK_KIKAN、MCM_UK_BRAND、MCM_UK_KIKIKOSEI、MCM_UK_KIKIMEISAI、MCM_UK_KOTAIMEISAI、MCM_UK_MITSUMORI_BRAND、確認理由=最終的に選んだブランドの機器だけが契約に登録され、最初に選んだブランドAの機器が残らないことを確認するため。検索条件=登録後のユーザー契約ID、見積A・見積BのID、ブランドA・ブランドBのブランド構成ID、期待値=次のとおり。
・ブランドBの構成→明細→個体が、手順7で選んだ元の見積Bの機器と同じ内容で、同じ契約に属して登録されていること。
・MCM_UK_MITSUMORI_BRANDに、見積B・ブランドBとの対応が保存され、見積A・ブランドAとの対応が保存されていないこと。
・ブランドAの機器(構成・明細・個体)が、この契約の機器として登録されていないこと。
・元の見積A・見積Bの機器、状態、更新日時・更新者が、登録前のままであること。</t>
  </si>
  <si>
    <t>1.
表示タイミング=手順5で、「戻る」を押下した時(MCM2007Uに未保存の変更がある場合)
表示形式=確認ダイアログ(OK/キャンセル)
メッセージID=FWM_0016G
表示文言=「データが変更されています。破棄されますがよろしいですか?」
作業者の操作=「OK」を押下する
2.
表示タイミング=手順9で、「登録」を押下した時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</si>
  <si>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【対象外】前の画面に戻ってブランドを選び直す操作の確認で、重要度が低いため。
【対象】MCM2007U → MCM2007U(2画面目)→ MCM2007U(1画面目)→ MCM2007U(2画面目)→ MCM2006U
【確認根拠】
・ソース:Mcm2007uScreen.vb nextButton_Click(チェックした見積・ブランドを、2画面目へ渡す。1件もチェックされていない場合はMSG_0078E)
・ソース:Mcm2007u2Screen.vb TEKIYOButton_Click(新規は、2画面目で選んだブランド・構成・明細・個体をMCM2006Uへ渡す)
・ソース:CPBaseForm.vb(BackButton_Click:CheckChangeStatusで確認後、ReturnToPreviousScreenで前の画面へ戻る)
・ソース:Mcm2006uTabControl.vb(新規:渡された見積のブランドから、ユーザー契約ブランドと店舗見積ブランドの対応を作る。選んでいないブランドは、マスタ情報から追加する)
・DB:MCM_UK_BRAND、MCM_UK_KIKIKOSEI、MCM_UK_KIKIMEISAI、MCM_UK_KOTAIMEISAI、MCM_UK_MITSUMORI_BRAND
・移管元:旧版INT04-09
【VB/Web差異】完了文言は、INT04-02の備考と同じ。
【要確認】
・「戻る」で1画面目へ戻ったとき、見積のチェック状態が戻る前のまま保持されるか(本書は、手順6で最終状態を指定するため、保持の有無に依存しない)
・見積Aの行の「契約NO」の表示(契約が見積Bに紐づくため、空欄のままか)
関連単体：2006-3
単体の表示・単独操作ではなく、期待結果の連携部分を追加判定。
根拠：R2007 / R2006
03は未選定ブランド補完、09は前画面での選び直しによる旧採用機器の除去を確認し、同じ期待の再試験にはしない。
元Excel行：18。実施区分：通常操作＋DB読取。元フロー：2007U1/U2→2006U。</t>
  </si>
  <si>
    <t>INT04-10</t>
  </si>
  <si>
    <t>MCM2006U(ユーザー契約内容)→MCM2004U:隣り合う期間の境目の日付を「ロック解除」後に変更して登録すると、両方の期間の日付が連続したまま保存されること</t>
  </si>
  <si>
    <t>【確認すること】
「ロック解除」後に、開始日が古い方の期間の終了日を1日後ろへ変更すると、開始日が新しい方の期間の開始日が、自動で「変更後の終了日の翌日」に変わること。登録して開き直したあとも、2つの期間が連続したまま、変更後の日付で保存されていること。
【前提】
・使用ユーザー:ユーザーA(契約更新担当。「ロック解除」ボタンを使えるユーザー)
・保有権限:担当者マスタ(MCM3006U)で、MCM2006Uの利用権限が「更新」に設定され、メンテナンス権限が付いている(権限の設定項目の名称は、準備担当者が確認する)
・必要な登録済みデータ:INT04-05を実施した契約(期間のタブが2つあり、開始日が古い方の終了日の翌日が、新しい方の開始日である)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</si>
  <si>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MCM2006U(ユーザー契約内容)で、開始日が古い方のタブと、新しい方のタブ(タブ名は開始日)を、それぞれ選択して、期間の開始日・終了日、機器を記録する。上段の「次回更新日」も記録する。
3. [A] 「ロック解除」を押下する。画面が再表示される。開始日が古い方のタブを選択し、「期間」の開始日・終了日の欄が入力できる状態になっていることを確認する。
4. [A] 開始日が古い方のタブの「期間」の終了日の欄を、手順2で記録した終了日の翌日(yyyy/MM/dd)に書き換え、別の欄へ移動する。通知が表示された場合は、全文を記録し、「OK」を押下する。
5. [A] 開始日が新しい方のタブを選択し、タブ名、期間の開始日・終了日を記録する。開始日が古い方のタブの終了日と機器、上段の「次回更新日」も記録する。
6. [A] 「登録」を押下し、確認ダイアログ「登録を実施します。よろしいですか?」で「OK」を押下する。表示された完了メッセージを記録する。入力エラーが出た場合は、メッセージの全文を記録し、手順7以降を実施しない。
7. [A] 「戻る」を押下する。MCM2004Uで、手順1と同じ条件で「検索」し、「契約NO」リンクを押下する。2つのタブを順に選択し、タブ名、期間の開始日・終了日、機器、上段の「次回更新日」を記録する。
8. DB担当者に、契約・期間・機器の保存値を、登録の前後で比べてもらう。
【入力値】
・契約NO=この契約の契約NO(手順1)
・開始日が古い方のタブの期間の終了日=手順2で記録した終了日の翌日(手順4)</t>
  </si>
  <si>
    <t>【画面確認】
1. 手順3で、「ロック解除」を押下したあと、「期間」の開始日・終了日の欄が入力できる状態であること。
2. 手順4で、通知が表示されること。
3. 手順5で、開始日が新しい方のタブの名前と開始日が、手順2で記録した開始日の翌日になっていること。終了日が、手順2と同じであること。開始日が古い方のタブの機器と、新しい方のタブの機器が、手順2と同じであること。上段の「次回更新日」が、手順2と同じであること。
4. 手順7で、登録後に開き直した契約で、開始日が古い方の終了日が手順4で入力した日付、新しい方のタブ名と開始日が手順5と同じ日付であること。古い方の終了日の翌日が、新しい方の開始日であること。機器が手順2と同じであること。上段の「次回更新日」が手順2と同じであること。
【DB確認】
対象テーブル=MCM_UK_KEIYAKU、MCM_UK_KIKAN、MCM_UK_KIKIKOSEI、MCM_UK_KIKIMEISAI、MCM_UK_KOTAIMEISAI、確認理由=隣り合う期間の境目の日付が連続したまま保存され、ほかの値が変わらないことを確認するため。期待値=次のとおり。
・開始日が古い方の期間の終了日が、手順4で入力した日付、開始日が新しい方の期間の開始日が、その翌日であること。
・開始日が古い方の期間の開始日、開始日が新しい方の期間の終了日が、登録前のままであること。
・2つの期間の期間IDが変わらず、期間の件数が増えていないこと。機器が登録前のままであること。
・MCM_UK_KEIYAKU.JIKAIKOSIN_DTが、登録前のままであること。</t>
  </si>
  <si>
    <t>1.
表示タイミング=手順4で、終了日を書き換えて、別の欄へ移動した時
表示形式=通知
メッセージID=MSG_0077G
表示文言=「{0}タブの終了日は{1}に変更されます。」({0}=開始日が新しい方のタブの変更前のタブ名、{1}=その新しい開始日。VB版の文言は「終了日」だが、実際に変わるのは新しい方の期間の開始日)
作業者の操作=「OK」を押下する
2.
表示タイミング=手順6で、「登録」を押下した時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</si>
  <si>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MCM2004U
【確認根拠】Mcm2006uScreen.vb(LockReleaseButton_Click:タブを作り直し、ロック解除フラグをONにして再検索。Load:契約NOリンク経由で、メンテナンス権限がない場合は「ロック解除」を非表示。SyuryoDtHenkoLeave:期間の終了日を書き換えると、次のタブの開始日を「終了日の翌日」にし、MSG_0077Gを表示。UpdateButton_Click:次回更新日=最後のタブの終了日の翌日)、Mcm2006uTabControl.vb(View:ロック解除後は期間の日付などを入力できる)
【保留】旧版にあった、MCM3004U「ユーザ契約終息確認」への反映の確認は、抽出条件(MCM_ALERT1_V)がソースで確認できないため、ケースから外した
【要確認】メンテナンス権限の設定項目の名称
【移管元】旧版INT04-10
関連単体：2006-17, 2006-18
単体の表示・単独操作ではなく、期待結果の連携部分を追加判定。
根拠：R2006 / R3004
元Excel行：19。実施区分：管理者支援＋配備ビュー確認。元フロー：2006U→2004U/3004U。</t>
  </si>
  <si>
    <t>INT04-11</t>
  </si>
  <si>
    <t>MCM2006U(ユーザー契約内容)→MCM2004U:最新期間の備考だけを変更して登録したとき、ほかの期間と上段の備考が変わらないこと</t>
  </si>
  <si>
    <t>【確認すること】
複数の期間を持つ契約で、最新の期間のタブ内の「備考」だけを変更して登録したとき、最新の期間の備考だけが変わること。古い期間のタブでは、期間内の「備考」を入力できない状態であること。古い期間の備考・機器・金額と、上段の「備考」が変わらないこと。
【前提】
・使用ユーザー:ユーザーA(契約更新担当)
・保有権限:担当者マスタ(MCM3006U)で、MCM2006Uの利用権限が「更新」に設定されている。MCM2004Uを利用できる権限もある
・必要な登録済みデータ:専用の契約(1件)。INT04-05・06で使った契約でよい
　- 状態=契約。期間が2つある。古い期間(期間S)は最新の期間ではない。最新の期間(期間F)は、変更できる状態である(現在日を含む、または未来の期間)
　- 期間Sと期間Fで、期間内の備考・機器・合計金額が異なる
　- 期間Fの期間内の備考は、保存済みの値がある(空欄でもよい)
・事前に控える値:契約NO、サポートID、プラント名。期間S・期間Fの開始日・終了日、期間内の備考、機器、合計金額。上段の「備考」の保存値
・【準備担当者・DB担当者が事前に行うこと】
　- 契約の期間S・期間Fの期間ID、各期間の備考・機器・金額の保存値、契約の更新日時・更新者を、読取で控える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</si>
  <si>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控えた値を入力し、他の入力欄は空欄にする。「状態」の「見積」「契約」「解約」「破棄」と、「承認状態」の「作成中」「審査中」「承認中」「承認済」「差戻中」を、すべてチェックして、「検索」を押下する。
2. [A] 「契約NO」リンクを押下する。MCM2006U(ユーザー契約内容)が開く。上段の「契約NO」と、期間内の「サポートID」「プラント名」を控えた値と照合する。上段の「備考」(製番一覧の右にある欄)の保存値を記録する。
3. [A] 期間Sのタブ(タブ名は開始日)を選択し、期間内の「備考」(期間のタブの中にある「備考」。上段の「備考」とは別)、機器、「合計金額」を記録する。期間内の「備考」が、入力できない状態であることを確認する。
4. [A] 期間Fのタブを選択し、期間内の「備考」、機器、「合計金額」を記録する。
5. [A] 期間Fのタブの期間内の「備考」に「INT04最新後」を入力する。上段の「備考」と、期間Sのタブには入力しない。
6. [A] 期間Sのタブを選択して、期間内の「備考」、機器、「合計金額」が手順3と同じであることを記録する。期間Fのタブを選択して、期間内の「備考」が「INT04最新後」であることを確認する。
7. [A] 画面の「登録」を押下する。確認ダイアログ「登録を実施します。よろしいですか?」で「OK」を押下する。表示された完了メッセージを記録する。入力エラーが出た場合は、メッセージの全文を記録し、手順8以降を実施済みにしない。
8. [A] 画面の「戻る」を押下して、MCM2004Uへ戻る。手順1と同じ条件で「検索」し、「契約NO」リンクを押下する。上段の「備考」を記録する。期間Sのタブと期間Fのタブを順に選択して、それぞれ期間内の「備考」、機器、「合計金額」を記録する。
9. DB担当者に、控えた期間ID・備考・機器・金額の保存値を、読取で登録の前後で比べてもらう。ほかの契約も比べてもらう。証拠の名前(画面キャプチャのファイル名など)を記録する。
【入力値】
・契約NO=控えた契約NO(手順1、手順8)
・期間Fの期間内の備考=「INT04最新後」(手順5)</t>
  </si>
  <si>
    <t>【画面確認】
1. 手順3で、期間Sのタブの期間内の「備考」が入力できない状態であること。
2. 手順6で、期間Sのタブの期間内の「備考」、機器、「合計金額」が、手順3と同じであること。
3. 手順8で、期間Fのタブの期間内の「備考」が「INT04最新後」であること。期間Fの機器と「合計金額」が、手順4と同じであること。
4. 手順8で、期間Sのタブの期間内の「備考」、機器、「合計金額」が、手順3と同じであること。上段の「備考」が、手順2の保存値のままであること。
【DB確認】
対象テーブル=MCM_UK_KEIYAKU、MCM_UK_KIKAN、MCM_UK_BRAND、MCM_UK_KIKIKOSEI、MCM_UK_KIKIMEISAI、MCM_UK_KOTAIMEISAI、確認理由=最新期間の備考だけが更新され、ほかの期間と契約の備考が変わらないことを確認するため。検索条件=契約ID、期間ID(期間S・期間F)、期待値=次のとおり。
・期間Fの期間内の備考(MCM_UK_KIKAN.BIKO)だけが「INT04最新後」に変わっていること。
・期間Sの備考・機器・金額が、登録前のままであること。
・MCM_UK_KEIYAKU.BIKO(上段の備考)が、登録前のままであること。
・期間Fの機器・金額が、登録前のままであること。
・ほかの契約の値が、登録前のままであること。</t>
  </si>
  <si>
    <t>【欠番(統合)】INT04-06 に統合した。
【対象】MCM2006U → MCM2004U
【確認根拠】
・ソース:Mcm2006uTabControl.vb View(最新のタブ以外、および最新のタブで過去日のタブは、備考を含めて入力できない状態にする)
・ソース:Mcm2006uScreen.vb UpdateButton_Click(登録確認MSG_0007G、完了MSG_0008G。変更された行だけを更新)
・画面定義:Mcm2006uTabControl.Designer.vb(期間内の「備考」)、Mcm2006uScreen.Designer.vb(上段の「備考」)
・DB:MCM_UK_KIKAN.BIKO、MCM_UK_KEIYAKU.BIKO
・移管元:旧版INT04-11
【VB/Web差異】完了文言は、INT04-02の備考と同じ。
関連単体：2006-4, 2006-19
単体の表示・単独操作ではなく、期待結果の連携部分を追加判定。
根拠：R2006
元Excel行：20。実施区分：通常操作＋DB読取。元フロー：2006U→2004U。</t>
  </si>
  <si>
    <t>INT04-12</t>
  </si>
  <si>
    <t>MCM2006U(ユーザー契約内容)→MCM3008U(製番確認):製番を新規登録すると、未確認で保存され、製番確認の一覧に表示されること</t>
  </si>
  <si>
    <t>【確認すること】
製番一覧に新しい製番を追加して登録したとき、「確認」が未確認を表す表示で保存され、依頼日付と依頼者が登録した日時とログインユーザーの氏名になること。開始月・終了月が、月の初日・月の末日で保存されること。製番確認(MCM3008U)の一覧に、その製番が表示されること。
【前提】
・使用ユーザー:ユーザーA(契約更新担当)
・保有権限:担当者マスタ(MCM3006U)で、MCM2006Uの利用権限が「更新」に設定されている。MCM3008U(製番確認)を利用できる権限もある
・必要な登録済みデータ:INT04-05を実施した契約(最新の期間が有効である)
・事前に控える値:この契約の契約NO、Aの氏名。追加する製番として、開始月=当月(yyyy/MM)、終了月=当月、ハードウェア製番=INT04HW01、ソフトウェア製番=INT04SW01。そのほかの値は、操作中に画面に表示された値を記録する
・【準備担当者・DB担当者が事前に行うこと】契約の製番の保存値(件数を含む)を、読取で控える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</si>
  <si>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期間内の「サポートID」を記録する。上段の製番一覧(列:開始月、終了月、ハードウェア製番、ソフトウェア製番、備考、確認、確認日付、確認者、依頼日付、依頼者)の、既存の行の件数と内容を記録する。
3. [A] 製番一覧の最下行(空の新しい行)の「開始月」「終了月」に当月(yyyy/MM)、「ハードウェア製番」に「INT04HW01」、「ソフトウェア製番」に「INT04SW01」を入力する。既存の行は編集しない。
4. [A] 「登録」を押下し、確認ダイアログ「登録を実施します。よろしいですか?」で「OK」を押下する。表示された完了メッセージを記録する。入力エラーが出た場合は、メッセージの全文を記録し、手順5以降を実施しない。
5. [A] 「戻る」を押下する。MCM2004Uで、手順1と同じ条件で「検索」し、「契約NO」リンクを押下する。製番一覧の、今回追加した行の「開始月」「終了月」「ハードウェア製番」「ソフトウェア製番」「確認」「依頼日付」「依頼者」を記録する。既存の行が変わっていないことも記録する。
6. [A] 「閉じる」を押下してメニューへ戻り、「製番確認」を選択して、MCM3008U(製番確認)を開く。「サポートID」に手順2で記録した値を入力し、他の入力欄は空欄にして(「店舗名」は空の選択)、「検索」を押下する。一覧の「&lt;&lt; 製番 &gt;&gt;」で、「INT04HW01」の行を探して、「確認」「依頼日付」「依頼者」を記録する。このケースでは、「確認」は押下しない。
7. DB担当者に、契約の製番の保存値を、登録の前後で比べてもらう。
【入力値】
・契約NO=この契約の契約NO(手順1)
・開始月・終了月=当月(手順3)
・ハードウェア製番=INT04HW01、ソフトウェア製番=INT04SW01(手順3)
・サポートID=手順2で記録した値(手順6)</t>
  </si>
  <si>
    <t>【画面確認】
1. 手順5で、製番の行が1件増えていること。「開始月」「終了月」が当月、「確認」が未確認を表す表示(実機で表示された文字列を記録する)であること。「依頼日付」が登録した日(日付と時刻)、「依頼者」がAの氏名であること。既存の行が変わっていないこと。
2. 手順6で、製番確認の一覧に、「INT04HW01」の行が表示されること。「確認」「依頼日付」「依頼者」が、手順5と同じであること。
【DB確認】
対象テーブル=MCM_UK_SEIBAN、確認理由=製番が未確認で追加され、月の初日・末日で保存され、既存の製番が変わらないことを確認するため。期待値=次のとおり。
・MCM_UK_SEIBANに、今回の製番が1件追加されていること。KAKUNIN_KBNが0(未確認)、KAKUNINIRAI_BYがAの氏名、KAKUNINIRAI_DTが登録した時刻の範囲にあること。
・KAISI_DTが当月の初日、SYURYO_DTが当月の末日であること。
・既存の製番の値と件数が、登録前のままであること。</t>
  </si>
  <si>
    <t>1.
表示タイミング=手順4で、「登録」を押下した時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</si>
  <si>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MCM3008U
【確認根拠】Mcm2006uScreen.vb(UpdateButton_Click:新規の製番行は、確認依頼日付=システム日時、確認依頼者=ログインユーザーの氏名、確認区分=0。開始月は月初日、終了月は月末日に補正。開始月・終了月の必須はFWM_0001E、終了月&lt;開始月はMSG_0137E)、Mcm3008u_MCM_UK_SEIBANTableAdapter.xml(一覧の条件:確認区分が1でない、契約の最新期間が有効)
【要確認】「確認」の表示文字列(DBの区分マスタの値)。MCM3008Uの一覧の列見出し
【移管元】旧版INT04-12
関連単体：2006-19
単体の表示・単独操作ではなく、期待結果の連携部分を追加判定。
根拠：R2006 / R3008
元Excel行：21。実施区分：通常操作＋DB読取。元フロー：2006U→3008U。</t>
  </si>
  <si>
    <t>INT04-13</t>
  </si>
  <si>
    <t>MCM2006U(ユーザー契約内容)→MCM3008U(製番確認):未確認の製番を削除して登録すると、製番確認の一覧から外れ、ほかの製番は残ること</t>
  </si>
  <si>
    <t>【確認すること】
未確認の製番を削除して登録したとき、その製番が製番一覧と製番確認(MCM3008U)の一覧から外れること。同じ契約のほかの未確認の製番は、残ること。
【前提】
・使用ユーザー:ユーザーA(契約更新担当)
・保有権限:担当者マスタ(MCM3006U)で、MCM2006Uの利用権限が「更新」に設定されている。MCM3008U(製番確認)を利用できる権限もある
・必要な登録済みデータ:INT04-12で製番を追加した契約。未確認の製番が2件ある(ハードウェア製番が「INT04HW01」の製番と、もう1件の製番)。もう1件がない場合は、INT04-12と同じ手順で、ハードウェア製番を「INT04HW02」、ソフトウェア製番を「INT04SW02」にして、追加しておく
・事前に控える値:この契約の契約NO。そのほかの値は、操作中に画面に表示された値を記録する
・【準備担当者・DB担当者が事前に行うこと】契約の製番の保存値を、読取で控える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</si>
  <si>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MCM2006U(ユーザー契約内容)で、期間内の「サポートID」を記録する。上段の製番一覧に、「INT04HW01」の行と、もう1件の行があることを記録する。
3. [A] 「閉じる」を押下してメニューへ戻り、「製番確認」を選択して、MCM3008U(製番確認)を開く。「サポートID」に手順2で記録した値を入力し、他の入力欄は空欄にして(「店舗名」は空の選択)、「検索」を押下する。一覧の「&lt;&lt; 製番 &gt;&gt;」に、2件の製番の行が表示されることを記録する。
4. [A] 「閉じる」を押下してメニューへ戻り、手順1と同じ操作で、MCM2006Uを開く。製番一覧で、ハードウェア製番が「INT04HW01」の行の、左端の見出し部分を押下して、その行を選択する。製番一覧の右下にある「行削除」を押下する(点検情報の表の「行削除」と取り違えない)。確認ダイアログ「行を削除します。よろしいですか?」で「OK」を押下する。その行が一覧から消えたことを記録す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「戻る」を押下する。MCM2004Uで、手順1と同じ条件で「検索」し、「契約NO」リンクを押下する。製番一覧の行を記録する。
7. [A] 「閉じる」を押下してメニューへ戻り、「製番確認」を選択して、MCM3008Uを開く。手順3と同じ条件で「検索」を押下する。一覧の「&lt;&lt; 製番 &gt;&gt;」の行を記録する。
8. DB担当者に、契約の製番の保存値を、登録の前後で比べてもらう。
【入力値】
・契約NO=この契約の契約NO(手順1)
・サポートID=手順2で記録した値(手順3、手順7)
・削除する行=ハードウェア製番が「INT04HW01」の行だけ(手順4)</t>
  </si>
  <si>
    <t>【画面確認】
1. 手順3で、製番確認の一覧に、「INT04HW01」の行と、もう1件の行が表示されること。
2. 手順4で、「INT04HW01」の行だけが一覧から消えること。もう1件の行が残ること。
3. 手順6で、登録後に開き直した製番一覧に、もう1件の行だけがあり、「INT04HW01」の行がないこと。もう1件の「開始月」「終了月」「確認」「依頼日付」「依頼者」が、手順2と同じであること。
4. 手順7で、製番確認の一覧に、もう1件の行が表示され、「INT04HW01」の行が表示されないこと。
【DB確認】
対象テーブル=MCM_UK_SEIBAN、確認理由=削除した製番だけがなくなり、ほかの製番が変わらないことを確認するため。期待値=次のとおり。
・ハードウェア製番が「INT04HW01」の製番が、MCM_UK_SEIBANから削除されていること。
・もう1件の製番の値(確認区分、依頼日付、依頼者を含む)が、登録前のままであること。
・ほかの契約の製番が、登録前のままであること。</t>
  </si>
  <si>
    <t>1.
表示タイミング=手順4で、「行削除」を押下した時
表示形式=確認ダイアログ(OK/キャンセル)
メッセージID=FWM_0013G
表示文言=「行を削除します。よろしいですか?」
作業者の操作=「OK」を押下する
2.
表示タイミング=手順5で、「登録」を押下した時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</si>
  <si>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MCM3008U
【確認根拠】CPButtonDataGridViewRemoveRows.vb(行削除:選択行がない場合はFWM_0017E。ある場合はFWM_0013Gの確認後に選択行を削除)、Mcm2006uScreen.vb(UpdateButton_Click:削除された行を反映)、Mcm3008u_MCM_UK_SEIBANTableAdapter.xml(一覧の条件:確認区分が1でない、契約の最新期間が有効)
【保留】旧版にあった、確認済みの製番を削除し、前後の支払い明細(MCM3002U)を比較する確認は、次の理由でケースから外した。①確認済みの製番は、削除前から製番確認の一覧に出ない。②MCM3002Uは取引先契約の支払ビュー(MCM_TK_SIHARAI_V)から出力し、ユーザー契約の製番との結合は、DBのビュー定義でありソースでは確認できない
【依存】INT04-12を実施済みであること
【移管元】旧版INT04-13
関連単体：2006-22
単体の表示・単独操作ではなく、期待結果の連携部分を追加判定。
根拠：R2006 / R3008 / R3002
元Excel行：22。実施区分：通常操作＋DB読取。元フロー：2006U→3008U/3002U。</t>
  </si>
  <si>
    <t>INT04-14</t>
  </si>
  <si>
    <t>MCM2006U(ユーザー契約内容)→MCM2004U:最新の期間の点検情報を1行削除して登録すると、削除した点検だけがなくなり、ほかの点検と古い期間の点検が変わらないこと</t>
  </si>
  <si>
    <t>【確認すること】
最新の期間のタブの点検情報の表で、1行を削除して登録したとき、その行だけがなくなること。同じ期間のほかの点検と、古い期間の点検が変わらないこと。
【前提】
・使用ユーザー:ユーザーA(契約更新担当)
・保有権限:担当者マスタ(MCM3006U)で、MCM2006Uの利用権限が「更新」に設定されている
・必要な登録済みデータ:INT04-05を実施した契約。期間のタブが2つあり、開始日が古い方のタブの点検情報の表に、「INT04点検(古い期間)」の行がある
・事前に控える値:この契約の契約NO。そのほかの値は、操作中に画面に表示された値を記録する
・【準備担当者・DB担当者が事前に行うこと】契約の点検の保存値を、読取で控える。取引先契約の点検情報(MCM_TK_TENKEN)に、今回の契約に関係する行がある場合は、その保存値も控える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</si>
  <si>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開始日が新しい方のタブ(最新の期間)を選択する。点検情報の表(列:内容、1月〜12月)の新しい行に、「内容」に「INT04点検(削除)」、4月をONにして入力する。続けて、もう1行、「内容」に「INT04点検(残す)」、10月をONにして入力する。「登録」を押下し、確認ダイアログ「登録を実施します。よろしいですか?」で「OK」を押下して、表示された完了メッセージを記録する。「戻る」を押下してMCM2004Uへ戻り、手順1と同じ条件で「検索」し、「契約NO」リンクを押下して、MCM2006Uを開き直す。入力エラーが出た場合は、メッセージの全文を記録し、手順3以降を実施しない。
3. [A] 開始日が古い方のタブを選択して、点検情報の表の行を記録する。続けて、開始日が新しい方のタブを選択して、点検情報の表の行を記録する。
4. [A] 開始日が新しい方のタブの点検情報の表で、「INT04点検(削除)」の行の左端の見出し部分を押下して、その行を選択する。点検情報の表の「行削除」を押下する(製番一覧や、ほかの表の「行削除」と取り違えない)。確認ダイアログ「行を削除します。よろしいですか?」で「OK」を押下する。その行が表から消え、「INT04点検(残す)」の行が残ったことを記録す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「戻る」を押下する。MCM2004Uで、手順1と同じ条件で「検索」し、「契約NO」リンクを押下する。2つのタブを順に選択し、それぞれの点検情報の表の行を記録する。
7. DB担当者に、契約の点検の保存値を、手順5の登録の前後で比べてもらう。
【入力値】
・契約NO=この契約の契約NO(手順1)
・追加する点検=「INT04点検(削除)」(4月ON)、「INT04点検(残す)」(10月ON)(手順2)
・削除する行=「INT04点検(削除)」の行だけ(手順4)</t>
  </si>
  <si>
    <t>【画面確認】
1. 手順3で、開始日が古い方のタブの点検情報の表に、「INT04点検(古い期間)」の行があり、開始日が新しい方のタブの点検情報の表に、「INT04点検(削除)」と「INT04点検(残す)」の行があること。
2. 手順4で、「INT04点検(削除)」の行だけが表から消えること。「INT04点検(残す)」の行が残ること。
3. 手順6で、登録後に開き直した、開始日が新しい方のタブの点検情報の表に、「INT04点検(残す)」の行だけがあり、「INT04点検(削除)」の行がないこと。「INT04点検(残す)」の対象の月が、手順3と同じであること。
4. 手順6で、開始日が古い方のタブの点検情報の表に、「INT04点検(古い期間)」の行があり、手順3と同じであること。
【DB確認】
対象テーブル=MCM_UK_TENKEN、MCM_TK_TENKEN、確認理由=削除した点検だけがなくなり、ほかの点検と、取引先契約の点検情報が変わらないことを確認するため。期待値=次のとおり。
・「INT04点検(削除)」の行が、MCM_UK_TENKENから削除されていること。
・「INT04点検(残す)」と「INT04点検(古い期間)」の行の値が、手順5の登録の前後で変わっていないこと。
・MCM_TK_TENKENの行(取引先契約の点検情報)の値が、登録前のままであること。</t>
  </si>
  <si>
    <t>1.
表示タイミング=手順4で、「行削除」を押下した時
表示形式=確認ダイアログ(OK/キャンセル)
メッセージID=FWM_0013G
表示文言=「行を削除します。よろしいですか?」
作業者の操作=「OK」を押下する
2.
表示タイミング=手順2、手順5で、「登録」を押下した時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</si>
  <si>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MCM2004U
【確認根拠】CPButtonDataGridViewRemoveRows.vb(行削除:選択行がない場合はFWM_0017E。ある場合はFWM_0013Gの確認後に選択行を削除)、Mcm2006uTabControl.vb(UpdateButtonTabNaiyo:登録の際に、点検情報の追加・削除を反映。View:最新のタブ以外は点検情報の表を入力できない。新しい行の追加:MCM_UK_tenkenDataGridView_DefaultValuesNeeded)
【依存】INT04-05の前提で用意した「INT04点検(古い期間)」を使う。INT04-05を実施済みの契約でない場合は、古い期間に点検がある契約を、準備担当者が用意する
【要確認】点検情報の新しい行を登録するときの必須入力(「内容」と月のほかに必須の列があるか)。入力エラーが出た場合は、全文を記録する
【移管元】旧版INT04-14
関連単体：2006-23
単体の表示・単独操作ではなく、期待結果の連携部分を追加判定。
根拠：R2006 Fields save / Repository findTenkenList、R3003 TableAdapter
元Excel行：23。実施区分：通常操作＋DB読取。元フロー：2006U→2004U→2006U。</t>
  </si>
  <si>
    <t>INT04-15</t>
  </si>
  <si>
    <t>製番0件の契約が不足製番確認へ反映</t>
  </si>
  <si>
    <t>【用意するもの】2006Uの作成権限と共通更新権限がある担当A、契約状態「契約」、最新期間を持つ試験契約を使用する。他の更新ケースとは別契約を用意し、更新前の契約・全期間・機器・備考・監査値を記録する。
【準備】製番0件の契約Sと比較契約T。Sの上段備考変更値を準備し、変更なし登録エラーを避ける。DB担当者がMCM_ALERT6_Vの契約状態・最終製番／終了日・解約日・基準年月と月数の抽出条件を確認する。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</si>
  <si>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上段「備考」に「INT04製番0件保存」を入力する。製番の空の新規行には入力しない。2006Uで「登録」を押し、登録確認「登録を実施します。よろしいですか？」の「OK」を押す。「登録が完了しました。」を記録する。入力エラーが出た場合は全文を記録し、保存後の確認を未実施とする。
手順4：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5：2006Uの「閉じる」でメニューへ戻り、MCM3004U「作業予定検索」を開く。「不足製番確認」タブを押す。「から」の左側年月に準備した基準年月、「ヶ月以内に支払製番が不足する契約」の前の数値欄に準備した月数を入力し「検索」を押す。結果の「契約番号」「サポートID」「プラント名」「最終年月」「最終製番」を準備表と照合する。
手順6：DB担当者が対象UK_KEIYAKU_IDと期間別UK_KIKAN_IDで処理前後を読取比較する。MCM_UK_BRAND→MCM_UK_KIKIKOSEI→MCM_UK_KIKIMEISAI→MCM_UK_KOTAIMEISAIの親子所属・機器識別・件数・値と比較契約の前値を照合する。内部IDは画面で入力しない。</t>
  </si>
  <si>
    <t>・製番0件でも登録できる。配備抽出条件を満たすSが不足製番一覧に出て、Tと取り違えない。
・親契約備考を保存し、MCM_UK_SEIBANのS所属件数0を保持。MCM_ALERT6_Vと3004U抽出SQLの条件が保存値と一致する。</t>
  </si>
  <si>
    <t>登録を行う場合：「登録を実施します。よろしいですか？」→OK→「登録が完了しました。」。</t>
  </si>
  <si>
    <t>【保留】DBのビュー定義が確認できないため。
関連単体：2006-26
単体の表示・単独操作ではなく、期待結果の連携部分を追加判定。
根拠：R2006 / R3004
製番0件だけでは一覧抽出を保証しない。解約日NULL等による絞込の扱いは配備ビューが返す値を確認する。条件未確認なら不足一覧だけ保留し、登録成功と製番0件保持は実施する。
元Excel行：24。実施区分：通常操作＋配備ビュー準備。元フロー：2006U→3004U。</t>
  </si>
  <si>
    <t>INT04-16</t>
  </si>
  <si>
    <t>ユーザー見積の個体重複で受渡しを中止</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</si>
  <si>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別の承認済み店舗見積A／Bの両方に同じ機器明細ID・個体管理IDが関連する。見積・ブランドが異なるだけでなく重複する組をDB担当者が読取確認する。通常登録で重複を作れない場合は既存試験資料を管理者に依頼し、本番DBに直接追加しない。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</si>
  <si>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手順3：2007U1「≪店舗見積情報≫」でA／Bの行頭チェックを両方ONにする。必要な期間を入力して「次へ」を押す。
手順4：MSG_0038Eに相当する「選択した見積内に重複した機器が存在します。」を記録し、2007U1に留まることを確認する。2007U2へ進んだ場合はNGとし「適用」「登録」を行わない。
手順5：DB担当者が対象UK_KEIYAKU_IDと期間別UK_KIKAN_IDで処理前後を読取比較する。MCM_UK_BRAND→MCM_UK_KIKIKOSEI→MCM_UK_KIKIMEISAI→MCM_UK_KOTAIMEISAIの親子所属・機器識別・件数・値と比較契約の前値を照合する。内部IDは画面で入力しない。</t>
  </si>
  <si>
    <t>・重複通知後に2007U2へ進まず、未検証機器を親へ渡さない。
・親契約・期間・採用機器の保存増分0、元見積の所属・機器・監査値は前値。</t>
  </si>
  <si>
    <t>MSG_0038E相当「選択した見積内に重複した機器が存在します。」。登録確認・完了通知なし。</t>
  </si>
  <si>
    <t>【保留】同じ個体を2件の見積に含める状態を、画面で作れるか未確認のため。
単体13画面に収録。表示・単独操作は単体、DB・後続処理の追加判定は結合。
根拠：R2007 nextButton_Click、共通C06、VB2007-03
2026/10/08分担：単体2007-10には継続期待とOKが記録されるが、VB共通DisplayMessageはMSG_0038Eで例外を投げ中止する。結合の中止期待を維持し、単体期待訂正・再判定を先に行う。旧OKを根拠に除外しない。
元単体2007-10の継続期待とは不整合。VB共通DisplayMessageの例外中止を根拠に結合の中止期待を維持する。資料未準備なら重複分岐を未実施とし、通常の別個体2件で代替しない。
元Excel行：25。実施区分：重複資料の管理者準備＋異常操作。元フロー：2007U→2006U。</t>
  </si>
  <si>
    <t>INT04-17</t>
  </si>
  <si>
    <t>MCM2006U(ユーザー契約内容)→MCM3008U(製番確認):確認済の製番の月を変更して登録すると「再確認」になり、別のユーザーが確認すると、また確認済になること</t>
  </si>
  <si>
    <t>【確認すること】
確認済の製番の終了月を変更して登録したとき、「確認」が再確認を表す表示になり、依頼日付と依頼者が登録した日時と登録したユーザーの氏名に変わること。別のユーザーが製番確認(MCM3008U)で確認すると、確認済に戻り、確認者と確認日付が記録されること。
【前提】
・使用ユーザー:ユーザーA(契約更新担当)とユーザーB(製番を確認するユーザー)。AとBは、氏名が異なる
・保有権限:Aは、担当者マスタ(MCM3006U)で、MCM2006Uの利用権限が「更新」に設定されている。Bは、MCM3008U(製番確認)を利用できる権限がある
・必要な登録済みデータ:INT04-13を実施した契約(未確認の製番「INT04HW02」が残っている。依頼者はAの氏名)。実施できない場合は、依頼者がBではない未確認の製番を、準備担当者が用意する
・事前に控える値:この契約の契約NO、Aの氏名、Bの氏名。そのほかの値は、操作中に画面に表示された値を記録する
・【準備担当者・DB担当者が事前に行うこと】契約の製番(「INT04HW02」)の保存値を、読取で控える
・試験専用の環境・データを使用する。接続先と実施日を記録する
・開始時の画面状態:A、Bとも、メニュー画面(AとBは、別のブラウザ、または別のPCで、同時にログインする)</t>
  </si>
  <si>
    <t>【操作】
1. [B] メニューから「製番確認」を選択し、MCM3008U(製番確認)を開く。「サポートID」に、この契約のサポートIDを入力し、他の入力欄は空欄にして(「店舗名」は空の選択)、「検索」を押下する。一覧の「&lt;&lt; 製番 &gt;&gt;」で、ハードウェア製番が「INT04HW02」の行を探して、「確認」「依頼日付」「依頼者」を記録する。
2. [B] その行の左端のチェックボックスをONにして、「確認」を押下する。確認ダイアログ「確認処理を実施します。よろしいですか?」で「OK」を押下する。完了メッセージを記録する。一覧から「INT04HW02」の行が消えたことを記録する。
3. [A] メニューから「店舗見積・契約検索」を選択し、MCM2004U(保守見積・ユーザー契約検索)を開く。「契約NO」にこの契約の契約NOを入力し、「状態」「承認状態」のチェックをすべて付けて、「検索」を押下する。「契約NO」リンクを押下する。
4. [A] MCM2006U(ユーザー契約内容)の製番一覧で、「INT04HW02」の行の「確認」「確認日付」「確認者」「依頼日付」「依頼者」を記録する。その行の「終了月」を、1か月後の年月(yyyy/MM)に書き換える。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「戻る」を押下する。MCM2004Uで、手順3と同じ条件で「検索」し、「契約NO」リンクを押下する。製番一覧の「INT04HW02」の行の「終了月」「確認」「依頼日付」「依頼者」を記録する。
7. [B] MCM3008Uで、手順1と同じ条件で「検索」を押下する。「INT04HW02」の行が表示されることを確認して、「確認」「依頼日付」「依頼者」を記録する。その行の左端のチェックボックスをONにして、「確認」を押下する。確認ダイアログで「OK」を押下し、完了メッセージを記録する。一覧から行が消えたことを記録する。
8. [A] 手順3と同じ操作で、MCM2006Uを開き直す。製番一覧の「INT04HW02」の行の「確認」「確認日付」「確認者」を記録する。
9. DB担当者に、契約の製番の保存値を、各手順の前後で比べてもらう。
【入力値】
・サポートID=この契約のサポートID(手順1)
・契約NO=この契約の契約NO(手順3)
・終了月=1か月後の年月(手順4)</t>
  </si>
  <si>
    <t>【画面確認】
1. 手順2で、Bの確認が完了し、「INT04HW02」の行が一覧から消えること。
2. 手順4で、「確認」が確認済を表す表示、「確認者」がBの氏名であること。
3. 手順6で、「INT04HW02」の「終了月」が書き換えた年月、「確認」が再確認を表す表示、「依頼日付」が手順5で登録した日、「依頼者」がAの氏名であること。
4. 手順7で、製番確認の一覧に「INT04HW02」の行が表示され、「確認」が再確認を表す表示であること。確認を完了すると、行が一覧から消えること。
5. 手順8で、「INT04HW02」の「確認」が確認済を表す表示、「確認者」がBの氏名、「確認日付」が手順7で確認した日であること。
【DB確認】
対象テーブル=MCM_UK_SEIBAN、確認理由=製番の変更で再確認になり、別のユーザーの確認で確認済に戻り、ほかの製番が変わらないことを確認するため。期待値=次のとおり。
・手順2の後:KAKUNIN_KBNが1(確認済)、KAKUNIN_BYがBの氏名であること。
・手順5の後:KAKUNIN_KBNが2(再確認)、KAKUNINIRAI_BYがAの氏名、KAKUNINIRAI_DTが登録した時刻の範囲にあること。
・手順7の後:KAKUNIN_KBNが1(確認済)、KAKUNIN_BYがBの氏名、KAKUNIN_DTが確認した時刻の範囲にあること。
・ほかの製番の値が、変わっていないこと。</t>
  </si>
  <si>
    <t>1.
表示タイミング=手順2、手順7で、製番確認の「確認」を押下した時
表示形式=確認ダイアログ(OK/キャンセル)
メッセージID=MSG_0147G
表示文言=「確認処理を実施します。よろしいですか?」
作業者の操作=「OK」を押下する
2.
表示タイミング=確認の完了時
表示形式=完了メッセージ
メッセージID=MSG_0148G
表示文言=「確認を完了しました。」
作業者の操作=特になし
3.
表示タイミング=手順5で、「登録」を押下した時
表示形式=確認ダイアログ(OK/キャンセル)
メッセージID=MSG_0007G
表示文言=「登録を実施します。よろしいですか?」
作業者の操作=「OK」を押下する
4.
表示タイミング=登録の完了時
表示形式=完了メッセージ
メッセージID=MSG_0008G
表示文言=「登録を完了しました。」
作業者の操作=特になし</t>
  </si>
  <si>
    <t>【対象】MCM3008U → MCM2006U → MCM3008U
【確認根拠】Mcm3008uScreen.vb(KAKUNINButton_Click:依頼者が本人の行と確認済の行は、チェックを外す。未確認・再確認の行を確認済にし、確認日付・確認者を記録。1件も選ばれない場合はMSG_0146G、確認前MSG_0147G、完了MSG_0148G)、Mcm2006uScreen.vb(UpdateButton_Click:追加された製番は確認区分0、変更された製番は確認区分2とし、依頼日付・依頼者を更新)、Mcm3008u_MCM_UK_SEIBANTableAdapter.xml(一覧の条件:確認区分が1でない、契約の最新期間が有効)
【要確認】「確認」の表示文字列(DBの区分マスタの値)。MCM3008Uの一覧の列見出し
【依存】INT04-13を実施済みであること
【移管元】旧版INT04-17
関連単体：2006-19
単体の表示・単独操作ではなく、期待結果の連携部分を追加判定。
根拠：R2006 Screen 493～530 / Fields・Repository、R3008、R3002 / R2006 Screen 493～518 / Fields・Repository、R3008
元Excel行：26。実施区分：通常操作＋DB読取。元フロー：2006U→3008U→3002U。</t>
  </si>
  <si>
    <t>INT04-18</t>
  </si>
  <si>
    <t>MCM2006U(ユーザー契約内容)→MCM2007U(ユーザ契約内容変更)→MCM2006U:現在日を含む期間を、開始日を変えずに変更して登録すると、元の期間が無効になり、同じ開始日の新しい期間が追加されること</t>
  </si>
  <si>
    <t>【確認すること】
現在日を含む期間を、その期間の開始日と同じ日付で「変更」して登録したとき、元の期間が無効(タブ名の末尾に「*」)になり、同じ開始日の新しい期間が追加されること。元の期間の機器が変わらないこと。
【前提】
・使用ユーザー:ユーザーA(契約更新担当)
・保有権限:担当者マスタ(MCM3006U)で、MCM2006Uの利用権限が「更新」に設定されている
・必要な登録済みデータ:基準の見積から、INT04-02の手順で作成した契約(INT04-02、04、05、07の契約とは別の契約)。現在日を含む期間があり、終了日が実施日の2か月以上先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</si>
  <si>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MCM2006U(ユーザー契約内容)で、現在日を含む期間のタブ(タブ名は開始日)を選択する。期間の開始日・終了日、機器を記録する。タブの数と、上段の「次回更新日」も記録する。
3. [A] 「変更摘要開始日」に、手順2で記録した期間の開始日(yyyy/MM/dd)を入力して、「変更」を押下する。確認ダイアログ「開始日に過去日を設定すると、登録後に開始日が編集出来なくなります。」が出た場合は、「OK」を押下して記録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次の画面で、「《ブランド》」「《機器構成パターン》」「《１セット分の構成明細》」の行を順に選択し、ONになっている個体を記録する。変更せずに、「適用」を押下する。
6. [A] MCM2007Uが閉じて、MCM2006Uに戻る。タブの数と、各タブの名前、期間の開始日・終了日、機器を記録する。元の期間のタブで、期間の日付や機器の欄が入力できない状態かも記録する。上段の「次回更新日」も記録する。
7. [A] 「登録」を押下し、確認ダイアログ「登録を実施します。よろしいですか?」で「OK」を押下する。表示された完了メッセージを記録する。入力エラーが出た場合は、メッセージの全文を記録し、手順8以降を実施しない。
8. [A] 「戻る」を押下する。MCM2004Uで、手順1と同じ条件で「検索」し、「契約NO」リンクを押下する。タブの数と、各タブの名前、期間の開始日・終了日、機器、上段の「次回更新日」を記録する。
9. DB担当者に、契約・期間・機器の保存値を、登録の前後で比べてもらう。
【入力値】
・契約NO=この契約の契約NO(手順1)
・変更摘要開始日=手順2で記録した現在日を含む期間の開始日(手順3)
・期間の終了日(MCM2007U)=手順3で入力した日付の1年後の前日(手順4)
・個体のチェック=変更しない(手順5)</t>
  </si>
  <si>
    <t>【画面確認】
1. 手順4で、MCM2007Uの「期間」の開始日が、手順3で入力した日付であること。
2. 手順6で、タブが2つに増え、元の期間のタブ名の末尾に「*」が付くこと。元の期間のタブの機器が、手順2と同じであること。元の期間のタブで、期間の日付や機器の欄が入力できない状態であること。新しいタブの開始日が、元の期間の開始日と同じ、終了日が手順4で入力した日付であること。
3. 手順6と手順8で、上段の「次回更新日」が、新しい期間の終了日の翌日であること。
4. 手順8で、登録後に開き直した契約でも、タブが2つで、元の期間のタブ名の末尾に「*」が付いていること。2つのタブの開始日が同じであること。
【DB確認】
対象テーブル=MCM_UK_KEIYAKU、MCM_UK_KIKAN、MCM_UK_KIKIKOSEI、MCM_UK_KIKIMEISAI、MCM_UK_KOTAIMEISAI、確認理由=元の期間が無効になり、同じ開始日の新しい期間が別の期間として追加されることを確認するため。期待値=次のとおり。
・元の期間の期間IDが変わらず、YUKO_FLGが1(無効)に変わり、機器が登録前のままであること。
・新しい期間が別の期間IDで追加され、YUKO_FLGが0(有効)、開始日が元の期間と同じ、終了日が手順4で入力した日付であること。
・MCM_UK_KEIYAKU.JIKAIKOSIN_DTが、新しい期間の終了日の翌日であること。</t>
  </si>
  <si>
    <t>1.
表示タイミング=手順3で、「変更」を押下した時(開始日が実施日以前の場合だけ)
表示形式=確認ダイアログ(OK/キャンセル)
メッセージID=MSG_0117G
表示文言=「開始日に過去日を設定すると、登録後に開始日が編集出来なくなります。」
作業者の操作=「OK」を押下する
2.
表示タイミング=手順7で、「登録」を押下した時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</si>
  <si>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MCM2007U → MCM2006U
【確認根拠】Mcm2006uTabControl.vb(TekiyoButtonUpdate:変更日が元の期間の開始日と同じ場合は、元の期間の日付・機器などを入力できない状態にし、有効フラグを1(無効)にする。HenkoButton_Click:過去日ならMSG_0117G)、Mcm2006uScreen.vb(CalledFromForwardScreen:同じ場合は、元のタブ名の末尾に「*」を付ける。McmConstant.TAB_MUKO_MARK)
【要確認】開始日が実施日と同じ場合に、MSG_0117Gが出るか(実機で記録する)
【移管元】旧版INT04-18(旧版にあった、過去の期間だけの契約の条件は、保留とした)
関連単体：2006-24
単体の表示・単独操作ではなく、期待結果の連携部分を追加判定。
根拠：R2006 Screen 54～109 / Service 141～181、R2007
元Excel行：27。実施区分：通常操作＋DB読取。元フロー：2006U→2007U→2006U。</t>
  </si>
  <si>
    <t>INT04-19</t>
  </si>
  <si>
    <t>MCM2006U(ユーザー契約内容)→MCM2007U(ユーザ契約内容変更)→MCM2006U:登録前の変更案を、もう一度「変更」して置き換えたとき、新しいタブが増えず、最後に選んだ内容になること(登録はしない)</t>
  </si>
  <si>
    <t>【確認すること】
「変更」と「適用」で追加された、まだ登録していない新しいタブを、もう一度「変更」して「適用」したとき、確認ダイアログが表示され、新しいタブが増えずに、最後に選んだ開始日・終了日・機器に置き換わること。現在日を含む期間が変わらないこと。登録しないので、契約が変わらない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</si>
  <si>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MCM2006U(ユーザー契約内容)で、現在日を含む期間のタブ(タブ名は開始日)を選択する。期間の開始日・終了日、機器を記録する。タブの数も記録する。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終了日に、手順3で入力した日付の1年後の前日を入力する。「≪店舗見積情報≫」の見積のチェックがONであることを確認して、「次へ」を押下する。
5. [A] 次の画面で、「《ブランド》」「《機器構成パターン》」「《１セット分の構成明細》」の1つ目の明細を選択する。「《機器個体毎の明細》」で、ONの個体のうち1つをOFFにして、「適用」を押下する。
6. [A] MCM2007Uが閉じて、MCM2006Uに戻る。変更で追加された新しいタブ(タブ名は手順3で入力した日付)の期間の開始日・終了日、機器と、タブの数を記録する。「登録」は押下しない。
7. [A] 新しいタブを選択したまま、「変更摘要開始日」に、実施日の2日後(yyyy/MM/dd)を入力して、「変更」を押下する。確認ダイアログ「未登録タブのため、変更を行うと現在のタブの情報が変更内容に差し変わります。」が表示されることを記録し、「OK」を押下する。範囲を知らせるエラーが出た場合は、全文を記録し、手順8以降を実施しない。
8. [A] MCM2007Uが別のウィンドウで開く。「期間」の開始日が、手順7で入力した日付で、変更できない状態であることを確認する。「期間」の終了日に、手順7で入力した日付の1年後の前日を入力する。「≪店舗見積情報≫」の見積のチェックがONであることを確認して、「次へ」を押下する。
9. [A] 次の画面で、「《ブランド》」「《機器構成パターン》」「《１セット分の構成明細》」の2つ目の明細を選択する。「《機器個体毎の明細》」で、ONの個体の状態を記録し、そのうち1つをOFFにする。「適用」を押下する。
10. [A] MCM2007Uが閉じて、MCM2006Uに戻る。タブの数と、現在日を含む期間のタブの期間の開始日・終了日、機器を記録する。続けて、新しいタブ(タブ名)の期間の開始日・終了日、機器を記録する。「登録」は押下しない。
11. [A] 「閉じる」を押下する。確認ダイアログ「データが変更されています。破棄されますがよろしいですか?」で「OK」を押下する。
12. DB担当者に、契約・期間・機器の保存値を、操作の前後で比べてもらう。
【入力値】
・契約NO=INT04-02で登録した契約NO(手順1)
・1回目:変更摘要開始日=実施日の翌日、期間の終了日(MCM2007U)=その日付の1年後の前日、個体のチェック=1つ目の明細のONの個体を1つOFF(手順3〜5)
・2回目:変更摘要開始日=実施日の2日後、期間の終了日(MCM2007U)=その日付の1年後の前日、個体のチェック=2つ目の明細のONの個体を1つOFF(手順7〜9)</t>
  </si>
  <si>
    <t>【画面確認】
1. 手順6で、タブの数が手順2より1つ増え、新しいタブの機器が、1つ目の明細でOFFにした個体を含まないこと。
2. 手順7で、確認ダイアログが表示されること。
3. 手順10で、タブの数が手順6と同じ(増えていない)こと。新しいタブのタブ名と開始日が、手順7で入力した日付、終了日が、手順8で入力した日付であること。新しいタブの機器が、手順9で「適用」したときにONだった個体だけであること。
4. 手順10で、現在日を含む期間のタブの開始日・終了日・機器が、手順2と同じであること。
【DB確認】
対象テーブル=MCM_UK_KEIYAKU、MCM_UK_KIKAN、MCM_UK_KIKIKOSEI、MCM_UK_KIKIMEISAI、MCM_UK_KOTAIMEISAI、確認理由=登録していない変更案が、保存されていないことを確認するため。期待値=期間の件数、各期間の日付、機器が、操作の前後で変わっていないこと(新しい期間が追加されていないこと)。</t>
  </si>
  <si>
    <t>1.
表示タイミング=手順7で、新しいタブの「変更」を押下した時
表示形式=確認ダイアログ(OK/キャンセル)
メッセージID=MSG_0118G
表示文言=「未登録タブのため、変更を行うと現在のタブの情報が変更内容に差し変わります。」
作業者の操作=「OK」を押下する
2.
表示タイミング=手順11で、「閉じる」を押下した時(未保存の変更がある場合)
表示形式=確認ダイアログ(OK/キャンセル)
メッセージID=FWM_0016G
表示文言=「データが変更されています。破棄されますがよろしいですか?」
作業者の操作=「OK」を押下する</t>
  </si>
  <si>
    <t>【対象】MCM2006U → MCM2007U → MCM2006U
【確認根拠】Mcm2006uTabControl.vb(HenkoButton_Click:未登録のタブの場合は、MSG_0118Gを確認する。TekiyoButtonInsert:未登録のタブの情報を削除し、新規に置き換える)、Mcm2006uScreen.vb(CalledFromForwardScreen:新規タブから遷移した場合は、現在のタブを削除し、新規タブを作成)、CPBaseForm.vb(未保存の変更がある場合、FWM_0016Gを表示)
【移管元】旧版INT04-19
関連単体：2006-24
単体の表示・単独操作ではなく、期待結果の連携部分を追加判定。
根拠：R2006 Screen 111～154、R2007
元Excel行：28。実施区分：通常操作＋DB読取。元フロー：2006U→2007U→2006U。</t>
  </si>
  <si>
    <t>INT04-20</t>
  </si>
  <si>
    <t>製番の月初・月末正規化を後続検索へ反映</t>
  </si>
  <si>
    <t>【用意するもの】2006Uの作成権限と共通更新権限がある担当A、契約状態「契約」、最新期間を持つ試験契約を使用する。他の更新ケースとは別契約を用意し、更新前の契約・全期間・機器・備考・監査値を記録する。
【準備】通常年条件＝2027/02、閏年条件＝2028/02を別製番で用意し、各開始月＝終了月。製番の月には契約期間内という自動制限を仮定しない。配備保存制約で未来月登録が不可なら管理者が許可される通常年／閏年資料を割り当てる。
帳票比較を行う場合は確認担当Bを別ログインID・別担当者名で用意し、3008U確認権限を確認する。支払対象月の抽出資料がない場合は日付保存・依頼一覧確認まで行い、帳票比較だけ保留する。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</si>
  <si>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上段製番一覧の新規行へ条件年の「開始月」「終了月」（yyyy/MM）と識別できるハードウェア製番を入力する。各条件で2006Uで「登録」を押し、登録確認「登録を実施します。よろしいですか？」の「OK」を押す。「登録が完了しました。」を記録する。入力エラーが出た場合は全文を記録し、保存後の確認を未実施とする。
手順4：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5：帳票比較の準備がある場合だけ、Bが3008Uで今回製番のチェックだけONにして「確認」を押し、「確認処理を実施します。よろしいですか？」のOKを押す。Aが2004Uから同契約を開き直し、製番の「確認」が「済」、確認者Bとなったことを確認してから支払抽出へ進む。B未準備なら帳票比較を保留する。
手順6：画面の開始終了月とDBの日付を別々に記録する。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7：後続支払の抽出が準備できた場合だけ、2月及び直前1月・直後3月を3002Uで別々に出力して製番境界の結合を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</si>
  <si>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・2006Uでは指定2月を表示、3008Uの開始日＝2月1日、終了日＝通常年2月28日／閏年2月29日。
・帳票比較はBによる確認と各月支払資料が揃う場合だけ。確認済み製番の期間境界は2月を含み1月・3月を含まない。製番以外の抽出条件による0件を正規化不具合と扱わない。
・MCM_UK_SEIBAN.KAISI_DTは2027/02/01・2028/02/01、SYURYO_DTは2027/02/28・2028/02/29。月正規化で他月へずれない。</t>
  </si>
  <si>
    <t>登録を行う場合：「登録を実施します。よろしいですか？」→OK→「登録が完了しました。」。帳票確認を行う場合、Bは「確認処理を実施します。よろしいですか？」→OK→「確認を完了しました。」を確認してから出力する。</t>
  </si>
  <si>
    <t>【対象外】製番の月初・月末の補正は INT04-12 で確認できる。2月(通常年・閏年)の違いは重要度が低いため。
関連単体：2006-19
単体の表示・単独操作ではなく、期待結果の連携部分を追加判定。
根拠：R2006 Screen 527以降 / Fields bindRow、R3002/R3008
実施前にQ14の条件・期待を確認。
単体のカレンダー入力確認とは分担し、DB日付と3008U／帳票結合境界を確認。3008Uは確認前に検索し、確認済みにしてから依頼一覧表示を求めない。
元Excel行：29。実施区分：通常操作＋DB読取。元フロー：2006U→3008U/3002U。</t>
  </si>
  <si>
    <t>INT04-21</t>
  </si>
  <si>
    <t>MCM2006U(ユーザー契約内容)→MCM2004U:契約満了日と延長契約満了日を空にして登録すると、空で保存され、ほかの日付と状態が変わらないこと</t>
  </si>
  <si>
    <t>【確認すること】
契約満了日と延長契約満了日が入力済みの契約で、2つの欄を空にして登録したとき、再表示でも空欄で、DB でも日付が空(NULL)で保存されること。契約日、初回契約日、状態が変わらないこと。
【前提】
・使用ユーザー:ユーザーA(契約更新担当)
・保有権限:担当者マスタ(MCM3006U)で、MCM2006Uの利用権限が「更新」に設定されている
・必要な登録済みデータ:INT04-02で登録した契約(状態=契約)
・事前に控える値:INT04-02で登録した契約NO。そのほかの値は、操作中に画面に表示された値を記録する
・【準備担当者・DB担当者が事前に行うこと】契約の保存値(日付、状態、更新日時・更新者を含む)を、読取で控える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</si>
  <si>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上段の「契約日」「初回契約日」「契約満了日」「延長契約満了日」の値を記録する。「契約満了日」に、実施日の1年後(yyyy/MM/dd)、「延長契約満了日」に、実施日の1年1か月後(yyyy/MM/dd)を入力する。入力できない場合は、その旨を記録し、手順3以降を実施しない。
3. [A] 「登録」を押下し、確認ダイアログ「登録を実施します。よろしいですか?」で「OK」を押下する。表示された完了メッセージを記録する。入力エラーが出た場合は、メッセージの全文を記録し、手順4以降を実施しない。
4. [A] 「戻る」を押下する。MCM2004Uで、手順1と同じ条件で「検索」し、「契約NO」リンクを押下する。上段の「契約満了日」「延長契約満了日」に、手順2で入力した日付が表示されることを記録する。
5. [A] 「契約満了日」と「延長契約満了日」の欄の文字を、それぞれすべて削除して空欄にし、別の欄へ移動する。「登録」を押下し、確認ダイアログで「OK」を押下する。表示された完了メッセージを記録する。
6. [A] 「戻る」を押下する。MCM2004Uで、手順1と同じ条件で「検索」し、「契約NO」リンクを押下する。上段の「契約日」「初回契約日」「契約満了日」「延長契約満了日」を記録する。
7. DB担当者に、契約の保存値を、手順5の登録の前後で比べてもらう。
【入力値】
・契約NO=INT04-02で登録した契約NO(手順1)
・契約満了日=実施日の1年後(手順2)、延長契約満了日=実施日の1年1か月後(手順2)
・手順5=契約満了日、延長契約満了日とも空欄</t>
  </si>
  <si>
    <t>【画面確認】
1. 手順4で、「契約満了日」「延長契約満了日」が、手順2で入力した日付で表示されること。
2. 手順6で、「契約満了日」「延長契約満了日」が空欄であること。「契約日」「初回契約日」が、手順2で記録した値と同じであること。
【DB確認】
対象テーブル=MCM_UK_KEIYAKU、確認理由=日付を空にした保存で、空(NULL)で保存され、ほかの値が変わらないことを確認するため。期待値=次のとおり。
・手順5の後:KEIYAKUMANRYO_DT、ENTYOKEIYAKUMANRYO_DTがNULLであること(以前の日付が残らない)。
・KEIYAKU_DT、SHOKAI_KEIYAKU_DT、JOTAI(状態)が、手順5の登録の前後で変わっていないこと。</t>
  </si>
  <si>
    <t>1.
表示タイミング=手順3、手順5で、「登録」を押下した時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</si>
  <si>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MCM2004U
【確認根拠】Mcm2006uScreen.vb(KEIYAKUMANRYO_DTTextBox_TextChanged、ENTYOKEIYAKUMANRYO_DTCPTextBox_TextChanged:欄を空にして別の欄へ移動すると、DataTableの値をDBNullに変更する。UpdateButton_Click:登録確認MSG_0007G、完了MSG_0008G)
【保留】旧版にあった、解約日を空にする確認は、状態・権限・ロック解除を含む正式な編集経路が確定していないため、ケースから外した。MCM3004U「ユーザ契約終息確認」への反映は、抽出条件(MCM_ALERT1_V)がソースで確認できないため、ケースから外した
【要確認】「契約満了日」「延長契約満了日」が、入力できる状態か(契約の状態や権限による)
【移管元】旧版INT04-22
関連単体：2006-19
単体の表示・単独操作ではなく、期待結果の連携部分を追加判定。
根拠：R2006 Screen 873～936 / Fields HEADER、R3004
元Excel行：30。実施区分：通常操作＋DB読取。元フロー：2006U→2004U/3004U。</t>
  </si>
  <si>
    <t>INT04-22</t>
  </si>
  <si>
    <t>未来ユーザー期間の開始日変更で既存期間を更新</t>
  </si>
  <si>
    <t>【用意するもの】2006Uの作成権限と共通更新権限がある担当A、契約状態「契約」、最新期間を持つ試験契約を使用する。他の更新ケースとは別契約を用意し、更新前の契約・全期間・機器・備考・監査値を記録する。
【準備】前の有効期間Pと連続する未来最新F。例：実施日2026/10/15、P＝2026/10/01～2026/10/31、F＝2026/11/01～2027/10/31、変更日C＝2026/10/20。実日付に合わせて全て再設定し、P開始＜C＜F元開始、Pの範囲内とする。新終了日はCより後・1年以内。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</si>
  <si>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2006Uで最新の期間タブを開始日で選び、「変更摘要開始日」に準備した日（yyyy/MM/dd）を入力して「変更」を押す。未登録タブの置換確認が出た場合はOK、過去日の確認「開始日に過去日を設定すると、登録後に開始日が編集出来なくなります。」が出た場合はOKを押す。エラーなら全文を記録し、2007U以降を実施済みにしない。
手順4：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5：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手順6：2006Uへ戻れた場合だけP終了C前日・F開始C・F機器を確認し登録する。戻れず「変更摘要開始日が選択期間の範囲外です。」等が出たらNGを記録し、登録・再表示の判定を未実施にする。
手順7：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</si>
  <si>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・VBの未来分岐ではFの既存期間をC開始へ更新、PをC前日まで調整し、Fを別の途中分割期間として追加しない。
・FのUK_KIKAN_IDを保持し開始C・準備終了日、P終了C前日。Fの機器は選定案、旧P機器は保持。他契約は前値。</t>
  </si>
  <si>
    <t>【対象外】INT04-06、07 と同じ種類の確認で、重複するため。
関連単体：2006-24
単体の表示・単独操作ではなく、期待結果の連携部分を追加判定。
根拠：R2006 Screen 156～186 / Service applyPendingKikan、R2007
実施前にQ13の条件・期待を確認。
Q13：未来最新の許可日付はP開始～P終了翌日。F開始より後への変更を準備すると先に範囲エラーとなり試験不能。受領Webは親checkChangeStartではCを許すが、適用時applyPendingKikanがF元開始より前として拒否する候補。VB準拠の操作でこの到達不具合を記録し、CをF開始と同じに変えて05へ縮小しない。
元Excel行：31。実施区分：通常操作＋DB読取。元フロー：2006U→2007U→2006U。</t>
  </si>
  <si>
    <t>INT04-23</t>
  </si>
  <si>
    <t>複数ブランドの保守集約を契約期間へ反映</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</si>
  <si>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独立条件A：元基本見積が各1件の2ブランド、時間帯8→4・保守方法同じ。B：時間帯8→0→4、方法同じ。C：時間帯は確定値・方法が異なる。ブランドの取得順と元時間帯・方法をDB担当者が確認する。0件／複数件の元基本見積は通常関連では作れない可能性があり開発者支援条件とする。
新規の各条件に未使用の契約NOを割り当て、契約日・初回契約日、合計金額の期待値を準備する。再表示はこの契約NOで識別する。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</si>
  <si>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4：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5：2006Uの期間内「契約時間帯」、ブランド各行「時間」「保守方法」を準備値と照合してから登録し開き直す。新規2006Uの上段「契約NO」「契約日」「初回契約日」に準備値を入力する。2006Uで「登録」を押し、登録確認「登録を実施します。よろしいですか？」の「OK」を押す。「登録が完了しました。」を記録する。入力エラーが出た場合は全文を記録し、保存後の確認を未実施とする。
手順6：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7：DB担当者が対象UK_KEIYAKU_IDと期間別UK_KIKAN_IDで処理前後を読取比較する。MCM_UK_BRAND→MCM_UK_KIKIKOSEI→MCM_UK_KIKIMEISAI→MCM_UK_KOTAIMEISAIの親子所属・機器識別・件数・値と比較契約の前値を照合する。内部IDは画面で入力しない。</t>
  </si>
  <si>
    <t>・Aの期間時間帯4。BはVBの順序付き採用規則を確認し、記録順8→0→4なら最終4（単純なMIN＝0とは期待しない）。方法同じなら元方法。方法不一致Cは合意した採用方法で判定する。
・MCM_UK_KIKAN.KEIYAKUJIKANTAI／HOSYUHOHOとブランド各行・元MCM_UM_KIHON_MITSUMORIの値を照合。旧期間や別ブランドの条件を転記しない。</t>
  </si>
  <si>
    <t>【対象外】見積が2件必要で、重要度が低いため。
【VBの実装メモ】MCM2006Uを新規契約で開くとき(Mcm2006uTabControl.vb getHoshuJoho)、契約時間帯は、選んだ見積のうち最短の値になる。ただし、0の値が混ざると、0が「未設定」として扱われ、後の値で上書きされる場合がある。保守方法は、コメントでは「異なる場合は空白」とあるが、実際には、最初の見積の値が残る(空白にならない)。
関連単体：2006-3
単体の表示・単独操作ではなく、期待結果の連携部分を追加判定。
根拠：R2006 getHoshuJoho・SearchSinki、VB2006-17
実施前にQ17の条件・期待を確認。
Q17：VBは戻り値0なら次の値で置換、又はより小さい値を採るため0を含む時は順序依存。方法不一致ではhosyuhohoを空にするが戻すhosyuhohoReturnは保持するコード差がある。既知不具合の機械再現はせずCは合意待ち。受領Webは先頭ブランド値を期間へ採るためA／Bの集約を実機で照合する。元基本見積IDは一意キーで、同IDを複数件にする通常操作はない。開発者隔離試験又は不適用判断を担当者に依頼し、DB制約を壊して作らない。
元Excel行：32。実施区分：通常条件＋集約仕様合意／開発者支援。元フロー：2007U→2006U。</t>
  </si>
  <si>
    <t>INT04-24</t>
  </si>
  <si>
    <t>元見積の依頼店舗を新規契約の依頼元へ反映</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</si>
  <si>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条件A：既知の管理店舗IDが引継ぎ済み。B：既知IDなし・選定見積の送付先店舗が1種類。C：既知IDなし・送付先の異なる承認済み見積2件を選定。条件D：元店舗取得0件、条件E：見積一覧NULLは通常の選定必須と両立するか管理者・開発者が確認する。各条件の店舗IDと名称を準備表へ記録。
新規の各条件に未使用の契約NOを割り当て、契約日・初回契約日、合計金額の期待値を準備する。再表示はこの契約NOで識別する。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</si>
  <si>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4：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5：2006Uの期間内「管理店舗・事業所」「管理担当者」を記録する。新規適用時の初期値を確認するため、この段階で店舗を選び直さない。正常保存に店舗必須のチェックが出る条件は初期転記と保存可否を別判定にする。
手順6：新規2006Uの上段「契約NO」「契約日」「初回契約日」に準備値を入力する。2006Uで「登録」を押し、登録確認「登録を実施します。よろしいですか？」の「OK」を押す。「登録が完了しました。」を記録する。入力エラーが出た場合は全文を記録し、保存後の確認を未実施とする。
手順7：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</si>
  <si>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・Aは既知店舗を優先、Bは1店舗を採用。Cは無関係な1店舗を勝手に選ばず、VB既定はID0・名称空欄。D／Eは到達方法確定後だけ実施。
・MCM_UK_KIKAN.IRAITENPO_ID・IRAIMEISHO1～4_NK・IRAITENPORYAKU_NK・IRAITANTO_NKと元MCM_UM_KIHON_MITSUMORIの送付先店舗集合を照合。元見積からの初期取得と保存後値を分ける。</t>
  </si>
  <si>
    <t>【欠番(統合)】INT04-02 に統合した(依頼店舗の反映は、INT04-02 で確認する)。
関連単体：2006-3
単体の表示・単独操作ではなく、期待結果の連携部分を追加判定。
根拠：R2006 getIraiTenpo・SearchSinki、VB2006-18
VBgetIraiTenpoは元送付先のDISTINCT行が1件の場合のみ採用、0／複数は0・空欄。受領Web findSourceDefaultsは先頭見積の依頼店舗を読むため、送付先集合の規則と差異候補。通常新規は既知店舗を渡せる経路か確認し、AのためにURL・セッション内部値を手編集しない。D／Eは見積選定必須を迂回する手順を設けず、開発者隔離試験又は不適用として分離する。
元Excel行：33。実施区分：通常条件＋0件／NULL条件の到達確認。元フロー：2007U→2006U。</t>
  </si>
  <si>
    <t>INT04-25</t>
  </si>
  <si>
    <t>破棄状態の見積から2002Uへ遷移した際の編集不可</t>
  </si>
  <si>
    <t>【用意するもの】2004Uの状態「破棄」、契約日が入力済み、左側「見積」列に「編集」リンクが出る試験行。2002U機器選定の参照に必要な権限とプラント・納入先マスタを確認する。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</si>
  <si>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状態」は「破棄」だけONで再検索する。見積NO・契約日・サポートIDを準備値と照合し、左側「見積」列の「編集」を押す。リンクが出ない場合は表示条件をDB担当者が確認し、該当遷移を未実施とする。
手順3：2002Uで元見積を照合し、機器構成・機器明細・個体明細の準備行にある契約有無チェックを順に押す。各前後のチェック値と通知の有無を記録する。
手順4：保存・適用は行わず、DB担当者が元見積・機器・監査値の前後を読取比較する。</t>
  </si>
  <si>
    <t>・破棄状態のチェックは変わらず通知なし。「見積以外の全状態」にこの期待を拡張しない。
・元見積の状態・契約日、構成・明細・個体の採用値・監査値は前値。</t>
  </si>
  <si>
    <t>メッセージ表示なし</t>
  </si>
  <si>
    <t>【対象外】店舗見積側の機能で、契約の確認の対象ではないため。
移行元：2002-4
移行元の修正版を採用。旧記述「見積以外全般」は適用しない。実機で未判定。
移管元2002-4の修正版期待を維持。通常のリンク表示条件と実際の破棄行を照合し、見えない編集リンクを強制表示しない。
元Excel行：34。実施区分：通常操作＋DB読取。元フロー：2004U→2002U。</t>
  </si>
  <si>
    <t>MCM契・解約機能 結合テスト仕様書｜契約・解約製番検索／製番確認</t>
  </si>
  <si>
    <t>INT05-01</t>
  </si>
  <si>
    <t>ユーザー見積リンクのキー受渡し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</si>
  <si>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【準備】対象行に「見積NO」のリンクがある。元見積と契約は別の識別番号として準備表へ記録し、空の番号やリンク非表示行を通常参照ケースに使わない。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</si>
  <si>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行の「見積NO」リンクを押す。2003U「保守見積内容基本設定」の見積NO・納入先コード・納入先名・サポートID・プラント名とブランド・品名・型式を記録する。準備値と項目ごとに比較する。キー不足エラー・別対象の表示ならNGを記録し、内容比較を実施済みにしない。
手順4：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手順5：DB担当者が準備表の親契約ID・元見積ID・期間ID・個体IDで処理前後を読取比較する。別プラントの比較契約・元見積・機器・監査値を照合する。画面にない内部IDは実施者に入力させない。</t>
  </si>
  <si>
    <t>・開いた2003Uは選択したプラント・元見積又は契約の内容。比較Bの内容を表示しない。元タブには同じプラント・中央見積と検索条件が残る。
・遷移キーは選択行のUM_KIHON_MITSUMORI_ID、機器・履歴の親は同じキーに所属。プラントID・納入先IDは準備値。参照だけで業務値・監査値を変更しない。</t>
  </si>
  <si>
    <t>参照操作に登録・確認・破棄の完了通知なし。</t>
  </si>
  <si>
    <t>単体収録13画面との分担：画面内の表示・操作は単体、G列のDB・後続利用への追加判定は結合。
根拠：R3007
VB3007ScreenのCellContentClick／ForwardScreenとWeb3007Controller.linkの対象キーを照合。受領Webの参照はtarget=_blank。INT03の1009／1010U→1004Uのセッション不一致をこのURL受渡し経路に流用しない。
元Excel行：10。実施区分：通常操作＋DB読取。元フロー：3007U→2003U。</t>
  </si>
  <si>
    <t>INT05-02</t>
  </si>
  <si>
    <t>取引先見積リンクのキー受渡し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</si>
  <si>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【準備】対象行に「依頼NO」のリンクがある。元見積と契約は別の識別番号として準備表へ記録し、空の番号やリンク非表示行を通常参照ケースに使わない。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phoneticPr fontId="2"/>
  </si>
  <si>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行の「依頼NO」リンクを押す。1004U「取引先見積内容」の見積依頼NO・契約時間帯・取引先・納入先・サポートID、元見積期間・品名・型式・金額を記録する。準備値と項目ごとに比較する。キー不足エラー・別対象の表示ならNGを記録し、内容比較を実施済みにしない。
手順5：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手順6：DB担当者が準備表の親契約ID・元見積ID・期間ID・個体IDで処理前後を読取比較する。別プラントの比較契約・元見積・機器・監査値を照合する。画面にない内部IDは実施者に入力させない。</t>
    <phoneticPr fontId="2"/>
  </si>
  <si>
    <t>・開いた1004Uは選択したプラント・元見積又は契約の内容。比較Bの内容を表示しない。元タブには同じプラント・中央見積と検索条件が残る。
・遷移キーは選択行のTM_KEIYAKUJIKAN_ID、機器・履歴の親は同じキーに所属。プラントID・納入先IDは準備値。参照だけで業務値・監査値を変更しない。</t>
  </si>
  <si>
    <t>単体収録13画面との分担：画面内の表示・操作は単体、G列のDB・後続利用への追加判定は結合。
根拠：R3007
VB3007ScreenのCellContentClick／ForwardScreenとWeb3007Controller.linkの対象キーを照合。受領Webの参照はtarget=_blank。INT03の1009／1010U→1004Uのセッション不一致をこのURL受渡し経路に流用しない。
元Excel行：11。実施区分：通常操作＋DB読取。元フロー：3007U→1004U。</t>
  </si>
  <si>
    <t>INT05-03</t>
  </si>
  <si>
    <t>ユーザー契約リンクのキー受渡し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</si>
  <si>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【準備】対象行に「契約NO」のリンクがある。元見積と契約は別の識別番号として準備表へ記録し、空の番号やリンク非表示行を通常参照ケースに使わない。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</si>
  <si>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行の「契約NO」リンクを押す。2006U「ユーザー契約内容」の契約NO・納入先コード・サポートID・プラント名、存在する期間タブを古い順に選びブランド・構成・品名・型式・シリアル番号を記録する。準備値と項目ごとに比較する。キー不足エラー・別対象の表示ならNGを記録し、内容比較を実施済みにしない。
手順4：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手順5：DB担当者が準備表の親契約ID・元見積ID・期間ID・個体IDで処理前後を読取比較する。別プラントの比較契約・元見積・機器・監査値を照合する。画面にない内部IDは実施者に入力させない。</t>
  </si>
  <si>
    <t>・開いた2006Uは選択したプラント・元見積又は契約の内容。比較Bの内容を表示しない。元タブには同じプラント・中央見積と検索条件が残る。
・遷移キーは選択行のUK_KEIYAKU_ID、機器・履歴の親は同じキーに所属。プラントID・納入先IDは準備値。参照だけで業務値・監査値を変更しない。</t>
  </si>
  <si>
    <t>単体収録13画面との分担：画面内の表示・操作は単体、G列のDB・後続利用への追加判定は結合。
根拠：R3007 / R2006
VB3007ScreenのCellContentClick／ForwardScreenとWeb3007Controller.linkの対象キーを照合。受領Webの参照はtarget=_blank。INT03の1009／1010U→1004Uのセッション不一致をこのURL受渡し経路に流用しない。
元Excel行：12。実施区分：通常操作＋DB読取。元フロー：3007U→2006U。</t>
  </si>
  <si>
    <t>INT05-04</t>
  </si>
  <si>
    <t>取引先契約リンクのキー受渡し</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</si>
  <si>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行の「契約NO」リンクを押す。1005U「取引先契約内容」の契約NO・取引先・納入先、存在する期間タブを古い順に選び機器・数量・価格・添付名を記録する。準備値と項目ごとに比較する。キー不足エラー・別対象の表示ならNGを記録し、内容比較を実施済みにしない。
手順5：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手順6：DB担当者が準備表の親契約ID・元見積ID・期間ID・個体IDで処理前後を読取比較する。別プラントの比較契約・元見積・機器・監査値を照合する。画面にない内部IDは実施者に入力させない。</t>
  </si>
  <si>
    <t>・開いた1005Uは選択したプラント・元見積又は契約の内容。比較Bの内容を表示しない。元タブには同じプラント・中央見積と検索条件が残る。
・遷移キーは選択行のTK_KEIYAKU_ID、機器・履歴の親は同じキーに所属。プラントID・納入先IDは準備値。参照だけで業務値・監査値を変更しない。</t>
  </si>
  <si>
    <t>単体収録13画面との分担：画面内の表示・操作は単体、G列のDB・後続利用への追加判定は結合。
根拠：R3007 / R1005
VB3007ScreenのCellContentClick／ForwardScreenとWeb3007Controller.linkの対象キーを照合。受領Webの参照はtarget=_blank。INT03の1009／1010U→1004Uのセッション不一致をこのURL受渡し経路に流用しない。
元Excel行：13。実施区分：通常操作＋DB読取。元フロー：3007U→1005U。</t>
  </si>
  <si>
    <t>INT05-05</t>
  </si>
  <si>
    <t>プラントを切り替えて契約を正しく選択</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</si>
  <si>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【準備】A／Bとも中央ユーザー契約と下段取引先契約がある。切替前後の予定契約NOを準備する。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</si>
  <si>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手順4：プラントAの中央「契約NO」リンクを開き2006Uの契約NO・サポートID・プラント名を照合する。追加タブを閉じ、下段「契約NO」で1005Uの契約NO・納入先を照合して追加タブを閉じる。
手順5：元3007Uの上段でBの行番号を押す。中央と下段の表示がBへ切り替わったことを記録し、Bの中央見積行を選ぶ。Bの中央／下段それぞれの「契約NO」を開き、準備Bの契約・期間・機器を照合して追加タブを閉じる。
手順6：DB担当者が準備表の親契約ID・元見積ID・期間ID・個体IDで処理前後を読取比較する。別プラントの比較契約・元見積・機器・監査値を照合する。画面にない内部IDは実施者に入力させない。</t>
  </si>
  <si>
    <t>・プラント切替後にAの旧行位置にいた契約へ飛ばず、Bのユーザー／取引先契約を表示する。
・A／BのPLANT_ID、UK／TK契約IDと各所属機器は準備した対応。参照で契約と監査値を変更しない。</t>
  </si>
  <si>
    <t>単体収録13画面との分担：画面内の表示・操作は単体、G列のDB・後続利用への追加判定は結合。
根拠：R3007 / R1005 / R2006
01～04は個別リンクの受渡し、05は上段切替後の行選択連携を分担。下段の中央見積依存も比較する。
元Excel行：14。実施区分：通常操作＋DB読取。元フロー：3007U→1005U/2006U。</t>
  </si>
  <si>
    <t>INT05-06</t>
  </si>
  <si>
    <t>検索0件後に以前の契約を操作させない</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</si>
  <si>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【準備】結果ありの納入先コードと、DB担当者が存在しないことを確認した試験用納入先コードZを用意。空欄検索や状態全OFFでは別の入力エラーになるため0件条件の代用にしない。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</si>
  <si>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手順4：「納入先コード」をZへ変更し、他入力欄を空欄・店舗／取引先の全状態ONで「検索」を押す。上段・中央・下段の件数と残るリンクを記録する。
手順5：旧契約のリンクや破棄・作成が画面に残っていないことを確認する。消えたリンクをブラウザー履歴又はURL手入力で再現しない。
手順6：DB担当者が準備表の親契約ID・元見積ID・期間ID・個体IDで処理前後を読取比較する。別プラントの比較契約・元見積・機器・監査値を照合する。画面にない内部IDは実施者に入力させない。</t>
  </si>
  <si>
    <t>・3段とも対象行なし。旧検索の契約参照・作成・破棄を表示行として実行できない。
・旧契約・見積・機器・監査値は前値。0件検索で業務データを削除・更新しない。</t>
  </si>
  <si>
    <t>「対象データが存在しません。」。登録・破棄の完了なし。</t>
  </si>
  <si>
    <t>単体収録13画面との分担：画面内の表示・操作は単体、G列のDB・後続利用への追加判定は結合。
根拠：R3007 / R1005 / R2006
Web3007Service.searchは上段0件時に3表を空にする。エラーで空になる検索と、条件成立の0件検索を区別する。
元Excel行：15。実施区分：通常操作＋DB読取。元フロー：3007U→1005U/2006U。</t>
  </si>
  <si>
    <t>INT05-07</t>
  </si>
  <si>
    <t>ユーザー契約を検索から作成して元見積に結び付け</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</si>
  <si>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中央の未契約店舗見積で「契約」リンクが表示。元見積は承認済み・破棄以外、必要マスタがある。2006U作成権限と未使用の契約NO、契約日・初回契約日・1年以内の開始＜終了、採用機器・期待保守額を準備。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</si>
  <si>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手順3：中央右端「契約」2列の左側「契約」を押す。2007U1の納入先・サポートID・プラントを準備値に照合し「期間」に準備日を入力する。
手順4：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5：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6：2006U上段の「契約NO」「契約日」「初回契約日」に準備値を入力する。期間・ブランド・採用個体・合計金額を記録し、DB担当者が適用だけでは新規親契約が未保存であることを確認する。2006Uで「登録」を押し、登録確認「登録を実施します。よろしいですか？」の「OK」を押す。「登録が完了しました。」を記録する。入力エラーが出た場合は全文を記録し、保存後の確認を未実施とする。
手順7：2006U左上の「戻る」で3007Uへ戻る。戻り先を記録して同じ納入先コード・全状態で再検索し、同じプラント・中央見積の今回契約NOを照合する。
手順8：DB担当者が準備表の親契約ID・元見積ID・期間ID・個体IDで処理前後を読取比較する。別プラントの比較契約・元見積・機器・監査値を照合する。画面にない内部IDは実施者に入力させない。</t>
  </si>
  <si>
    <t>・元店舗見積の採用機器でユーザー契約が1件確定し、3007U中央の同プラント・同見積に今回契約NOが表示される。適用だけを確定保存と扱わない。
・新規UK_KEIYAKU1件、所属UK_KIKANと機器、MCM_UK_MITSUMORI_BRANDは選んだ元見積との関連。別プラントへ契約を追加しない。</t>
  </si>
  <si>
    <t>登録確認→OK→「登録が完了しました。」。</t>
  </si>
  <si>
    <t>単体収録13画面との分担：画面内の表示・操作は単体、G列のDB・後続利用への追加判定は結合。
根拠：R3007 / R2007 / R2006
INT04-02は2004U入口、ここは3007U入口・呼出元復帰を確認。作成リンクは同じタブで開くため参照の追加タブ操作と区別する。
元Excel行：16。実施区分：通常操作＋DB読取。元フロー：3007U→2007U→2006U→3007U。</t>
  </si>
  <si>
    <t>INT05-08</t>
  </si>
  <si>
    <t>ユーザー契約破棄の親と見積の整合</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</si>
  <si>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【準備】中央「≪ 店舗 ≫」に未破棄の契約・「破棄」が表示。対応する2006U又は1005Uの作成権限を持つ。比較契約も記録する。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</si>
  <si>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手順3：対象段の右端にある2つの「契約」列の右側「破棄」を押し、「契約を破棄します。よろしいですか？」の「OK」を押す。完了又はエラーの全文を記録する。
手順4：同じ条件・全状態で再検索し、上段プラント→中央見積→下段を選び直して状態・契約NO・元見積番号を記録する。
手順5：3007Uの「閉じる」でメニューへ戻り、「保守見積・ユーザー契約検索」で見積NOを入力、状態と承認状態を全ONで検索する。元契約と元見積の状態を別々にDB担当者へ照合依頼する。
手順6：DB担当者が準備表の親契約ID・元見積ID・期間ID・個体IDで処理前後を読取比較する。別プラントの比較契約・元見積・機器・監査値を照合する。画面にない内部IDは実施者に入力させない。</t>
  </si>
  <si>
    <t>・対象契約の破棄結果と元見積復帰を同じ組で確認し、別段や比較契約を破棄しない。取引先は3007U下段が見積表示に戻る経路があるため、一覧文字と親契約状態を別記録する。
・MCM_UK_KEIYAKU.JOTAI=3、対応MCM_UM_KIHON_MITSUMORI.JOTAI=1。両者は今回処理の更新者・日時。期間・機器・単価・支払・添付を物理削除しない。比較契約と元見積は前値。</t>
  </si>
  <si>
    <t>「契約を破棄します。よろしいですか？」→OK→「契約を破棄しました。」。</t>
  </si>
  <si>
    <t>単体収録13画面との分担：画面内の表示・操作は単体、G列のDB・後続利用への追加判定は結合。
根拠：R3007
VB3007Screenのユーザー破棄は親UK3／元基本見積1、取引先破棄は親TK3／元見積時間1。Webの導出状態をDB状態と混同しない。
元Excel行：17。実施区分：通常操作＋DB読取。元フロー：3007U→2004U。</t>
  </si>
  <si>
    <t>INT05-09</t>
  </si>
  <si>
    <t>取引先契約を検索から作成して元見積に結び付け</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</si>
  <si>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下段の未契約取引先見積に「契約」が表示。1005U／1006U作成権限。元単価は契約期間を覆い、値引き0・個体重複なし、取引先・プラント・納入先マスタがある。未使用契約NO、開始＜終了・1年以内・月初開始、回数1・開始月ONの準備を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</si>
  <si>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下段右端の「契約」2列の左側「契約」を押す。1006U1で取引先・納入先・サポートID・プラントと「≪見積情報≫」の依頼NO・時間を照合する。「期間」に準備開始終了日を入力し採用見積だけON、「次へ」を押す。
手順5：1006U2で構成→明細→個体の採用チェックを準備表へ揃える。採用個体と共通上位行をON、除外個体だけOFFとして「摘要」を押す。
手順6：1005U上段と期間内の「契約NO」に準備番号を入力し、採用機器・数量・標準計・仕切計を照合。「≪支払情報≫」は回数1・開始月だけON。「登録」を押し、個体期限確認が出たらOK、登録確認OK、完了を記録する。
手順7：1005Uの「閉じる」で戻り先を記録し、3007Uで同じ条件を再検索する。対象プラント→中央見積→下段を選んで今回契約NO・依頼NO・時間を照合する。
手順8：DB担当者が準備表の親契約ID・元見積ID・期間ID・個体IDで処理前後を読取比較する。別プラントの比較契約・元見積・機器・監査値を照合する。画面にない内部IDは実施者に入力させない。</t>
  </si>
  <si>
    <t>・選んだ取引先見積・個体に関連する契約が下段に表示。別の中央店舗見積又は別プラントへ混入しない。
・新規TK_KEIYAKU1件、期間と機器・元単価関連は今回元見積時間へ所属。ユーザー契約を同時に二重作成しない。</t>
  </si>
  <si>
    <t>個体期限確認が出たらOK→登録確認OK→「登録が完了しました。」。</t>
  </si>
  <si>
    <t>単体収録13画面との分担：画面内の表示・操作は単体、G列のDB・後続利用への追加判定は結合。
根拠：R3007 / R1006 / R1005
INT01の1003U入口・INT03の分類別入口とは分担し、3007U下段の元見積引継ぎと復帰を判定。入力エラー・元単価不足では後続登録済みとして扱わない。
元Excel行：18。実施区分：通常操作＋DB読取。元フロー：3007U→1006U→1005U→3007U。</t>
  </si>
  <si>
    <t>INT05-10</t>
  </si>
  <si>
    <t>取引先契約破棄の親と見積の整合</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</si>
  <si>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【準備】下段「≪ 取引先 ≫」に未破棄の契約・「破棄」が表示。対応する2006U又は1005Uの作成権限を持つ。比較契約も記録する。
取引先契約の全期間のTSUKIに過去月がないことをDB担当者が確認。OFFの明細も含める。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</si>
  <si>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手順4：対象段の右端にある2つの「契約」列の右側「破棄」を押し、「契約を破棄します。よろしいですか？」の「OK」を押す。完了又はエラーの全文を記録する。
手順5：同じ条件・全状態で再検索し、上段プラント→中央見積→下段を選び直して状態・契約NO・元見積番号を記録する。
手順6：3007Uの「閉じる」でメニューへ戻り、「取引先見積・契約検索」で「見積依頼NO」に準備番号を入力し状態を全ONで検索する。元契約と元見積の状態を別々にDB担当者へ照合依頼する。
手順7：DB担当者が準備表の親契約ID・元見積ID・期間ID・個体IDで処理前後を読取比較する。別プラントの比較契約・元見積・機器・監査値を照合する。画面にない内部IDは実施者に入力させない。</t>
  </si>
  <si>
    <t>・対象契約の破棄結果と元見積復帰を同じ組で確認し、別段や比較契約を破棄しない。取引先は3007U下段が見積表示に戻る経路があるため、一覧文字と親契約状態を別記録する。
・MCM_TK_KEIYAKU.JOTAI=3、対応MCM_TM_KEIYAKUJIKAN.JOTAI=1。両者は今回処理の更新者・日時。期間・機器・単価・支払・添付を物理削除しない。比較契約と元見積は前値。</t>
  </si>
  <si>
    <t>単体収録13画面との分担：画面内の表示・操作は単体、G列のDB・後続利用への追加判定は結合。
根拠：R3007
VB3007Screenのユーザー破棄は親UK3／元基本見積1、取引先破棄は親TK3／元見積時間1。Webの導出状態をDB状態と混同しない。
元Excel行：19。実施区分：通常操作＋DB読取。元フロー：3007U→1003U。</t>
  </si>
  <si>
    <t>INT05-11</t>
  </si>
  <si>
    <t>取引先の過去支払あり破棄拒否を他画面と一致</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</si>
  <si>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未破棄の取引先契約。全関連明細の最小TSUKIは実施月より前、ON/OFFを問わない。元見積PACK_FLG=1又はTENPO_FLG=1で対応1009U／1010Uにも出ること。店舗直はDTSプラント／店舗結合も確認。帳票対象月・期待行は別途配備ビューで確定。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</si>
  <si>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抽出前提が準備済みなら処理前の同月帳票を取得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2：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手順3：中央「≪ 店舗 ≫」で準備した「見積NO」「契約NO」「時間」とプラントを照合して行番号を押す。同じ番号に似た比較行を使わない。
手順4：中央の対象店舗見積行を選んだ後、下段「≪ 取引先 ≫」で準備した「依頼NO」「時間」「取引先名」「契約NO」を照合して行番号を押す。下段は中央見積の関連個体経由で表示されるため、中央行を選ばず探さない。
手順5：対象段の右端にある2つの「契約」列の右側「破棄」を押し、「契約を破棄します。よろしいですか？」の「OK」を押す。完了又はエラーの全文を記録する。
手順6：3007Uで同じ条件を再検索し契約を照合する。「閉じる」でメニューへ戻り、PACK条件は「パック契約・解約」、TENPO条件は「店舗直契約・解約」を開く。「サポートID」に準備値、状態「契約」で検索し同じ依頼NO・時間・契約NOの右側「破棄」→確認OKを押す。拒否全文を記録する。
手順7：親と元見積の状態・監査値を比較し、帳票前提準備済みなら同月出力を再取得して前回と比較する。
手順8：DB担当者が準備表の親契約ID・元見積ID・期間ID・個体IDで処理前後を読取比較する。別プラントの比較契約・元見積・機器・監査値を照合する。画面にない内部IDは実施者に入力させない。</t>
  </si>
  <si>
    <t>・両検索経路が過去支払を理由に拒否し同じ契約を保持。文言の相違は記録して単体メッセージ確認と分担する。
・帳票前後で同契約・製番・月・金額が前値。未準備なら帳票部分だけ保留し拒否の実施を止めない。
・対象TK親とTM見積時間の状態・監査値、関連子データは全て前値。片側だけ破棄／復帰しない。</t>
  </si>
  <si>
    <t>3007U受領Web：「既に支払い明細が存在するため、この取引先契約を破棄できません。」。1009／1010UはMSG_0026E相当の支払拒否。両経路とも完了なし。</t>
  </si>
  <si>
    <t>関連単体：1009-18, 1010-19
単体の表示・単独操作ではなく、期待結果の連携部分を追加判定。
根拠：R3007 / R3002 / R1009
VB3007はMSG_0026で拒否、受領Webの3007専用文言と差異あり。VB原MinTsukiの取得順の影響を避けるため単一過去月又は全明細過去月で比較する。実施月が変わったら準備条件を再確定。
元Excel行：20。実施区分：通常操作＋DB読取。元フロー：3007U→3002U/1009U。</t>
  </si>
  <si>
    <t>INT05-12</t>
  </si>
  <si>
    <t>納入先・プラント・機器マスタ参照の一致</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</si>
  <si>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【準備】上段納入先コード・サポートID・機器構成のリンクが表示される参照ユーザー。納入先・プラント・ブランド・機器のマスタIDと表示名を記録する。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</si>
  <si>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手順2：上段Aの「納入先コード」リンクを押し0011U「納入先マスタ」の納入先コード・名称を準備値へ照合。追加タブを閉じる。
手順3：同じ上段Aの「サポートID」を押し0012U「プラントマスタ」のサポートID・プラント名・所属納入先を照合。追加タブを閉じる。
手順4：同じ上段Aの「機器構成」リンクを押し0013U「納入機器マスタ」のプラント・ブランド・構成・品名・型式・個体を準備表に照合。保存せず追加タブを閉じる。
手順5：元3007Uの選択プラント・中央見積・下段契約を照合する。
手順6：DB担当者が準備表の親契約ID・元見積ID・期間ID・個体IDで処理前後を読取比較する。別プラントの比較契約・元見積・機器・監査値を照合する。画面にない内部IDは実施者に入力させない。</t>
  </si>
  <si>
    <t>・各マスタは選択Aの所属を表示し、Bのマスタに入れ替わらない。参照後の元検索の選択対象は前値。
・NONYUSAKI_IDとPLANT_ID、ブランド→機器の所属は準備値。契約・見積・マスタ・監査値は参照で更新しない。</t>
  </si>
  <si>
    <t>単体収録13画面との分担：画面内の表示・操作は単体、G列のDB・後続利用への追加判定は結合。
根拠：R3007
0011Uは納入先ID、0012／0013UはプラントIDで受渡し。0013のブランド選択欄で準備ブランドを選ぶ必要がある場合は行選択して各機器を確認。初期先頭ブランドを準備対象と断定しない。
元Excel行：21。実施区分：通常操作＋DB読取。元フロー：3007U→0011U/0012U/0013U。</t>
  </si>
  <si>
    <t>INT05-13</t>
  </si>
  <si>
    <t>別担当者の製番確認が契約と支払いへ反映</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</si>
  <si>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【準備】Aが新規製番を入力できる既存ユーザー契約。今回製番S、開始終了月を準備し、今回月を他製番が覆わない。確認前／後の支払抽出・取引先契約・製番の関連をDB担当者が確認する。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</si>
  <si>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2：Aが2006Uの上段製番一覧最下行に「開始月」「終了月」（yyyy/MM）とSのハード／ソフト製番を入力する。2006Uで「登録」を押し、登録確認「登録を実施します。よろしいですか？」の「OK」を押す。「登録が完了しました。」を記録する。入力エラーが出た場合は全文を記録し、保存後の確認を未実施とする。
手順3：別セッションBで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手順4：今回製番の行頭チェックだけONにし、他の行をOFFにして「確認」を押す。「確認処理を実施します。よろしいですか？」の「OK」を押し、完了又はエラーの全文と日時を記録する。
手順5：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6：2006UでSの「確認」が「済」、確認者B・確認日付が今回操作時刻であることを照合。支払資料準備済みなら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手順7：DB担当者がMCM_UK_SEIBANをUK_SEIBAN_IDとUK_KEIYAKU_IDで限定し、KAKUNIN_KBN・KAKUNIN_BY／DT・KAKUNINIRAI_BY／DT・LASTUPDATE_BY／DT・開始終了月・製番文字を前後比較する。別製番と親契約・全期間は前値を照合する。</t>
  </si>
  <si>
    <t>・今回製番Sだけ未から済、依頼者A・確認者B。支払資料がある場合は同じ契約・製番の対象月を取得できる。
・今回取得した支払明細・発注確認書の契約NO・製番・月・金額は準備期待値。抽出未準備ならこの部分だけ保留。
・同じUK_SEIBAN_ID・契約IDでKAKUNIN_KBN=1、KAKUNIN_BYはB名、KAKUNIN_DTは今回時刻、A依頼情報を維持。別製番・契約を変更しない。</t>
  </si>
  <si>
    <t>登録確認OK→完了。確認「確認処理を実施します。よろしいですか？」→OK→「確認を完了しました。」。</t>
  </si>
  <si>
    <t>単体収録13画面との分担：画面内の表示・操作は単体、G列のDB・後続利用への追加判定は結合。
根拠：R2006 / R3008 / R3002
INT04-12は依頼一覧への追加、INT04-17は変更再確認。ここは新規製番の別人確認から支払への確定連携。
元Excel行：22。実施区分：通常操作＋DB読取。元フロー：2006U→3008U→3002U。</t>
  </si>
  <si>
    <t>INT05-14</t>
  </si>
  <si>
    <t>依頼者本人の確認を除外して別依頼だけ確定</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</si>
  <si>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【準備】担当A本人依頼Sと担当B依頼Tが同じ検索に出る。両方とも未／再で、確認前値を記録。S／Tを別契約又は支払対象製番で識別できるよう準備。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</si>
  <si>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確認担当Aが実施する。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手順2：SとTの行頭チェックを両方ONにし、他はOFFで「確認」→確認ダイアログOK。
手順3：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4：S／Tの所属契約をそれぞれ開き、確認区分・確認者・日付・依頼情報を前値と比較する。支払資料が揃う場合だけ同月のS／Tを別々に出力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手順5：DB担当者がMCM_UK_SEIBANをUK_SEIBAN_IDとUK_KEIYAKU_IDで限定し、KAKUNIN_KBN・KAKUNIN_BY／DT・KAKUNINIRAI_BY／DT・LASTUPDATE_BY／DT・開始終了月・製番文字を前後比較する。別製番と親契約・全期間は前値を照合する。</t>
  </si>
  <si>
    <t>・本人依頼Sは未／再のまま、他者依頼Tだけ済となる。Sに確認者・確認日付を付けない。
・支払条件が揃うTだけ確認済み製番として結合。Sの未／再だけを根拠に新規抽出しない。
・Sの確認情報・更新監査は前値。TのKAKUNIN_KBN=1、確認者A・今回日時、B依頼情報は保持。</t>
  </si>
  <si>
    <t>確認ダイアログOK→「確認を完了しました。」。</t>
  </si>
  <si>
    <t>単体収録13画面との分担：画面内の表示・操作は単体、G列のDB・後続利用への追加判定は結合。
根拠：R3008 / R2006 / R3002
本人判定は担当者名。IDだけ違い同名の担当を他者依頼成功条件に使わない。Sが一覧から消えなくてもTのみ済をDBで判定する。
元Excel行：23。実施区分：通常操作＋DB読取。元フロー：3008U→2006U/3002U。</t>
  </si>
  <si>
    <t>INT05-15</t>
  </si>
  <si>
    <t>確認済みと未確認の混在から対象だけ確認</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</si>
  <si>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【準備】S＝確認済み、T＝未、U＝再。Sは2006UとDBで確認者・日時を記録。T／U依頼者は確認担当Bとは別名。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</si>
  <si>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手順2：S／T／Uの確認区分・担当者・日時を契約側で記録する。
手順3：B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検索結果はT／UだけでSは出ないことを確認する。Sの非表示行をチェックさせる手順はない。
手順4：T／UだけのチェックをONとして「確認」→確認OK。
手順5：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手順6：Sの確認者・日時は前値、T／UはBの今回確認情報となったことを照合。
手順7：DB担当者がMCM_UK_SEIBANをUK_SEIBAN_IDとUK_KEIYAKU_IDで限定し、KAKUNIN_KBN・KAKUNIN_BY／DT・KAKUNINIRAI_BY／DT・LASTUPDATE_BY／DT・開始終了月・製番文字を前後比較する。別製番と親契約・全期間は前値を照合する。</t>
  </si>
  <si>
    <t>・通常検索には未／再のT／Uだけ。確認後T／Uは済、Sの既存確認情報は前値。
・T／UのKAKUNIN_KBN=1・B確認情報を保存。Sの確認情報・監査値、全3行の契約所属と元依頼情報は前値。</t>
  </si>
  <si>
    <t>「確認処理を実施します。よろしいですか？」→OK→「確認を完了しました。」。</t>
  </si>
  <si>
    <t>単体収録13画面との分担：画面内の表示・操作は単体、G列のDB・後続利用への追加判定は結合。
根拠：R3008 / R2006
原本の「済／未／再を同時検索してチェック」はBASE_SQLの済除外と両立しないため、済を契約・DBの保護比較行へ変更。済を選択した内部除外分岐は18の開発者支援条件Bで分担し、競合用の古い一覧を15へ混ぜない。
元Excel行：24。実施区分：通常操作＋DB読取。元フロー：3008U→2006U。</t>
  </si>
  <si>
    <t>INT05-16</t>
  </si>
  <si>
    <t>製番確認を取消して後続抽出を変えない</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</si>
  <si>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【準備】依頼者Aとは別のBが未製番Sを検索できる。Sだけが未確認という理由で支払抽出されず、他の取引先・ユーザー・期間・月・支払条件は成立する。前後月と期待行をDB担当者が確認する。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</si>
  <si>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準備済みの対象月の出力を先に取得・件数記録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2：B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手順3：SだけONで「確認」を押し、「確認処理を実施します。よろしいですか？」の「キャンセル」を押す。
手順4：Bで同じ条件を再検索し未のまま確認。Aが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5：帳票準備済みなら同月・同種別で再出力し前回と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手順6：DB担当者がMCM_UK_SEIBANをUK_SEIBAN_IDとUK_KEIYAKU_IDで限定し、KAKUNIN_KBN・KAKUNIN_BY／DT・KAKUNINIRAI_BY／DT・LASTUPDATE_BY／DT・開始終了月・製番文字を前後比較する。別製番と親契約・全期間は前値を照合する。</t>
  </si>
  <si>
    <t>・取消でSは未、確認者・日時は前値。未確認のSを新たに確認済みとして案内しない。
・取消前後の支払対象は同じ。未確認Sによる新規抽出0。抽出資料未準備なら帳票だけ保留、取消とDBは実施する。
・Sの確認区分・確認者日時・依頼情報・監査値は前値。親契約と期間も前値。</t>
  </si>
  <si>
    <t>確認ダイアログ→キャンセル。確認完了なし。</t>
  </si>
  <si>
    <t>単体収録13画面との分担：画面内の表示・操作は単体、G列のDB・後続利用への追加判定は結合。
根拠：R3008 / R3002
確認前出力0件の場合、0件通知・対象月を記録し、存在しないExcelを開く手順は行わない。
元Excel行：25。実施区分：通常操作＋DB読取。元フロー：3008U→3002U。</t>
  </si>
  <si>
    <t>INT05-17</t>
  </si>
  <si>
    <t>製番の競合後に先行確認者・DB・後続支払いを保持</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</si>
  <si>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A依頼の同じ未製番SをB／Cが独立セッションで検索し保持する。両確認者はAとは別名。単体3008-40の証拠があれば同じ操作結果を共用し、未実施ならこの手順で同時に採取する。Q06の後発拒否の判断は単体担当・業務担当と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</si>
  <si>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BとCがそれぞ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手順2：BがSだけチェックして確認ダイアログOK。完了後、DB担当者がSのB確認者・日時・A依頼情報を記録する。
手順3：Cは再検索せず古い一覧で同じSをチェックし確認OK。後発エラー又は完了通知と時刻を記録する。
手順4：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5：Sの確認者日時がBの先行値、元依頼Aが維持されることを照合する。帳票資料が準備済みなら同月支払いを取得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手順6：DB担当者がMCM_UK_SEIBANをUK_SEIBAN_IDとUK_KEIYAKU_IDで限定し、KAKUNIN_KBN・KAKUNIN_BY／DT・KAKUNINIRAI_BY／DT・LASTUPDATE_BY／DT・開始終了月・製番文字を前後比較する。別製番と親契約・全期間は前値を照合する。</t>
  </si>
  <si>
    <t>・契約再表示はB先行の確認結果。後発通知の単体結果と、先行情報保護の結合結果を別々に記録する。
・同じ契約・製番・対象月を一貫して抽出し、後発確認による二重行追加なし。抽出未準備は帳票部分だけ保留。
・Sは済のまま、B確認者・日時と元A依頼情報を保持。Cでの確認情報・監査再更新0、子データ重複0。</t>
  </si>
  <si>
    <t>Bは確認OK→完了。Cの拒否期待は単体3008-40／Q06で判定し、受領Webの完了通知を拒否とみなさない。</t>
  </si>
  <si>
    <t>単体13画面に収録。表示・単独操作は単体、DB・後続処理の追加判定は結合。
根拠：R3008 / R2006
実施前にQ06の条件・期待を確認。
2026/10/08分担：単体3008-35/40は未実施。単体の競合証跡を共用し、契約・DB・支払への追加判定を行う。Webの現在挙動をVB期待に置き換えない。Q06が未確定なら保留。
Repository.confirmSeibanは既に済なら更新0件、Service.confirmは戻り件数を見ずcount++するため、DBはBを保持してもCに完了通知が出る候補。後発拒否通知未確認をDB保護の合格で代替しない。単体の通知・一覧判定と結合のDB・契約・支払い保護は重複起票せず別記録。
元Excel行：26。実施区分：独立セッション＋単体証拠共用。元フロー：3008U→2006U。</t>
  </si>
  <si>
    <t>INT05-18</t>
  </si>
  <si>
    <t>本人依頼・確認済みだけの選択で再確定しない</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</si>
  <si>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【準備】条件A：確認担当A本人の未／再依頼Sだけを選ぶ。済Tは2006UとDBの前値として用意。条件B：済行を選ぶ内部除外は通常検索に出ないため開発者隔離確認として準備する。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</si>
  <si>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条件Aで本人A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手順2：本人依頼SだけON、他者依頼はOFFで「確認」を押す。受領Webは確認ダイアログが先に出るためOKとし、その後の対象なし通知を記録する。
手順3：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4：本人Sと既確認Tの状態・確認者日時・監査値を照合する。帳票準備済みなら前後対象月の抽出を比較。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手順5：DB担当者がMCM_UK_SEIBANをUK_SEIBAN_IDとUK_KEIYAKU_IDで限定し、KAKUNIN_KBN・KAKUNIN_BY／DT・KAKUNINIRAI_BY／DT・LASTUPDATE_BY／DT・開始終了月・製番文字を前後比較する。別製番と親契約・全期間は前値を照合する。
手順6：条件Bは開発担当が隔離テスト用のMcm3008uFormへ済1の行を用意し、その行のcheckedIdsでService.confirmの対象なし分岐を確認する。本人行との混在も別条件で確認。例外「確認する製番が選定されていません。」、確認SQL実行0を試験結果へ記録する。通常画面に済行を追加するためのDB・セッション手改変は行わない。</t>
  </si>
  <si>
    <t>・本人だけの条件Aは対象なし案内で確認完了なし。条件Bは通常画面対象外と明示し、未実施なら項番の全条件OKにしない。
・SとTの状態・確認者日時・依頼情報・監査値は前値。別の他者依頼を勝手に確認しない。</t>
  </si>
  <si>
    <t>MSG_0146相当「確認する製番が選定されていません。」。確認完了なし。</t>
  </si>
  <si>
    <t>単体収録13画面との分担：画面内の表示・操作は単体、G列のDB・後続利用への追加判定は結合。
根拠：R3008 Screen 83～148
VB3008は本人／済を外して件数0なら確認ダイアログ前にMSG_0146。受領WebはJSが選択数だけを見て先にダイアログを出すため順序差を記録。済選択を古い一覧で作ると競合17となり、済を保持した除外分岐の証拠ではない。開発支援Bを実機の通常操作と混同しない。
元Excel行：27。実施区分：通常操作A＋開発者隔離確認B。元フロー：3008U→2006U/3002U。</t>
  </si>
  <si>
    <t>INT05-19</t>
  </si>
  <si>
    <t>有効な最大期間だけを製番確認候補へ採用</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</si>
  <si>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管理者が契約A＝最大期間IDが有効0、契約B＝最大期間IDが無効1で古い期間だけ有効0の試験資料を割り当てる。各契約に確認区分0／2／1の製番を記録する。最大IDと最大開始日を同義と扱わない。通常操作で作れないBは管理者の承認済み隔離資料とし、作業者へDB直接UPDATEを指示し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</si>
  <si>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手順1：DB担当者が各契約の全期間ID・有効値と製番区分を読取し、最大IDを特定する。
手順2：3008UでAのサポートID、他条件空欄で検索し、未0／再2の製番文字・契約所属を記録する。済1は出ないことを確認する。
手順3：BのサポートIDで検索し、古い有効期間へ戻ってBの未／再を一覧化していないことを記録する。B未準備ならBだけ保留。
手順4：各契約を2006Uから参照し、DB担当者が結果の所属・最大期間ID・業務値と監査値の不変を照合する。
手順5：DB担当者がMCM_UK_SEIBANをUK_SEIBAN_IDとUK_KEIYAKU_IDで限定し、KAKUNIN_KBN・KAKUNIN_BY／DT・KAKUNINIRAI_BY／DT・LASTUPDATE_BY／DT・開始終了月・製番文字を前後比較する。別製番と親契約・全期間は前値を照合する。</t>
  </si>
  <si>
    <t>・Aの最大期間が有効0かつ未／再の製番だけが候補。Bは古い有効期間へフォールバックして候補化しない。済は両契約で除外。
・MCM_UK_KIKANは契約全期間のMAX(UK_KIKAN_ID)とYUKO_FLG=0を同時適用。検索で製番確認状態・監査値を更新しない。</t>
  </si>
  <si>
    <t>単体収録13画面との分担：画面内の表示・操作は単体、G列のDB・後続利用への追加判定は結合。
根拠：R3008 TableAdapter、VB3008-02
実施前にQ08の条件・期待を確認。
Q08の失敗再現・更新障害と、ここでの検索候補データ準備は区別する。DB障害を起こす試験ではない。管理者資料Bの未準備だけをAの実施停止理由にしない。
元Excel行：28。実施区分：管理者資料準備＋読取検索。元フロー：2006U→3008U。</t>
  </si>
  <si>
    <t>MCM契・解約機能 結合テスト仕様書｜支払い明細出力との連携</t>
  </si>
  <si>
    <t>INT06-01</t>
  </si>
  <si>
    <t>年払い契約の支払い月が抽出・2帳票に一致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</si>
  <si>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条件契約は回数1・支払種別年払い。契約期間は月初～12ヶ月後の前日。年払いは開始月だけON、月払いは12ヶ月ON。比較用の反対支払区分の別契約を準備。元仕切金額・製番・期待月額を確定する。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</si>
  <si>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手順2：1005Uの「≪支払情報≫」で「回数」と1～12月チェック・備考、期間の開始終了、機器の標準計・仕切計を準備表と照合する。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</si>
  <si>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・入力した支払い月と区分で出力し、反対区分へ入力が切り替わらない。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・KAISU=1は年払、0は不明、その他は月払として配備ビューのSIHARAIと照合。今回期間の明細・確認済製番だけを採用。</t>
  </si>
  <si>
    <t>出力成功時は今回ファイルを取得。0件時：MSG_0002E「検索結果が1件も存在しません。」。</t>
  </si>
  <si>
    <t>関連単体：1005-15, 1005-17
単体の表示・単独操作ではなく、期待結果の連携部分を追加判定。
根拠：R1005 / R3002 TableAdapter・ExcelService
元記述の一覧比較は3002Uに結果表がないため、保存値→配備抽出行→両帳票で行う。WebのZIPは受領配備方式で、VBの保存形式と同一とは説明しない。
元Excel行：10。実施区分：通常操作＋配備DB読取。元の画面間フロー：1005U→3002U→3001P/3005P。</t>
  </si>
  <si>
    <t>INT06-02</t>
  </si>
  <si>
    <t>月払い契約の支払い月が抽出・2帳票に一致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</si>
  <si>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条件契約は回数12・支払種別月払い。契約期間は月初～12ヶ月後の前日。年払いは開始月だけON、月払いは12ヶ月ON。比較用の反対支払区分の別契約を準備。元仕切金額・製番・期待月額を確定する。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</si>
  <si>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関連単体：1005-15, 1005-17
単体の表示・単独操作ではなく、期待結果の連携部分を追加判定。
根拠：R1005 / R3002 TableAdapter・ExcelService
元記述の一覧比較は3002Uに結果表がないため、保存値→配備抽出行→両帳票で行う。WebのZIPは受領配備方式で、VBの保存形式と同一とは説明しない。
元Excel行：11。実施区分：通常操作＋配備DB読取。元の画面間フロー：1005U→3002U→3001P/3005P。</t>
  </si>
  <si>
    <t>INT06-03</t>
  </si>
  <si>
    <t>支払月変更が出力対象月へ反映</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</si>
  <si>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作成権限・編集可能な現在又は未来の最新期間。年払い回数1、期間は開始月初から12ヶ月。旧支払月Oと新月Nは別の月番号で、両月が契約・確認済製番期間に含まれる。旧月ON・新月OFF、他月OFFの前値と金額を準備。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</si>
  <si>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変更前のO／N月をそれぞれ出力し、旧月の今回帳票と新月0件又は対象なしを記録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手順3：1005Uの「≪支払情報≫」で「回数」と1～12月チェック・備考、期間の開始終了、機器の標準計・仕切計を準備表と照合する。
手順4：「≪支払情報≫」で旧月OチェックをOFF、新月NをON、回数1を維持する。「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5：1005Uを閉じ1003Uから同契約・同期間を開き直し、月チェックを確認する。旧月Oと新月Nでそれぞれ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6：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7：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</si>
  <si>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・再表示でOはOFF、NはON。旧月を新しい対象として出力しない。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・旧TSUKIの明細はOFF_FLG=1として残り、新TSUKIはON1／OFF0。物理削除を期待しない。対象明細の親期間は同じ。</t>
  </si>
  <si>
    <t>1005U登録：MSG_0007G「登録を実施します。よろしいですか？」→OK→MSG_0008G「登録を完了しました。」。開始月OFFの確認が出たらMSG_0105G「期間の開始月に支払チェックがされてません。処理を続行してもよろしいですか？」→OKを先に行う。出力成功時は今回ファイルを取得。0件時：「検索結果が1件も存在しません。」。</t>
  </si>
  <si>
    <t>関連単体：1005-15
単体の表示・単独操作ではなく、期待結果の連携部分を追加判定。
根拠：R1005 / R3002 TableAdapter・ExcelService
移動先が翌年の同じ月番号だと12月チェックだけでは区別できないため使わない。年払の額は支払タイミング・元単価から計算し、月チェック移動で金額が常に不変とは仮定しない。
元Excel行：12。実施区分：通常操作＋配備DB読取。元の画面間フロー：1005U→3002U。</t>
  </si>
  <si>
    <t>INT06-04</t>
  </si>
  <si>
    <t>期間切替月で新旧単価を使い分け</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</si>
  <si>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隣接期間P／Qで元仕切合計が異なる。切替は月初、前月Oと切替月Nを準備。両期間の単価元・支払明細・確認済製番を記録し、VB同条件の金額又は担当者検算を操作前に確定。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</si>
  <si>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手順2：P／Qの各期間タブで開始終了・支払月・元単価関連・仕切計を記録する。
手順3：O月とN月を別々に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</si>
  <si>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・入力月ごとに両帳票を取得し、前月と切替月の契約番号・製番・金額が準備表と一致する。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・配備ビューは対象TSUKIまでの最大開始月の有効期間を採用し、同契約の旧新を二重加算しない。元単価期間の金額はVB MCM_FN_SIHARAIとWebcalculatePaymentで照合。</t>
  </si>
  <si>
    <t>関連単体：1006-25
単体の表示・単独操作ではなく、期待結果の連携部分を追加判定。
根拠：R1005 / R3002 TableAdapter・ExcelService
月途中開始の採否も調べる場合は別条件として期待期間・月配分を先に確定する。ビューは開始日の月初単位で判定し、対象月1日にまだ開始日前という理由だけで新期間を除外しない。
元Excel行：13。実施区分：通常操作＋配備DB読取。元の画面間フロー：1005U→3002U→3005P。</t>
  </si>
  <si>
    <t>INT06-05</t>
  </si>
  <si>
    <t>支払回数・端数の配賦が登録値と帳票に一致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</si>
  <si>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月初から12ヶ月の契約と元単価期間。元仕切合計12001円、回数12、12月全部ON、毎月の確認済製番関連あり。照合元はVB関数とWeb計算の条件を同じにし、最初の月1001円・残り11月各1000円・総額12001円を操作前に記録。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</si>
  <si>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手順2：1005Uの「≪支払情報≫」で「回数」と1～12月チェック・備考、期間の開始終了、機器の標準計・仕切計を準備表と照合する。
手順3：12の支払対象月を古い順に、各月別フォルダへ保存して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手順4：各月の同契約・製番の金額を表へ転記し、最初1001、残り1000、累計12001を確認する。複数製番による複数行を単純加算して同じ期間額を重複集計しない。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</si>
  <si>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・毎回指定月のファイルを取得し、前の月の既存ファイルを開いて比較しない。
・12ヶ月で1001+1000×11=12001。帳票に同期間・別製番行がある場合は契約期間単位の期待と帳票行集計をDB担当者が分けて確定する。
・単価元期間の月数12、剰余1を初月へ配賦。ON1／OFF0の支払月順に期間額を集計し、今回の例では各月額・総額が準備値。</t>
  </si>
  <si>
    <t>関連単体：1005-15
単体の表示・単独操作ではなく、期待結果の連携部分を追加判定。
根拠：R1005 / R3002 TableAdapter・ExcelService
12で割り切れない例の根拠はVB関数のMODと初月端数配賦。契約期間が12ヶ月未満・終了日が月末以外・単価切替ありにはこの数値を流用しない。年払い／支払間隔の繰越は01・02・04及び追加条件の準備期待で分担。
元Excel行：14。実施区分：通常操作＋配備DB読取。元の画面間フロー：1005U→3002U→3005P。</t>
  </si>
  <si>
    <t>INT06-07</t>
  </si>
  <si>
    <t>未確認・対象外期間の製番を支払いに含めない</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</si>
  <si>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別契約でA＝対象月内の未0、B＝済1だが製番期間外、C＝済1かつ製番期間内。A／Bに同月の別の済製番がないこと。親・単価・支払種別・ON/OFF・月は同条件。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</si>
  <si>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手順2：A／B／Cの関連ユーザー契約を2004Uから2006Uで開き、製番文字・開始終了月・確認区分を記録して閉じる。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手順4：両帳票の契約・製番集合を準備値と比較し、A／Bを含まずCを含むか確認する。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</si>
  <si>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・出力条件は同じ対象月・区分のまま。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・配備ビューのUKI.KAKUNIN_KBN=1とTSUKI BETWEEN製番開始終了を両方満たすCだけを採用。A／Bの別製番による採用を今回製番の採用と混同しない。</t>
  </si>
  <si>
    <t>単体収録13画面との分担：画面内の表示・操作は単体、G列のDB・後続利用への追加判定は結合。
根拠：R2006 / R3002 TableAdapter・ExcelService
製番IDは帳票には表示されないため、製番文字と契約NOで作業者が照合し、内部IDはDB担当者が確認する。
元Excel行：15。実施区分：通常操作＋配備DB読取。元の画面間フロー：2006U/3008U→3002U。</t>
  </si>
  <si>
    <t>INT06-08</t>
  </si>
  <si>
    <t>無効・未承認期間の支払いを確定出力しない</t>
  </si>
  <si>
    <t>【準備】原本の項番・タイトルは維持するが「未承認なら一律出力しない」はVBビューにない期待なので適用しない。本項目は無効期間の除外と、承認前後の保存値による採用期間の連携を判定する。
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A：無効YUKO_FLG=1の期間と比較有効0。条件B：承認中の申請期間と旧期間の開始・有効値・支払月・添付状態を記録。担当者が1011Uから最終承認できる資料・権限・対象Excelを準備。メール送信の検証はし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</si>
  <si>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手順1：DB担当者が承認前の各期間YUKO_FLGと配備ビューの対象期間IDを確認する。未承認だけで対象外と決めない。
手順2：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手順3：条件Bの承認担当は、現在の画面の「閉じる」→メニュー「審査・承認（取引先契約）」で1011Uを開く。「サポートID」に準備値、他欄空欄、「承認状態」は「承認中」だけONで「検索」。上段「&lt;&lt; 申請 &gt;&gt;」の契約NO・開始日・時間・金額を準備値に照合して行頭チェックON、他はOFF。「承認」→「審査・承認処理を実施します。よろしいですか？」のOK→「審査・承認を完了しました。」。契約と添付の状態不一致・権限・金額エラーなら後続比較は未実施。
手順4：最終承認後の状態・YUKO_FLGをDB担当者が記録し、同月・同区分で再度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5：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6：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</si>
  <si>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・無効1の期間は採用しない。承認前後の対象・金額は承認状態名だけでなく期間有効値・採用開始月と準備表に従う。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・VBビューはYUKO_FLG&lt;=0であり、承認状態の直接条件はない。-1等もこの条件を通るため、未承認なら必ず対象外という旧期待を適用しない。最終承認で有効0となった期間と旧期間の採用を照合する。</t>
  </si>
  <si>
    <t>1011U最終承認：MSG_0094G「審査・承認処理を実施します。よろしいですか？」→OK→MSG_0090G「審査・承認を完了しました。」（完了、OK）。3002U出力0件はMSG_0002E「検索結果が1件も存在しません。」。出力成功に業務完了通知なし。</t>
  </si>
  <si>
    <t>関連単体：1011-22
単体の表示・単独操作ではなく、期待結果の連携部分を追加判定。
根拠：R1005 / R3002 TableAdapter・ExcelService
原本タイトルは対応のため維持するが、本文の「未承認を一律除外」はVB支払ビューと不整合なので訂正。承認前の出力を禁止したい業務要件は別の合意・実装修正が必要であり、今回の仕様書だけで追加しない。承認処理の単独状態・印影はINT02／単体へ分担。
元Excel行：16。実施区分：承認担当支援＋配備条件確認。元の画面間フロー：1005U/1011U→3002U。</t>
  </si>
  <si>
    <t>INT06-09</t>
  </si>
  <si>
    <t>検索後の契約更新を帳票出力時に再取得</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</si>
  <si>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独立セッションA／B。Bは1005Uの契約番号を変更でき、未使用の変更後契約NOを管理者が割り当てる。変更前後の契約番号と同じTK_KEIYAKU_IDを記録し、支払月・元単価・金額・製番は変えない。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</si>
  <si>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Aが3002Uで準備月・区分を入力し、初回帳票の契約番号を記録する。その入力画面を保持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Bが独立セッションで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上段「契約NO」と選択期間内「契約NO」を準備した未使用の変更後番号へ揃える。支払月・金額・製番は変えない。「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手順3：DB担当者がBの保存完了・同じTK_KEIYAKU_IDの契約番号後値を確認する。Aは同じ支払い月・区分で「出力」を押し、今回新しく取得したファイルを開く。
手順4：発注確認書C列と支払い明細D列の契約番号を変更後の準備値に照合し、初回ファイルと取得時刻を区別する。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</si>
  <si>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・Aには検索結果表がない。条件を保持して出力し、同じ月・区分を最新保存値で処理する。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・出力直前にService.searchForOutputで再取得。同じTK_KEIYAKU_IDの契約番号は変更後値、元単価・金額・月・製番は前値。</t>
  </si>
  <si>
    <t>関連単体：1005-17
単体の表示・単独操作ではなく、期待結果の連携部分を追加判定。
根拠：R1005 / R3002 TableAdapter・ExcelService
元「検索後の古い金額一覧」は現Webにないため、初回出力・DB前値→B登録→A条件保持の再出力へ具体化。古い検索セッションを含む内部再取得は開発者がController.search／downloadを隔離確認できるが、利用者へ隠れた検索APIを操作させない。
支払備考は抽出DTOにはあるが両帳票へ書き込まれないため、出力更新の比較項目に使わない。実際に出る契約番号へ修正する。
元Excel行：17。実施区分：通常操作＋配備DB読取。元の画面間フロー：1005U→3002U→3005P。</t>
  </si>
  <si>
    <t>INT06-10</t>
  </si>
  <si>
    <t>取引先単位の宛先と明細集計の一致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</si>
  <si>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取引先Xに契約A／B、取引先Yに契約C。対象月・区分を同じにする。各社の窓口マスタはMADOGUCHI_KBN=2／YUKO_FLG=0がちょうど1件。契約集合・期待月額合計・窓口名を準備。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</si>
  <si>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手順2：A／B／Cの保存先取引先と支払月・金額を記録し、DB担当者が出力宛先の窓口条件を読取確認する。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手順4：両帳票のXシートでA／Bだけ、YシートでCだけを契約NOで照合。各窓口名と契約集合・合計を準備表に比較する。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</si>
  <si>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・同じ対象月・区分の両帳票を今回取得。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・グループキーTORIHIKISAKI_IDでX／Yを分離、窓口区分2・有効0から宛先を取得。契約・金額は各社の準備集合。</t>
  </si>
  <si>
    <t>単体13画面に収録。表示・単独操作は単体、DB・後続処理の追加判定は結合。
根拠：R1005 / R3002 TableAdapter・ExcelService
2026/10/08分担：分担先：3002-29／帳票3001P-6・21／3005P-4・19。シート配置・宛名の単独確認は帳票工程。結合では登録した複数契約の取引先キー、窓口マスタ区分2・有効0、保存金額から両帳票の宛先と契約集合・合計を追跡する。
窓口条件が複数件だとTOP1にORDER BYがなく採用先不定のため通常成功条件に使わない。シート配置・宛名セルの単独確認は帳票工程に分担し、登録した契約の所属と集計を追跡する。
元Excel行：18。実施区分：通常操作＋配備DB読取。元の画面間フロー：0017U/1005U→3002U→3001P/3005P。</t>
  </si>
  <si>
    <t>INT06-11</t>
  </si>
  <si>
    <t>検索結果消失時に以前の支払帳票を返さない</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</si>
  <si>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専用の支払対象契約が準備した月・区分では1件だけとなる。Bは対象1005U期間を編集でき、対象月だけON。他の契約・確認済製番で代わりに同月出力されないことをDB担当者が確認する。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</si>
  <si>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Aが対象月・区分で初回出力し対象契約を記録して、3002Uの同じ入力条件を保持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Bが独立セッションで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対象月チェックをOFFへ変更し登録する。「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手順3：DB担当者が保存後の対象明細OFF1と、同条件の配備ビュー0件を確認する。Aは再入力せず「出力」を押す。
手順4：対象なし通知と新規ダウンロードがないことを記録する。初回ファイルを今回出力と扱わず、内容比較は行わない。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</si>
  <si>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・「検索結果が1件も存在しません。」を表示し新規帳票を取得しない。別月や別取引先へ条件を代用しない。
・初回の既存ファイルはディスクに残るが、新規取得した証拠にはしない。旧検索／初回の帳票を応答として再送しない。
・出力用の再取得0件。Bが変更したOFFと監査値だけを保存し、出力失敗は契約・元単価・製番を更新しない。</t>
  </si>
  <si>
    <t>単体収録13画面との分担：画面内の表示・操作は単体、G列のDB・後続利用への追加判定は結合。
根拠：R1005 / R3002 TableAdapter・ExcelService
現画面に検索一覧はないため初回出力の証拠を使う。全支払月をOFFとしても回数1を保持することと、入力チェックを確認してB登録エラーならこの後続0件判定を未実施にする。
元Excel行：19。実施区分：通常操作＋配備DB読取。元の画面間フロー：1005U/3008U→3002U。</t>
  </si>
  <si>
    <t>INT06-12</t>
  </si>
  <si>
    <t>支払ON・OFFの保存値で抽出対象を分離</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</si>
  <si>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A＝ON1／OFF0、B＝ON0／OFF0、C＝ON1／OFF1。契約・単価・月・区分・製番の他条件は一致。Aは通常ON設定、CはON後に月チェック解除した履歴を使用。Bは通常画面で新規挿入されないため管理者の既存隔離資料を依頼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</si>
  <si>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手順1：DB担当者が3条件の明細IDとON/OFFを読取確認する。B未準備ならBだけ保留し、無断INSERTで用意しない。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手順3：1005Uの「≪支払情報≫」で「回数」と1～12月チェック・備考、期間の開始終了、機器の標準計・仕切計を準備表と照合する。
手順4：A又はCを画面で準備した場合は登録完了後にON/OFFを再読取する。既存資料Bは画面登録で値を変えず、その前値を保持する。
手順5：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6：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7：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</si>
  <si>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・出力条件は同じ対象月・区分。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・ON1かつOFF0のAだけを採用。B／Cの存在は出力集合・金額・宛先集計を増やさない。C明細は削除せずOFF履歴を維持。</t>
  </si>
  <si>
    <t>関連単体：1005-15
単体の表示・単独操作ではなく、期待結果の連携部分を追加判定。
根拠：R1005 / R3002
実施前にQ16の条件・期待を確認。
saveMonthChecksはON月だけ挿入し、未チェックの既存明細にOFFを設定する。ON0／OFF0行を通常の空欄月入力で作れるとは期待しない。B資料未準備で親項番全条件OKにしない。
元Excel行：20。実施区分：通常A/C＋管理者資料B。元の画面間フロー：1005U→3002U→3001P/3005P。</t>
  </si>
  <si>
    <t>INT06-13</t>
  </si>
  <si>
    <t>取引先・ユーザー解約日の支払境界と製番印を区別</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</si>
  <si>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取引先／ユーザーの解約日は別条件で各々、支払対象日T（月初）の前日・同日・翌日と、前後月を準備。親契約状態・解約日と正式な保存経路をQ04で管理者が確定する。日付欄編集だけで解約状態へ自動遷移すると仮定し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</si>
  <si>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手順1：管理者が正式な解約経路で準備日を保存し、DB担当者が両親契約のJOTAIとKAIYAKU_DTを読取確認する。経路未確定の条件だけ保留する。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手順3：1005U上段の状態・解約日と同じ契約NOを記録。ユーザー側は2004U→契約NO→2006Uで状態・解約日・製番期間を記録する。
手順4：条件ごとにTの月と前後月で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手順5：今回両帳票の契約採否とハード製番の先頭「* 」を前値・準備期待に照合する。
手順6：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</si>
  <si>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・対象月・区分ごとに出力又は0件を記録する。0件条件の存在しないExcelは開かない。
・取引先解約による非採用と、ユーザー解約による製番「* 」印を別条件で照合。ユーザー解約だけで取引先支払が一律非採用になるとは期待しない。
・取引先側はTSUKI&lt;=取引先KAIYAKU_DT：T前日なら除外、同日／翌日なら他条件成立時に採用。ユーザー側はTSUKI&lt;ユーザーKAIYAKU_DTなら印なし、同日／前日解約なら「* 」を付ける。両側の採否と印を混同しない。</t>
  </si>
  <si>
    <t>関連単体：1005-3
単体の表示・単独操作ではなく、期待結果の連携部分を追加判定。
根拠：R3002 TableAdapter、R1005/R2006 / R1005 / R3002 TableAdapter・ExcelService
実施前にQ16・Q04の条件・期待を確認。
統合元：INT06-06（番号は再利用しない）
VBビューCASEとWHEREを根拠に日付比較を明示。製番印は「ユーザー解約日と対象月月初」の比較であり、製番終了月や取引先解約日とは別。NULL解約は9999/12/31へ置換する配備条件も照合する。
元Excel行：21。実施区分：正式解約経路の管理者準備。元の画面間フロー：1005U/2006U→3002U→3001P/3005P。</t>
  </si>
  <si>
    <t>MCM契・解約機能 結合テスト仕様書｜保守点検・帳票との連携</t>
  </si>
  <si>
    <t>INT07-01</t>
  </si>
  <si>
    <t>契約点検月の登録が全件抽出へ反映</t>
  </si>
  <si>
    <t>1005U→3003U→3002P/3003P</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</si>
  <si>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未解約・未撤去の試験契約。点検月Mは期間内、登録前MはOFF。点検回数はON月数以上、点検可能曜日と対象構成・品名を準備。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</si>
  <si>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期間内「≪点検情報≫」で準備構成名・品名の行を照合し、対象Mの月チェックをON。回数・点検可能曜日を準備値にする。「登録」を押し、開始月の支払チェックなし確認が出た場合はOK、続く「登録を実施します。よろしいですか？」のOK→「登録が完了しました。」。エラーなら保存後の比較を未実施に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</si>
  <si>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・1005Uを開き直すと同期間・同機器のMチェックがON。出力条件は指定月範囲・全件。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・対象点検明細はON1／OFF0、ON_DTは今回登録。期間外・OFFの元予定を採用しない。保存元の個体と抽出集合を対応付け、同じ26列への集約を欠落とみなさない。</t>
  </si>
  <si>
    <t>1005Uで登録を行う場合：MSG_0007G「登録を実施します。よろしいですか？」→OK→MSG_0008G「登録を完了しました。」（完了、OK）。出力成功の業務完了メッセージはなし。0件：MSG_0002E「検索結果が1件も存在しません。」（検索エラー、OK）。</t>
  </si>
  <si>
    <t>関連単体：1005-14
単体の表示・単独操作ではなく、期待結果の連携部分を追加判定。
根拠：R1005 / R3003 TableAdapter・ExcelService
帳票の機器数はDISTINCT後の投影行数であり、元の物理個体件数と常に同じではない。15の完全一致重複と分担する。
元Excel行：10。実施区分：通常操作＋配備条件読取。元の画面間フロー：1005U→3003U→3002P/3003P。</t>
  </si>
  <si>
    <t>INT07-02</t>
  </si>
  <si>
    <t>点検ON/OFFの変更が差分抽出へ反映</t>
  </si>
  <si>
    <t>1005U→3003U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</si>
  <si>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旧点検月OはON、新月NはOFFで両方期間内。ON登録日と今回登録日Dを記録。差分の「出力対象日付」はD～D、点検対象月はO／Nを両方含める。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</si>
  <si>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点検情報≫」の同じ機器行でOをOFF、NをONにして「登録」を押し、開始月の支払チェックなし確認が出た場合はOK、続く「登録を実施します。よろしいですか？」のOK→「登録が完了しました。」。エラーなら保存後の比較を未実施に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手順4：同じ点検対象月範囲で「差分出力」を選び、「出力対象日付」の左／右へ今回登録日D（yyyy/MM/dd）を入力し、両出力ボタンを別々に押す。取得後の全件／差分を別ファイルで照合する。
手順5：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6：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</si>
  <si>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・差分条件はD～D。全件・差分に旧OFFのOを含めず、新Nは今回ON登録日に従って採用する。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・旧明細はOFF1で履歴として残り、新NはON1／OFF0・ON_DTはD。差分はON_DTの日付を比較し、OFF日時を変更通知として出力しない。</t>
  </si>
  <si>
    <t>関連単体：1005-14
単体の表示・単独操作ではなく、期待結果の連携部分を追加判定。
根拠：R1005 / R3003 TableAdapter・ExcelService
差分は削除通知データではなく抽出時点のON予定にON_DT条件を付ける。OFF登録だけを変更差分に出す期待を設けない。片側登録日境界は07～09の工程分担先へ委ねる。
元Excel行：11。実施区分：通常操作＋配備条件読取。元の画面間フロー：1005U→3003U。</t>
  </si>
  <si>
    <t>INT07-03</t>
  </si>
  <si>
    <t>期間末と新期間開始の点検を二重抽出しない</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</si>
  <si>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同じ個体の隣接期間P／Q、切替は月初。P最終月OとQ開始月N、曜日・回数・点検親を別IDで記録。次期間があるPからの翌年自動展開は抑止される条件。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</si>
  <si>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手順2：P／Qの開始終了と点検ON月を期間タブごとに記録する。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</si>
  <si>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・入力範囲はO～N。出力に各月の採用予定が準備集合として現れる。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・通常分岐はTSUKIが開始月初～次開始月初前日（次なしは終了翌月の月初前日）。OはP、NはQに対応し、同じ26列の重複は1回採用。旧新の曜日・備考が異なる行は別行として照合する。</t>
  </si>
  <si>
    <t>出力成功の業務完了メッセージはなし。0件：MSG_0002E「検索結果が1件も存在しません。」（検索エラー、OK）。</t>
  </si>
  <si>
    <t>関連単体：1006-25
単体の表示・単独操作ではなく、期待結果の連携部分を追加判定。
根拠：R1005 / R3003 TableAdapter・ExcelService
同じ個体だけで重複と判定せず、月・曜日と全選択列を比較する。期間ID自体は最終26列にないため所属はDB担当者の確認。
元Excel行：12。実施区分：通常操作＋配備条件読取。元の画面間フロー：1005U→3003U。</t>
  </si>
  <si>
    <t>INT07-04</t>
  </si>
  <si>
    <t>自動更新の翌年点検を抽出</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</si>
  <si>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自動更新ON、次期間なし、未解約、個体未撤去。元点検Mと12ヶ月後M+12の年月・曜日・機器を準備。元期間の通常対象と翌年展開の対象を分ける。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</si>
  <si>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手順2：1005U上段「自動更新」がON、最新期間の点検MがONであることを記録する。設定変更した場合だけ登録する。
手順3：現在画面の「閉じる」→メニュー「保守点検出力指示」で3003Uを開く。「点検対象月」の左へM+12の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</si>
  <si>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・点検対象月はM+12を含む準備範囲。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・NEXT_KAISI_DTなし・個体管理1・自動更新1でTSUKI+12ヶ月を採用。元の曜日・回数・機器を保持し、契約・明細をDBに新規挿入しない。</t>
  </si>
  <si>
    <t>単体収録13画面との分担：画面内の表示・操作は単体、G列のDB・後続利用への追加判定は結合。
根拠：R1005 / R3003 TableAdapter・ExcelService
翌年予定は読取ビューの展開。検索・出力だけで翌年点検をDBへ登録する仕様ではない。
元Excel行：13。実施区分：通常操作＋配備条件読取。元の画面間フロー：1005U→3003U。</t>
  </si>
  <si>
    <t>INT07-05</t>
  </si>
  <si>
    <t>次期間あり／自動更新OFFの翌年重複を抑止</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</si>
  <si>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条件A＝次期間あり／自動更新ON、B＝次期間なし／自動更新OFF、比較C＝次なし／ON。別契約、元点検MとM+12を記録。Aの次期間に実際のM+12予定がある場合は別所属で準備する。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</si>
  <si>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手順2：A／B／Cそれぞれの自動更新・次期間・元点検を記録する。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</si>
  <si>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・M+12の出力でAの元期間延長分とBの延長分を採用しない。Cの展開、Aの次期間実予定は別途準備値へ照合。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・AはNEXT_KAISI_DTありで旧自動展開なし、BはJIDOKOSIN_FLG=0で展開なし。次期間実予定と元予定を二重加算しない。</t>
  </si>
  <si>
    <t>単体収録13画面との分担：画面内の表示・操作は単体、G列のDB・後続利用への追加判定は結合。
根拠：R1005 / R3003 TableAdapter・ExcelService
存在する新期間予定が出ることと、元期間の自動延長が出ることを別行所属で判定する。
元Excel行：14。実施区分：通常操作＋配備条件読取。元の画面間フロー：1005U→3003U。</t>
  </si>
  <si>
    <t>INT07-06</t>
  </si>
  <si>
    <t>解約・個体撤去後の点検を出力しない</t>
  </si>
  <si>
    <t>1005U/0013U→3003U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</si>
  <si>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解約契約Aと個体撤去Bを別データで用意。通常期間の点検TSUKI（月初）に対して日付は前日／同日／翌日を別初期状態で準備。正式な解約・撤去の設定画面と必要状態は管理者がQ04で確定。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</si>
  <si>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手順1：DB担当者が設定前の通常予定・解約日・個体撤去日を記録する。
手順2：管理者が確認済み正式経路で各日付を設定・保存し、DB担当者が親状態・解約日、MCM_MA_KIKIKOTAIKANRI.TEKKYO_DTを読取確認する。経路未確定の条件だけ保留し、直接DB更新で代用しない。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手順4：差分比較は登録時のON_DT条件を担当者が準備できた場合だけ、差分出力と出力対象日付を指定して両ボタンで取得する。解約・撤去登録だけでON_DTが変わると期待しない。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</si>
  <si>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・通常予定は対象月月初&lt;=解約日かつ&lt;=撤去日なら他条件成立時採用。同日を含み、月初より前の日付なら非採用。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・保存日付と通常分岐の採否を照合。翌年分岐は解約日を展開月と比較する一方、撤去日は元TSUKIと比較するVBコードであり、将来撤去後に必ず除外とは断定しない。</t>
  </si>
  <si>
    <t>関連単体：1005-3
単体の表示・単独操作ではなく、期待結果の連携部分を追加判定。
根拠：R1005 / R3003 TableAdapter・ExcelService
実施前にQ04の条件・期待を確認。
翌年撤去の比較先はVBとWeb共に元TSUKIで、単純な「展開後月が撤去後なら除外」と異なる。既知不具合の機械再現を期待に追加せず、その条件はQ-INT07-RENEW-REMOVEとして業務判断待ち。通常分岐の境界をそれと混ぜない。
元Excel行：15。実施区分：通常操作＋配備条件読取。元の画面間フロー：1005U/0013U→3003U。</t>
  </si>
  <si>
    <t>INT07-07</t>
  </si>
  <si>
    <t>【重複除外】差分の開始登録日のみを点検登録日時へ適用</t>
  </si>
  <si>
    <t>【準備】結合工程では対象外。新たな試験データを準備せず、元の分担先 3003-34 の実施結果・証拠を担当者へ依頼する。
【入力値】－（結合工程の入力なし）。</t>
  </si>
  <si>
    <t>手順1：分担先 3003-34 の結果・証拠名・担当者を記録する。
手順2：元仕様書のOK記録と今回参照できた証拠を区別する。証拠未確認なら分担先未確認とする。
手順3：結合項番は対象外として記録し、実行OKへ変更しない。</t>
  </si>
  <si>
    <t>・この項番の画面操作は実施しない。
・新規帳票を出力しない。分担先の証拠を参照する。
・この項番のDB操作・新規条件作成は実施しない。</t>
  </si>
  <si>
    <t>結合工程では通知確認を実施しない。</t>
  </si>
  <si>
    <t>単体13画面に収録。表示・単独操作は単体、DB・後続処理の追加判定は結合。
根拠：R1005 / R3003 TableAdapter・ExcelService
2026/10/08重複整理：単体OK記録あり。開始のみ指定の抽出・境界・帳票内容は単体で確認。契約登録から差分へ反映する判定はINT07-02に残す。分担先：3003-34。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元Excel行：16。実施区分：工程分担による対象外。元の画面間フロー：1005U→3003U。</t>
  </si>
  <si>
    <t>INT07-08</t>
  </si>
  <si>
    <t>【重複除外】差分の終了登録日のみを点検登録日時へ適用</t>
  </si>
  <si>
    <t>【準備】結合工程では対象外。新たな試験データを準備せず、元の分担先 3003-35 の実施結果・証拠を担当者へ依頼する。
【入力値】－（結合工程の入力なし）。</t>
  </si>
  <si>
    <t>手順1：分担先 3003-35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</si>
  <si>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単体OK記録あり。終了のみ指定の抽出・境界・帳票内容は単体で確認。契約登録から差分へ反映する判定はINT07-02に残す。分担先：3003-35。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元Excel行：17。実施区分：工程分担による対象外。元の画面間フロー：1005U→3003U。</t>
  </si>
  <si>
    <t>INT07-09</t>
  </si>
  <si>
    <t>【重複除外】差分の開始・終了登録日の両方を点検登録日時へ適用</t>
  </si>
  <si>
    <t>【準備】結合工程では対象外。新たな試験データを準備せず、元の分担先 3003-33／帳票3003P-7 の実施結果・証拠を担当者へ依頼する。
【入力値】－（結合工程の入力なし）。</t>
  </si>
  <si>
    <t>手順1：分担先 3003-33／帳票3003P-7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</si>
  <si>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単体は帳票3003P-7へ分担済み。両側指定の抽出は帳票工程で実施し、結合では再実施しない。合格実績は未確認。分担先：3003-33／帳票3003P-7。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元Excel行：18。実施区分：工程分担による対象外。元の画面間フロー：1005U→3003U。</t>
  </si>
  <si>
    <t>INT07-10</t>
  </si>
  <si>
    <t>マスタ変更と期間の保存名称を正しく使い分け</t>
  </si>
  <si>
    <t>0011U/0012U/0017U→3003U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</si>
  <si>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条件A＝現在マスタと契約期間保存値で納入先名・プラント名・担当者・部署・電話が異なる。条件B＝現在マスタの該当値NULLで保存値あり。条件C＝マスタ行欠損は管理者の既存隔離資料を使用し、本番マスタ削除で用意しない。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</si>
  <si>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手順1：DB担当者がマスタの現在値、NULL、期間の保存値と内部IDを準備表へ記録する。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</si>
  <si>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・帳票の納入先・プラント・担当者・部署・電話は、抽出列ごとに準備した採用値へ一致する。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・ISNULLで補完する名称・連絡先は現在マスタ値優先、NULL時は保存値。納入先ID／プラントID・工場名・カナ、保守会社列は同じ補完ではないのでNULLと関連を別記録する。</t>
  </si>
  <si>
    <t>単体収録13画面との分担：画面内の表示・操作は単体、G列のDB・後続利用への追加判定は結合。
根拠：R1005 / R3003 TableAdapter・ExcelService
住所は3003Uの26列にも帳票にもないため、住所表示を要求しない。空文字はNULLでなくISNULL補完対象にならない。マスタ欠損の通常操作はないのでC未準備ならCだけ保留。
元Excel行：19。実施区分：通常操作＋配備条件読取。元の画面間フロー：0011U/0012U/0017U→3003U。</t>
  </si>
  <si>
    <t>INT07-11</t>
  </si>
  <si>
    <t>【重複除外】同一プラント・月・曜日を最大5機器で展開</t>
  </si>
  <si>
    <t>3003U→3002P/3003P</t>
  </si>
  <si>
    <t>【準備】結合工程では対象外。新たな試験データを準備せず、元の分担先 3003-46～51／帳票3002P-11・17・18 の実施結果・証拠を担当者へ依頼する。
【入力値】－（結合工程の入力なし）。</t>
  </si>
  <si>
    <t>手順1：分担先 3003-46～51／帳票3002P-11・17・18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</si>
  <si>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プラント・月・曜日のグループと5件・6件の帳票展開は帳票工程に分担。契約登録からの対象キーと件数はINT07-01、期間境界はINT07-03に残す。合格実績は未確認。分担先：3003-46～51／帳票3002P-11・17・18。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元Excel行：20。実施区分：工程分担による対象外。元の画面間フロー：3003U→3002P/3003P。</t>
  </si>
  <si>
    <t>INT07-12</t>
  </si>
  <si>
    <t>原紙行数を超える点検が両帳票で欠落しない</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</si>
  <si>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抽出DISTINCT後60行以上、かつプラントID・月・曜日のグループが60以上ある資料を準備する。例：5プラント×12月、各グループ1機器。ＤＢ登録用も60行を超えることをDB担当者が検算し、先頭・58行目周辺・末尾の期待集合を控え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</si>
  <si>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手順1：DB担当者が元点検→最終26列の件数と、プラント・月・曜日のグループ別件数を準備表へ記録する。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手順3：作業用は1投影行につき1明細、ＤＢ登録用は1グループ最大5機器で折返すことを踏まえ、全機器ブロックと先頭・58行目周辺・末尾を準備集合へ照合する。
手順4：作業用リストのK～O列＝契約日・解約日・契約番号・保守会社名・備考も、58行目以降でDB保存・抽出値を比較する。ＤＢ登録用に同じ追加列を要求しない。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</si>
  <si>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・指定範囲を出力し、原紙58行目を超える今回ファイルが両方取得される。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・抽出全26列集合は準備件数・所属。出力後の点検・契約・支払と監査値は前値。</t>
  </si>
  <si>
    <t>単体13画面に収録。表示・単独操作は単体、DB・後続処理の追加判定は結合。
根拠：R1005 / R3003 TableAdapter・ExcelService
2026/10/08分担：分担先：3003-54・55／帳票3003P-14・15。列の単独表示は帳票工程。結合では原紙行数を超えた登録点検の先頭・境界・末尾キーと件数、保存契約日・解約日の採用を追跡する。
物理個体60件だけではDISTINCTや5件まとめで出力行が58以下となり得る。両方の実出力行数が原紙末尾を超える準備を行う。追加列の単独書式は帳票仕様へ分担。
元Excel行：21。実施区分：通常操作＋配備条件読取。元の画面間フロー：3003U→3002P/3003P。</t>
  </si>
  <si>
    <t>INT07-13</t>
  </si>
  <si>
    <t>DB登録用出力はMCMの点検データを書き換えない</t>
  </si>
  <si>
    <t>3003U→3002P</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</si>
  <si>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今回抽出集合と元契約・期間・点検・支払・添付の件数、業務値、監査値を出力前にDB担当者が記録する。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</si>
  <si>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手順1：DB担当者が処理前値と対象キーの証拠名を記録する。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手順3：今回ＤＢ登録用Excelが取得できたことを確認する。外部DBへの取込操作はしない。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</si>
  <si>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・「ＤＢ登録用データ」はExcelを生成して取得する操作。MCMへの登録完了通知を出さない。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・MCMの点検・契約・期間・支払・添付の件数・業務値・監査値は全て前値。検索SQLの一時テーブルは業務テーブルの更新と区別する。</t>
  </si>
  <si>
    <t>単体収録13画面との分担：画面内の表示・操作は単体、G列のDB・後続利用への追加判定は結合。
根拠：R1005 / R3003 TableAdapter・ExcelService
取得後の別システム取込は本ケースの対象外。readOnlyトランザクションの表記だけをDB不変の実行証拠と扱わない。
元Excel行：22。実施区分：通常操作＋配備条件読取。元の画面間フロー：3003U→3002P。</t>
  </si>
  <si>
    <t>INT07-14</t>
  </si>
  <si>
    <t>更新連携</t>
  </si>
  <si>
    <t>両点検帳票の出力時再取得を確認</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</si>
  <si>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A／Bは独立セッション。Bは対象点検月のON→OFFを登録できる。今回条件の他予定Tが残る条件Aと、対象Sだけで0件になる条件Bを別契約／月で準備。Aの初回両帳票集合を記録する。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</si>
  <si>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Aが初回条件で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取得した初回ファイルを保存し入力画面を保持する。
手順2：Bが独立セッションでメニュー「取引先見積・契約検索」から1003Uを開き、「見積依頼NO」に準備番号、他検索欄は空欄、状態を全ONで「検索」を押す。依頼NO・時間・契約NO・取引先を照合して「契約NO」を押し、1005Uで開始日の一致する最新期間タブを選ぶ。「≪点検情報≫」のS月チェックをOFFへ変更して「登録」を押し、開始月の支払チェックなし確認が出た場合はOK、続く「登録を実施します。よろしいですか？」のOK→「登録が完了しました。」。エラーなら保存後の比較を未実施にする。
手順3：DB担当者がOFF1保存と新しい抽出集合を確認する。Aは同じ条件の「ＤＢ登録用データ」と「作業用リスト出力」を別々に押す。
手順4：条件Aは今回両帳票からSを含まずTを含むか照合。条件Bは0件通知・新規ファイルなしを記録し、古い初回ファイルを今回取得と扱わない。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</si>
  <si>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・出力時再取得で最新ON/OFFを採用し、0件なら旧結果を取得させない。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・B変更のOFFと監査以外は前値。各出力は同じ最新集合で再取得し、出力自体では再更新しない。</t>
  </si>
  <si>
    <t>関連単体：1005-14
単体の表示・単独操作ではなく、期待結果の連携部分を追加判定。
根拠：R3003 Screen 46～155
現Webに検索一覧はないため初回出力→B登録→A条件保持の再出力へ変更。3004Uは表示済み結果を使う別方式なので同じ期待を流用しない。
元Excel行：23。実施区分：通常操作＋配備条件読取。元の画面間フロー：1005U→3003U→3002P/3003P。</t>
  </si>
  <si>
    <t>INT07-15</t>
  </si>
  <si>
    <t>同じ点検投影行の重複をDISTINCTで抑止</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</si>
  <si>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元個体等の複数結合行から、最終SELECTの26列全てが一致する重複集合A、曜日だけ異なる比較B、備考だけ異なる比較Cを管理者の既存試験資料で準備。出力されない個体ID・ON_DTが異なるだけならAに属することを確認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</si>
  <si>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手順1：DB担当者が元行と26列全値の比較表を作り、完全一致Aと別内容B／Cの期待集合を確定する。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</si>
  <si>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・両帳票に最終抽出集合が展開され、個体が同名というだけでB／Cを落とさない。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・DISTINCTは26列全てを対象とし、個体ID・ON_DTは投影列に含めない。Aは1回採用、曜日・備考が異なるB／Cは別の抽出行として保持する。</t>
  </si>
  <si>
    <t>単体収録13画面との分担：画面内の表示・操作は単体、G列のDB・後続利用への追加判定は結合。
根拠：R3003 TableAdapter SELECT DISTINCT
実施前にQ16の条件・期待を確認。
点検曜日は帳票に直接出ないので、ＤＢ登録用のグループ折返しとDB抽出行で追跡する。作業用で曜日だけ違う行が見た目同じでも、DBの別投影行に対応する行数を落とさない。通常登録で資料を作れなければ既存隔離資料を依頼し、制約を壊すDB追加は指示しない。
元Excel行：24。実施区分：管理者資料準備＋抽出集合照合。元の画面間フロー：1005U→3003U→3002P/3003P。</t>
  </si>
  <si>
    <t>MCM契・解約機能 結合テスト仕様書｜作業予定一覧・登録・帳票</t>
  </si>
  <si>
    <t>INT08-01</t>
  </si>
  <si>
    <t>ユーザ契約終息確認の登録データ・一覧・帳票の一致</t>
  </si>
  <si>
    <t>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</si>
  <si>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「ユーザ契約終息確認」で対象S・比較非対象Tを識別できる。検索日はMCM_ALERT1_V.SEARCH_DTであり、元期間終了日と同一とは決めない。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</si>
  <si>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2006U上段の製番一覧右側「備考」に準備した後値を入力し「登録」→MSG_0007G「登録を実施します。よろしいですか？」のOK→MSG_0008G「登録を完了しました。」を期待。Web文言差とDB保存成立を別判定する。
手順3：現在の業務画面の「閉じる」でメニューへ戻り「作業予定検索」を押す。3004Uの「ユーザ契約終息確認」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</si>
  <si>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・一覧「ユーザ契約終息確認」は準備Sを含みTを含まない。表示される識別列（契約番号、サポートID・プラント、品名・型式又は製番）を準備表へ照合。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・採否はMCM_ALERT1_V.SEARCH_DTと各配備条件。元保存IDと一覧・帳票を結び付ける。</t>
  </si>
  <si>
    <t>元契約の正常登録：MSG_0007G「登録を実施します。よろしいですか？」→OK→MSG_0008G「登録を完了しました。」→OK。検索／Excel出力0件：MSG_0002E「検索結果が1件も存在しません。」→OK。</t>
  </si>
  <si>
    <t>単体収録13画面との分担：画面内の表示・操作は単体、G列のDB・後続利用への追加判定は結合。
根拠：R2006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
元Excel行：10。実施区分：通常操作＋配備条件読取。元の画面間フロー：2006U→3004U→3004P。</t>
  </si>
  <si>
    <t>INT08-02</t>
  </si>
  <si>
    <t>取引先契約終息確認の登録データ・一覧・帳票の一致</t>
  </si>
  <si>
    <t>1005U→3004U→3004P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</si>
  <si>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「取引先契約終息確認」で対象S・比較非対象Tを識別できる。検索日はMCM_ALERT2_V.SEARCH_DTであり、元期間終了日と同一とは決めない。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</si>
  <si>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取引先契約終息確認」タブを押す。「から」の左の年月へ準備基準月（yyyy/MM）、「ヶ月以内」の前の数値欄へ準備月数を入力する。分類は「全て」。「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</si>
  <si>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・一覧「取引先契約終息確認」は準備Sを含みTを含まない。表示される識別列（契約番号、サポートID・プラント、品名・型式又は製番）を準備表へ照合。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・採否はMCM_ALERT2_V.SEARCH_DTと各配備条件。元保存IDと一覧・帳票を結び付ける。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</si>
  <si>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
元Excel行：11。実施区分：通常操作＋配備条件読取。元の画面間フロー：1005U→3004U→3004P。</t>
  </si>
  <si>
    <t>INT08-03</t>
  </si>
  <si>
    <t>個体終息確認（通常更新）の登録データ・一覧・帳票の一致</t>
  </si>
  <si>
    <t>1005U/0013U→3004U→3004P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</si>
  <si>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「個体終息確認（通常更新）」で対象S・比較非対象Tを識別できる。検索日はMCM_ALERT3_V.TKA_JIKAIKOSIN_DTであり、元期間終了日と同一とは決めない。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</si>
  <si>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個体終息確認（通常更新）」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</si>
  <si>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・一覧「個体終息確認（通常更新）」は準備Sを含みTを含まない。表示される識別列（契約番号、サポートID・プラント、品名・型式又は製番）を準備表へ照合。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・採否はMCM_ALERT3_V.TKA_JIKAIKOSIN_DTと各配備条件。元保存IDと一覧・帳票を結び付ける。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</si>
  <si>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個体マスタの期限等は0013Uで参照し、抽出個体IDはDB担当者が追跡する。通常更新／契約完了の分類は元契約期限と次回更新日のビュー条件であり、タブ名だけで決めない。
元Excel行：12。実施区分：通常操作＋配備条件読取。元の画面間フロー：1005U/0013U→3004U→3004P。</t>
  </si>
  <si>
    <t>INT08-04</t>
  </si>
  <si>
    <t>個体終息確認（契約完了）の登録データ・一覧・帳票の一致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</si>
  <si>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「個体終息確認（契約完了）」で対象S・比較非対象Tを識別できる。検索日はMCM_ALERT4_V.TKA_JIKAIKOSIN_DTであり、元期間終了日と同一とは決めない。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</si>
  <si>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個体終息確認（契約完了）」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</si>
  <si>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・一覧「個体終息確認（契約完了）」は準備Sを含みTを含まない。表示される識別列（契約番号、サポートID・プラント、品名・型式又は製番）を準備表へ照合。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・採否はMCM_ALERT4_V.TKA_JIKAIKOSIN_DTと各配備条件。元保存IDと一覧・帳票を結び付ける。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</si>
  <si>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個体マスタの期限等は0013Uで参照し、抽出個体IDはDB担当者が追跡する。通常更新／契約完了の分類は元契約期限と次回更新日のビュー条件であり、タブ名だけで決めない。
元Excel行：13。実施区分：通常操作＋配備条件読取。元の画面間フロー：1005U/0013U→3004U→3004P。</t>
  </si>
  <si>
    <t>INT08-05</t>
  </si>
  <si>
    <t>契約差異の両基準・切替・登録データと帳票の一致</t>
  </si>
  <si>
    <t>1005U/2006U→3004U→3004P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</si>
  <si>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同じ契約関連でUK検索日が早い集合A、TKが早い集合Bを準備。基準側の日付は検索範囲内。相手側なしだけで不足とは扱わない。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</si>
  <si>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手順3：「取引先契約を基準にユーザ契約が不足しているもの」へ切り替え、同じ基準月・月数で「検索」→Excel出力。両条件の契約番号・サポートID・検索日・対象集合を比較する。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</si>
  <si>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・ユーザー基準はA、取引先基準はB。同じ画面で基準を変え再検索してから各出力。
・今回帳票は同じタブの表示済み一覧の対象集合・値・行順。非対象と他タブの結果を混入しない。
・比較はUKA_SEARCH_DT&lt;TKA_SEARCH_DT又は逆。基準側は準備範囲内。</t>
  </si>
  <si>
    <t>検索／Excel出力0件：MSG_0002E「検索結果が1件も存在しません。」（検索エラー、OK）。</t>
  </si>
  <si>
    <t>単体収録13画面との分担：画面内の表示・操作は単体、G列のDB・後続利用への追加判定は結合。
根拠：R3004 ALERT5_V_UKA/TKA TableAdapter
実施前にQ16の条件・期待を確認。
統合元：INT08-11（番号は再利用しない）
同値・NULLは31へ分担。単独のラジオ表示確認を重複起票しない。
元Excel行：14。実施区分：通常操作＋配備条件読取。元の画面間フロー：1005U/2006U→3004U→3004P。</t>
  </si>
  <si>
    <t>INT08-06</t>
  </si>
  <si>
    <t>不足製番確認の登録データ・一覧・帳票の一致</t>
  </si>
  <si>
    <t>2006U/3008U→3004U→3004P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</si>
  <si>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「不足製番確認」で対象S・比較非対象Tを識別できる。検索日はMCM_ALERT6_V.SYURYO_DT（NULLは基準月1日）であり、元期間終了日と同一とは決めない。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</si>
  <si>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製番・契約満了日・解約日と不足抽出を記録する。上段備考を準備後値へ変更して登録する。製番が0件だけで不足対象と判断しない。2006U上段の製番一覧右側「備考」に準備した後値を入力し「登録」→MSG_0007G「登録を実施します。よろしいですか？」のOK→MSG_0008G「登録を完了しました。」を期待。Web文言差とDB保存成立を別判定する。
手順3：現在の業務画面の「閉じる」でメニューへ戻り「作業予定検索」を押す。3004Uの「不足製番確認」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</si>
  <si>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・一覧「不足製番確認」は準備Sを含みTを含まない。表示される識別列（契約番号、サポートID・プラント、品名・型式又は製番）を準備表へ照合。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・採否はMCM_ALERT6_V.SYURYO_DT（NULLは基準月1日）と各配備条件。元保存IDと一覧・帳票を結び付ける。</t>
  </si>
  <si>
    <t>単体収録13画面との分担：画面内の表示・操作は単体、G列のDB・後続利用への追加判定は結合。
根拠：R2006 / R3008 / R3004
元データの登録成立と既存期限の抽出所属を確認する。備考登録だけで検索日が変わるとは期待しない。元入力操作・配備ビューの前提が未準備なら当該部分を保留し、結果を推測しない。
元Excel行：15。実施区分：通常操作＋配備条件読取。元の画面間フロー：2006U/3008U→3004U→3004P。</t>
  </si>
  <si>
    <t>INT08-07</t>
  </si>
  <si>
    <t>新規予定の登録・完了条件・詳細・備忘録の一致</t>
  </si>
  <si>
    <t>3005U→3004U→3004P</t>
  </si>
  <si>
    <t>【準備】3005U作成権限と3004U参照・出力。専用予定を使い、予定日・内容・備考・完了状態・登録IDと比較予定を記録する。添付は試験用複製で、保存先・実行ユーザー権限・取得方式Q02を管理者が確認する。
新規予定Sの予定日は準備基準月内、未完了。比較完了Tと期間外Uを別に準備。内容・備考は識別できる文字。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</si>
  <si>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作業予定登録」で3005Uを新規表示。「予定日」に準備日（yyyy/MM/dd）、「内容」に準備文字、「備考」に準備文字を入力、「完了」「作業予定削除」はOFF。「登録」→MSG_0007G「登録を実施します。よろしいですか？」のOK→MSG_0008G「登録を完了しました。」。保存後の「登録ID」を記録する。初期の仮番を確定IDと扱わない。
手順2：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手順4：「完了したものも含む」をONにして再検索・Excel出力。S／T／Uの採否を比較する。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</si>
  <si>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・未完了のみはS、完了含むはS／T、期間外Uは両方対象外。詳細備考は保存値。
・今回帳票は同じタブの表示済み一覧の対象集合・値・行順。非対象と他タブの結果を混入しない。
・MCM_MO_SAGYOYOTEIの確定登録ID・YOTEI_DT・NAIYO・BIKO・KANRYO_FLGが一覧と詳細へ対応。</t>
  </si>
  <si>
    <t>新規登録：MSG_0007G確認OK→MSG_0008G完了OK。検索0件はMSG_0002E。</t>
  </si>
  <si>
    <t>単体収録13画面との分担：画面内の表示・操作は単体、G列のDB・後続利用への追加判定は結合。
根拠：R3005 / R3004
統合元：INT08-15（番号は再利用しない）
予定一覧の「登録者」は登録担当を示す。任意に入力できる「担当者」欄があるとは仮定しない。
元Excel行：16。実施区分：通常操作＋配備条件読取。元の画面間フロー：3005U→3004U→3004P。</t>
  </si>
  <si>
    <t>INT08-08</t>
  </si>
  <si>
    <t>バッテリー交換の登録データ・一覧・帳票の一致</t>
  </si>
  <si>
    <t>0013U/1005U/2006U→3004U→3004P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</si>
  <si>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「バッテリー交換」で対象S・比較非対象Tを識別できる。検索日はMCM_ALERT8_V.SEARCH_DTであり、元期間終了日と同一とは決めない。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</si>
  <si>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管理者・機器担当者が割り当てたバッテリー資料のUPS.NEXT_DT・END_DTと個体・プラント・契約の関連をDB担当者が読取確認する。外部UPSの更新画面・操作が確認済みの場合だけ担当者が正式登録し、変更後値を記録する。未確定なら元データ更新部分は保留し、既存資料の照合を行う。
手順2：現在の業務画面の「閉じる」でメニューへ戻り「作業予定検索」を押す。3004Uの「バッテリー交換」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</si>
  <si>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・一覧「バッテリー交換」は準備Sを含みTを含まない。表示される識別列（契約番号、サポートID・プラント、品名・型式又は製番）を準備表へ照合。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・採否はMCM_ALERT8_V.SEARCH_DTと各配備条件。元保存IDと一覧・帳票を結び付ける。</t>
  </si>
  <si>
    <t>単体収録13画面との分担：画面内の表示・操作は単体、G列のDB・後続利用への追加判定は結合。
根拠：R1005 / R2006 / R3004
元データの登録成立と既存期限の抽出所属を確認する。備考登録だけで検索日が変わるとは期待しない。元入力操作・配備ビューの前提が未準備なら当該部分を保留し、結果を推測しない。バッテリー交換は外部UPS情報を含むビュー。MCMの0013Uを登録するだけで期待寿命日が変わるとは仮定しない。
元Excel行：17。実施区分：通常操作＋配備条件読取。元の画面間フロー：0013U/1005U/2006U→3004U→3004P。</t>
  </si>
  <si>
    <t>INT08-09</t>
  </si>
  <si>
    <t>取引先契約確認の登録データ・一覧・帳票の一致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</si>
  <si>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「取引先契約確認」で対象S・比較非対象Tを識別できる。検索日はMCM_TK_KIKAN.KAISI_DT／SYURYO_DTであり、元期間終了日と同一とは決めない。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</si>
  <si>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取引先契約確認」タブを押す。「日付」に準備日（yyyy/MM/dd）、「取引先コード」に準備コード、「取引先名」は空欄にして「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</si>
  <si>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・一覧「取引先契約確認」は準備Sを含みTを含まない。表示される識別列（契約番号、サポートID・プラント、品名・型式又は製番）を準備表へ照合。
・金額はログイン担当者に許可された表示列だけを照合する。非表示の金額列を画面入力・確認項目にしない。
・今回帳票は同じタブの表示済み一覧の対象集合・値・行順。非対象と他タブの結果を混入しない。
・帳票も同じ担当者の許可された金額列だけを照合する。金額権限の単独試験はINT09-10の分担先を参照する。
・採否はMCM_TK_KIKAN.KAISI_DT／SYURYO_DTと各配備条件。元保存IDと一覧・帳票を結び付ける。</t>
  </si>
  <si>
    <t>単体収録13画面との分担：画面内の表示・操作は単体、G列のDB・後続利用への追加判定は結合。
根拠：R1005 / R3004
元データの登録成立と既存期限の抽出所属を確認する。備考登録だけで検索日が変わるとは期待しない。元入力操作・配備ビューの前提が未準備なら当該部分を保留し、結果を推測しない。
元Excel行：18。実施区分：通常操作＋配備条件読取。元の画面間フロー：1005U→3004U→3004P。</t>
  </si>
  <si>
    <t>INT08-10</t>
  </si>
  <si>
    <t>取引先終息の全て／通常／パックを出力に反映</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</si>
  <si>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同範囲の通常契約A＝PACK_FLG0、パックB＝1、範囲外C。分類は取引先親契約の値を読取し元見積フラグと混同しない。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</si>
  <si>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取引先契約終息確認」タブを押す。「から」の左の年月へ準備基準月（yyyy/MM）、「ヶ月以内」の前の数値欄へ準備月数を入力する。分類は「全て」。「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手順3：「通常契約」を選び再検索→出力、次に「パック契約」で再検索→出力。各集合と親契約フラグを比較する。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</si>
  <si>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・全てはA／B、通常はA、パックはB、Cは除外。
・今回帳票は同じタブの表示済み一覧の対象集合・値・行順。非対象と他タブの結果を混入しない。
・PACK_FLG条件は全てで付けず、通常0／パック1。NULLは単純に0扱いで採用するとは決めず準備外とする。</t>
  </si>
  <si>
    <t>検索／Excel出力0件：MSG_0002E「検索結果が1件も存在しません。」（検索エラー、OK）。取得成功に根拠のない出力完了通知を追加しない。</t>
  </si>
  <si>
    <t>単体収録13画面との分担：画面内の表示・操作は単体、G列のDB・後続利用への追加判定は結合。
根拠：R1005 / R3004
元Excel行：19。実施区分：通常操作＋配備条件読取。元の画面間フロー：1005U→3004U→3004P。</t>
  </si>
  <si>
    <t>INT08-12</t>
  </si>
  <si>
    <t>各タブの条件と保存結果を相互混入させない</t>
  </si>
  <si>
    <t>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</si>
  <si>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全9タブについて異なる基準月・月数・指定日と識別集合を準備。任意の先頭3タブだけで合格にしない。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</si>
  <si>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手順2：1→5→7の順に各タブへ準備条件を入力して検索、各一覧・条件を保存する。各タブへ戻り、再検索せず「Excel出力」でその表示集合を比較する。
手順3：残り2・3・4・6・8・9でも同じ順序で条件入力→検索→別タブ→戻る→出力を行う。2の分類、5の基準、7の完了、9の日付・取引先を個別記録。
手順4：DB担当者が準備した契約／期間／機器／予定IDで保存元と配備ビューの抽出日・表示値・件数を読取比較する。更新箇所の監査は実施者・時刻、比較契約／予定は前値。検索・Excel出力だけで業務値・監査値を変えない。</t>
  </si>
  <si>
    <t>・各タブの条件と一覧が対応。他タブへ戻るだけで無断再検索・別集合流用をしない。
・今回帳票は同じタブの表示済み一覧の対象集合・値・行順。非対象と他タブの結果を混入しない。
・各検索は該当ビュー・条件だけで読取。保存元業務値は不変。</t>
  </si>
  <si>
    <t>単体収録13画面との分担：画面内の表示・操作は単体、G列のDB・後続利用への追加判定は結合。
根拠：R3004
元Excel行：20。実施区分：通常操作＋配備条件読取。元の画面間フロー：3004U→3004P。</t>
  </si>
  <si>
    <t>INT08-13</t>
  </si>
  <si>
    <t>【重複除外】条件を入力し直しても表示済み結果を出力</t>
  </si>
  <si>
    <t>【準備】工程対象外。3004-135／帳票3004P-22の分担結果・証拠を依頼する。
【入力値】準備表で確定した各元番号・日付・文字、タブ名、基準月・月数又は指定日・取引先条件と期待集合を使用する。</t>
  </si>
  <si>
    <t>手順1：分担先の担当者・結果・証拠名を記録する。
手順2：合格実績未確認なら分担先未確認とする。
手順3：結合は対象外として保持し新規の同じ操作を行わない。</t>
  </si>
  <si>
    <t>・この項番の画面試験は実施しない。
・分担先の帳票証拠を参照し新規出力しない。
・この項番のDB試験は実施しない。</t>
  </si>
  <si>
    <t>結合工程で通知確認を実施しない。</t>
  </si>
  <si>
    <t>単体13画面に収録。表示・単独操作は単体、DB・後続処理の追加判定は結合。
根拠：R3004
2026/10/08重複整理：検索後の入力条件だけ変更して出力する判定は帳票工程へ分担。元契約を別担当が更新した時の一覧スナップショットと再検索はINT08-14に残す。合格実績は未確認。分担先：3004-135／帳票3004P-22。対象外は工程分担の設定であり、結合の実行合格ではない。
元契約の別担当更新後の表示スナップショットは14へ残す。
元Excel行：21。実施区分：工程分担の対象外。元の画面間フロー：3004U→3004P。</t>
  </si>
  <si>
    <t>INT08-14</t>
  </si>
  <si>
    <t>検索後に元契約を変えても表示結果出力と一致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</si>
  <si>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独立A／B。ユーザー契約終息の対象Sの契約満了日を変更でき、変更前後とも検索範囲内。変更前日付D1・後D2と同じ契約IDを記録。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</si>
  <si>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Aは一覧・件数・契約満了日D1を記録し画面を保持。Bが別セッションでメニュー「保守見積・ユーザー契約検索」→「契約NO」に準備番号、状態・承認状態全ONで検索→同じ契約NOリンク→2006Uの準備開始日の期間タブ。上段「契約満了日」をD2へ変更して登録確認OK。保存完了をDB担当者が確認する。
手順3：Aは再検索せず「Excel出力」。D1の表示集合と一致するか確認。次に同条件で「検索」→「Excel出力」してD2の最新集合を比較する。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</si>
  <si>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・再検索前はD1の一覧・帳票、再検索後はD2の一覧・帳票。
・今回帳票は同じタブの表示済み一覧の対象集合・値・行順。非対象と他タブの結果を混入しない。
・保存元はD2だがセッションの表示済み結果は再検索までD1。出力で元契約を更新しない。</t>
  </si>
  <si>
    <t>単体収録13画面との分担：画面内の表示・操作は単体、G列のDB・後続利用への追加判定は結合。
根拠：R1005 / R2006 / R3004
3002／3003の出力時再取得と区別する。契約満了日変更でSEARCH_DTがどう変わるか配備ビューを先に確認する。
元Excel行：22。実施区分：通常操作＋配備条件読取。元の画面間フロー：1005U/2006U→3004U→3004P。</t>
  </si>
  <si>
    <t>INT08-16</t>
  </si>
  <si>
    <t>作業予定の完了変更が完了含む条件に反映</t>
  </si>
  <si>
    <t>【準備】3005U作成権限と3004U参照・出力。専用予定を使い、予定日・内容・備考・完了状態・登録IDと比較予定を記録する。添付は試験用複製で、保存先・実行ユーザー権限・取得方式Q02を管理者が確認する。
既存予定Sと比較T。変更する前値・後値、添付S／Tの備考と実体ハッシュを記録。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</si>
  <si>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手順3：3005Uで「完了」をONして3005Uで「登録」→MSG_0007G「登録を実施します。よろしいですか？」のOK→MSG_0008G「登録を完了しました。」。入力エラーなら全文と未実施の後続を記録する。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手順6：「完了したものも含む」をONにして再検索・出力。同じ登録IDで完了状態を比較する。
手順7：3004U「予定登録検索」の準備月を検索し、登録ID・予定日・内容で識別して「登録ID」リンクを押す。3005U上段登録ID・予定日・完了・内容・備考と添付一覧を準備表へ照合する。
手順8：DB担当者が準備した契約／期間／機器／予定IDで保存元と配備ビューの抽出日・表示値・件数を読取比較する。更新箇所の監査は実施者・時刻、比較契約／予定は前値。検索・Excel出力だけで業務値・監査値を変えない。</t>
  </si>
  <si>
    <t>・未完了一覧からSだけ外れ、完了含むで同じSが出る。
・今回帳票は同じタブの表示済み一覧の対象集合・値・行順。非対象と他タブの結果を混入しない。
・予定IDと添付TOROKU_IDの所属を保持。更新された親／添付監査は今回、比較Tと未変更添付・実体内容は前値。</t>
  </si>
  <si>
    <t>MSG_0007G登録確認OK→MSG_0008G「登録を完了しました。」。</t>
  </si>
  <si>
    <t>単体収録13画面との分担：画面内の表示・操作は単体、G列のDB・後続利用への追加判定は結合。
根拠：R3005 / R3004
予定変更では添付実体の内容を変更しない。
元Excel行：23。実施区分：通常操作＋配備条件読取。元の画面間フロー：3005U→3004U→3004P。</t>
  </si>
  <si>
    <t>INT08-17</t>
  </si>
  <si>
    <t>作業予定日を変更すると対象月が切り替わる</t>
  </si>
  <si>
    <t>3005U→3004U</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</si>
  <si>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予定日」を旧月Oから新月Nの準備日へ変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手順5：旧月Oと新月Nで「予定登録検索」を各々検索し、登録ID・予定日・内容・添付を照合する。
手順6：3004U「予定登録検索」の準備月を検索し、登録ID・予定日・内容で識別して「登録ID」リンクを押す。3005U上段登録ID・予定日・完了・内容・備考と添付一覧を準備表へ照合する。
手順7：DB担当者が準備した契約／期間／機器／予定IDで保存元と配備ビューの抽出日・表示値・件数を読取比較する。更新箇所の監査は実施者・時刻、比較契約／予定は前値。検索・Excel出力だけで業務値・監査値を変えない。</t>
  </si>
  <si>
    <t>・Sは同じ登録IDでNへ移りOには残らない。
・今回帳票は同じタブの表示済み一覧の対象集合・値・行順。非対象と他タブの結果を混入しない。
・予定IDと添付TOROKU_IDの所属を保持。更新された親／添付監査は今回、比較Tと未変更添付・実体内容は前値。</t>
  </si>
  <si>
    <t>単体収録13画面との分担：画面内の表示・操作は単体、G列のDB・後続利用への追加判定は結合。
根拠：R3005 / R3004
予定変更では添付実体の内容を変更しない。
元Excel行：24。実施区分：通常操作＋配備条件読取。元の画面間フロー：3005U→3004U。</t>
  </si>
  <si>
    <t>INT08-18</t>
  </si>
  <si>
    <t>新規予定は親登録後に添付を追加</t>
  </si>
  <si>
    <t>3005U→3004U→添付</t>
  </si>
  <si>
    <t>【準備】3005U作成権限と3004U参照・出力。専用予定を使い、予定日・内容・備考・完了状態・登録IDと比較予定を記録する。添付は試験用複製で、保存先・実行ユーザー権限・取得方式Q02を管理者が確認する。
新規S、識別文字を含む試験ファイルA.txt、別名B.txt、内容の違う同名A.txtを別準備フォルダに用意。各SHA-256を管理者が記録。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</si>
  <si>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3005U新規で「ファイル追加」が非活性か記録し、親未登録で強制追加しない。メニュー「作業予定登録」で3005Uを新規表示。「予定日」に準備日（yyyy/MM/dd）、「内容」に準備文字、「備考」に準備文字を入力、「完了」「作業予定削除」はOFF。「登録」→MSG_0007G「登録を実施します。よろしいですか？」のOK→MSG_0008G「登録を完了しました。」。保存後の「登録ID」を記録する。初期の仮番を確定IDと扱わない。
手順2：登録済み3005Uの「ファイル追加」を押し、ファイル選択ダイアログで準備した試験ファイルを選ぶ。MSG_0072G「ファイルの追加を完了しました。」（完了、OK）、一覧のファイル名・所属を記録する。
手順3：別名B.txtを同じ手順で追加。同名A.txtの別内容を再追加し、MSG_0138Eの拒否を記録する。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手順6：別担当が同じ登録IDを開き各ファイル名リンクを押し、取得後のSHA-256を元資料と比較する。取得不可なら案内と未実施を記録。
手順7：DB担当者が準備した契約／期間／機器／予定IDで保存元と配備ビューの抽出日・表示値・件数を読取比較する。更新箇所の監査は実施者・時刻、比較契約／予定は前値。検索・Excel出力だけで業務値・監査値を変えない。</t>
  </si>
  <si>
    <t>・親登録後だけ追加可能。別名は2件、同名は拒否され既存A内容を保持。
・今回帳票は同じタブの表示済み一覧の対象集合・値・行順。非対象と他タブの結果を混入しない。
・MCM_MO_TENPUは存在するTOROKU_IDへ所属。同名追加のDB・実体増分0、別名は追加1。孤立添付なし。</t>
  </si>
  <si>
    <t>MSG_0072G「ファイルの追加を完了しました。」。同名はMSG_0138E「同一名のファイルが既にアップロードされている為、ファイル追加することは出来ません。」（入力エラー、OK）。</t>
  </si>
  <si>
    <t>単体13画面に収録。表示・単独操作は単体、DB・後続処理の追加判定は結合。
根拠：R3005 / R3004
2026/10/08分担：分担先：3005-50・52・54。追加後の画面行表示だけは単体。別担当の取得、予定ID・添付IDと実体の所属、同名保護・別名追加を結合で追跡する。
元Excel行：25。実施区分：通常操作＋配備条件読取。元の画面間フロー：3005U→3004U→添付。</t>
  </si>
  <si>
    <t>INT08-19</t>
  </si>
  <si>
    <t>添付が残る作業予定の削除を防止</t>
  </si>
  <si>
    <t>3005U→3004U/添付</t>
  </si>
  <si>
    <t>【準備】3005U作成権限と3004U参照・出力。専用予定を使い、予定日・内容・備考・完了状態・登録IDと比較予定を記録する。添付は試験用複製で、保存先・実行ユーザー権限・取得方式Q02を管理者が確認する。
添付が残る予定S。予定・添付のID、実体ハッシュと前値を記録。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</si>
  <si>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手順3：右上「作業予定削除」をONにし「登録」を押す。MSG_0139E「添付ファイルを削除してください。」（削除エラー、OK）を記録。保存できてしまった場合はNGとして以降を未実施にする。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</si>
  <si>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・Sは一覧と詳細に残り、ファイルも取得可能。
・今回帳票は同じタブの表示済み一覧の対象集合・値・行順。非対象と他タブの結果を混入しない。
・親・添付DB・実体・監査値は前値。</t>
  </si>
  <si>
    <t>MSG_0139E「添付ファイルを削除してください。」。削除登録完了なし。</t>
  </si>
  <si>
    <t>単体収録13画面との分担：画面内の表示・操作は単体、G列のDB・後続利用への追加判定は結合。
根拠：R3005 / R3004
元Excel行：26。実施区分：通常操作＋配備条件読取。元の画面間フロー：3005U→3004U/添付。</t>
  </si>
  <si>
    <t>INT08-20</t>
  </si>
  <si>
    <t>添付削除後に作業予定を削除して一覧へ反映</t>
  </si>
  <si>
    <t>【準備】3005U作成権限と3004U参照・出力。専用予定を使い、予定日・内容・備考・完了状態・登録IDと比較予定を記録する。添付は試験用複製で、保存先・実行ユーザー権限・取得方式Q02を管理者が確認する。
削除用予定Sと比較T。Sの添付全件とハッシュを記録、原本を使わない。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</si>
  <si>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添付一覧の対象ファイルの行番号を押し「ファイル削除」→MSG_0089G「添付ファイルを削除します。よろしいですか？」のOK→MSG_0073G「ファイルの削除を完了しました。」（完了、OK）。別ファイルを選ばない。
手順4：Sに複数添付があれば全件を選択し直して削除し、0件を確認。「作業予定削除」をONにして3005Uで「登録」→MSG_0007G「登録を実施します。よろしいですか？」のOK→MSG_0008G「登録を完了しました。」。入力エラーなら全文と未実施の後続を記録する。
手順5：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6：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7：DB担当者が準備した契約／期間／機器／予定IDで保存元と配備ビューの抽出日・表示値・件数を読取比較する。更新箇所の監査は実施者・時刻、比較契約／予定は前値。検索・Excel出力だけで業務値・監査値を変えない。</t>
  </si>
  <si>
    <t>・再検索でSだけ消えTは残る。0件なら帳票取得なし。
・今回帳票は同じタブの表示済み一覧の対象集合・値・行順。非対象と他タブの結果を混入しない。
・Sの添付・実体削除後、MCM_MO_SAGYOYOTEIのSだけ削除。他予定と添付は前値。</t>
  </si>
  <si>
    <t>MSG_0089G添付削除確認OK→MSG_0073G削除完了OK。親削除の登録はMSG_0007G確認OK→MSG_0008G完了。</t>
  </si>
  <si>
    <t>単体収録13画面との分担：画面内の表示・操作は単体、G列のDB・後続利用への追加判定は結合。
根拠：R3005 / R3004
元Excel行：27。実施区分：通常操作＋配備条件読取。元の画面間フロー：3005U→3004U。</t>
  </si>
  <si>
    <t>INT08-21</t>
  </si>
  <si>
    <t>作業予定の備考・添付備考をまとめて保存</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</si>
  <si>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内容」「備考」を準備後値へ変更し、添付Sの行の「備考」だけを準備文字へ変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手順6：3004U「予定登録検索」の準備月を検索し、登録ID・予定日・内容で識別して「登録ID」リンクを押す。3005U上段登録ID・予定日・完了・内容・備考と添付一覧を準備表へ照合する。
手順7：DB担当者が準備した契約／期間／機器／予定IDで保存元と配備ビューの抽出日・表示値・件数を読取比較する。更新箇所の監査は実施者・時刻、比較契約／予定は前値。検索・Excel出力だけで業務値・監査値を変えない。</t>
  </si>
  <si>
    <t>・親内容・備考と添付S備考だけ後値、添付T備考は前値。
・今回帳票は同じタブの表示済み一覧の対象集合・値・行順。非対象と他タブの結果を混入しない。
・予定IDと添付TOROKU_IDの所属を保持。更新された親／添付監査は今回、比較Tと未変更添付・実体内容は前値。</t>
  </si>
  <si>
    <t>単体収録13画面との分担：画面内の表示・操作は単体、G列のDB・後続利用への追加判定は結合。
根拠：R3005 / R3004
予定変更では添付実体の内容を変更しない。
元Excel行：28。実施区分：通常操作＋配備条件読取。元の画面間フロー：3005U→3004U/添付。</t>
  </si>
  <si>
    <t>INT08-22</t>
  </si>
  <si>
    <t>元契約更新で終息確認が0件になった後の出力</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</si>
  <si>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ユーザー終息タブでSだけが対象。契約満了日を範囲外へ変えれば配備SEARCH_DTも範囲外となる正式経路を確認。比較用他タブには結果あり。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</si>
  <si>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Sの一覧を記録。元契約をメニュー「保守見積・ユーザー契約検索」→「契約NO」に準備番号、状態・承認状態全ONで検索→同じ契約NOリンク→2006Uの準備開始日の期間タブ。上段「契約満了日」を準備範囲外日に変更して登録する。保存後ビューのSEARCH_DTをDB担当者が確認する。
手順3：現在の業務画面の「閉じる」でメニューへ戻り「作業予定検索」を押す。3004Uの「ユーザ契約終息確認」タブを押す。「から」の左の年月へ準備基準月（yyyy/MM）、「ヶ月以内」の前の数値欄へ準備月数を入力する。「検索」を押す。
手順4：0件通知で一覧がクリアされたことを記録して「Excel出力」。再び0件通知、他タブの結果を返していないことを確認。
手順5：DB担当者が準備した契約／期間／機器／予定IDで保存元と配備ビューの抽出日・表示値・件数を読取比較する。更新箇所の監査は実施者・時刻、比較契約／予定は前値。検索・Excel出力だけで業務値・監査値を変えない。</t>
  </si>
  <si>
    <t>・0件後に旧SのExcelを新規取得しない。他タブの結果なしと誤認しない。
・今回帳票は同じタブの表示済み一覧の対象集合・値・行順。非対象と他タブの結果を混入しない。
・元保存日付は後値、該当検索集合0件。出力で他の業務値を変更しない。</t>
  </si>
  <si>
    <t>単体収録13画面との分担：画面内の表示・操作は単体、G列のDB・後続利用への追加判定は結合。
根拠：R1005 / R2006 / R3004
元Excel行：29。実施区分：通常操作＋配備条件読取。元の画面間フロー：1005U/2006U→3004U→3004P。</t>
  </si>
  <si>
    <t>INT08-23</t>
  </si>
  <si>
    <t>ユーザ契約終息確認の検索期間境界を出力に一致</t>
  </si>
  <si>
    <t>1005U/2006U/3005U→3004U→3004P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</si>
  <si>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基準月初S、月数1、終端S月末E。抽出判定日MCM_ALERT1_V.SEARCH_DTがS前日／S／E／E翌日の4行を識別できる管理者試験資料。その他のタブ固有条件も満たす。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</si>
  <si>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ユーザ契約終息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</si>
  <si>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・ユーザ契約終息確認のS／Eだけを採用し、S前日・E翌日は除外。
・今回帳票は同じタブの表示済み一覧の対象集合・値・行順。非対象と他タブの結果を混入しない。
・WHEREの対象日と終端はMCM_ALERT1_V.SEARCH_DT、S月末E。全行のID対応で境界を判定。</t>
  </si>
  <si>
    <t>単体収録13画面との分担：画面内の表示・操作は単体、G列のDB・後続利用への追加判定は結合。
根拠：R3004 ALERT1 TableAdapter
実施前にQ16の条件・期待を確認。
24だけ翌月1日を含む。日付条件資料は元入力日付とビュー生成日を区別して準備し、直接DB改変で無理に作らない。5は厳密大小、6は解約日未満も満たす資料。
元Excel行：30。実施区分：通常操作＋配備条件読取。元の画面間フロー：1005U/2006U/3005U→3004U→3004P。</t>
  </si>
  <si>
    <t>INT08-24</t>
  </si>
  <si>
    <t>取引先契約終息確認の検索期間境界を出力に一致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</si>
  <si>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基準月初S、月数1、終端Sの翌月1日E。抽出判定日MCM_ALERT2_V.SEARCH_DTがS前日／S／E／E翌日の4行を識別できる管理者試験資料。その他のタブ固有条件も満たす。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</si>
  <si>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取引先契約終息確認」タブを押す。「から」の左の年月へ準備基準月（yyyy/MM）、「ヶ月以内」の前の数値欄へ準備月数を入力する。分類は「全て」。「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</si>
  <si>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・取引先契約終息確認のS／Eだけを採用し、S前日・E翌日は除外。
・今回帳票は同じタブの表示済み一覧の対象集合・値・行順。非対象と他タブの結果を混入しない。
・WHEREの対象日と終端はMCM_ALERT2_V.SEARCH_DT、Sの翌月1日E。全行のID対応で境界を判定。</t>
  </si>
  <si>
    <t>単体収録13画面との分担：画面内の表示・操作は単体、G列のDB・後続利用への追加判定は結合。
根拠：R3004 ALERT2 TableAdapter
実施前にQ16の条件・期待を確認。
24だけ翌月1日を含む。日付条件資料は元入力日付とビュー生成日を区別して準備し、直接DB改変で無理に作らない。5は厳密大小、6は解約日未満も満たす資料。
元Excel行：31。実施区分：通常操作＋配備条件読取。元の画面間フロー：1005U/2006U/3005U→3004U→3004P。</t>
  </si>
  <si>
    <t>INT08-25</t>
  </si>
  <si>
    <t>個体終息確認（通常更新）の検索期間境界を出力に一致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</si>
  <si>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基準月初S、月数1、終端S月末E。抽出判定日MCM_ALERT3_V.TKA_JIKAIKOSIN_DTがS前日／S／E／E翌日の4行を識別できる管理者試験資料。その他のタブ固有条件も満たす。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</si>
  <si>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個体終息確認（通常更新）」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</si>
  <si>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・個体終息確認（通常更新）のS／Eだけを採用し、S前日・E翌日は除外。
・今回帳票は同じタブの表示済み一覧の対象集合・値・行順。非対象と他タブの結果を混入しない。
・WHEREの対象日と終端はMCM_ALERT3_V.TKA_JIKAIKOSIN_DT、S月末E。全行のID対応で境界を判定。</t>
  </si>
  <si>
    <t>単体収録13画面との分担：画面内の表示・操作は単体、G列のDB・後続利用への追加判定は結合。
根拠：R3004 ALERT3 TableAdapter
実施前にQ16の条件・期待を確認。
24だけ翌月1日を含む。日付条件資料は元入力日付とビュー生成日を区別して準備し、直接DB改変で無理に作らない。5は厳密大小、6は解約日未満も満たす資料。
元Excel行：32。実施区分：通常操作＋配備条件読取。元の画面間フロー：1005U/2006U/3005U→3004U→3004P。</t>
  </si>
  <si>
    <t>INT08-26</t>
  </si>
  <si>
    <t>個体終息確認（契約完了）の検索期間境界を出力に一致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</si>
  <si>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基準月初S、月数1、終端S月末E。抽出判定日MCM_ALERT4_V.TKA_JIKAIKOSIN_DTがS前日／S／E／E翌日の4行を識別できる管理者試験資料。その他のタブ固有条件も満たす。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</si>
  <si>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個体終息確認（契約完了）」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</si>
  <si>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・個体終息確認（契約完了）のS／Eだけを採用し、S前日・E翌日は除外。
・今回帳票は同じタブの表示済み一覧の対象集合・値・行順。非対象と他タブの結果を混入しない。
・WHEREの対象日と終端はMCM_ALERT4_V.TKA_JIKAIKOSIN_DT、S月末E。全行のID対応で境界を判定。</t>
  </si>
  <si>
    <t>単体収録13画面との分担：画面内の表示・操作は単体、G列のDB・後続利用への追加判定は結合。
根拠：R3004 ALERT4 TableAdapter
実施前にQ16の条件・期待を確認。
24だけ翌月1日を含む。日付条件資料は元入力日付とビュー生成日を区別して準備し、直接DB改変で無理に作らない。5は厳密大小、6は解約日未満も満たす資料。
元Excel行：33。実施区分：通常操作＋配備条件読取。元の画面間フロー：1005U/2006U/3005U→3004U→3004P。</t>
  </si>
  <si>
    <t>INT08-27</t>
  </si>
  <si>
    <t>契約差異確認の検索期間境界を出力に一致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</si>
  <si>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基準月初S、月数1、終端S月末E。抽出判定日MCM_ALERT5_VのUKA_SEARCH_DT又はTKA_SEARCH_DTがS前日／S／E／E翌日の4行を識別できる管理者試験資料。その他のタブ固有条件も満たす。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</si>
  <si>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</si>
  <si>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・契約差異確認のS／Eだけを採用し、S前日・E翌日は除外。
・今回帳票は同じタブの表示済み一覧の対象集合・値・行順。非対象と他タブの結果を混入しない。
・WHEREの対象日と終端はMCM_ALERT5_VのUKA_SEARCH_DT又はTKA_SEARCH_DT、S月末E。全行のID対応で境界を判定。</t>
  </si>
  <si>
    <t>単体収録13画面との分担：画面内の表示・操作は単体、G列のDB・後続利用への追加判定は結合。
根拠：R3004 ALERT5 TableAdapter
実施前にQ16の条件・期待を確認。
24だけ翌月1日を含む。日付条件資料は元入力日付とビュー生成日を区別して準備し、直接DB改変で無理に作らない。5は厳密大小、6は解約日未満も満たす資料。
元Excel行：34。実施区分：通常操作＋配備条件読取。元の画面間フロー：1005U/2006U/3005U→3004U→3004P。</t>
  </si>
  <si>
    <t>INT08-28</t>
  </si>
  <si>
    <t>不足製番確認の検索期間境界を出力に一致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</si>
  <si>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基準月初S、月数1、終端S月末E。抽出判定日MCM_ALERT6_V.SYURYO_DT（NULLは基準月1日）がS前日／S／E／E翌日の4行を識別できる管理者試験資料。その他のタブ固有条件も満たす。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</si>
  <si>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不足製番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</si>
  <si>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・不足製番確認のS／Eだけを採用し、S前日・E翌日は除外。
・今回帳票は同じタブの表示済み一覧の対象集合・値・行順。非対象と他タブの結果を混入しない。
・WHEREの対象日と終端はMCM_ALERT6_V.SYURYO_DT（NULLは基準月1日）、S月末E。全行のID対応で境界を判定。</t>
  </si>
  <si>
    <t>単体収録13画面との分担：画面内の表示・操作は単体、G列のDB・後続利用への追加判定は結合。
根拠：R3004 ALERT6 TableAdapter
実施前にQ16の条件・期待を確認。
24だけ翌月1日を含む。日付条件資料は元入力日付とビュー生成日を区別して準備し、直接DB改変で無理に作らない。5は厳密大小、6は解約日未満も満たす資料。
元Excel行：35。実施区分：通常操作＋配備条件読取。元の画面間フロー：1005U/2006U/3005U→3004U→3004P。</t>
  </si>
  <si>
    <t>INT08-29</t>
  </si>
  <si>
    <t>予定登録検索の検索期間境界を出力に一致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</si>
  <si>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基準月初S、月数1、終端S月末E。抽出判定日MCM_MO_SAGYOYOTEI.YOTEI_DTがS前日／S／E／E翌日の4行を識別できる管理者試験資料。その他のタブ固有条件も満たす。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</si>
  <si>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</si>
  <si>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・予定登録検索のS／Eだけを採用し、S前日・E翌日は除外。
・今回帳票は同じタブの表示済み一覧の対象集合・値・行順。非対象と他タブの結果を混入しない。
・WHEREの対象日と終端はMCM_MO_SAGYOYOTEI.YOTEI_DT、S月末E。全行のID対応で境界を判定。</t>
  </si>
  <si>
    <t>単体収録13画面との分担：画面内の表示・操作は単体、G列のDB・後続利用への追加判定は結合。
根拠：R3004 MO_SAGYOYOTEI TableAdapter
24だけ翌月1日を含む。日付条件資料は元入力日付とビュー生成日を区別して準備し、直接DB改変で無理に作らない。5は厳密大小、6は解約日未満も満たす資料。
元Excel行：36。実施区分：通常操作＋配備条件読取。元の画面間フロー：1005U/2006U/3005U→3004U→3004P。</t>
  </si>
  <si>
    <t>INT08-30</t>
  </si>
  <si>
    <t>バッテリー交換の検索期間境界を出力に一致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</si>
  <si>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基準月初S、月数1、終端S月末E。抽出判定日MCM_ALERT8_V.SEARCH_DTがS前日／S／E／E翌日の4行を識別できる管理者試験資料。その他のタブ固有条件も満たす。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</si>
  <si>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バッテリー交換」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</si>
  <si>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・バッテリー交換のS／Eだけを採用し、S前日・E翌日は除外。
・今回帳票は同じタブの表示済み一覧の対象集合・値・行順。非対象と他タブの結果を混入しない。
・WHEREの対象日と終端はMCM_ALERT8_V.SEARCH_DT、S月末E。全行のID対応で境界を判定。</t>
  </si>
  <si>
    <t>単体収録13画面との分担：画面内の表示・操作は単体、G列のDB・後続利用への追加判定は結合。
根拠：R3004 ALERT8 TableAdapter
実施前にQ16の条件・期待を確認。
24だけ翌月1日を含む。日付条件資料は元入力日付とビュー生成日を区別して準備し、直接DB改変で無理に作らない。5は厳密大小、6は解約日未満も満たす資料。
元Excel行：37。実施区分：通常操作＋配備条件読取。元の画面間フロー：1005U/2006U/3005U→3004U→3004P。</t>
  </si>
  <si>
    <t>INT08-31</t>
  </si>
  <si>
    <t>契約差異の日付同値・NULLを不足と誤認しない</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</si>
  <si>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UK検索日&lt;TK、TK&lt;UK、同値、片側NULLの4条件。元データと両比較値をDB担当者が記録。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</si>
  <si>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手順3：取引先基準へ切替→同条件で再検索・出力し、4条件の採否を比較する。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</si>
  <si>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・UK早いはユーザー基準、TK早いは取引先基準。同値・NULL比較は各大小条件で採用しない。
・今回帳票は同じタブの表示済み一覧の対象集合・値・行順。非対象と他タブの結果を混入しない。
・SQLは厳密&lt;。相手なしだけで不足にするCOALESCEはない。</t>
  </si>
  <si>
    <t>単体収録13画面との分担：画面内の表示・操作は単体、G列のDB・後続利用への追加判定は結合。
根拠：R3004 ALERT5_V_UKA/TKA TableAdapter
NULL資料未準備ならその条件だけ保留。通常の基準切替は05と分担。
元Excel行：38。実施区分：通常操作＋配備条件読取。元の画面間フロー：1005U/2006U→3004U→3004P。</t>
  </si>
  <si>
    <t>INT08-32</t>
  </si>
  <si>
    <t>不足製番の終了日NULLと解約日同日境界</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</si>
  <si>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製番終了NULL／解約日前日／同日／翌日を識別。基準月S・月数を準備し、配備ビューの解約日補完も確認。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</si>
  <si>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手順1：DB担当者がMCM_ALERT6_VのSYURYO_DTとUKA_KAIYAKU_DT、NULL補完結果を記録。
手順2：現在の業務画面の「閉じる」でメニューへ戻り「作業予定検索」を押す。3004Uの「不足製番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</si>
  <si>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・NULL終了はS月初で範囲判定。解約日と同日／翌日の終了は不足条件に採用しない。
・今回帳票は同じタブの表示済み一覧の対象集合・値・行順。非対象と他タブの結果を混入しない。
・ISNULL(SYURYO_DT,S)が範囲内、ISNULL(CAST(SYURYO_DT AS DATE),S)&lt;CAST(UKA_KAIYAKU_DT AS DATE)。解約NULLの採否は配備ビューの補完値で照合。</t>
  </si>
  <si>
    <t>単体収録13画面との分担：画面内の表示・操作は単体、G列のDB・後続利用への追加判定は結合。
根拠：R3004 ALERT6 TableAdapter
実施前にQ16の条件・期待を確認。
元Excel行：39。実施区分：通常操作＋配備条件読取。元の画面間フロー：2006U→3004U→3004P。</t>
  </si>
  <si>
    <t>INT08-33</t>
  </si>
  <si>
    <t>取引先契約確認の指定日で有効期間を一意に採用</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</si>
  <si>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隣接旧新期間と無効期間。指定日Dは各開始日・終了日・範囲外日で別条件。期間ID順・有効値と期待額をDB担当者が記録。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</si>
  <si>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手順1：対象契約の全期間・有効値・金額を準備表へ記録。
手順2：現在の業務画面の「閉じる」でメニューへ戻り「作業予定検索」を押す。3004Uの「取引先契約確認」タブを押す。「日付」に準備日（yyyy/MM/dd）、「取引先コード」に準備コード、「取引先名」は空欄にして「検索」を押す。
手順3：各境界日Dを「日付」へ入力し直し、検索→Excel出力。採用期間IDはDB担当者が照合し、画面は契約番号・開始終了と許可された金額で比較。
手順4：DB担当者が準備した契約／期間／機器／予定IDで保存元と配備ビューの抽出日・表示値・件数を読取比較する。更新箇所の監査は実施者・時刻、比較契約／予定は前値。検索・Excel出力だけで業務値・監査値を変えない。</t>
  </si>
  <si>
    <t>・指定日を含む有効候補の期間だけ表示・出力。
・今回帳票は同じタブの表示済み一覧の対象集合・値・行順。非対象と他タブの結果を混入しない。
・YUKO_FLG&lt;=0かつD BETWEEN開始終了の候補のMAX(TK_KIKAN_ID)。日付範囲外と無効1は採用しない。</t>
  </si>
  <si>
    <t>単体収録13画面との分担：画面内の表示・操作は単体、G列のDB・後続利用への追加判定は結合。
根拠：R3004 ALERT9 TableAdapter
表示金額の権限はINT09-10の工程分担先へ委ねる。ID最大と開始日最新は同義と断定しない。
元Excel行：40。実施区分：通常操作＋配備条件読取。元の画面間フロー：1005U→3004U→3004P。</t>
  </si>
  <si>
    <t>INT08-34</t>
  </si>
  <si>
    <t>予定日未入力の保存で一覧・添付を確定しない</t>
  </si>
  <si>
    <t>【準備】3005U作成権限と3004U参照・出力。専用予定を使い、予定日・内容・備考・完了状態・登録IDと比較予定を記録する。添付は試験用複製で、保存先・実行ユーザー権限・取得方式Q02を管理者が確認する。
新規A・既存Bの独立条件。内容に識別文字を入力し、変更なしエラーを避ける。Bには添付があり前値・ハッシュを記録する。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</si>
  <si>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手順1：3005U新規で「内容」を準備文字へ変更し「予定日」は空欄のまま「登録」。FWM_0001E「予定日は必ず入力してください。」（入力エラー、OK）を記録。新規添付を強制追加しない。
手順2：既存Bを登録IDリンクで開き予定日を全削除、内容に後値を入力して登録を試みる。同じ必須通知と保存不変を確認。
手順3：予定日を準備日に入れ直して3005Uで「登録」→MSG_0007G「登録を実施します。よろしいですか？」のOK→MSG_0008G「登録を完了しました。」。入力エラーなら全文と未実施の後続を記録する。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</si>
  <si>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・空欄では確認前に必須通知、正常登録は日付修正後だけ。
・今回帳票は同じタブの表示済み一覧の対象集合・値・行順。非対象と他タブの結果を混入しない。
・空欄失敗Aは新規親・孤立添付0、Bの親・添付は前値。修正後は確定した登録IDの保存内容を再表示。</t>
  </si>
  <si>
    <t>FWM_0001Eの置換値＝予定日「予定日は必ず入力してください。」。確認・完了は日付修正後のみ。</t>
  </si>
  <si>
    <t>単体13画面に収録。表示・単独操作は単体、DB・後続処理の追加判定は結合。
根拠：R3005 Required=True・UpdateButton_Click、VB3005-04、共通C08
2026/10/08分担：分担先：3005-13・14。必須メッセージとフォーカスは単体。結合では空欄保存拒否後のDB・一覧・添付の未確定と、日付修正後の登録・再検索を確認する。
既存の有効予定日を消す操作はフォーカス離脱時に旧値へ戻る場合がある。空欄が保持できず通常操作で送れない配備版ではその条件を開発者隔離確認へ分け、空欄を送ったと装わない。
元Excel行：41。実施区分：通常操作＋配備条件読取。元の画面間フロー：3005U→3004U/添付。</t>
  </si>
  <si>
    <t>MCM契・解約機能 結合テスト仕様書｜権限・排他・セッション・保存先</t>
  </si>
  <si>
    <t>INT09-01</t>
  </si>
  <si>
    <t>権限連携</t>
  </si>
  <si>
    <t>1005の権限変更を再ログイン後の更新へ適用</t>
  </si>
  <si>
    <t>3006U→1005U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</si>
  <si>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変更前は1005Uの作成権限。既存編集対象又は承認中申請と、通常成功する要求を技術担当が専用環境で確認する。変更後は参照、他の機能権限を変更しない。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</si>
  <si>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手順2：変更前の権限・画面ボタン・更新前DBを記録し、管理者が該当機能を参照へ変更する。本人はログアウト→ログインする。
手順3：メニュー「取引先見積・契約検索」→「見積依頼NO」に準備番号、状態全ONで検索→依頼NO・時間・契約NOを照合して「契約NO」→1005Uの準備開始日の期間タブ。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</si>
  <si>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・再ログイン後の参照権限を画面とサーバーが適用。許可された参照は維持。
・拒否要求で契約・資料・印影・関連行・監査値の更新0。</t>
  </si>
  <si>
    <t>アクセス権限なし：FWM_0012E「権限がないため遷移できません。」（権限エラー、OK）。</t>
  </si>
  <si>
    <t>関連単体：1005-27, 1005-28
単体の表示・単独操作ではなく、期待結果の連携部分を追加判定。
根拠：R1005 / R共通
元Excel行：10。実施区分：管理者権限変更＋技術再送。元の画面間フロー：3006U→1005U。</t>
  </si>
  <si>
    <t>INT09-02</t>
  </si>
  <si>
    <t>2006の権限変更を再ログイン後の更新へ適用</t>
  </si>
  <si>
    <t>3006U→2006U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</si>
  <si>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変更前は2006Uの作成権限。既存編集対象又は承認中申請と、通常成功する要求を技術担当が専用環境で確認する。変更後は参照、他の機能権限を変更しない。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</si>
  <si>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手順2：変更前の権限・画面ボタン・更新前DBを記録し、管理者が該当機能を参照へ変更する。本人はログアウト→ログインする。
手順3：メニュー「保守見積・ユーザー契約検索」→「契約NO」に準備番号、状態・承認状態全ONで検索→同じ契約NOリンク→2006Uの準備開始日の期間タブ。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</si>
  <si>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関連単体：2006-10, 2006-11
単体の表示・単独操作ではなく、期待結果の連携部分を追加判定。
根拠：R2006 / R共通
元Excel行：11。実施区分：管理者権限変更＋技術再送。元の画面間フロー：3006U→2006U。</t>
  </si>
  <si>
    <t>INT09-03</t>
  </si>
  <si>
    <t>1011の権限変更を再ログイン後の更新へ適用</t>
  </si>
  <si>
    <t>3006U→1011U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</si>
  <si>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変更前は1011Uの作成権限。既存編集対象又は承認中申請と、通常成功する要求を技術担当が専用環境で確認する。変更後は参照、他の機能権限を変更しない。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</si>
  <si>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手順1：メニュー「審査・承認（取引先契約）」、サポートIDを準備値、承認状態「承認中」だけONで検索。上段申請の契約NO・開始日・時間・金額を照合する。
手順2：変更前の権限・画面ボタン・更新前DBを記録し、管理者が該当機能を参照へ変更する。本人はログアウト→ログインする。
手順3：メニュー「審査・承認（取引先契約）」、サポートIDを準備値、承認状態「承認中」だけONで検索。上段申請の契約NO・開始日・時間・金額を照合する。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</si>
  <si>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関連単体：1011-12, 1011-13
単体の表示・単独操作ではなく、期待結果の連携部分を追加判定。
根拠：R1011 / R共通
元Excel行：12。実施区分：管理者権限変更＋技術再送。元の画面間フロー：3006U→1011U。</t>
  </si>
  <si>
    <t>INT09-04</t>
  </si>
  <si>
    <t>1009は取引先契約の作成権限で操作を許可</t>
  </si>
  <si>
    <t>3006U→1009U→1005U/1006U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</si>
  <si>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取引先契約内容1005Uは参照、別業務は作成で共通更新権限あり。対象見積／契約・分類フラグと検索条件を記録。店舗直はDTSプラント／店舗結合を確認。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</si>
  <si>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手順1：再ログインしてメニュー「パック契約・解約」を開く。サポートIDを準備値、状態見積・契約で検索し依頼NO・時間・契約NOを照合。
手順2：右端の契約作成・破棄列が許可されないこと、契約NO参照リンクが残ることを確認。参照リンクは保存せず閉じる。
手順3：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1009Uの作成遷移・破棄要求を、対象1005U作成権限を欠く条件で隔離確認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</si>
  <si>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・他業務の作成を取引先契約作成へ流用しない。
・新規親・期間・機器増分0、契約／元見積状態と監査値は前値。</t>
  </si>
  <si>
    <t>関連単体：1009-3, 1009-4
単体の表示・単独操作ではなく、期待結果の連携部分を追加判定。
根拠：R1009 / R1005 / R1006 / R共通
実施前にQ07の条件・期待を確認。
VBは1005U作成権限を使用。受領1009Uは共通hasUpdateAuthorityだけで表示・判定する差異候補、1010Uは機能別判定。04を成功済みと保証せず、誤許可ならNGとして記録。
元Excel行：13。実施区分：機能別権限＋技術要求確認。元の画面間フロー：3006U→1009U→1005U/1006U。</t>
  </si>
  <si>
    <t>INT09-05</t>
  </si>
  <si>
    <t>1010は取引先契約の作成権限で操作を許可</t>
  </si>
  <si>
    <t>3006U→1010U→1005U/1006U</t>
  </si>
  <si>
    <t>手順1：再ログインしてメニュー「店舗直契約・解約」を開く。サポートIDを準備値、状態見積・契約で検索し依頼NO・時間・契約NOを照合。
手順2：右端の契約作成・破棄列が許可されないこと、契約NO参照リンクが残ることを確認。参照リンクは保存せず閉じる。
手順3：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1010Uの作成遷移・破棄要求を、対象1005U作成権限を欠く条件で隔離確認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</si>
  <si>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関連単体：1010-3, 1010-4
単体の表示・単独操作ではなく、期待結果の連携部分を追加判定。
根拠：R1010 / R1005 / R1006 / R共通
VBは1005U作成権限を使用。受領1009Uは共通hasUpdateAuthorityだけで表示・判定する差異候補、1010Uは機能別判定。04を成功済みと保証せず、誤許可ならNGとして記録。
元Excel行：14。実施区分：機能別権限＋技術要求確認。元の画面間フロー：3006U→1010U→1005U/1006U。</t>
  </si>
  <si>
    <t>INT09-06</t>
  </si>
  <si>
    <t>上下段のユーザー／取引先権限を独立適用</t>
  </si>
  <si>
    <t>3006U→3007U→1006U/2007U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</si>
  <si>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A＝ユーザー契約作成／取引先契約参照、B＝逆。両者は3007U参照。各段に参照契約と未契約作成用見積、破棄用契約を独立準備。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</si>
  <si>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手順1：両担当でメニュー「契約・解約」→納入先コード・全状態で検索。上段プラント→中央見積→下段を番号で選ぶ。
手順2：Aは中央の契約作成／破棄、Bは下段の作成／破棄が許可されること、反対側は不可を記録。参照契約NOは許可範囲で開く。
手順3：許可側の作成は中央2007U→適用→2006U登録、下段1006U→摘要→1005U登録の正式手順（INT05-07／09）を使用する。破棄は別契約で確認OK。許可されない側は技術担当が隔離要求で更新拒否を確認。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</si>
  <si>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・段ごとの機能権限で制御し、反対業務へ作成権限を流用しない。
・許可側だけ準備した新規／状態更新。拒否側・比較対象は前値。</t>
  </si>
  <si>
    <t>許可側の正常登録はMSG_0007G「登録を実施します。よろしいですか？」→OK→MSG_0008G「登録を完了しました。」→OK。別契約の破棄はMSG_0066G「契約を破棄します。よろしいですか？」→OK。禁止側は登録・破棄の正常完了なし。</t>
  </si>
  <si>
    <t>単体収録13画面との分担：画面内の表示・操作は単体、G列のDB・後続利用への追加判定は結合。
根拠：R3007 / R1006 / R2007 / R共通
3007Controllerは中央2006U・下段1005Uの別権限を判定。通常フロー詳細はINT05全文を実施経路の根拠として参照する。
元Excel行：15。実施区分：通常操作＋担当者支援。元の画面間フロー：3006U→3007U→1006U/2007U。</t>
  </si>
  <si>
    <t>INT09-07</t>
  </si>
  <si>
    <t>権限なしの関連画面リンクと直接URLを拒否</t>
  </si>
  <si>
    <t>3006U→3007U/1009U/1010U/1011U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</si>
  <si>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3007U参照、遷移先1004／1005／2003／2006／0011／0012／0013のうち試験対象機能はなし、比較機能は参照。各行・権限内で取得した試験用URLを記録。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</si>
  <si>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手順1：3007Uを全状態で検索し上段→中央→下段を準備番号で選ぶ。対象機能のリンク非表示又は拒否と、比較機能の参照成功を記録。
手順2：同じ本人セッションで権限内に記録した対象の参照URLをブラウザーへ入力し、権限拒否と戻り先を記録する。認証なしログイン誘導を機能なし拒否と混同しない。
手順3：技術担当が同じなし機能の添付取得・更新要求も隔離確認し、許可比較URLは成功することを照合する。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</si>
  <si>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・なし機能の内容・資料を返さず、許可機能は参照できる。
・拒否対象・資料・監査値は前値。</t>
  </si>
  <si>
    <t>FWM_0012E「権限がないため遷移できません。」。遷移先の内容取得なし。</t>
  </si>
  <si>
    <t>単体収録13画面との分担：画面内の表示・操作は単体、G列のDB・後続利用への追加判定は結合。
根拠：R3007 / R1009 / R1010 / R1011 / R共通
元Excel行：16。実施区分：権限内URLの記録＋アクセス確認。元の画面間フロー：3006U→3007U/1009U/1010U/1011U。</t>
  </si>
  <si>
    <t>INT09-08</t>
  </si>
  <si>
    <t>審査用経路と通常経路で編集権限を取り違えない</t>
  </si>
  <si>
    <t>1011U→1005U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</si>
  <si>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1011U審査参照と通常1005U編集の権限。申請対象契約Aと別の通常編集契約Bを記録。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</si>
  <si>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手順1：1011UでサポートID・承認状態を準備値で検索。申請のA契約NOを開き、1005Uの編集不可と所属期間を記録。
手順2：同担当が通常1003U検索からB契約NOを開き、通常編集可・Aの解除なしを確認する。
手順3：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</si>
  <si>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・審査参照Aは編集不可、通常Bは本来の許可範囲で編集可。
・Aは前値、Bだけ準備備考を保存。同じ経路モード・解除を別契約へ漏らさない。</t>
  </si>
  <si>
    <t>通常編集Bの登録：MSG_0007G「登録を実施します。よろしいですか？」→OK→MSG_0008G「登録を完了しました。」→OK。参照Aには登録完了なし。</t>
  </si>
  <si>
    <t>関連単体：1011-14
単体の表示・単独操作ではなく、期待結果の連携部分を追加判定。
根拠：R1011 / R1005 / R共通
1005U EntryModeはユーザー・契約単位。審査区分と通常区分を画面内部値として入力させず、技術担当の受渡し証拠で照合する。
元Excel行：17。実施区分：通常操作＋担当者支援。元の画面間フロー：1011U→1005U。</t>
  </si>
  <si>
    <t>INT09-09</t>
  </si>
  <si>
    <t>店舗経路の参照を通常変更に化けさせない</t>
  </si>
  <si>
    <t>2001U→1005U→1003U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</si>
  <si>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2001Uから店舗参照するA契約と通常編集B。実表示の起点経路を準備する。
2004Uの「新規」経路を使う担当者には保守見積内容（2003U）の作成権限が必要。取引先契約内容（1005U）は通常編集できる権限とする。2003Uの作成権限がない担当者ではこの経路を試せないため、管理者に試験担当者の準備を依頼する。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</si>
  <si>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の「新規」を押して「保守見積作成検索」（2001U）を開く。「サポートID」に準備値を入力して「検索」。上段「納入先情報」で準備納入先の行番号、中央「プラント情報」で準備サポートIDの行番号を押す。下段「取引先見積情報」で取引先名・見積依頼NOを照合し、準備Aの「契約NO」リンクを押す。「選定」は押さず、新しい見積は登録しない。
手順2：1005UでAの契約NOと期間・編集不可を記録する。技術担当がMCM1005U_TENPO_IDの契約一致と入口区分6を照合する。
手順3：同じ担当が通常検索からBを開き、通常編集可能を確認して準備備考を登録する。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</si>
  <si>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・店舗参照Aを通常編集へ変えず、通常Bに店舗制限を漏らさない。
・Aは前値、Bだけ後値。選択AのTK_KEIYAKU_IDを受渡す。</t>
  </si>
  <si>
    <t>関連単体：1005-6
単体の表示・単独操作ではなく、期待結果の連携部分を追加判定。
根拠：R1005 / R共通
移行元：2001-7
seniMotoKbn の引継ぎ懸念は実施時の確認事項（不具合確定ではない）。
受領2001Controllerは契約IDを専用セッションへ置き、1005Controllerが区分6を設定する。URLに区分パラメータがないだけで引継ぎ漏れと断定しない。2004Uの「新規」は2001Uを表示する操作であり、この項番では見積の登録はしない。2001Uでは納入先→プラント→取引先見積の順に行を選ぶ。
元Excel行：18。実施区分：通常操作＋担当者支援。元の画面間フロー：2001U→1005U→1003U。</t>
  </si>
  <si>
    <t>INT09-10</t>
  </si>
  <si>
    <t>【重複除外】取引先契約権限なしでは確認帳票の金額を出さない</t>
  </si>
  <si>
    <t>3006U→3004U→3004P</t>
  </si>
  <si>
    <t>【準備】工程対象外。3004-136・146／帳票3004P-28・29・42へ分担。
【入力値】準備表で確定した対象番号・機能権限・入力前後文字・日付・資料名とハッシュ、再現パターン・期待DB集合を使用する。</t>
  </si>
  <si>
    <t>手順1：分担先の結果・担当・証拠名を依頼する。
手順2：合格証拠未確認なら分担先未確認を記録。
手順3：結合は対象外とし、実行OKへ変更しない。</t>
  </si>
  <si>
    <t>・新規画面試験なし。
・新規DB試験なし。</t>
  </si>
  <si>
    <t>結合工程の通知確認なし。</t>
  </si>
  <si>
    <t>単体13画面に収録。表示・単独操作は単体、DB・後続処理の追加判定は結合。
根拠：R3004 / R共通
2026/10/08重複整理：金額4列の画面・帳票・直接出力の権限判定は単体／帳票工程へ分担。関連契約の作成・更新権限の連携はINT09-01～09に残す。合格実績は未確認。分担先：3004-136・146／帳票3004P-28・29・42。対象外は工程分担の設定であり、結合の実行合格ではない。
元Excel行：19。実施区分：工程分担の対象外。元の画面間フロー：3006U→3004U→3004P。</t>
  </si>
  <si>
    <t>INT09-11</t>
  </si>
  <si>
    <t>作業予定登録の参照制限を一覧リンクでも適用</t>
  </si>
  <si>
    <t>3006U→3004U→3005U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</si>
  <si>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共通の参照専用担当Aと作成担当B、同じ予定S。3004U予定一覧参照は許可。機能別参照と共通参照専用区分を混同しない。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</si>
  <si>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手順1：Aが3004U「予定登録検索」を検索し登録IDリンクの可否を記録。保存済みのS参照URLも同じ認証で開く。
手順2：Bが同じ登録IDを開き内容・添付を確認し、準備した内容変更を登録する。
手順3：Aの更新要求は技術担当が隔離確認し、DBでA拒否・B保存を照合。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</si>
  <si>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・共通参照専用では3005Uへアクセス不可、作成Bは保存可能。
・Aの更新0、Bだけ今回内容・監査。他予定は前値。</t>
  </si>
  <si>
    <t>FWM_0012Eの権限拒否。B登録はMSG_0007G→OK→MSG_0008G。</t>
  </si>
  <si>
    <t>単体収録13画面との分担：画面内の表示・操作は単体、G列のDB・後続利用への追加判定は結合。
根拠：R3004 / R3005 / R共通
ScreenAuthorityRegistry.RESTRICTED_FOR_INSPECTIONに3005Uがある。単に「機能別参照」設定だけで同じ禁止になるとは仮定しない。
元Excel行：20。実施区分：通常操作＋担当者支援。元の画面間フロー：3006U→3004U→3005U。</t>
  </si>
  <si>
    <t>INT09-12</t>
  </si>
  <si>
    <t>1005のロック解除を別契約・別担当へ漏らさない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</si>
  <si>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1005Uの解除可能な管理者と一般作成担当。A／B契約、対象・権限・解除前を記録。管理者未保存入力はなく、解除による再読込で案を失わない。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</si>
  <si>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手順2：Aで「管理者用ロック解除」を押して解除後の編集可を記録。次に同じ担当でBを通常経路から開き直し解除が漏れていないか確認。
手順3：一般担当が独立セッションでAを開いて編集制限を確認。管理者もログアウト→ログイン後Aを開き解除前の制限に戻るか記録。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一般担当の旧保存要求を対象と担当の適合・トークン状態を分けて再送確認。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</si>
  <si>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・解除は管理者・契約A・元セッションだけ。B／一般担当／再ログインへ伝播しない。
・拒否経路の業務更新0。解除自体の読取で業務値・監査は不変。</t>
  </si>
  <si>
    <t>VBのロック解除処理には専用の完了メッセージ呼出しがない。解除後の編集可否・対象契約・DB不変で判定する。Webの解除完了通知は追加通知として記録する。一般担当の不正な解除／更新要求はWebの拒否全文と未更新を確認し、架空のVBメッセージIDを付けない。</t>
  </si>
  <si>
    <t>関連単体：1005-28
単体の表示・単独操作ではなく、期待結果の連携部分を追加判定。
根拠：R1005 / R共通
1005Uの解除Web追加通知とVBの解除処理を区別。2006UはMAINTENANCE_FLGと2006U権限・契約ID・セッションを照合する。
元Excel行：21。実施区分：管理者解除＋セッション適合確認。元の画面間フロー：3006U→1005U。</t>
  </si>
  <si>
    <t>INT09-13</t>
  </si>
  <si>
    <t>2006のロック解除を別契約・別担当へ漏らさない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</si>
  <si>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2006Uの解除可能な管理者と一般作成担当。A／B契約、対象・権限・解除前を記録。管理者未保存入力はなく、解除による再読込で案を失わない。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</si>
  <si>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手順2：Aで「ロック解除」を押して解除後の編集可を記録。次に同じ担当でBを通常経路から開き直し解除が漏れていないか確認。
手順3：一般担当が独立セッションでAを開いて編集制限を確認。管理者もログアウト→ログイン後Aを開き解除前の制限に戻るか記録。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一般担当の旧保存要求を対象と担当の適合・トークン状態を分けて再送確認。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</si>
  <si>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関連単体：2006-21
単体の表示・単独操作ではなく、期待結果の連携部分を追加判定。
根拠：R2006 / R共通
1005Uの解除Web追加通知とVBの解除処理を区別。2006UはMAINTENANCE_FLGと2006U権限・契約ID・セッションを照合する。
元Excel行：22。実施区分：管理者解除＋セッション適合確認。元の画面間フロー：3006U→2006U。</t>
  </si>
  <si>
    <t>INT09-14</t>
  </si>
  <si>
    <t>1005の二人同時更新で後発上書きを防ぐ</t>
  </si>
  <si>
    <t>1005U→元検索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</si>
  <si>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A／Bが同じ既存1005U契約を更新前に開き、上段備考にA＝INT09先行、B＝INT09後発を入力するが保存しない。元更新日時と全関連行を記録。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</si>
  <si>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手順1：A／Bそれぞれメニュー「取引先見積・契約検索」→「見積依頼NO」に準備番号、状態全ONで検索→依頼NO・時間・契約NOを照合して「契約NO」→1005Uの準備開始日の期間タブ。
手順2：Aが先に登録確認OK、完了後DB先行値と更新者日時を記録する。Bは再検索せず古い画面から登録確認OK。
手順3：後発通知を記録し、第三の読取セッションから同契約を開き直す。親・各期間・機器・備考をA先行値へ照合。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</si>
  <si>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・Bの後発で先行内容を上書きせず、競合を案内する。
・Aの保存値・監査を保持。Bによる親子の部分更新0。</t>
  </si>
  <si>
    <t>A登録：MSG_0007G→OK→MSG_0008G。B：FWM_0009E「他のユーザがデータを変更した可能性があります。処理をやり直してください。」をVB期待とし、Webの期限切れ通知等は別記録。</t>
  </si>
  <si>
    <t>関連単体：1005-17
単体の表示・単独操作ではなく、期待結果の連携部分を追加判定。
根拠：R1005 / R共通
元Excel行：23。実施区分：通常操作＋担当者支援。元の画面間フロー：1005U→元検索。</t>
  </si>
  <si>
    <t>INT09-15</t>
  </si>
  <si>
    <t>2006の二人同時更新で後発上書きを防ぐ</t>
  </si>
  <si>
    <t>2006U→元検索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</si>
  <si>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A／Bが同じ既存2006U契約を更新前に開き、上段備考にA＝INT09先行、B＝INT09後発を入力するが保存しない。元更新日時と全関連行を記録。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</si>
  <si>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手順1：A／Bそれぞれメニュー「保守見積・ユーザー契約検索」→「契約NO」に準備番号、状態・承認状態全ONで検索→同じ契約NOリンク→2006Uの準備開始日の期間タブ。
手順2：Aが先に登録確認OK、完了後DB先行値と更新者日時を記録する。Bは再検索せず古い画面から登録確認OK。
手順3：後発通知を記録し、第三の読取セッションから同契約を開き直す。親・各期間・機器・備考をA先行値へ照合。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</si>
  <si>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A登録：MSG_0007G→OK→MSG_0008G。B：FWM_0009E「他のユーザがデータを変更した可能性があります。処理をやり直してください。」</t>
  </si>
  <si>
    <t>関連単体：2006-19
単体の表示・単独操作ではなく、期待結果の連携部分を追加判定。
根拠：R2006 / R共通
元Excel行：24。実施区分：通常操作＋担当者支援。元の画面間フロー：2006U→元検索。</t>
  </si>
  <si>
    <t>INT09-16</t>
  </si>
  <si>
    <t>作業予定の競合後にDB・一覧・関連添付を一貫して保護</t>
  </si>
  <si>
    <t>3005U→元検索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</si>
  <si>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単体3005-63の先行予定ID・A値・B案・エラー証拠を共用。添付複数と各備考・所属・実体ハッシュを控える。単体未実施なら同じ二人操作を1回で採取。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</si>
  <si>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手順1：A／Bが同じSを開き内容と添付備考を別値に変更。A登録→Bは古い画面から登録し単体エラー証拠を記録する。
手順2：別読取セッションの3004Uで予定月を再検索、登録ID→3005Uへ戻り先行A値・各添付備考を照合する。
手順3：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</si>
  <si>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・一覧・詳細はA確定値。通知の単体判定を重複起票しない。
・親・添付備考・監査はA結果、B部分更新0。添付所属・件数・実体は前値。</t>
  </si>
  <si>
    <t>単体13画面に収録。表示・単独操作は単体、DB・後続処理の追加判定は結合。
根拠：R3005 / R共通
2026/10/08分担：単体3005-63は未実施。単体実施時の同じ競合データ・証跡を使い、結合ではDB・一覧・関連添付の追加判定だけ行う。
元Excel行：25。実施区分：通常操作＋担当者支援。元の画面間フロー：3005U→元検索。</t>
  </si>
  <si>
    <t>INT09-17</t>
  </si>
  <si>
    <t>選定中の元見積破棄・所属変更を確定時に再検証</t>
  </si>
  <si>
    <t>1006U/2007U→1005U/2006U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</si>
  <si>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取引先経路とユーザー経路を別条件で実施。A／Bは同じ未契約元見積の案を保持。元見積破棄／所属変更の前後親キー・元状態・件数を記録。所属変更は管理者の隔離手順が確定済みの場合だけ実施。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</si>
  <si>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手順1：取引先は1003Uの契約左列→1006Uの見積・個体選定、ユーザーは2004Uの契約左列→2007Uの見積・個体選定を行い、Aは親登録前で止める。採用の画面経路詳細はINT01／04の新規手順に従う。
手順2：Bは元見積の通常検索の見積「破棄」確認OK。所属変更条件は技術担当が専用資料と変更点を記録して実施する。元見積が選定対象外となったことをDB確認。
手順3：Aは再検索せず古い選定画面から適用／摘要し、親登録を試みる。拒否又は完了全文と、どの段階で止まったか記録。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</si>
  <si>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・Aの対象外／既に確定した古い案を新規親へ二重採用しない。
・元状態・所属変更又はBの先行契約を保持し、Aの新規親・期間・機器の不正増分0。</t>
  </si>
  <si>
    <t>拒否された旧選定案には正常登録完了MSG_0008Gなし。Bの正常登録を行う条件ではMSG_0007G「登録を実施します。よろしいですか？」→OK→MSG_0008G「登録を完了しました。」→OK。</t>
  </si>
  <si>
    <t>単体収録13画面との分担：画面内の表示・操作は単体、G列のDB・後続利用への追加判定は結合。
根拠：R1006 / R2007 / R1005 / R2006 / R共通
2006UはvalidSourceで承認・状態・プラントを確認する。各経路の全分岐と同時作成拒否をコードだけで保証せず、実機でNGが出れば記録する。17の状態／所属と28の先行作成を分担。
元Excel行：26。実施区分：独立選定＋所属変更は技術支援。元の画面間フロー：1006U/2007U→1005U/2006U。</t>
  </si>
  <si>
    <t>INT09-18</t>
  </si>
  <si>
    <t>セッション</t>
  </si>
  <si>
    <t>複数タブの変更案を別契約へ摘要しない</t>
  </si>
  <si>
    <t>1005U/2006U→1006U/2007U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</si>
  <si>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取引先1005／1006とユーザー2006／2007を別条件で準備。同一ログイン・同じブラウザープロファイルの2タブで別契約A／B。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</si>
  <si>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変更摘要開始日を準備値→変更→見積選択・次へ→個体選定まで進め、摘要せず保持する。ユーザー側は2006U変更→2007U選定を別条件で使用。
手順2：同じプロファイルの新タブでB契約を開き、元Aの旧選定画面へ戻る。
手順3：旧画面の摘要／適用と登録を試み、期限切れ・権限拒否・誤適用の有無を記録。禁止なら強制続行せず両対象を別検索で開き直す。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</si>
  <si>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・旧案を別契約又は新担当へ適用しない。
・両契約・資料・所属・解除状態の不正更新0。</t>
  </si>
  <si>
    <t>単体収録13画面との分担：画面内の表示・操作は単体、G列のDB・後続利用への追加判定は結合。
根拠：R1005 / R2006 / R1006 / R2007 / R共通
取引先・ユーザーでセッション／トークン実装が異なる。拒否文言はWeb固有として記録し、架空のVB期限切れIDを付けない。
元Excel行：27。実施区分：同一プロファイルの別タブ／再ログイン。元の画面間フロー：1005U/2006U→1006U/2007U。</t>
  </si>
  <si>
    <t>INT09-19</t>
  </si>
  <si>
    <t>ログインが変わった旧選定要求を拒否</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</si>
  <si>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取引先1005／1006とユーザー2006／2007を別条件で準備。旧ログインAの選定タブを保持し、同じプロファイルでログアウトして別担当Bがログイン。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</si>
  <si>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変更摘要開始日を準備値→変更→見積選択・次へ→個体選定まで進め、摘要せず保持する。ユーザー側は2006U変更→2007U選定を別条件で使用。
手順2：別タブでログアウトしてBログイン。現在のログイン名を記録し、Aの古い選定画面へ戻る。
手順3：旧画面の摘要／適用と登録を試み、期限切れ・権限拒否・誤適用の有無を記録。禁止なら強制続行せず両対象を別検索で開き直す。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</si>
  <si>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単体収録13画面との分担：画面内の表示・操作は単体、G列のDB・後続利用への追加判定は結合。
根拠：R1006 / R2007 / R1005 / R2006 / R共通
取引先・ユーザーでセッション／トークン実装が異なる。拒否文言はWeb固有として記録し、架空のVB期限切れIDを付けない。
元Excel行：28。実施区分：同一プロファイルの別タブ／再ログイン。元の画面間フロー：1006U/2007U→1005U/2006U。</t>
  </si>
  <si>
    <t>INT09-20</t>
  </si>
  <si>
    <t>登録直後の再送で契約・期間を二重作成しない</t>
  </si>
  <si>
    <t>1005U/2006U/3005U→元検索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</si>
  <si>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1005U取引先契約、2006Uユーザー契約、3005U予定の3画面×①最初の連続クリック②成功後更新③成功要求再送を独立データで準備。新規手順・採番前件数・未使用契約NO・必要日付を確定。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</si>
  <si>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手順1：各画面はINT01／04／08の新規手順で親登録直前まで進める。①の専用データは最初の登録ボタンを連続押下し、確認への回答と初回成功番号を記録。
手順2：②の別データを正常登録してからブラウザー更新。再送確認が出た場合は応答と結果を記録する。
手順3：③の別データを正常登録後、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技術担当が同じ成功要求を再送し、別の新規要求を作っていない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</si>
  <si>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・先行成功対象を再表示し、同じ操作で二重確定しない。
・各パターンの親・期間・機器又は予定増分は新規1組。後発拒否で先行成功を巻き戻さない。</t>
  </si>
  <si>
    <t>正常な初回登録はMSG_0007G「登録を実施します。よろしいですか？」→OK→MSG_0008G「登録を完了しました。」→OK。後発拒否／障害失敗では新たな登録完了なし。</t>
  </si>
  <si>
    <t>単体収録13画面との分担：画面内の表示・操作は単体、G列のDB・後続利用への追加判定は結合。
根拠：R1005 / R2006 / R3005 / R共通
三つのパターンと画面別結果を別記録。一つの新規データへ全操作を続けて同じ初期条件と扱わない。
元Excel行：29。実施区分：3画面×3再送パターン。元の画面間フロー：1005U/2006U/3005U→元検索。</t>
  </si>
  <si>
    <t>INT09-21</t>
  </si>
  <si>
    <t>保存の途中失敗で親子データをまとめて戻す</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</si>
  <si>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Q08：1005／2006／3005を別条件。管理者・開発者が子保存だけの失敗箇所・1回限りの障害注入・復元を合意。通常の登録入力エラーを途中DB障害の代用にしない。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</si>
  <si>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
手順2：前値をDB記録し、正常に保存確認へ進める入力で登録する。確認OK後、技術担当が合意した子更新時点だけ失敗を発生させる。
手順3：エラー記録後に障害を解除し、別セッションで同じ番号又は新規元資料を再表示する。復元した通常条件で別資料の成功確認も行う。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</si>
  <si>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・失敗は案内し正常登録完了と扱わない。
・既存親子・監査は処理前へ戻る。失敗新規の親・孤立子増分0。</t>
  </si>
  <si>
    <t>単体収録13画面との分担：画面内の表示・操作は単体、G列のDB・後続利用への追加判定は結合。
根拠：R1005 / R2006 / R3005 / R共通
実施前にQ08の条件・期待を確認。
安全な障害方法未準備なら本条件保留。共有DB全体の権限剥奪等を一般実施者へ指示しない。
元Excel行：30。実施区分：管理者の隔離障害再現。元の画面間フロー：1005U/2006U/3005U→元検索。</t>
  </si>
  <si>
    <t>INT09-22</t>
  </si>
  <si>
    <t>添付先に書けない場合はDBと実体を不整合にしない</t>
  </si>
  <si>
    <t>1005U/3005U→添付</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</si>
  <si>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1005Uと3005Uの保存済み親、試験複製ファイル。正常保存先と試験専用書込不可先を管理者が準備、Q02／08確定。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</si>
  <si>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手順1：正常先で対象画面「ファイル追加」→試験ファイル選択→追加完了を確認しDB・実体を記録する。
手順2：管理者が隔離環境のアプリ実行ユーザーだけを試験先へ書込不可とし、別名試験ファイルを追加する。保存先・復元を実施者が変更しない。
手順3：失敗全文・HTTP応答・DB件数と残骸を記録。管理者が正常先へ復元後、別名追加が成功することを確認。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</si>
  <si>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・書込失敗を案内し正常追加完了として扱わない。復元後は通常追加。
・取得不能レコード・孤立コピー・一時残骸増分0、既存資料不変。</t>
  </si>
  <si>
    <t>正常追加MSG_0072G。</t>
  </si>
  <si>
    <t>関連単体：1005-19
単体の表示・単独操作ではなく、期待結果の連携部分を追加判定。
根拠：R1005 / R3005 / R共通
実施前にQ08の条件・期待を確認。
元Excel行：31。実施区分：添付先Q02＋隔離権限障害。元の画面間フロー：1005U/3005U→添付。</t>
  </si>
  <si>
    <t>INT09-23</t>
  </si>
  <si>
    <t>環境連携</t>
  </si>
  <si>
    <t>旧保存パスの資料を新保存先から参照</t>
  </si>
  <si>
    <t>1005U/1011U/3005U→添付</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</si>
  <si>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Q02で実体コピー・DBパス移行又は許可した変換方式を確定。1005契約期間・3005予定の資料を別条件で、旧値／新値・内容・ハッシュを記録。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</si>
  <si>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手順1：管理者が旧資料と新保存実体、DB記録を照合する。DBのパスだけ変えて未コピーにしない。
手順2：契約は1003→1005の対象期間、予定は3004→登録ID→3005から同じファイル名リンクで取得する。許可された別担当も同じ資料を取得する。
手順3：取得内容・ハッシュとDB所属・実体を比較する。失敗は実値と方式を記録し、未確定パス変換を成功期待へ追加しない。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</si>
  <si>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・合意した方式で同じ資料を取得し、別親資料へ誤変換しない。
・移行後所属とDBパス・実体は一致。取得操作で元資料・業務値は更新しない。</t>
  </si>
  <si>
    <t>検索0件の場合だけMSG_0002E「検索結果が1件も存在しません。」→OK</t>
  </si>
  <si>
    <t>関連単体：1011-16
単体の表示・単独操作ではなく、期待結果の連携部分を追加判定。
根拠：R1005 / R1011 / R3005 / R共通
実施前にQ02の条件・期待を確認。
受領1005AttachmentService.fileはupload-root配下の実体を検証し、旧共有パスを自動変換する保証はない。移行方式を必須準備にする。
元Excel行：32。実施区分：管理者移行済み資料。元の画面間フロー：1005U/1011U/3005U→添付。</t>
  </si>
  <si>
    <t>INT09-24</t>
  </si>
  <si>
    <t>localとdevでDB・添付保存先の組を一致</t>
  </si>
  <si>
    <t>1005U/3005U→別PCの参照</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</si>
  <si>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local／devの起動プロファイル・実DB・実行ユーザー・保存先をログと設定で記録。別名・内容の異なる試験資料を用意。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</si>
  <si>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手順1：技術担当がlocalとdevを明示して各アプリを起動し実際の接続先を記録する。設定ファイル名だけで接続先を判定しない。
手順2：各環境で同じ種類の保存済み親からファイル追加し、DB所属・実体パス・ハッシュを比較する。localの試験番号とdevの試験番号は識別できるものにする。
手順3：devで追加した資料を別PC・別利用者が同じ検証サーバーURLから取得。localは自分PC保存の資料が別PCから取れない条件を記録し、共有取得成功の試験に使わない。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</si>
  <si>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・同じ環境のDBと実体対応を記録。dev共有資料を複数PCで同じ内容として取得。
・受領local／devは両方SYSDEVを継承。local保存はC:/opt/mcm/upload、devは共有ルート。別DBと誤認せず、識別資料の相互誤取得を防ぐ。</t>
  </si>
  <si>
    <t>各環境の正常添付追加はMSG_0072G「ファイルの追加を完了しました。」→OK。</t>
  </si>
  <si>
    <t>単体収録13画面との分担：画面内の表示・操作は単体、G列のDB・後続利用への追加判定は結合。
根拠：R1005 / R3005 / R共通
実施前にQ02の条件・期待を確認。
local＝アプリ・添付が個人PC、DBも個人専用とは限らない。受領application-local.ymlに共有検証DB使用が明記されている。環境分離要件を満たすかは実設定で判断。
元Excel行：33。実施区分：起動設定と共有実体の確認。元の画面間フロー：1005U/3005U→別PCの参照。</t>
  </si>
  <si>
    <t>INT09-25</t>
  </si>
  <si>
    <t>別契約の添付IDを差し替えて取得しない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</si>
  <si>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許可された親Aの資料と別親Bの比較資料。1005／3005を別条件。技術担当が変更する資料ID・残す親ID・URL・許可範囲を記録。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</si>
  <si>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
手順2：正常なA資料取得要求の親・資料IDを記録。親はAのまま資料IDだけBの試験IDへ変更した隔離要求を送る。
手順3：応答と取得内容を確認し、B内容を返していないことを照合。A正常要求を再実行して取得可能が維持されるか確認。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</si>
  <si>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・Aの参照権限だけでBの資料を返さない。
・両資料・親・所属・実体・監査は前値。</t>
  </si>
  <si>
    <t>検索0件の場合MSG_0002E「検索結果が1件も存在しません。」→OK</t>
  </si>
  <si>
    <t>関連単体：1011-16
単体の表示・単独操作ではなく、期待結果の連携部分を追加判定。
根拠：R1005 / R1011 / R3005 / R共通
試験環境・本人が許可された複製資料だけ。未確認の一般実施者へ要求改変をさせない。
元Excel行：34。実施区分：技術担当の所属差替え確認。元の画面間フロー：1005U/1011U/3005U→添付。</t>
  </si>
  <si>
    <t>INT09-26</t>
  </si>
  <si>
    <t>資料取得中の消失・読み取り不可を500にしない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</si>
  <si>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契約／予定の試験複製資料、ハッシュと復元先を準備。移動と読取不可を別初期状態、Q02確定。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</si>
  <si>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手順1：正常リンク取得・ハッシュを記録し、管理者が対象複製だけ退避又は読取不可にする。
手順2：同じファイル名リンクを押し、取得不可案内・HTTP状態・別行や検索への再操作を記録。500となった場合はNGで証拠を残し無関係ファイルを代用しない。
手順3：管理者が同じ所属・同じ実体を復元後、同リンクの取得とハッシュを再確認。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</si>
  <si>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・業務案内で処理し、画面は再操作可能。復元後同資料を取得。
・障害中／復元後に別資料やDB所属を勝手に変えない。</t>
  </si>
  <si>
    <t>VBの不在期待：MSG_0109E「該当ファイルが存在しません。」（入力エラー、OK）。</t>
  </si>
  <si>
    <t>関連単体：1011-17
単体の表示・単独操作ではなく、期待結果の連携部分を追加判定。
根拠：R1005 / R1011 / R3005 / R共通
実施前にQ02の条件・期待を確認。
元Excel行：35。実施区分：移動／読取不可の管理者支援。元の画面間フロー：1005U/1011U/3005U→添付。</t>
  </si>
  <si>
    <t>INT09-27</t>
  </si>
  <si>
    <t>性能連携</t>
  </si>
  <si>
    <t>大量結果の選択対象を詳細・出力で維持</t>
  </si>
  <si>
    <t>3007U/3004U→詳細/3004P</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</si>
  <si>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1009／1010／3007の各対象で大量になる検索条件・実件数・先頭中間末尾のキーと表示順をDB担当者が記録。Q09のPC・ブラウザー・件数・測定区間・許容時間を合意。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</si>
  <si>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手順1：各画面のサポートID又は納入先コード・状態を準備値で検索し、開始→表示完了の時間を計測する。
手順2：表示後に先頭／中間／末尾までスクロールし、行番号／セルを選ぶ。契約NO又は依頼NOリンクで準備キーの詳細を開く。画像・時刻・応答を記録。
手順3：出力機能のある正式経路は該当画面と帳票を指定して出力し、全集合の欠落・別行を確認。1009／1010／3007に存在しないExcelボタンは指示しない。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</si>
  <si>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・先頭・中間・末尾が同じキーの詳細を開き、途中欠落・Out of Memory・誤更新なし。
・参照・選択・出力で業務値不変。実件数と表示／帳票の投影件数を区別。</t>
  </si>
  <si>
    <t>単体収録13画面との分担：画面内の表示・操作は単体、G列のDB・後続利用への追加判定は結合。
根拠：R3007 / R3004 / R共通
実施前にQ09の条件・期待を確認。
Q09未合意なら速度合否だけ保留。キー・欠落・クラッシュ判定を別に進める。0018Uの約6000件実績をこの3画面の合格として流用しない。
元Excel行：36。実施区分：大量データ＋性能基準合意。元の画面間フロー：3007U/3004U→詳細/3004P。</t>
  </si>
  <si>
    <t>INT09-28</t>
  </si>
  <si>
    <t>同じ元見積からの同時契約作成を重複確定しない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</si>
  <si>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取引先経路とユーザー経路を別条件で実施。A／Bは同じ未契約元見積の案を保持。同じ元見積の先行契約作成の前後親キー・元状態・件数を記録。所属変更は管理者の隔離手順が確定済みの場合だけ実施。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</si>
  <si>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手順1：取引先は1003Uの契約左列→1006Uの見積・個体選定、ユーザーは2004Uの契約左列→2007Uの見積・個体選定を行い、Aは親登録前で止める。採用の画面経路詳細はINT01／04の新規手順に従う。
手順2：Bは同じ案を親画面へ適用／摘要して、未使用の契約NO・必要日付を入力し親登録を完了する。先行契約・期間・機器IDと件数をDB記録。
手順3：Aは再検索せず古い選定画面から適用／摘要し、親登録を試みる。拒否又は完了全文と、どの段階で止まったか記録。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</si>
  <si>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単体収録13画面との分担：画面内の表示・操作は単体、G列のDB・後続利用への追加判定は結合。
根拠：R1006 / R2007 / R1005 / R2006 / R共通
2006UはvalidSourceで承認・状態・プラントを確認する。各経路の全分岐と同時作成拒否をコードだけで保証せず、実機でNGが出れば記録する。17の状態／所属と28の先行作成を分担。
元Excel行：37。実施区分：独立選定＋所属変更は技術支援。元の画面間フロー：1006U/2007U→1005U/2006U。</t>
  </si>
  <si>
    <t>INT09-29</t>
  </si>
  <si>
    <t>ユーザー契約の審査参照経路の値受渡し</t>
  </si>
  <si>
    <t>審査側（Q12で特定）→2006U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</si>
  <si>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Q12：責任者が正式なユーザー契約の審査参照起点・リンク名・権限・受渡し契約／期間と制限を確定する。未確定のまま3001Uを推測で使わない。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</si>
  <si>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手順1：記録した正式起点を実表示名のボタン／リンクで開き、契約NO・期間の前値を記録する。
手順2：確定したリンクから2006Uへ遷移し、対象親と履歴・編集制限を照合する。未確定ならここを保留し実施済みにしない。
手順3：メニュー「保守見積・ユーザー契約検索」→「契約NO」に準備番号、状態・承認状態全ONで検索→同じ契約NOリンク→2006Uの準備開始日の期間タブ。別の通常契約を開き、本来の権限・制限へ戻る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</si>
  <si>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・正式審査参照は準備契約・期間、制限が通常別契約へ残らない。
・参照だけで契約・機器・資料を変更しない。</t>
  </si>
  <si>
    <t>正式経路Q12の確定前に期待メッセージを捏造しない。この条件は保留。確定した審査参照で登録・更新は行わず正常登録完了なし。権限拒否が試験条件に含まれる場合はFWM_0012E「権限がないため遷移できません。」をVB期待とし、Webの表示全文を別照合する。</t>
  </si>
  <si>
    <t>関連単体：2006-8
単体の表示・単独操作ではなく、期待結果の連携部分を追加判定。
根拠：R2006 / R共通
実施前にQ12の条件・期待を確認。
コードに審査区分の分岐があることだけで、実画面の正式呼出が存在すると断定しない。対象外判断なら責任者・理由・別工程を記録。
元Excel行：38。実施区分：Q12正式経路確認待ち。元の画面間フロー：審査側（Q12で特定）→2006U。</t>
  </si>
  <si>
    <t>INT09-30</t>
  </si>
  <si>
    <t>ファイル選択取消でDBと既存資料を保護</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</si>
  <si>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1005U保存済み期間と3005U保存済み予定、既存資料。件数・所属・ファイル一覧・ハッシュ・一時ファイルを記録。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</si>
  <si>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対象期間の「ファイル追加」を押し、選択ダイアログで「キャンセル」。予定もメニュー「作業予定検索」→「予定登録検索」タブ、準備基準月と月数を入力、「完了したものも含む」をONで「検索」。登録ID・予定日・内容を照合し「登録ID」を押して3005Uを開く。「ファイル追加」→選択キャンセルを別条件で実施。
手順2：別セッションで同じ対象を開き直し添付件数・名前・取得ハッシュを比較する。
手順3：別名ファイルを通常選択した正常追加が可能なことも別資料で確認し、取消条件と混ぜない。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</si>
  <si>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・選択取消で追加処理へ進まず完了なし。
・添付レコード・コピー・残骸増分0、既存資料の内容と所属は前値。</t>
  </si>
  <si>
    <t>選択キャンセル時はMSG_0072Gの追加完了なし。別名正常追加だけMSG_0072G。</t>
  </si>
  <si>
    <t>単体収録13画面との分担：画面内の表示・操作は単体、G列のDB・後続利用への追加判定は結合。
根拠：共通C15、R1005/R3005、VB1005-18/VB3005-05
元Excel行：39。実施区分：通常操作＋担当者支援。元の画面間フロー：1005U/3005U→添付。</t>
  </si>
  <si>
    <t>INT09-31</t>
  </si>
  <si>
    <t>未保存変更の戻る・閉じる確認で親を保護</t>
  </si>
  <si>
    <t>1005U/2006U/3005U→呼出元</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</si>
  <si>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1005／2006／3005の各画面で未保存の上段備考又は内容変更。呼出履歴あり／なし、取消／破棄続行は独立データ。正式な戻る・閉じるが存在するボタンだけ使う。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</si>
  <si>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手順1：各対象の保存前値を記録して未保存文字を入力する。存在する「戻る」又は「閉じる」を押し離脱確認をキャンセル。対象と入力保持、DB不変を確認。
手順2：別初期状態で同じ入力後、離脱確認を破棄続行。元検索から同じ番号を開き直して保存前値を比較する。
手順3：呼出履歴あり／なしの戻り先・解除状態を記録する。ブラウザー警告のボタン名は実表示を記録し、全画面に同じ確認文言があるとは仮定しない。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</si>
  <si>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・取消は未保存案保持、破棄続行は保存前値を再取得。別対象へ案・解除を残さない。
・取消・離脱で保存増分0、元値・監査・所属不変。</t>
  </si>
  <si>
    <t>VB共通FWM_0016G「データが変更されています。破棄されますがよろしいですか？」（OK／キャンセル）。</t>
  </si>
  <si>
    <t>単体収録13画面との分担：画面内の表示・操作は単体、G列のDB・後続利用への追加判定は結合。
根拠：共通C11、新MCM用_共通2.2、R1005/R2006/R3005
Webの戻り先は共通仕様2.2。1005Uは「閉じる」、2006Uは戻る／閉じる、3005Uは呼出元を持つ閉じるを使用。存在しない戻るボタンを用意しない。
元Excel行：40。実施区分：通常操作＋担当者支援。元の画面間フロー：1005U/2006U/3005U→呼出元。</t>
  </si>
  <si>
    <t>テストデータ準備｜条件分類・共通ルール</t>
  </si>
  <si>
    <t>準備は各ケースのE列から始める。このシートはD00～D16の条件分類と、安全上の注意・準備完了基準をまとめた補足資料。</t>
  </si>
  <si>
    <t>実在する試験専用データを画面で作成・選定し、実ID・実行月・変更前証跡を記録する。DB確認は対象キー限定の読取SELECTのみ。</t>
  </si>
  <si>
    <t>読む順序：対象ケースのE列 → 必要に応じ本シートの条件分類・共通ルール → 関連する課題・要確認。</t>
  </si>
  <si>
    <t>準備記録は各ケースQ列の既存の根拠・関連単体を残し、末尾に【準備記録】として追記。実ID・実値・証跡保存先・担当者・確認日・確認待ち理由を記録する。</t>
  </si>
  <si>
    <t>準備完了はテスト合格ではない。未確定事項は関連Q・確認先・再開条件を記録し、影響する準備だけを確認待ちにする。</t>
  </si>
  <si>
    <t>データID</t>
  </si>
  <si>
    <t>用途</t>
  </si>
  <si>
    <t>必要な初期条件（分類の定義）</t>
    <phoneticPr fontId="2"/>
  </si>
  <si>
    <t>準備・照合の要点（ケース固有条件はE列参照）</t>
    <phoneticPr fontId="2"/>
  </si>
  <si>
    <t>利用ケース群</t>
  </si>
  <si>
    <t>D00</t>
  </si>
  <si>
    <t>共通の実行準備（下部の共通ルール参照）</t>
  </si>
  <si>
    <t>検証環境と接続先を特定し、必要な担当者・機能権限・限度額・独立セッションを確認。ケースのE列・Q列から準備パターンと関連課題を洗い出す。</t>
    <phoneticPr fontId="2"/>
  </si>
  <si>
    <t>下部の共通準備1～8に従い、実ID・実行日／月・変更前証跡を記録。初期状態、環境・権限、関連課題、再利用条件を確認して準備完了とする。未確定なら関係する準備を確認待ちにする。</t>
  </si>
  <si>
    <t>全ケース（必要な項目のみ適用）</t>
    <phoneticPr fontId="2"/>
  </si>
  <si>
    <t>D01</t>
  </si>
  <si>
    <t>既存契約と期間履歴</t>
  </si>
  <si>
    <t>取引先／ユーザーを区別。編集可能な最新期間、過去期間、未来期間を持つ契約。開始・終了・変更摘要可能範囲を記録。</t>
  </si>
  <si>
    <t>同名・近い契約NOの別契約を比較用に作る。対象機器・単価・点検・支払のIDと処理前監査値を保存。解約はQ04。</t>
  </si>
  <si>
    <t>INT01/INT04</t>
  </si>
  <si>
    <t>D02</t>
  </si>
  <si>
    <t>選定元の見積</t>
  </si>
  <si>
    <t>契約作成可能で未破棄のユーザー／取引先見積。異なるNO/単価/ブランド。構成→明細→個体と数量が追跡可能。</t>
  </si>
  <si>
    <t>期間が契約期間を満たす見積を使う。出精値引き、短期月割り、同一個体重複は別データ。実見積IDを記録。</t>
  </si>
  <si>
    <t>INT01/INT04/INT05</t>
  </si>
  <si>
    <t>D03</t>
  </si>
  <si>
    <t>申請と審査・承認</t>
  </si>
  <si>
    <t>A申請、B審査、C承認。作成中/審査中/承認中/差戻し/承認済みの対象期間と添付を識別。</t>
  </si>
  <si>
    <t>上限未満・同額・超過を別契約で用意。審査・承認日時/担当者を記録。原紙図形あり/不足は複製を使用。</t>
  </si>
  <si>
    <t>INT02</t>
  </si>
  <si>
    <t>D04</t>
  </si>
  <si>
    <t>検索・破棄経路</t>
  </si>
  <si>
    <t>パック、店舗直、通常の見積と契約を区別。1納入先2プラント、上下段に似たNO、破棄可能／不可。</t>
  </si>
  <si>
    <t>元見積IDと契約IDをセットで記録。破棄用は専用データ。過去支払/当月/未来支払を別契約に準備。</t>
  </si>
  <si>
    <t>INT03/INT05</t>
  </si>
  <si>
    <t>D05</t>
  </si>
  <si>
    <t>担当者・権限設定</t>
  </si>
  <si>
    <t>MCM3006U担当者マスタの利用権限：なし／参照／作成。取引先契約関連・ユーザー契約関連・作業予定等の対応を実画面または権限定義で確認。</t>
  </si>
  <si>
    <t>審査・承認、契約審査上限/契約承認上限、上位者IDも記録。権限変更後は再ログイン。保守/メンテナンス設定の実項目名を確認。内部コードを権限名称として作業者に入力させない。</t>
  </si>
  <si>
    <t>INT02/INT09</t>
  </si>
  <si>
    <t>D06</t>
  </si>
  <si>
    <t>添付ファイル</t>
  </si>
  <si>
    <t>識別できるxls/xlsx/docx/pptx/PDF、同名別内容、押印原紙、移行旧パスの資料。内容とSHA-256を保存。</t>
  </si>
  <si>
    <t>Web稼働サーバーの保存先・サービス実行者の権限を管理者確認。別PCの追加/参照担当を準備。Q02。原本を直接壊さない。</t>
  </si>
  <si>
    <t>INT01/INT02/INT08/INT09</t>
  </si>
  <si>
    <t>D07</t>
  </si>
  <si>
    <t>支払い対象</t>
  </si>
  <si>
    <t>契約状態が対象、期間有効フラグ&lt;=0、支払ON=1/OFF=0、対象月&lt;=解約日、対象月に採用する最新開始期間。</t>
  </si>
  <si>
    <t>MCM_TU_KEIYAKU_Vで親契約・期間・ユーザー契約が結合し、対象月内の確認済み製番があること。年払/月払の実値・対象月yyyy/MM・仕切単価を記録。親欠損/文字化けはQ11。</t>
  </si>
  <si>
    <t>INT06</t>
  </si>
  <si>
    <t>D08</t>
  </si>
  <si>
    <t>点検対象</t>
  </si>
  <si>
    <t>個体管理あり。点検ON、月範囲内、契約期間・撤去・解約条件を満たす。翌年自動更新、次期間ありも別データ。</t>
  </si>
  <si>
    <t>プラント/月/点検可能曜日をグループキーとして記録。ON登録日境界、4/5/6機器、58行超を識別。</t>
  </si>
  <si>
    <t>INT07</t>
  </si>
  <si>
    <t>D09</t>
  </si>
  <si>
    <t>製番確認</t>
  </si>
  <si>
    <t>同じユーザー契約の未確認/再確認/確認済み製番。開始終了月が対象月を含む。依頼者と確認者は異なる担当者名。</t>
  </si>
  <si>
    <t>製番ID・確認区分・確認者日時を記録。本人依頼混在・0件・同時確認を別データ。D07の支払結合も確認。</t>
  </si>
  <si>
    <t>INT04/INT05/INT06</t>
  </si>
  <si>
    <t>D10</t>
  </si>
  <si>
    <t>試験メール</t>
  </si>
  <si>
    <t>SMTP、送信元・上位者宛先は試験用。上位者IDと双方のメールを設定、承認上限と仕切合計を記録。</t>
  </si>
  <si>
    <t>Q03で利用方針を確定。未設定・空アドレス・上限同額・同一宛先2契約・送信失敗を個別準備。実利用者へ誤送信しない。</t>
  </si>
  <si>
    <t>D11</t>
  </si>
  <si>
    <t>作業予定一覧9タブ</t>
  </si>
  <si>
    <t>各タブのSQL抽出条件を満たす対象と非対象。基準月・対象期間・取引先条件・金額許可を記録。</t>
  </si>
  <si>
    <t>範囲開始日/終了日/前後1日を含むデータを準備し元契約/機器のIDを追跡。通常/パック、差異両方向、製番不足、バッテリー条件は別データ。</t>
  </si>
  <si>
    <t>INT08</t>
  </si>
  <si>
    <t>D12</t>
  </si>
  <si>
    <t>作業予定・添付</t>
  </si>
  <si>
    <t>予定日が対象期間内外、完了/未完了、添付あり/なしの作業予定。</t>
  </si>
  <si>
    <t>新規は親登録後に添付追加。既存予定のID・更新日時を記録。削除・競合は専用データ。</t>
  </si>
  <si>
    <t>INT08/INT09</t>
  </si>
  <si>
    <t>D13</t>
  </si>
  <si>
    <t>多件数</t>
  </si>
  <si>
    <t>条件と実際のヒット件数を記録。先頭・中間・末尾の対象キーが識別可能。</t>
  </si>
  <si>
    <t>通常件数と多件数で選択・詳細・出力を比較。許容時間はQ09。全件取得条件と環境条件を混同しない。</t>
  </si>
  <si>
    <t>INT09</t>
  </si>
  <si>
    <t>D14</t>
  </si>
  <si>
    <t>個体の期限計算</t>
  </si>
  <si>
    <t>一次納入日／二次納入日／初回契約日が異なる個体。起算日区分、契約可能年数、メーカー保守期限、既存期限の有無を記録。</t>
  </si>
  <si>
    <t>満了予定＝起算日＋契約可能年数－1日。期限＝算出できる期限の早い方。既存値を維持する個体も準備。</t>
  </si>
  <si>
    <t>INT01</t>
  </si>
  <si>
    <t>D15</t>
  </si>
  <si>
    <t>VB再照合の境界データ</t>
  </si>
  <si>
    <t>D01の現在・過去・未来・未登録新期間を区別。D11は各VBビューの検索日・次回更新日・基準日を記録。</t>
  </si>
  <si>
    <t>VBのTableAdapter抽出条件を参照。ビュー内部の生成条件はQ16で現DB定義を確認。期待結果とテストデータをWebの結果だけで決めない。</t>
  </si>
  <si>
    <t>INT01/INT04/INT08</t>
  </si>
  <si>
    <t>D16</t>
  </si>
  <si>
    <t>追加分岐の試験データ</t>
  </si>
  <si>
    <t>元単価の月数・余り、機器の旧新チェック、点検の同じ組、選定／未選定ブランド、保守集約、依頼店舗0／1／複数、全期間最大IDと有効フラグを記録。</t>
  </si>
  <si>
    <t>D01/D02/D08/D09と組み合わせ、条件ごとに別データで実施。故障再現はQ08、集約はQ17。新規仮IDと登録後IDを照合。</t>
  </si>
  <si>
    <t>INT01/INT02/INT04/INT05</t>
  </si>
  <si>
    <t>共通準備｜安全に準備して開始するための8手順</t>
  </si>
  <si>
    <t>順序</t>
  </si>
  <si>
    <t>準備項目</t>
  </si>
  <si>
    <t>実施すること</t>
  </si>
  <si>
    <t>完了の確認条件・残す証跡</t>
  </si>
  <si>
    <t>担当の役割／関連</t>
  </si>
  <si>
    <t>実施対象を決める</t>
  </si>
  <si>
    <t>対象ケースのE列（事前条件）、F列（操作）、Q列（根拠・課題）を読み、必要なD分類と独立パターンを洗い出す。</t>
  </si>
  <si>
    <t>ケースID・パターン・参照D分類・関連Qを対応付けた準備単位が決まっている。</t>
  </si>
  <si>
    <t>準備担当／ケース責任者</t>
  </si>
  <si>
    <t>環境を特定する</t>
  </si>
  <si>
    <t>検証URL、DB名、実行プロファイル、ブラウザー・版、表示倍率、実行日時・実行月を記録する。</t>
  </si>
  <si>
    <t>管理者確認の検証環境と接続先が一致し、本番・他環境と区別できる。</t>
  </si>
  <si>
    <t>環境管理者＋準備担当</t>
  </si>
  <si>
    <t>担当者・権限を確認する</t>
  </si>
  <si>
    <t>ケースに必要な担当者A/B/Cを特定し、MCM3006Uの実項目でなし／参照／作成、審査・承認上限、上位者を確認する。</t>
  </si>
  <si>
    <t>必要な権限・限度額の実値と担当者IDを記録。権限変更後は再ログインして確認済み。</t>
  </si>
  <si>
    <t>権限管理者＋準備担当／D05</t>
  </si>
  <si>
    <t>独立セッションを用意する</t>
  </si>
  <si>
    <t>別人・排他テストは担当者別のブラウザープロファイルでログインする。同じログインのタブ分割を別人扱いしない。</t>
  </si>
  <si>
    <t>各セッションの担当者表示が意図した別人である証跡を残す。不要な担当者は用意しない。</t>
  </si>
  <si>
    <t>準備担当／D00・D05</t>
  </si>
  <si>
    <t>試験専用データを選定・作成する</t>
  </si>
  <si>
    <t>画面操作で専用データを作成するか、条件に合う試験専用の既存データを選ぶ。複数条件を分ける指示には別データを用意する。</t>
  </si>
  <si>
    <t>初期状態がケースのE列と一致。実見積ID・契約ID／NO・期間ID・プラントID等を追跡できる。</t>
  </si>
  <si>
    <t>準備担当／D01～D16</t>
  </si>
  <si>
    <t>変更前の証跡を保存する</t>
  </si>
  <si>
    <t>対象の状態・日付・数量・金額・親子ID・件数を画面と対象キー限定の読取SELECTで記録。添付は内容・必要なハッシュを保存。</t>
  </si>
  <si>
    <t>ケースの変更前後を比較できる証跡がある。DBへの直接更新を通常の準備手順にしない。</t>
  </si>
  <si>
    <t>準備担当／DB読取権限者</t>
  </si>
  <si>
    <t>未確定事項と外部影響を確認する</t>
  </si>
  <si>
    <t>関連Qの決定内容と確認者を確認する。添付・メール・障害再現等は必要な環境／手順の合意前に実行しない。</t>
  </si>
  <si>
    <t>必要な条件と期待が確定。未確定なら該当する準備単位を「確認待ち」とし、阻害理由を記録する。</t>
  </si>
  <si>
    <t>ケース責任者＋各管理者</t>
  </si>
  <si>
    <t>準備完了を判定する</t>
  </si>
  <si>
    <t>初期状態、実ID、証跡、環境・権限、関連課題、再利用／初期化方法を確認し、担当者・確認日を各ケースの備考（Q列）に記録する。</t>
  </si>
  <si>
    <t>全項目を満たし担当者・確認日を記録した準備単位のみ「準備完了」。テスト実行結果は別管理。</t>
  </si>
  <si>
    <t>準備担当＋確認者</t>
  </si>
  <si>
    <t>準備状況｜実行結果とは別に判断する</t>
  </si>
  <si>
    <t>区分</t>
  </si>
  <si>
    <t>状況</t>
  </si>
  <si>
    <t>判断基準</t>
  </si>
  <si>
    <t>次に行うこと</t>
  </si>
  <si>
    <t>テスト結果との関係</t>
  </si>
  <si>
    <t>準備</t>
  </si>
  <si>
    <t>未着手</t>
  </si>
  <si>
    <t>当該パターンの準備・選定を開始していない。</t>
  </si>
  <si>
    <t>条件と担当者を確認して着手する。</t>
  </si>
  <si>
    <t>OK／NGではない</t>
  </si>
  <si>
    <t>準備中</t>
  </si>
  <si>
    <t>作成・選定・証跡取得を進めているが完了条件を満たしていない。</t>
  </si>
  <si>
    <t>不足項目を記録し、初期状態を確認する。</t>
  </si>
  <si>
    <t>確認待ち</t>
  </si>
  <si>
    <t>正式手順・期待・環境・再現条件等の未確定事項が当該準備を阻害している。</t>
  </si>
  <si>
    <t>関連Q、阻害理由、確認先、再開条件を記録する。</t>
  </si>
  <si>
    <t>勝手に対象外にしない</t>
  </si>
  <si>
    <t>準備完了</t>
  </si>
  <si>
    <t>必要な初期状態・実ID・証跡・環境／権限が揃い、関連する未確定事項が解消または適用外と確認された。</t>
  </si>
  <si>
    <t>実施直前に状態と実行日条件を再確認する。</t>
  </si>
  <si>
    <t>テスト合格を意味しない</t>
  </si>
  <si>
    <t>確認待ち｜未確定事項の影響する準備だけを止める</t>
  </si>
  <si>
    <t>影響する準備</t>
  </si>
  <si>
    <t>止める条件</t>
  </si>
  <si>
    <t>再開・完了に必要な確認</t>
  </si>
  <si>
    <t>参照先</t>
  </si>
  <si>
    <t>Q02</t>
  </si>
  <si>
    <t>添付環境／旧パス</t>
  </si>
  <si>
    <t>保存先・実行者権限・取得方式が未確定の追加／参照確認。</t>
  </si>
  <si>
    <t>DBと保存先の組・権限・旧パス方針・別PC取得方式を確定。ファイルの作成は分離して進められる。</t>
  </si>
  <si>
    <t>課題・要確認／D06</t>
  </si>
  <si>
    <t>Q03</t>
  </si>
  <si>
    <t>試験用SMTP・宛先・利用方針が未承認の送信。</t>
  </si>
  <si>
    <t>管理者と利用条件を確定。未設定・送信失敗を検証する場合も再現方法と期待を合意。</t>
  </si>
  <si>
    <t>課題・要確認／D10</t>
  </si>
  <si>
    <t>Q04</t>
  </si>
  <si>
    <t>解約状態の作成</t>
  </si>
  <si>
    <t>正式な画面操作と必要な状態が未確定の解約データ作成。</t>
  </si>
  <si>
    <t>正式手順と承認前後の条件を確定。解約前の専用契約選定は分離して進められる。</t>
  </si>
  <si>
    <t>課題・要確認／D01・D07・D08</t>
  </si>
  <si>
    <t>Q08／Q15</t>
  </si>
  <si>
    <t>失敗・押印・一括処理</t>
  </si>
  <si>
    <t>管理者の再現条件や確定単位が未合意の障害再現。</t>
  </si>
  <si>
    <t>専用データ、再現手順、DB／ファイルの保護・期待を合意し変更前証跡を取得。</t>
  </si>
  <si>
    <t>課題・要確認／D06・D12・D16</t>
  </si>
  <si>
    <t>Q09</t>
  </si>
  <si>
    <t>性能判定</t>
  </si>
  <si>
    <t>許容時間・測定条件が未確定の性能合否判定。</t>
  </si>
  <si>
    <t>実ヒット件数・PC・測定区間・許容時間を合意。対象キーや帳票欠落の確認は分離できる。</t>
  </si>
  <si>
    <t>課題・要確認／D13</t>
  </si>
  <si>
    <t>Q11／Q16</t>
  </si>
  <si>
    <t>支払・点検・予定の抽出</t>
  </si>
  <si>
    <t>結合条件・ビュー生成条件が未確認の抽出用データの完了判定。</t>
  </si>
  <si>
    <t>元データ→ビュー行を読取で照合。元データを作っただけで準備完了にしない。</t>
  </si>
  <si>
    <t>課題・要確認／D07・D08・D11・D15</t>
  </si>
  <si>
    <t>その他の関連Q</t>
  </si>
  <si>
    <t>ケース固有の条件・期待</t>
  </si>
  <si>
    <t>E列・Q列やD分類で参照される課題が当該準備を阻害する場合。</t>
  </si>
  <si>
    <t>責任者が条件・期待・確認先を確定。適用外なら理由と確認者を記録する。</t>
  </si>
  <si>
    <t>課題・要確認の該当行</t>
  </si>
  <si>
    <t>安全原則：試験専用環境・データ・複製資料を使用。DBは対象キー限定の読取のみ。本番データ・原本・実利用者宛メールは使用しない。</t>
  </si>
  <si>
    <t>再利用：実行後は初期状態と実行日条件を再確認。破棄・削除・競合・失敗再現は専用データを使い、復元不能なら再作成する。</t>
  </si>
  <si>
    <t>仕様書の改善進捗｜2026/10/09（実機テストの進捗とは別）</t>
  </si>
  <si>
    <t>優先度</t>
  </si>
  <si>
    <t>対応項目</t>
  </si>
  <si>
    <t>今回の修正内容</t>
  </si>
  <si>
    <t>状況・確認結果</t>
  </si>
  <si>
    <t>残る作業</t>
  </si>
  <si>
    <t>高</t>
  </si>
  <si>
    <t>目次の古い収録案内</t>
  </si>
  <si>
    <t>未収録7画面の旧記載を訂正。Q10の期待訂正・証跡確認は継続。</t>
  </si>
  <si>
    <t>完了：目次の案内を更新</t>
  </si>
  <si>
    <t>前提単体・帳票の合格証跡は実施責任者が確認</t>
  </si>
  <si>
    <t>再テストの優先判定</t>
  </si>
  <si>
    <t>全ケースのP列をM優先→I→未実施に統一。</t>
  </si>
  <si>
    <t>完了：214項目を修正。空欄／空欄→未実施、空欄／OK→OK、NG／OK→OK、NG／空欄→NGを確認。</t>
  </si>
  <si>
    <t>入力実績は変更しない</t>
  </si>
  <si>
    <t>状態と担当者の説明</t>
  </si>
  <si>
    <t>契約・添付の状態と期間の有効性を区別。必要な担当者だけ準備。</t>
  </si>
  <si>
    <t>完了：期間状態の誤解を修正し、ケースに必要な担当者のみ確認する説明に変更。</t>
  </si>
  <si>
    <t>実際の画面状態は実施時に確認</t>
  </si>
  <si>
    <t>中</t>
  </si>
  <si>
    <t>重複説明と準備記録</t>
  </si>
  <si>
    <t>説明を整理し、根拠を消さずQ列末尾へ準備記録を追記するルールを明記。</t>
  </si>
  <si>
    <t>完了：重複記録指示を整理。Q列の既存根拠を残す追記形式を明記。</t>
  </si>
  <si>
    <t>実ID・証跡は実施時に追記</t>
  </si>
  <si>
    <t>複数パターンの結果管理</t>
  </si>
  <si>
    <t>全パターン実施・期待一致の場合だけOK。パターン別証跡と未実施をQ列に記録。</t>
  </si>
  <si>
    <t>完了：全9シートにパターン別判定ルールを追加。記録形式と18パターンの例を明記。</t>
  </si>
  <si>
    <t>実施範囲・結果は実施者が記録</t>
  </si>
  <si>
    <t>別管理</t>
  </si>
  <si>
    <t>システム側の不具合候補</t>
  </si>
  <si>
    <t>Q06／Q07／Q13／Q15は静的指摘・要合意として保持。</t>
  </si>
  <si>
    <t>実機確認待ち：修正完了ではない</t>
  </si>
  <si>
    <t>責任者が再現・修正要否・確定単位を判断</t>
  </si>
  <si>
    <t>複数パターンの記録・判定｜ケース単位のOKで部分未実施を隠さない</t>
  </si>
  <si>
    <t>項目</t>
  </si>
  <si>
    <t>記入内容／ルール</t>
  </si>
  <si>
    <t>判定・注意</t>
  </si>
  <si>
    <t>記入先</t>
  </si>
  <si>
    <t>根拠を残して追記</t>
  </si>
  <si>
    <t>【準備記録】パターン名／実ID・実値／変更前証跡／担当者／確認日／状況・阻害理由</t>
  </si>
  <si>
    <t>既存の根拠・関連単体・課題参照を削除しない。</t>
  </si>
  <si>
    <t>各ケースQ列末尾</t>
  </si>
  <si>
    <t>実施</t>
  </si>
  <si>
    <t>パターン別記録</t>
  </si>
  <si>
    <t>【パターン結果】条件名・操作経路／OK・NG・未実施・判断待ち／実施者・日付／実値・証跡／不具合番号</t>
  </si>
  <si>
    <t>正常比較も対象。未実施と合格を区別する。</t>
  </si>
  <si>
    <t>Q列。詳細証跡の保存先も記載</t>
  </si>
  <si>
    <t>判定</t>
  </si>
  <si>
    <t>全パターン期待一致</t>
  </si>
  <si>
    <t>全ての必須パターンを実施し期待に一致した場合のみケース結果をOKとする。</t>
  </si>
  <si>
    <t>一部だけOKでもケース全体のOKにしない。</t>
  </si>
  <si>
    <t>I列／再テストはM列</t>
  </si>
  <si>
    <t>不一致・残件</t>
  </si>
  <si>
    <t>期待不一致が1件以上ならNG。NGがなく未実施・判断待ちが残るなら保留。全く実施していない場合は結果空欄。</t>
  </si>
  <si>
    <t>再テストは必要な再確認範囲と未解決パターンを照合して判定。</t>
  </si>
  <si>
    <t>I列／M列、パターン詳細はQ列</t>
  </si>
  <si>
    <t>例</t>
  </si>
  <si>
    <t>INT01-30の18パターン</t>
  </si>
  <si>
    <t>9条件×契約発行／申請を区別して記録。例示形式：条件①／契約発行／結果／実施日／証跡保存先。</t>
  </si>
  <si>
    <t>例示は記入形式であり、実施結果ではない。</t>
  </si>
  <si>
    <t>INT01_取引先契約!Q39</t>
  </si>
  <si>
    <t>追加改善の進捗｜操作手順の明確化（2026/10/09）</t>
  </si>
  <si>
    <t>対応内容</t>
  </si>
  <si>
    <t>実行に残る条件</t>
  </si>
  <si>
    <t>契約状態と期間の表現</t>
  </si>
  <si>
    <t>INT02-08：承認中は契約状態と明示。期間の番号・日付・有効性と分離。</t>
  </si>
  <si>
    <t>文言修正完了</t>
  </si>
  <si>
    <t>実画面の状態・添付所属を確認</t>
  </si>
  <si>
    <t>メール試験の操作</t>
  </si>
  <si>
    <t>INT02-16／18：Bの再ログイン→審査中行→「承認」（審査完了）を明記。</t>
  </si>
  <si>
    <t>Q03の環境・受信確認時間の合意</t>
  </si>
  <si>
    <t>再送・二重登録</t>
  </si>
  <si>
    <t>INT09-20：初回連続クリック／成功後更新／同一要求再送を別パターン化。</t>
  </si>
  <si>
    <t>対象画面範囲・再送方法の確認</t>
  </si>
  <si>
    <t>混在行の審査</t>
  </si>
  <si>
    <t>INT02-24：対象外行の再現方法を実証してから開始。工程分担の対象外と区別。</t>
  </si>
  <si>
    <t>説明整備完了・実行条件待ち</t>
  </si>
  <si>
    <t>混在選択の実証済み手順／Q15</t>
  </si>
  <si>
    <t>日付空欄と解約取消</t>
  </si>
  <si>
    <t>INT04-22：3項目を個別に試す。解約日条件不明なら該当パターンだけ待つ。</t>
  </si>
  <si>
    <t>解約日の正式操作条件／Q04</t>
  </si>
  <si>
    <t>技術担当の作業分担</t>
  </si>
  <si>
    <t>INT02-25／INT09-25：再現・要求差替えは技術担当。方法・証跡・復元を明記。</t>
  </si>
  <si>
    <t>Q02／Q08／Q15と承認済み手順</t>
  </si>
  <si>
    <t>正式経路未特定</t>
  </si>
  <si>
    <t>INT09-29：必要な確認項目を明示。未特定なら実行しない。</t>
  </si>
  <si>
    <t>説明整備完了・Q12待ち</t>
  </si>
  <si>
    <t>呼出画面・リンク・権限・制限の確定</t>
  </si>
  <si>
    <t>単体596ケースと結合の分担・追加判定</t>
  </si>
  <si>
    <t>基準：今回受領の単体261002版、対象13画面596件。単体OKは記録として参照し、NG・保留・未実施・帳票への対象外を区別。単体の結果を結合の合格実績へ転記しない。</t>
  </si>
  <si>
    <t>同じ操作でも画面間・DB・後続利用への追加判定だけを結合へ残す。単体の表示・入力・帳票配置だけの判定は再実施しない。原本の内部矛盾は注記し、VB根拠の期待を維持する。</t>
  </si>
  <si>
    <t>単体項番</t>
  </si>
  <si>
    <t>単体シート</t>
  </si>
  <si>
    <t>元行</t>
  </si>
  <si>
    <t>単体テスト項目</t>
  </si>
  <si>
    <t>扱い</t>
  </si>
  <si>
    <t>重複除外理由／追加する判定</t>
  </si>
  <si>
    <t>提供版の判定</t>
  </si>
  <si>
    <t>実施前の注意</t>
  </si>
  <si>
    <t>1005-1</t>
  </si>
  <si>
    <t>MCM1005U_取引先契約内容</t>
  </si>
  <si>
    <t>29</t>
  </si>
  <si>
    <t>初期表示</t>
  </si>
  <si>
    <t>MCM1005U(取引先契約内容)：契約NOリンクから遷移した場合の初期表示（既存契約の表示）</t>
  </si>
  <si>
    <t>結合で追加確認</t>
  </si>
  <si>
    <t>追加判定：検索行の契約キーと履歴期間の一致。入力・表示だけの単体判定は再実施せず、保存・後続利用の期待結果を参照。</t>
  </si>
  <si>
    <t>単体OKは提供版の実績。現在の版で前提が変わる場合は影響する範囲を再確認。</t>
  </si>
  <si>
    <t>1005-2</t>
  </si>
  <si>
    <t>30</t>
  </si>
  <si>
    <t>MCM1005U(取引先契約内容)：状態＝破棄の場合の編集可否制御</t>
  </si>
  <si>
    <t>単体に委ねる</t>
  </si>
  <si>
    <t>画面内の表示・入力・単独操作は単体で確認し、結合で同じ判定を繰り返さない。</t>
  </si>
  <si>
    <t>1005-3</t>
  </si>
  <si>
    <t>31</t>
  </si>
  <si>
    <t>MCM1005U(取引先契約内容)：状態＝解約の場合の編集可否制御</t>
  </si>
  <si>
    <t>INT01-15, INT06-13, INT07-06</t>
  </si>
  <si>
    <t>追加判定：解約日を登録した契約発行の内容／解約・個体撤去後の点検を出力しない／取引先・ユーザー解約日の支払境界と製番印を区別。入力・表示だけの単体判定は再実施せず、保存・後続利用の期待結果を参照。</t>
  </si>
  <si>
    <t>単体NG/保留を結合の合格へ流用せず、前提ケースは解消後に実施。</t>
  </si>
  <si>
    <t>1005-4</t>
  </si>
  <si>
    <t>32</t>
  </si>
  <si>
    <t>MCM1005U(取引先契約内容)：承認状態＝審査中の場合の編集可否制御</t>
  </si>
  <si>
    <t>追加判定：審査完了が契約側の状態・履歴に反映。入力・表示だけの単体判定は再実施せず、保存・後続利用の期待結果を参照。</t>
  </si>
  <si>
    <t>1005-5</t>
  </si>
  <si>
    <t>33</t>
  </si>
  <si>
    <t>MCM1005U(取引先契約内容)：承認状態＝承認中の場合の編集可否制御</t>
  </si>
  <si>
    <t>1005-6</t>
  </si>
  <si>
    <t>34</t>
  </si>
  <si>
    <t>MCM1005U(取引先契約内容)：店舗検索一覧から遷移した場合の追加の編集不可制御（備考・更新内容欄、登録ボタン）</t>
  </si>
  <si>
    <t>追加判定：店舗経路の参照を通常変更に化けさせない。入力・表示だけの単体判定は再実施せず、保存・後続利用の期待結果を参照。</t>
  </si>
  <si>
    <t>1005-7</t>
  </si>
  <si>
    <t>35</t>
  </si>
  <si>
    <t>入力チェック</t>
  </si>
  <si>
    <t>MCM1005U(取引先契約内容)タブ内：変更摘要開始日未入力時の「変更」ボタン押下エラー</t>
  </si>
  <si>
    <t>1005-8</t>
  </si>
  <si>
    <t>36</t>
  </si>
  <si>
    <t>MCM1005U(取引先契約内容)タブ内：変更摘要開始日の形式不正時の「変更」ボタン押下エラー</t>
  </si>
  <si>
    <t>1005-9</t>
  </si>
  <si>
    <t>37</t>
  </si>
  <si>
    <t>MCM1005U(取引先契約内容)タブ内：変更摘要開始日が適用期間範囲外の場合の「変更」ボタン押下エラー</t>
  </si>
  <si>
    <t>1005-10</t>
  </si>
  <si>
    <t>38</t>
  </si>
  <si>
    <t>MCM1005U(取引先契約内容)タブ内：出精値引きがある場合の期間変更不可エラー</t>
  </si>
  <si>
    <t>1005-11</t>
  </si>
  <si>
    <t>39</t>
  </si>
  <si>
    <t>業務ルール</t>
  </si>
  <si>
    <t>MCM1005U(取引先契約内容)タブ内：変更摘要開始日に過去日を設定した場合の確認メッセージとキャンセル時の処理中止</t>
  </si>
  <si>
    <t>1005-12</t>
  </si>
  <si>
    <t>40</t>
  </si>
  <si>
    <t>MCM1005U(取引先契約内容)タブ内：未登録タブで変更操作した場合の確認メッセージとキャンセル時の処理中止</t>
  </si>
  <si>
    <t>1005-13</t>
  </si>
  <si>
    <t>41</t>
  </si>
  <si>
    <t>CRUD</t>
  </si>
  <si>
    <t>MCM1005U(取引先契約内容)：期間の大小関係チェックエラー（開始日が終了日より後）</t>
  </si>
  <si>
    <t>INT01-16, INT01-30</t>
  </si>
  <si>
    <t>追加判定：契約日程変更が点検と支払い予定に反映／保存エラー・確認取消で発行と申請を確定しない。入力・表示だけの単体判定は再実施せず、保存・後続利用の期待結果を参照。</t>
  </si>
  <si>
    <t>1005-14</t>
  </si>
  <si>
    <t>42</t>
  </si>
  <si>
    <t>MCM1005U(取引先契約内容)：点検回数と点検月チェック数の不一致エラー</t>
  </si>
  <si>
    <t>INT01-16, INT01-29, INT01-30, INT07-01, INT07-02, INT07-14</t>
  </si>
  <si>
    <t>追加判定：契約日程変更が点検と支払い予定に反映／契約点検月の登録が全件抽出へ反映／点検ON/OFFの変更が差分抽出へ反映／両点検帳票の出力時再取得を確認／機器明細の選定差分が点検親子の保存へ反映／保存エラー・確認取消で発行と申請を確定しない。入力・表示だけの単体判定は再実施せず、保存・後続利用の期待結果を参照。</t>
  </si>
  <si>
    <t>1005-15</t>
  </si>
  <si>
    <t>43</t>
  </si>
  <si>
    <t>MCM1005U(取引先契約内容)：支払回数と支払月チェック数の不一致エラー</t>
  </si>
  <si>
    <t>INT01-16, INT01-30, INT06-01, INT06-02, INT06-03, INT06-05, INT06-12</t>
  </si>
  <si>
    <t>追加判定：契約日程変更が点検と支払い予定に反映／年払い契約の支払い月が抽出・2帳票に一致／月払い契約の支払い月が抽出・2帳票に一致／支払月変更が出力対象月へ反映／支払回数・端数の配賦が登録値と帳票に一致／支払ON・OFFの保存値で抽出対象を分離／保存エラー・確認取消で発行と申請を確定しない。入力・表示だけの単体判定は再実施せず、保存・後続利用の期待結果を参照。</t>
  </si>
  <si>
    <t>1005-16</t>
  </si>
  <si>
    <t>44</t>
  </si>
  <si>
    <t>MCM1005U(取引先契約内容)：支払開始月に支払チェックがない場合の確認メッセージとキャンセル時の処理中止</t>
  </si>
  <si>
    <t>追加判定：保存エラー・確認取消で発行と申請を確定しない。入力・表示だけの単体判定は再実施せず、保存・後続利用の期待結果を参照。</t>
  </si>
  <si>
    <t>1005-17</t>
  </si>
  <si>
    <t>45</t>
  </si>
  <si>
    <t>MCM1005U(取引先契約内容)：新規契約登録時の確認メッセージとOK押下による登録完了</t>
  </si>
  <si>
    <t>INT01-02, INT01-13, INT01-23, INT01-24, INT01-25, INT01-26, INT01-27, INT06-01, INT06-02, INT06-09, INT09-14</t>
  </si>
  <si>
    <t>追加判定：見積から新規契約を作成し検索へ反映／未保存の変更を契約発行前に保存／年払い契約の支払い月が抽出・2帳票に一致／月払い契約の支払い月が抽出・2帳票に一致／検索後の契約更新を帳票出力時に再取得／1005の二人同時更新で後発上書きを防ぐ／一次納入日起算の個体期限が契約登録から反映／二次納入日起算の個体期限が契約登録から反映／契約日起算の個体期限が契約登録から反映／メーカー期限との早い方と欠損時補完／既存の個体期限を初回契約日変更で上書きしない。入力・表示だけの単体判定は再実施せず、保存・後続利用の期待結果を参照。</t>
  </si>
  <si>
    <t>1005-18</t>
  </si>
  <si>
    <t>46</t>
  </si>
  <si>
    <t>MCM1005U(取引先契約内容)：変更なしで登録ボタンを押下した場合の処理中止</t>
  </si>
  <si>
    <t>1005-19</t>
  </si>
  <si>
    <t>47</t>
  </si>
  <si>
    <t>MCM1005U(取引先契約内容)：添付ファイル追加の完了</t>
  </si>
  <si>
    <t>INT01-17, INT02-09, INT09-22</t>
  </si>
  <si>
    <t>追加判定：期間を切り替えても添付と帳票のキーが一致／契約画面で追加した資料を審査担当が取得／添付先に書けない場合はDBと実体を不整合にしない。入力・表示だけの単体判定は再実施せず、保存・後続利用の期待結果を参照。</t>
  </si>
  <si>
    <t>1005-20</t>
  </si>
  <si>
    <t>48</t>
  </si>
  <si>
    <t>MCM1005U(取引先契約内容)：添付ファイル削除の完了（確認ダイアログOK押下）</t>
  </si>
  <si>
    <t>1005-21</t>
  </si>
  <si>
    <t>49</t>
  </si>
  <si>
    <t>MCM1005U(取引先契約内容)：承認済みの添付ファイルを削除しようとした場合のエラー</t>
  </si>
  <si>
    <t>追加判定：差戻しで承認済み過去資料を保護。入力・表示だけの単体判定は再実施せず、保存・後続利用の期待結果を参照。</t>
  </si>
  <si>
    <t>1005-22</t>
  </si>
  <si>
    <t>50</t>
  </si>
  <si>
    <t>MCM1005U(取引先契約内容)：添付ファイル未選択で「ファイル削除」ボタンを押下した場合のエラー</t>
  </si>
  <si>
    <t>1005-23</t>
  </si>
  <si>
    <t>51</t>
  </si>
  <si>
    <t>MCM1005U(取引先契約内容)：承認済み添付ファイルが存在し解約日未入力の場合の契約発行不可エラー</t>
  </si>
  <si>
    <t>INT01-13, INT01-14, INT01-15, INT01-17, INT01-30</t>
  </si>
  <si>
    <t>追加判定：未保存の変更を契約発行前に保存／帳票に新規・増減・継続機器を出し分け／解約日を登録した契約発行の内容／期間を切り替えても添付と帳票のキーが一致／保存エラー・確認取消で発行と申請を確定しない。入力・表示だけの単体判定は再実施せず、保存・後続利用の期待結果を参照。</t>
  </si>
  <si>
    <t>1005-24</t>
  </si>
  <si>
    <t>52</t>
  </si>
  <si>
    <t>MCM1005U(取引先契約内容)：承認済み添付ファイルが存在し解約日未入力の場合の再申請不可エラー</t>
  </si>
  <si>
    <t>追加判定：解約日を登録した契約発行の内容。入力・表示だけの単体判定は再実施せず、保存・後続利用の期待結果を参照。</t>
  </si>
  <si>
    <t>1005-25</t>
  </si>
  <si>
    <t>53</t>
  </si>
  <si>
    <t>MCM1005U(取引先契約内容)：添付ファイルなしで申請を実行した場合のエラー（作成中・差戻し以外の承認状態を除く）</t>
  </si>
  <si>
    <t>1005-26</t>
  </si>
  <si>
    <t>54</t>
  </si>
  <si>
    <t>MCM1005U(取引先契約内容)：申請実行時の確認メッセージとOK押下による申請完了</t>
  </si>
  <si>
    <t>INT01-30, INT02-01, INT02-02, INT02-07, INT02-08</t>
  </si>
  <si>
    <t>追加判定：申請した契約・期間・添付が審査一覧に現れる／未保存変更の申請が審査対象金額に反映／審査段階の差戻しから修正・再申請／承認段階の差戻し後に審査から再開／保存エラー・確認取消で発行と申請を確定しない。入力・表示だけの単体判定は再実施せず、保存・後続利用の期待結果を参照。</t>
  </si>
  <si>
    <t>1005-27</t>
  </si>
  <si>
    <t>55</t>
  </si>
  <si>
    <t>権限制御</t>
  </si>
  <si>
    <t>MCM1005U(取引先契約内容)：メンテナンス権限を持たないユーザーでのロック解除ボタンの非表示</t>
  </si>
  <si>
    <t>追加判定：1005の権限変更を再ログイン後の更新へ適用。入力・表示だけの単体判定は再実施せず、保存・後続利用の期待結果を参照。</t>
  </si>
  <si>
    <t>1005-28</t>
  </si>
  <si>
    <t>56</t>
  </si>
  <si>
    <t>MCM1005U(取引先契約内容)：メンテナンス権限を持つユーザーでのロック解除ボタンの表示とロック解除後の全項目編集可化</t>
  </si>
  <si>
    <t>INT09-01, INT09-12</t>
  </si>
  <si>
    <t>追加判定：1005の権限変更を再ログイン後の更新へ適用／1005のロック解除を別契約・別担当へ漏らさない。入力・表示だけの単体判定は再実施せず、保存・後続利用の期待結果を参照。</t>
  </si>
  <si>
    <t>1005-29</t>
  </si>
  <si>
    <t>57</t>
  </si>
  <si>
    <t>境界値</t>
  </si>
  <si>
    <t>MCM1005U(取引先契約内容)：備考欄の最大文字数（4000文字）入力時の登録可否</t>
  </si>
  <si>
    <t>1005-30</t>
  </si>
  <si>
    <t>58</t>
  </si>
  <si>
    <t>MCM1005U(取引先契約内容)：保守契約時間帯欄の上限値（24）および上限超過（25）入力時の挙動</t>
  </si>
  <si>
    <t>1006-1</t>
  </si>
  <si>
    <t>MCM1006U_取引先契約機器設定</t>
  </si>
  <si>
    <t>MCM1006U1(取引先契約機器設定)：MCM1003Uの契約作成リンクから遷移した場合の初期表示</t>
  </si>
  <si>
    <t>追加判定：見積から新規契約を作成し検索へ反映。入力・表示だけの単体判定は再実施せず、保存・後続利用の期待結果を参照。</t>
  </si>
  <si>
    <t>1006-2</t>
  </si>
  <si>
    <t>MCM1006U1(取引先契約機器設定)：見積情報一覧の初期チェック状態（遷移元で選択された見積へのチェック）</t>
  </si>
  <si>
    <t>1006-3</t>
  </si>
  <si>
    <t>MCM1006U1(取引先契約機器設定)：MCM1005Uのタブ内「変更」ボタン経由で遷移した場合の開始日欄の編集不可制御</t>
  </si>
  <si>
    <t>INT01-07, INT01-08</t>
  </si>
  <si>
    <t>追加判定：未承認の未来期間を同日開始で変更／期間途中からの変更で履歴を分割。入力・表示だけの単体判定は再実施せず、保存・後続利用の期待結果を参照。</t>
  </si>
  <si>
    <t>1006-4</t>
  </si>
  <si>
    <t>MCM1006U1(取引先契約機器設定)：開始日・終了日が未入力の場合の「次へ」ボタン押下エラー</t>
  </si>
  <si>
    <t>1006-5</t>
  </si>
  <si>
    <t>MCM1006U1(取引先契約機器設定)：開始日が終了日より後の場合の「次へ」ボタン押下エラー</t>
  </si>
  <si>
    <t>1006-6</t>
  </si>
  <si>
    <t>MCM1006U1(取引先契約機器設定)：期間が1年を超える場合の「次へ」ボタン押下エラー</t>
  </si>
  <si>
    <t>1006-7</t>
  </si>
  <si>
    <t>MCM1006U1(取引先契約機器設定)：見積情報一覧のチェックが0件の場合の「次へ」ボタン押下エラー</t>
  </si>
  <si>
    <t>1006-8</t>
  </si>
  <si>
    <t>MCM1006U1(取引先契約機器設定)：選択した見積内に重複した機器が存在する場合の「次へ」ボタン押下エラー</t>
  </si>
  <si>
    <t>追加判定：重複機器で次画面・親契約への反映を中止。入力・表示だけの単体判定は再実施せず、保存・後続利用の期待結果を参照。</t>
  </si>
  <si>
    <t>1006-9</t>
  </si>
  <si>
    <t>MCM1006U1(取引先契約機器設定)：選択した見積に出精値引きがあり、見積期間と契約期間が一致しない場合の「次へ」ボタン押下エラー</t>
  </si>
  <si>
    <t>追加判定：期間を短縮した選定単価の受け渡し。入力・表示だけの単体判定は再実施せず、保存・後続利用の期待結果を参照。</t>
  </si>
  <si>
    <t>1006-10</t>
  </si>
  <si>
    <t>MCM1006U1(取引先契約機器設定)：選択した見積に対応する見積期間データが0件の場合の「次へ」ボタン押下エラー</t>
  </si>
  <si>
    <t>1006-11</t>
  </si>
  <si>
    <t>MCM1006U1(取引先契約機器設定)：画面入力期間が取得した見積期間の範囲を満たしていない場合の「次へ」ボタン押下エラー</t>
  </si>
  <si>
    <t>1006-12</t>
  </si>
  <si>
    <t>画面遷移</t>
  </si>
  <si>
    <t>MCM1006U1(取引先契約機器設定)：入力チェックをすべて満たした場合の2画面目への遷移</t>
  </si>
  <si>
    <t>追加判定：複数見積の選定と契約への集約。入力・表示だけの単体判定は再実施せず、保存・後続利用の期待結果を参照。</t>
  </si>
  <si>
    <t>1006-13</t>
  </si>
  <si>
    <t>MCM1006U2(取引先契約機器設定)：2画面目の初期表示（機器構成パターン・納入機器明細・機器個体・明細一覧の表示）</t>
  </si>
  <si>
    <t>1006-14</t>
  </si>
  <si>
    <t>MCM1006U2(取引先契約機器設定)：前画面で選定されていない機器構成・明細・個体の行の表示（見積依頼NO欄が空欄）</t>
  </si>
  <si>
    <t>追加判定：未選定見積の構成が契約に混入しない。入力・表示だけの単体判定は再実施せず、保存・後続利用の期待結果を参照。</t>
  </si>
  <si>
    <t>1006-15</t>
  </si>
  <si>
    <t>MCM1006U2(取引先契約機器設定)：機器構成パターン一覧で前画面未選定の行の契約有無チェックを押下した場合のエラー</t>
  </si>
  <si>
    <t>1006-16</t>
  </si>
  <si>
    <t>MCM1006U2(取引先契約機器設定)：納入機器明細一覧で前画面未選定の行の契約有無チェックを押下した場合のエラー</t>
  </si>
  <si>
    <t>1006-17</t>
  </si>
  <si>
    <t>MCM1006U2(取引先契約機器設定)：機器個体・明細一覧で前画面未選定の行の契約有無チェックを押下した場合のエラー</t>
  </si>
  <si>
    <t>1006-18</t>
  </si>
  <si>
    <t>MCM1006U2(取引先契約機器設定)：機器構成パターン一覧の契約有無チェックON操作による納入機器明細・機器個体一覧への連動</t>
  </si>
  <si>
    <t>追加判定：下位個体の除外が保存数量と帳票に反映。入力・表示だけの単体判定は再実施せず、保存・後続利用の期待結果を参照。</t>
  </si>
  <si>
    <t>1006-19</t>
  </si>
  <si>
    <t>MCM1006U2(取引先契約機器設定)：機器構成パターン一覧の契約有無チェックOFF操作による納入機器明細・機器個体一覧への連動</t>
  </si>
  <si>
    <t>1006-20</t>
  </si>
  <si>
    <t>MCM1006U2(取引先契約機器設定)：納入機器明細一覧の契約有無チェックOFF操作による個体明細一覧への連動と機器構成一覧への再評価</t>
  </si>
  <si>
    <t>1006-21</t>
  </si>
  <si>
    <t>MCM1006U2(取引先契約機器設定)：機器個体・明細一覧の契約有無チェックON操作による納入機器明細一覧への連動</t>
  </si>
  <si>
    <t>1006-22</t>
  </si>
  <si>
    <t>MCM1006U2(取引先契約機器設定)：「前へ」ボタン押下による1画面目への遷移と入力値の保持</t>
  </si>
  <si>
    <t>INT01-10, INT01-11</t>
  </si>
  <si>
    <t>追加判定：変更途中で戻った場合の親データ保護／選定を戻って変更した後は最終案だけ保存。入力・表示だけの単体判定は再実施せず、保存・後続利用の期待結果を参照。</t>
  </si>
  <si>
    <t>1006-23</t>
  </si>
  <si>
    <t>MCM1006U2(取引先契約機器設定)：機器構成・機器明細・個体明細のいずれかのチェックが0件の場合の「摘要」ボタン押下エラー</t>
  </si>
  <si>
    <t>追加判定：下位チェック不足で親契約への摘要を中止。入力・表示だけの単体判定は再実施せず、保存・後続利用の期待結果を参照。</t>
  </si>
  <si>
    <t>1006-24</t>
  </si>
  <si>
    <t>MCM1006U2(取引先契約機器設定)：新規契約作成フロー（遷移元区分＝新規、タブフラグ＝0）での「摘要」ボタン押下によるMCM1005Uへの画面遷移</t>
  </si>
  <si>
    <t>INT01-02, INT01-03, INT01-04, INT01-06, INT01-11, INT01-12</t>
  </si>
  <si>
    <t>追加判定：見積から新規契約を作成し検索へ反映／複数見積の選定と契約への集約／下位個体の除外が保存数量と帳票に反映／期間を短縮した選定単価の受け渡し／選定を戻って変更した後は最終案だけ保存／未登録の新規選定を終了した際の孤立データ防止。入力・表示だけの単体判定は再実施せず、保存・後続利用の期待結果を参照。</t>
  </si>
  <si>
    <t>1006-25</t>
  </si>
  <si>
    <t>MCM1006U2(取引先契約機器設定)：契約内容編集・変更ボタン経由（遷移元区分＝タブ変更等）での「摘要」ボタン押下によるMCM1005Uへの戻り遷移</t>
  </si>
  <si>
    <t>INT01-07, INT01-08, INT01-09, INT01-10, INT01-20, INT01-21, INT01-22, INT01-28, INT01-29, INT06-04, INT07-03</t>
  </si>
  <si>
    <t>追加判定：未承認の未来期間を同日開始で変更／期間途中からの変更で履歴を分割／期間末日の翌日から更新期間を追加／変更途中で戻った場合の親データ保護／期間切替月で新旧単価を使い分け／期間末と新期間開始の点検を二重抽出しない／現在・過去期間の同日変更で無効履歴を保持／承認済み未来期間の変更で履歴と添付を保持／未登録の追加期間を再選定して案を置換／未承認未来期間の開始日変更を既存期間へ保存／機器明細の選定差分が点検親子の保存へ反映。入力・表示だけの単体判定は再実施せず、保存・後続利用の期待結果を参照。</t>
  </si>
  <si>
    <t>1006-26</t>
  </si>
  <si>
    <t>MCM1006U1(取引先契約機器設定)：期間の境界値（開始日＝終了日の1年後の前日、1年以内の上限）での「次へ」ボタン押下</t>
  </si>
  <si>
    <t>1006-27</t>
  </si>
  <si>
    <t>MCM1006U1(取引先契約機器設定)：期間の境界値超過（開始日の1年後の翌日）での「次へ」ボタン押下エラー</t>
  </si>
  <si>
    <t>1009-1</t>
  </si>
  <si>
    <t>MCM1009U_パック契約・解約</t>
  </si>
  <si>
    <t>28</t>
  </si>
  <si>
    <t>MCM1009U(パック契約・解約)：メニューからの初期表示（検索条件欄・一覧の表示内容）</t>
  </si>
  <si>
    <t>1009-2</t>
  </si>
  <si>
    <t>MCM1009U(パック契約・解約)：状態チェックボックスの初期チェック状態</t>
  </si>
  <si>
    <t>1009-3</t>
  </si>
  <si>
    <t>MCM1009U(パック契約・解約)：作成権限ユーザーでの契約作成・契約破棄リンク列の表示</t>
  </si>
  <si>
    <t>追加判定：1009は取引先契約の作成権限で操作を許可。入力・表示だけの単体判定は再実施せず、保存・後続利用の期待結果を参照。</t>
  </si>
  <si>
    <t>1009-4</t>
  </si>
  <si>
    <t>MCM1009U(パック契約・解約)：参照権限ユーザーでの契約作成・契約破棄リンク列の非表示</t>
  </si>
  <si>
    <t>1009-5</t>
  </si>
  <si>
    <t>検索</t>
  </si>
  <si>
    <t>MCM1009U(パック契約・解約)：検索条件が全て未入力・未選択の場合の「検索」ボタン押下エラー</t>
  </si>
  <si>
    <t>1009-6</t>
  </si>
  <si>
    <t>MCM1009U(パック契約・解約)：取引先コードのみ指定した検索（前方一致）</t>
  </si>
  <si>
    <t>1009-7</t>
  </si>
  <si>
    <t>MCM1009U(パック契約・解約)：取引先名のみ指定した検索（部分一致・大文字小文字無視）</t>
  </si>
  <si>
    <t>1009-8</t>
  </si>
  <si>
    <t>MCM1009U(パック契約・解約)：納入先名のみ指定した検索（旧納入先名を含めた部分一致）</t>
  </si>
  <si>
    <t>1009-9</t>
  </si>
  <si>
    <t>MCM1009U(パック契約・解約)：状態チェックボックス（見積のみ）での検索</t>
  </si>
  <si>
    <t>1009-10</t>
  </si>
  <si>
    <t>MCM1009U(パック契約・解約)：検索結果が0件の場合のエラー表示</t>
  </si>
  <si>
    <t>1009-11</t>
  </si>
  <si>
    <t>MCM1009U(パック契約・解約)：検索結果が複数件の場合の一覧表示・並び順（依頼NO降順）</t>
  </si>
  <si>
    <t>追加判定：パックの並び替え後に別契約を更新しない。入力・表示だけの単体判定は再実施せず、保存・後続利用の期待結果を参照。</t>
  </si>
  <si>
    <t>1009-12</t>
  </si>
  <si>
    <t>MCM1009U(パック契約・解約)：パック契約データのみが検索対象となること</t>
  </si>
  <si>
    <t>1009-13</t>
  </si>
  <si>
    <t>MCM1009U(パック契約・解約)：依頼NOリンク押下によるMCM1004U(取引先見積内容)への画面遷移発生</t>
  </si>
  <si>
    <t>INT03-01</t>
  </si>
  <si>
    <t>追加判定：パックの見積リンクと取引先見積の一致。入力・表示だけの単体判定は再実施せず、保存・後続利用の期待結果を参照。</t>
  </si>
  <si>
    <t>1009-14</t>
  </si>
  <si>
    <t>MCM1009U(パック契約・解約)：契約NOリンク押下によるMCM1005U(取引先契約内容)への画面遷移発生</t>
  </si>
  <si>
    <t>INT03-03, INT03-07</t>
  </si>
  <si>
    <t>追加判定：パックの契約リンクは同じ履歴を参照／パックの並び替え後に別契約を更新しない。入力・表示だけの単体判定は再実施せず、保存・後続利用の期待結果を参照。</t>
  </si>
  <si>
    <t>1009-15</t>
  </si>
  <si>
    <t>MCM1009U(パック契約・解約)：契約作成リンク押下によるMCM1006U1(取引先契約機器設定)への画面遷移発生</t>
  </si>
  <si>
    <t>追加判定：パックからの契約作成が分類を保持。入力・表示だけの単体判定は再実施せず、保存・後続利用の期待結果を参照。</t>
  </si>
  <si>
    <t>1009-16</t>
  </si>
  <si>
    <t>MCM1009U(パック契約・解約)：リンク文字列が表示されていないセルを押下した場合に何も発生しないこと</t>
  </si>
  <si>
    <t>1009-17</t>
  </si>
  <si>
    <t>MCM1009U(パック契約・解約)：契約破棄リンク押下時の確認ダイアログとキャンセル時の処理中止</t>
  </si>
  <si>
    <t>1009-18</t>
  </si>
  <si>
    <t>MCM1009U(パック契約・解約)：取引先への支払が発生している場合の契約破棄エラー</t>
  </si>
  <si>
    <t>INT03-05, INT03-06, INT05-11</t>
  </si>
  <si>
    <t>追加判定：パックの過去支払発生時に両側を保護／パックの当月・未来支払い境界で破棄整合／取引先の過去支払あり破棄拒否を他画面と一致。入力・表示だけの単体判定は再実施せず、保存・後続利用の期待結果を参照。</t>
  </si>
  <si>
    <t>1009-19</t>
  </si>
  <si>
    <t>MCM1009U(パック契約・解約)：契約破棄実行後の一覧再表示（破棄済みとなった行が検索条件から外れること）</t>
  </si>
  <si>
    <t>INT03-04, INT03-07, INT03-08</t>
  </si>
  <si>
    <t>追加判定：パックの破棄で契約と元見積を同時更新／パックの並び替え後に別契約を更新しない／パックの古い一覧からの二重破棄防止。入力・表示だけの単体判定は再実施せず、保存・後続利用の期待結果を参照。</t>
  </si>
  <si>
    <t>1009-20</t>
  </si>
  <si>
    <t>MCM1009U(パック契約・解約)：検索結果件数の境界（1件）</t>
  </si>
  <si>
    <t>1010-1</t>
  </si>
  <si>
    <t>MCM1010U_店舗直契約・解約</t>
  </si>
  <si>
    <t>MCM1010U(店舗直契約・解約)：メニューからの初期表示（検索条件欄・一覧の表示内容）</t>
  </si>
  <si>
    <t>1010-2</t>
  </si>
  <si>
    <t>MCM1010U(店舗直契約・解約)：状態チェックボックスの初期チェック状態</t>
  </si>
  <si>
    <t>未実施</t>
  </si>
  <si>
    <t>単体は未実施。前提単体を省略して合格扱いにしない。</t>
  </si>
  <si>
    <t>1010-3</t>
  </si>
  <si>
    <t>MCM1010U(店舗直契約・解約)：作成権限ユーザーでの契約作成・契約破棄リンク列の表示</t>
  </si>
  <si>
    <t>追加判定：1010は取引先契約の作成権限で操作を許可。入力・表示だけの単体判定は再実施せず、保存・後続利用の期待結果を参照。</t>
  </si>
  <si>
    <t>1010-4</t>
  </si>
  <si>
    <t>MCM1010U(店舗直契約・解約)：参照権限ユーザーでの契約作成・契約破棄リンク列の非表示</t>
  </si>
  <si>
    <t>1010-5</t>
  </si>
  <si>
    <t>MCM1010U(店舗直契約・解約)：検索条件が全て未入力・未選択の場合の「検索」ボタン押下エラー</t>
  </si>
  <si>
    <t>1010-6</t>
  </si>
  <si>
    <t>MCM1010U(店舗直契約・解約)：取引先コードのみ入力し他項目を全て未入力・未選択とした場合の「検索」ボタン押下エラー</t>
  </si>
  <si>
    <t>1010-7</t>
  </si>
  <si>
    <t>MCM1010U(店舗直契約・解約)：取引先コードのみ指定した検索（前方一致、状態チェックボックスは初期値のまま）</t>
  </si>
  <si>
    <t>1010-8</t>
  </si>
  <si>
    <t>MCM1010U(店舗直契約・解約)：取引先名のみ指定した検索（部分一致・大文字小文字無視）</t>
  </si>
  <si>
    <t>1010-9</t>
  </si>
  <si>
    <t>MCM1010U(店舗直契約・解約)：納入先名のみ指定した検索（旧納入先名を含めた部分一致）</t>
  </si>
  <si>
    <t>1010-10</t>
  </si>
  <si>
    <t>MCM1010U(店舗直契約・解約)：状態チェックボックス（見積のみ）での検索</t>
  </si>
  <si>
    <t>1010-11</t>
  </si>
  <si>
    <t>MCM1010U(店舗直契約・解約)：検索結果が0件の場合のエラー表示</t>
  </si>
  <si>
    <t>1010-12</t>
  </si>
  <si>
    <t>MCM1010U(店舗直契約・解約)：検索結果が複数件の場合の一覧表示・並び順（依頼NO降順）</t>
  </si>
  <si>
    <t>追加判定：店舗直の並び替え後に別契約を更新しない。入力・表示だけの単体判定は再実施せず、保存・後続利用の期待結果を参照。</t>
  </si>
  <si>
    <t>1010-13</t>
  </si>
  <si>
    <t>MCM1010U(店舗直契約・解約)：店舗直契約データのみが検索対象となること</t>
  </si>
  <si>
    <t>1010-14</t>
  </si>
  <si>
    <t>MCM1010U(店舗直契約・解約)：依頼NOリンク押下によるMCM1004U(取引先見積内容)への画面遷移発生</t>
  </si>
  <si>
    <t>追加判定：店舗直の見積リンクと取引先見積の一致。入力・表示だけの単体判定は再実施せず、保存・後続利用の期待結果を参照。</t>
  </si>
  <si>
    <t>1010-15</t>
  </si>
  <si>
    <t>MCM1010U(店舗直契約・解約)：契約NOリンク押下によるMCM1005U(取引先契約内容)への画面遷移発生</t>
  </si>
  <si>
    <t>INT03-11, INT03-15</t>
  </si>
  <si>
    <t>追加判定：店舗直の契約リンクは同じ履歴を参照／店舗直の並び替え後に別契約を更新しない。入力・表示だけの単体判定は再実施せず、保存・後続利用の期待結果を参照。</t>
  </si>
  <si>
    <t>1010-16</t>
  </si>
  <si>
    <t>MCM1010U(店舗直契約・解約)：契約作成リンク押下によるMCM1006U1(取引先契約機器設定)への画面遷移発生</t>
  </si>
  <si>
    <t>追加判定：店舗直からの契約作成が分類を保持。入力・表示だけの単体判定は再実施せず、保存・後続利用の期待結果を参照。</t>
  </si>
  <si>
    <t>1010-17</t>
  </si>
  <si>
    <t>MCM1010U(店舗直契約・解約)：リンク文字列が表示されていないセルを押下した場合に何も発生しないこと</t>
  </si>
  <si>
    <t>1010-18</t>
  </si>
  <si>
    <t>MCM1010U(店舗直契約・解約)：契約破棄リンク押下時の確認ダイアログとキャンセル時の処理中止</t>
  </si>
  <si>
    <t>1010-19</t>
  </si>
  <si>
    <t>MCM1010U(店舗直契約・解約)：取引先への支払が発生している場合の契約破棄エラー</t>
  </si>
  <si>
    <t>INT03-13, INT03-14, INT05-11</t>
  </si>
  <si>
    <t>追加判定：店舗直の過去支払発生時に両側を保護／店舗直の当月・未来支払い境界で破棄整合／取引先の過去支払あり破棄拒否を他画面と一致。入力・表示だけの単体判定は再実施せず、保存・後続利用の期待結果を参照。</t>
  </si>
  <si>
    <t>1010-20</t>
  </si>
  <si>
    <t>MCM1010U(店舗直契約・解約)：契約破棄実行後の一覧再表示（破棄済みとなった行が検索条件から外れること）</t>
  </si>
  <si>
    <t>INT03-12, INT03-15, INT03-16</t>
  </si>
  <si>
    <t>追加判定：店舗直の破棄で契約と元見積を同時更新／店舗直の並び替え後に別契約を更新しない／店舗直の古い一覧からの二重破棄防止。入力・表示だけの単体判定は再実施せず、保存・後続利用の期待結果を参照。</t>
  </si>
  <si>
    <t>1010-21</t>
  </si>
  <si>
    <t>MCM1010U(店舗直契約・解約)：検索結果件数の境界（1件）</t>
  </si>
  <si>
    <t>1011-1</t>
  </si>
  <si>
    <t>MCM1011U_審査・承認（取引先契約）</t>
  </si>
  <si>
    <t>MCM1011U(審査・承認（取引先契約))：審査権限のみを持つユーザーでの初期表示（審査中チェックボックスのみON）</t>
  </si>
  <si>
    <t>1011-2</t>
  </si>
  <si>
    <t>MCM1011U(審査・承認（取引先契約))：審査権限・承認権限いずれも持たないユーザーでの初期表示（承認状態チェックボックスが全てOFF）</t>
  </si>
  <si>
    <t>1011-3</t>
  </si>
  <si>
    <t>MCM1011U(審査・承認（取引先契約))：サポートIDのみ指定した検索（部分一致）</t>
  </si>
  <si>
    <t>1011-4</t>
  </si>
  <si>
    <t>MCM1011U(審査・承認（取引先契約))：納入先名のみ指定した検索（部分一致）</t>
  </si>
  <si>
    <t>1011-5</t>
  </si>
  <si>
    <t>MCM1011U(審査・承認（取引先契約))：承認状態チェックボックス（審査中のみ）での検索</t>
  </si>
  <si>
    <t>追加判定：申請した契約・期間・添付が審査一覧に現れる。入力・表示だけの単体判定は再実施せず、保存・後続利用の期待結果を参照。</t>
  </si>
  <si>
    <t>1011-6</t>
  </si>
  <si>
    <t>MCM1011U(審査・承認（取引先契約))：検索結果が0件の場合の一覧表示</t>
  </si>
  <si>
    <t>1011-7</t>
  </si>
  <si>
    <t>MCM1011U(審査・承認（取引先契約))：検索結果が複数件の場合の一覧表示・並び順</t>
  </si>
  <si>
    <t>1011-8</t>
  </si>
  <si>
    <t>MCM1011U(審査・承認（取引先契約))：契約NO未発行データの一覧表示（契約NO列に"------"が表示される）</t>
  </si>
  <si>
    <t>1011-9</t>
  </si>
  <si>
    <t>MCM1011U(審査・承認（取引先契約))：承認状態が審査中で金額が審査限度額以下の行のチェック列が操作可能であること</t>
  </si>
  <si>
    <t>INT02-02, INT02-15</t>
  </si>
  <si>
    <t>追加判定：未保存変更の申請が審査対象金額に反映／審査依頼者と異なる担当者の限度額反映。入力・表示だけの単体判定は再実施せず、保存・後続利用の期待結果を参照。</t>
  </si>
  <si>
    <t>1011-10</t>
  </si>
  <si>
    <t>MCM1011U(審査・承認（取引先契約))：承認状態が審査中で金額が審査限度額を超える行のチェック列が操作不可であること</t>
  </si>
  <si>
    <t>1011-11</t>
  </si>
  <si>
    <t>MCM1011U(審査・承認（取引先契約))：承認状態が承認済・差戻中の行のチェック列が無条件に操作不可であること</t>
  </si>
  <si>
    <t>1011-12</t>
  </si>
  <si>
    <t>MCM1011U(審査・承認（取引先契約))：参照権限ユーザーでの承認・差戻しボタンの非活性</t>
  </si>
  <si>
    <t>INT02-15, INT09-03</t>
  </si>
  <si>
    <t>追加判定：審査依頼者と異なる担当者の限度額反映／1011の権限変更を再ログイン後の更新へ適用。入力・表示だけの単体判定は再実施せず、保存・後続利用の期待結果を参照。</t>
  </si>
  <si>
    <t>1011-13</t>
  </si>
  <si>
    <t>MCM1011U(審査・承認（取引先契約))：参照権限ユーザーでの一覧全体の編集不可</t>
  </si>
  <si>
    <t>追加判定：1011の権限変更を再ログイン後の更新へ適用。入力・表示だけの単体判定は再実施せず、保存・後続利用の期待結果を参照。</t>
  </si>
  <si>
    <t>1011-14</t>
  </si>
  <si>
    <t>MCM1011U(審査・承認（取引先契約))：契約NOリンク押下によるMCM1005U(取引先契約内容)への画面遷移発生</t>
  </si>
  <si>
    <t>INT02-03, INT09-08</t>
  </si>
  <si>
    <t>追加判定：審査一覧の契約リンクは申請対象を参照／審査用経路と通常経路で編集権限を取り違えない。入力・表示だけの単体判定は再実施せず、保存・後続利用の期待結果を参照。</t>
  </si>
  <si>
    <t>1011-15</t>
  </si>
  <si>
    <t>MCM1011U(審査・承認（取引先契約))：リンク文字列が表示されていないセルを押下した場合に何も発生しないこと</t>
  </si>
  <si>
    <t>1011-16</t>
  </si>
  <si>
    <t>MCM1011U(審査・承認（取引先契約))：添付ファイル一覧のファイル名リンク押下によるファイル起動</t>
  </si>
  <si>
    <t>INT02-09, INT02-10, INT02-11, INT09-23, INT09-25</t>
  </si>
  <si>
    <t>追加判定：契約画面で追加した資料を審査担当が取得／審査押印が添付取得と最終承認に反映／非押印資料は審査後も内容を保持／旧保存パスの資料を新保存先から参照／別契約の添付IDを差し替えて取得しない。入力・表示だけの単体判定は再実施せず、保存・後続利用の期待結果を参照。</t>
  </si>
  <si>
    <t>1011-17</t>
  </si>
  <si>
    <t>MCM1011U(審査・承認（取引先契約))：添付ファイル一覧のファイル名リンク押下時、参照先ファイルが存在しない場合のエラー</t>
  </si>
  <si>
    <t>追加判定：資料取得中の消失・読み取り不可を500にしない。入力・表示だけの単体判定は再実施せず、保存・後続利用の期待結果を参照。</t>
  </si>
  <si>
    <t>1011-18</t>
  </si>
  <si>
    <t>MCM1011U(審査・承認（取引先契約))：チェック対象が0件の状態で承認ボタンを押下した場合のエラー</t>
  </si>
  <si>
    <t>1011-19</t>
  </si>
  <si>
    <t>MCM1011U(審査・承認（取引先契約))：承認ボタン押下時に状態が解約・破棄のチェック済み行は承認対象から強制的に除外されること</t>
  </si>
  <si>
    <t>追加判定：有効な申請と破棄・解約の選択混在。入力・表示だけの単体判定は再実施せず、保存・後続利用の期待結果を参照。</t>
  </si>
  <si>
    <t>1011-20</t>
  </si>
  <si>
    <t>MCM1011U(審査・承認（取引先契約))：承認ボタン押下時の確認ダイアログとキャンセル時の処理中止</t>
  </si>
  <si>
    <t>1011-21</t>
  </si>
  <si>
    <t>MCM1011U(審査・承認（取引先契約))：承認ボタン押下による審査中から承認中への更新（画面上の承認状態列・審査日列・審査者列の変化）</t>
  </si>
  <si>
    <t>INT02-04, INT02-06, INT02-10, INT02-11, INT02-12, INT02-13, INT02-16, INT02-17, INT02-18, INT02-19, INT02-20, INT02-21, INT02-22, INT02-23, INT02-25</t>
  </si>
  <si>
    <t>追加判定：審査完了が契約側の状態・履歴に反映／同一契約の複数申請期間を一括審査／審査押印が添付取得と最終承認に反映／非押印資料は審査後も内容を保持／押印の伝播例外でDBを戻し外部資料の状態を確認／一括審査に競合行がある場合の全件保護／承認依頼メールが送信対象になる条件／同じ上位者の承認依頼を重複送信しない／承認上限ちょうどでは通知対象にしない／通知条件を満たさない審査の完了／最終承認で審査時の依頼通知を再送しない／SMTP送信失敗後に審査を重複実行しない／メール送信準備エラーでは審査前に止める／押印処理中に他者が変更した資料を保護／捺印保存のFalseと例外で確定範囲を区別。入力・表示だけの単体判定は再実施せず、保存・後続利用の期待結果を参照。</t>
  </si>
  <si>
    <t>1011-22</t>
  </si>
  <si>
    <t>MCM1011U(審査・承認（取引先契約))：承認ボタン押下による承認中から承認済への更新（画面上の承認状態列・承認日列・承認者列の変化）</t>
  </si>
  <si>
    <t>INT02-05, INT02-06, INT02-10, INT06-08</t>
  </si>
  <si>
    <t>追加判定：最終承認で有効期間と保存済み資料が一致／同一契約の複数申請期間を一括審査／審査押印が添付取得と最終承認に反映／無効・未承認期間の支払いを確定出力しない。入力・表示だけの単体判定は再実施せず、保存・後続利用の期待結果を参照。</t>
  </si>
  <si>
    <t>1011-23</t>
  </si>
  <si>
    <t>MCM1011U(審査・承認（取引先契約))：チェック対象が0件の状態で差戻しボタンを押下した場合のエラー</t>
  </si>
  <si>
    <t>1011-24</t>
  </si>
  <si>
    <t>MCM1011U(審査・承認（取引先契約))：差戻しボタン押下時の確認ダイアログとキャンセル時の処理中止</t>
  </si>
  <si>
    <t>1011-25</t>
  </si>
  <si>
    <t>MCM1011U(審査・承認（取引先契約))：差戻しボタン押下による承認状態の更新後、一覧が自動再検索されず検索ボタンの再押下で表示が反映されること</t>
  </si>
  <si>
    <t>INT02-07, INT02-08, INT02-14</t>
  </si>
  <si>
    <t>追加判定：審査段階の差戻しから修正・再申請／承認段階の差戻し後に審査から再開／差戻しで承認済み過去資料を保護。入力・表示だけの単体判定は再実施せず、保存・後続利用の期待結果を参照。</t>
  </si>
  <si>
    <t>1011-26</t>
  </si>
  <si>
    <t>MCM1011U(審査・承認（取引先契約))：検索結果件数の境界（1件）</t>
  </si>
  <si>
    <t>2006-1</t>
  </si>
  <si>
    <t>MCM2006U_ユーザー契約内容</t>
  </si>
  <si>
    <t>MCM2006U(ユーザー契約内容)：契約NOリンクから遷移した場合の初期表示（既存契約・契約期間タブ件数分の表示）</t>
  </si>
  <si>
    <t>追加判定：検索選択のユーザー契約と期間キーが一致。入力・表示だけの単体判定は再実施せず、保存・後続利用の期待結果を参照。</t>
  </si>
  <si>
    <t>2006-2</t>
  </si>
  <si>
    <t>MCM2006U(ユーザー契約内容)：契約NOリンクから遷移した場合のタブ選択（現在日を含む最新タブが選択される）</t>
  </si>
  <si>
    <t>2006-3</t>
  </si>
  <si>
    <t>MCM2006U(ユーザー契約内容)：新規契約作成遷移時の初期表示（契約1件新規追加、タブ1件のみ生成）</t>
  </si>
  <si>
    <t>INT04-02, INT04-03, INT04-04, INT04-09, INT04-24, INT04-25</t>
  </si>
  <si>
    <t>追加判定：新規見積からユーザー契約を確定／選定ブランドと未選定ブランドの採用元を保持／個体選定変更が数量と保守金額へ反映／前画面でブランドを選び直した最終案を保存／複数ブランドの保守集約を契約期間へ反映／元見積の依頼店舗を新規契約の依頼元へ反映。入力・表示だけの単体判定は再実施せず、保存・後続利用の期待結果を参照。</t>
  </si>
  <si>
    <t>2006-4</t>
  </si>
  <si>
    <t>表示チェック</t>
  </si>
  <si>
    <t>MCM2006U(ユーザー契約内容)タブ内：タブ区分が最新タブでない場合の編集不可制御</t>
  </si>
  <si>
    <t>追加判定：複数期間を切り替えて別期間を上書きしない。入力・表示だけの単体判定は再実施せず、保存・後続利用の期待結果を参照。</t>
  </si>
  <si>
    <t>2006-5</t>
  </si>
  <si>
    <t>MCM2006U(ユーザー契約内容)タブ内：過去タブの場合に変更摘要開始日欄・変更ボタンのみ編集可であること</t>
  </si>
  <si>
    <t>追加判定：最新期間の翌日から新期間を追加。入力・表示だけの単体判定は再実施せず、保存・後続利用の期待結果を参照。</t>
  </si>
  <si>
    <t>2006-6</t>
  </si>
  <si>
    <t>MCM2006U(ユーザー契約内容)タブ内：状態＝破棄の場合の編集不可制御</t>
  </si>
  <si>
    <t>2006-7</t>
  </si>
  <si>
    <t>MCM2006U(ユーザー契約内容)タブ内：状態＝解約の場合の編集不可制御</t>
  </si>
  <si>
    <t>2006-8</t>
  </si>
  <si>
    <t>MCM2006U(ユーザー契約内容)タブ内：審査・承認一覧からの遷移の場合の編集不可制御</t>
  </si>
  <si>
    <t>追加判定：ユーザー契約の審査参照経路の値受渡し。入力・表示だけの単体判定は再実施せず、保存・後続利用の期待結果を参照。 単体原本の分担先：Kiro回答：
MCM1011U.ng フォルダの古い版には、ユーザ契約No のリンクから MCM2006U へ遷移する処理があります。ただし MCM.vbproj のビルド対象は MCM1011U フォルダのほうなので、このコードは実際には使われていません。
MCM2006U 側には「承認一覧からの遷移（SENIMOTO_SHONIN = 5）」の定数があり、その場合は参照専用で表示する分岐も残っています。ですが、この値を渡して MCM2006U を開く画面は VB にはありません。ユーザ契約には承認の仕組みがないので、使われなくなった名残だと考えています。
Java 版の MCM1011U / MCM2008U / MCM3001U のコントローラとテンプレートにも、mcm2006u へのリンクはありませんでした（grep で確認）。</t>
  </si>
  <si>
    <t>帳票等への分担であり、実行合格ではない。指定先の証跡を確認。</t>
  </si>
  <si>
    <t>2006-9</t>
  </si>
  <si>
    <t>MCM2006U(ユーザー契約内容)：次回更新日欄が常に読取専用で表示されること</t>
  </si>
  <si>
    <t>2006-10</t>
  </si>
  <si>
    <t>MCM2006U(ユーザー契約内容)：参照権限ユーザーでの登録ボタン・ロック解除ボタン・変更ボタン・点検一覧行削除ボタンの非活性</t>
  </si>
  <si>
    <t>追加判定：2006の権限変更を再ログイン後の更新へ適用。入力・表示だけの単体判定は再実施せず、保存・後続利用の期待結果を参照。</t>
  </si>
  <si>
    <t>2006-11</t>
  </si>
  <si>
    <t>MCM2006U(ユーザー契約内容)：保守権限を持たないユーザーでのロック解除ボタン非表示</t>
  </si>
  <si>
    <t>2006-12</t>
  </si>
  <si>
    <t>MCM2006U(ユーザー契約内容)：新規契約作成遷移時のロック解除ボタン非表示</t>
  </si>
  <si>
    <t>2006-13</t>
  </si>
  <si>
    <t>MCM2006U(ユーザー契約内容)：製番一覧の開始月未入力時の登録エラー</t>
  </si>
  <si>
    <t>2006-14</t>
  </si>
  <si>
    <t>MCM2006U(ユーザー契約内容)：製番一覧の終了月未入力時の登録エラー</t>
  </si>
  <si>
    <t>2006-15</t>
  </si>
  <si>
    <t>MCM2006U(ユーザー契約内容)：製番の開始月が終了月より後の場合の登録エラー</t>
  </si>
  <si>
    <t>2006-16</t>
  </si>
  <si>
    <t>MCM2006U(ユーザー契約内容)：契約期間の終了日が開始日以前の場合の登録エラー</t>
  </si>
  <si>
    <t>2006-17</t>
  </si>
  <si>
    <t>MCM2006Uタブ内：開始日変更時に前後タブと整合しない場合のエラー</t>
  </si>
  <si>
    <t>追加判定：隣接期間の日付調整を登録後も維持。入力・表示だけの単体判定は再実施せず、保存・後続利用の期待結果を参照。</t>
  </si>
  <si>
    <t>2006-18</t>
  </si>
  <si>
    <t>MCM2006Uタブ内：終了日変更時に前後タブ期間が自動調整される場合の通知</t>
  </si>
  <si>
    <t>2006-19</t>
  </si>
  <si>
    <t>MCM2006U(ユーザー契約内容)：登録ボタン押下時の保存確認ダイアログOK押下による登録完了</t>
  </si>
  <si>
    <t>INT04-11, INT04-12, INT04-17, INT04-21, INT04-22, INT09-15</t>
  </si>
  <si>
    <t>追加判定：複数期間を切り替えて別期間を上書きしない／製番の登録が確認依頼一覧に現れる／2006の二人同時更新で後発上書きを防ぐ／製番の対象月変更・再確認が支払いと監査情報へ反映／製番の月初・月末正規化を後続検索へ反映／契約日付を空に戻した保存の後続整合。入力・表示だけの単体判定は再実施せず、保存・後続利用の期待結果を参照。</t>
  </si>
  <si>
    <t>2006-20</t>
  </si>
  <si>
    <t>MCM2006U(ユーザー契約内容)：登録ボタン押下時の保存確認ダイアログキャンセルによる処理中止</t>
  </si>
  <si>
    <t>2006-21</t>
  </si>
  <si>
    <t>MCM2006U(ユーザー契約内容)：ロック解除ボタン押下による全タブの編集可能化</t>
  </si>
  <si>
    <t>追加判定：2006のロック解除を別契約・別担当へ漏らさない。入力・表示だけの単体判定は再実施せず、保存・後続利用の期待結果を参照。</t>
  </si>
  <si>
    <t>2006-22</t>
  </si>
  <si>
    <t>MCM2006U(ユーザー契約内容)：製番一覧の行削除ボタン押下による行削除</t>
  </si>
  <si>
    <t>追加判定：製番削除が確認・支払対象から外れる。入力・表示だけの単体判定は再実施せず、保存・後続利用の期待結果を参照。</t>
  </si>
  <si>
    <t>2006-23</t>
  </si>
  <si>
    <t>MCM2006Uタブ内：点検一覧の行削除ボタン押下による行削除</t>
  </si>
  <si>
    <t>追加判定：ユーザー点検削除の保存と他期間保護。入力・表示だけの単体判定は再実施せず、保存・後続利用の期待結果を参照。</t>
  </si>
  <si>
    <t>2006-24</t>
  </si>
  <si>
    <t>MCM2006Uタブ内：「変更」ボタン押下によるMCM2007Uの別ウィンドウ表示</t>
  </si>
  <si>
    <t>INT04-05, INT04-06, INT04-07, INT04-08, INT04-18, INT04-19, INT04-23</t>
  </si>
  <si>
    <t>追加判定：未来期間の同日開始変更を保存／途中変更で旧新期間を連続保存／最新期間の翌日から新期間を追加／変更案を取消した際の親データ保護／現在・過去期間の同日変更で履歴を保持／未登録ユーザー新期間の再変更で案を置換／未来ユーザー期間の開始日変更で既存期間を更新。入力・表示だけの単体判定は再実施せず、保存・後続利用の期待結果を参照。</t>
  </si>
  <si>
    <t>2006-25</t>
  </si>
  <si>
    <t>MCM2006U(ユーザー契約内容)：変更なしで登録ボタンを押下した場合の処理中止</t>
  </si>
  <si>
    <t>2006-26</t>
  </si>
  <si>
    <t>MCM2006U(ユーザー契約内容)：製番一覧が0件の場合の登録可否</t>
  </si>
  <si>
    <t>追加判定：製番0件の契約が不足製番確認へ反映。入力・表示だけの単体判定は再実施せず、保存・後続利用の期待結果を参照。</t>
  </si>
  <si>
    <t>2007-1</t>
  </si>
  <si>
    <t>MCM2007U_ユーザー契約内容変更</t>
  </si>
  <si>
    <t>MCM2007U(ユーザー契約内容変更)：MCM2006Uの変更ボタンから遷移した場合の初期表示（表示専用項目・開始日の編集不可）</t>
  </si>
  <si>
    <t>INT04-02, INT04-05, INT04-09</t>
  </si>
  <si>
    <t>単体の表示・入力・操作結果は再判定しない。結合のG列に記載したDB・キー・履歴・後続利用への追加判定だけを実施。</t>
  </si>
  <si>
    <t>2007-2</t>
  </si>
  <si>
    <t>MCM2007U(ユーザー契約内容変更)：MCM2006Uの変更ボタンから遷移した場合、引継ぎされた店舗見積・ブランドのチェック状態が復元されること</t>
  </si>
  <si>
    <t>2007-3</t>
  </si>
  <si>
    <t>MCM2007U(ユーザー契約内容変更)：店舗見積一覧の行チェックON時にブランド一覧の同一見積の全行チェックが連動してONになること</t>
  </si>
  <si>
    <t>INT04-03, INT04-09</t>
  </si>
  <si>
    <t>単体の表示・入力・操作結果は再判定しない。結合のG列に記載したDB・キー・履歴・後続利用への追加判定だけを実施。 単体原本の分担先：step1では店舗見積情報グリッドでチェックするのみで、チェックの可否によってブランドグリッド・機器明細グリッドにチェックが付く付かないは画面上分からない。
step2で店舗見積情報グリッドで選択した機器のチェックボックスが表示される。</t>
  </si>
  <si>
    <t>2007-4</t>
  </si>
  <si>
    <t>MCM2007U(ユーザー契約内容変更)：ブランド一覧の個別チェックが同一見積の全行で一致した場合に店舗見積一覧側のチェックも連動してONになること</t>
  </si>
  <si>
    <t>2007-5</t>
  </si>
  <si>
    <t>MCM2007U(ユーザー契約内容変更)：「次へ」ボタン押下時、期間：終了日が未入力の場合の処理中止</t>
  </si>
  <si>
    <t>2007-6</t>
  </si>
  <si>
    <t>MCM2007U(ユーザー契約内容変更)：「次へ」ボタン押下時、期間：終了日が日付書式不正の場合の処理中止</t>
  </si>
  <si>
    <t>2007-7</t>
  </si>
  <si>
    <t>MCM2007U(ユーザー契約内容変更)：「次へ」ボタン押下時、開始日が終了日以降の場合の処理中止</t>
  </si>
  <si>
    <t>2007-8</t>
  </si>
  <si>
    <t>MCM2007U(ユーザー契約内容変更)：「次へ」ボタン押下時、期間が1年を超える場合の処理中止</t>
  </si>
  <si>
    <t>2007-9</t>
  </si>
  <si>
    <t>MCM2007U(ユーザー契約内容変更)：「次へ」ボタン押下時、店舗見積・ブランドのいずれもチェックされていない場合の処理中止</t>
  </si>
  <si>
    <t>2007-10</t>
  </si>
  <si>
    <t>MCM2007U(ユーザー契約内容変更)：「次へ」ボタン押下時、選択した見積内に重複した機器が存在する場合もメッセージ表示後に画面遷移が継続すること</t>
  </si>
  <si>
    <t>VB MSG_0038Eは共通DisplayMessageが例外を投げ中止。結合INT04-16の中止期待を維持。</t>
  </si>
  <si>
    <t>提供版はOKだが「通知後に継続」の期待がVBと矛盾。中止期待へ訂正・再判定が必要。</t>
  </si>
  <si>
    <t>2007-11</t>
  </si>
  <si>
    <t>MCM2007U(ユーザー契約内容変更)：「次へ」ボタン押下時、入力チェックをすべて通過した場合のMCM2007U2(2画面目)への画面遷移</t>
  </si>
  <si>
    <t>2007-12</t>
  </si>
  <si>
    <t>MCM2007U2(ユーザー契約内容変更2画面目)：開始日・終了日欄が常に編集不可（読取専用）で表示されること</t>
  </si>
  <si>
    <t>2007-13</t>
  </si>
  <si>
    <t>MCM2007U2(ユーザー契約内容変更2画面目)：前画面で選択した取引先見積に含まれない機器構成パターンの契約有無チェックを押下した場合のチェック強制OFFとエラーメッセージ</t>
  </si>
  <si>
    <t>2007-14</t>
  </si>
  <si>
    <t>MCM2007U2(ユーザー契約内容変更2画面目)：前画面で選択した取引先見積に含まれない機器明細の契約有無チェックを押下した場合のチェック強制OFFとエラーメッセージ</t>
  </si>
  <si>
    <t>2007-15</t>
  </si>
  <si>
    <t>MCM2007U2(ユーザー契約内容変更2画面目)：前画面で選択した取引先見積に含まれない個体明細の契約有無チェックを押下した場合のチェック強制OFFとエラーメッセージ</t>
  </si>
  <si>
    <t>2007-16</t>
  </si>
  <si>
    <t>MCM2007U2(ユーザー契約内容変更2画面目)：機器明細の契約有無チェックON時に親の機器構成パターン行のチェックが連動すること</t>
  </si>
  <si>
    <t>2007-17</t>
  </si>
  <si>
    <t>MCM2007U2(ユーザー契約内容変更2画面目)：「適用」ボタン押下時、新規契約作成（遷移元区分＝一覧からの契約リンク）の場合にMCM2006Uへ新規遷移すること</t>
  </si>
  <si>
    <t>2007-18</t>
  </si>
  <si>
    <t>MCM2007U2(ユーザー契約内容変更2画面目)：「適用」ボタン押下時、既存契約の変更（遷移元区分＝MCM2006U変更ボタン経由）の場合にMCM2006Uの呼び出し元ウィンドウへデータを渡して画面を閉じること</t>
  </si>
  <si>
    <t>2007-19</t>
  </si>
  <si>
    <t>MCM2007U2(ユーザー契約内容変更2画面目)：「適用」ボタン押下時、機器構成パターンのチェックON行のセット数が配下の個体明細のチェック件数に応じて再計算されること</t>
  </si>
  <si>
    <t>2007-20</t>
  </si>
  <si>
    <t>MCM2007U(ユーザー契約内容変更)／MCM2007U2(2画面目)：表示専用項目（納入先コード・納入先名・サポートID・プラント名・契約NO）が常に編集不可であること</t>
  </si>
  <si>
    <t>2007-21</t>
  </si>
  <si>
    <t>MCM2007U(ユーザー契約内容変更)：期間：終了日に開始日と同日を入力した場合の処理継続可否</t>
  </si>
  <si>
    <t>2007-22</t>
  </si>
  <si>
    <t>MCM2007U(ユーザー契約内容変更)：期間：終了日に開始日から1年後（開始日+1年-1日）を入力した場合に登録可能な上限値として処理が継続すること</t>
  </si>
  <si>
    <t>2007-23</t>
  </si>
  <si>
    <t>MCM2007U(ユーザー契約内容変更)：期間：終了日に開始日から1年と1日後を入力した場合に上限超過として処理中止されること</t>
  </si>
  <si>
    <t>3002-1</t>
  </si>
  <si>
    <t>MCM3002U_支払い明細出力指示</t>
  </si>
  <si>
    <t>27</t>
  </si>
  <si>
    <t>MCM3002U(支払い明細出力指示)：画面表示直後の支払い月欄の初期値</t>
  </si>
  <si>
    <t>3002-2</t>
  </si>
  <si>
    <t>MCM3002U(支払い明細出力指示)：画面表示直後の支払区分の選択状態</t>
  </si>
  <si>
    <t>3002-3</t>
  </si>
  <si>
    <t>MCM3002U(支払い明細出力指示)：支払い月の必須表示（ラベルの色・太字と入力欄の背景色）</t>
  </si>
  <si>
    <t>3002-4</t>
  </si>
  <si>
    <t>MCM3002U(支払い明細出力指示)：「出力」ボタンの表示・活性状態</t>
  </si>
  <si>
    <t>3002-5</t>
  </si>
  <si>
    <t>MCM3002U(支払い明細出力指示)：「月払い」選択時に「年払い」の選択が解除されること</t>
  </si>
  <si>
    <t>3002-6</t>
  </si>
  <si>
    <t>MCM3002U(支払い明細出力指示)：支払い月が未入力（空文字）で「出力」ボタンを押下した場合の処理中止</t>
  </si>
  <si>
    <t>帳票等へ分担</t>
  </si>
  <si>
    <t>画面内の表示・入力・単独操作は単体で確認し、結合で同じ判定を繰り返さない。 単体原本の分担先：3001P-24にて実施するため、対象外。</t>
  </si>
  <si>
    <t>3002-7</t>
  </si>
  <si>
    <t>MCM3002U(支払い明細出力指示)：支払い月が半角スペースのみで「出力」ボタンを押下した場合の処理中止</t>
  </si>
  <si>
    <t>3002-8</t>
  </si>
  <si>
    <t>MCM3002U(支払い明細出力指示)：支払い月が全角スペースのみで「出力」ボタンを押下した場合の処理中止</t>
  </si>
  <si>
    <t>3002-9</t>
  </si>
  <si>
    <t>MCM3002U(支払い明細出力指示)：支払い月に日付として解釈できない文字列を入力して「出力」ボタンを押下した場合の処理中止</t>
  </si>
  <si>
    <t>3002-10</t>
  </si>
  <si>
    <t>MCM3002U(支払い明細出力指示)：支払い月に存在しない月（13月）を入力して「出力」ボタンを押下した場合の処理中止</t>
  </si>
  <si>
    <t>画面内の表示・入力・単独操作は単体で確認し、結合で同じ判定を繰り返さない。 単体原本の分担先：3001P-25にて実施するため、対象外。</t>
  </si>
  <si>
    <t>3002-11</t>
  </si>
  <si>
    <t>MCM3002U(支払い明細出力指示)：支払い月に日まで含む形式（yyyy/MM/dd）を入力して「出力」ボタンを押下した場合の判定</t>
  </si>
  <si>
    <t>3002-12</t>
  </si>
  <si>
    <t>MCM3002U(支払い明細出力指示)：支払い月に月が1桁の形式（2026/1）を入力して「出力」ボタンを押下した場合の判定</t>
  </si>
  <si>
    <t>3002-13</t>
  </si>
  <si>
    <t>MCM3002U(支払い明細出力指示)：支払い月にスラッシュなしの6桁数字（202610）を入力して「出力」ボタンを押下した場合の判定</t>
  </si>
  <si>
    <t>3002-14</t>
  </si>
  <si>
    <t>MCM3002U(支払い明細出力指示)：支払い月に全角数字（２０２６/１０）を入力して「出力」ボタンを押下した場合の判定</t>
  </si>
  <si>
    <t>3002-15</t>
  </si>
  <si>
    <t>MCM3002U(支払い明細出力指示)：支払い月の前後に半角スペースを付けた値（半角スペース＋2026/10＋半角スペース）で「出力」ボタンを押下した場合の判定</t>
  </si>
  <si>
    <t>3002-16</t>
  </si>
  <si>
    <t>MCM3002U(支払い明細出力指示)：支払区分「年払い」で該当する支払データが0件の場合の処理中止</t>
  </si>
  <si>
    <t>単体の表示・入力・操作結果は再判定しない。結合のG列に記載したDB・キー・履歴・後続利用への追加判定だけを実施。 単体原本の分担先：3001P-23にて実施するため、対象外。</t>
  </si>
  <si>
    <t>3002-17</t>
  </si>
  <si>
    <t>MCM3002U(支払い明細出力指示)：支払区分「月払い」で該当する支払データが0件の場合の処理中止</t>
  </si>
  <si>
    <t>3002-18</t>
  </si>
  <si>
    <t>MCM3002U(支払い明細出力指示)：支払区分「年払い」で出力した場合に年払いの契約のみが出力対象となること</t>
  </si>
  <si>
    <t>単体の表示・入力・操作結果は再判定しない。結合のG列に記載したDB・キー・履歴・後続利用への追加判定だけを実施。 単体原本の分担先：3001P-4にて実施するため、対象外。</t>
  </si>
  <si>
    <t>3002-19</t>
  </si>
  <si>
    <t>MCM3002U(支払い明細出力指示)：支払区分「月払い」で出力した場合に月払いの契約のみが出力対象となること</t>
  </si>
  <si>
    <t>3002-20</t>
  </si>
  <si>
    <t>MCM3002U(支払い明細出力指示)：同一取引先の明細行が契約番号の昇順で出力されること</t>
  </si>
  <si>
    <t>画面内の表示・入力・単独操作は単体で確認し、結合で同じ判定を繰り返さない。 単体原本の分担先：3001P-17,3005P-13にて実施するため、対象外。</t>
  </si>
  <si>
    <t>3002-21</t>
  </si>
  <si>
    <t>MCM3002U(支払い明細出力指示)：年払いで検索結果がある場合の発注確認書の保存ダイアログ（ファイル名の初期値・ファイルの種類）</t>
  </si>
  <si>
    <t>3002-22</t>
  </si>
  <si>
    <t>MCM3002U(支払い明細出力指示)：年払いで検索結果がある場合の支払い明細の保存ダイアログ（ファイル名の初期値・ファイルの種類）</t>
  </si>
  <si>
    <t>3002-23</t>
  </si>
  <si>
    <t>MCM3002U(支払い明細出力指示)：発注確認書の宛先・支払月度・支払区分の出力内容</t>
  </si>
  <si>
    <t>単体の表示・入力・操作結果は再判定しない。結合のG列に記載したDB・キー・履歴・後続利用への追加判定だけを実施。 単体原本の分担先：3001P-8,10にて実施するため、対象外。</t>
  </si>
  <si>
    <t>3002-24</t>
  </si>
  <si>
    <t>MCM3002U(支払い明細出力指示)：発注確認書の明細行の出力内容</t>
  </si>
  <si>
    <t>単体の表示・入力・操作結果は再判定しない。結合のG列に記載したDB・キー・履歴・後続利用への追加判定だけを実施。 単体原本の分担先：3001P-12,14,15,18にて実施するため、対象外。</t>
  </si>
  <si>
    <t>3002-25</t>
  </si>
  <si>
    <t>MCM3002U(支払い明細出力指示)：発注確認書の合計行の出力内容</t>
  </si>
  <si>
    <t>単体の表示・入力・操作結果は再判定しない。結合のG列に記載したDB・キー・履歴・後続利用への追加判定だけを実施。 単体原本の分担先：3001P-19にて実施するため、対象外。</t>
  </si>
  <si>
    <t>3002-26</t>
  </si>
  <si>
    <t>MCM3002U(支払い明細出力指示)：支払い明細のタイトルと明細行の出力内容</t>
  </si>
  <si>
    <t>単体の表示・入力・操作結果は再判定しない。結合のG列に記載したDB・キー・履歴・後続利用への追加判定だけを実施。 単体原本の分担先：3005P-5,7,8,10にて実施するため、対象外。</t>
  </si>
  <si>
    <t>3002-27</t>
  </si>
  <si>
    <t>MCM3002U(支払い明細出力指示)：支払い明細の合計行・件数行の出力内容</t>
  </si>
  <si>
    <t>単体の表示・入力・操作結果は再判定しない。結合のG列に記載したDB・キー・履歴・後続利用への追加判定だけを実施。 単体原本の分担先：3005P-15,16にて実施するため、対象外。</t>
  </si>
  <si>
    <t>3002-28</t>
  </si>
  <si>
    <t>MCM3002U(支払い明細出力指示)：支払区分「月払い」で出力した場合のファイル名の初期値と発注確認書の支払区分表示</t>
  </si>
  <si>
    <t>画面内の表示・入力・単独操作は単体で確認し、結合で同じ判定を繰り返さない。 単体原本の分担先：3001P-10にて実施するため、対象外。</t>
  </si>
  <si>
    <t>3002-29</t>
  </si>
  <si>
    <t>MCM3002U(支払い明細出力指示)：取引先が複数ある場合に取引先ごとにシートが分かれて出力されること</t>
  </si>
  <si>
    <t>単体の表示・入力・操作結果は再判定しない。結合のG列に記載したDB・キー・履歴・後続利用への追加判定だけを実施。 単体原本の分担先：3001P-6,21、3005P-4,19にて実施するため、対象外。</t>
  </si>
  <si>
    <t>3002-30</t>
  </si>
  <si>
    <t>MCM3002U(支払い明細出力指示)：1つ目の保存ダイアログで「キャンセル」した場合の動作</t>
  </si>
  <si>
    <t>3002-31</t>
  </si>
  <si>
    <t>MCM3002U(支払い明細出力指示)：2つ目の保存ダイアログで「キャンセル」した場合の動作</t>
  </si>
  <si>
    <t>3002-32</t>
  </si>
  <si>
    <t>MCM3002U(支払い明細出力指示)：Excelテンプレートが配置されていない環境で出力した場合の表示</t>
  </si>
  <si>
    <t>画面内の表示・入力・単独操作は単体で確認し、結合で同じ判定を繰り返さない。 単体原本の分担先：実機(現行MCM)確認不可のため、総合テストに先送りとする。</t>
  </si>
  <si>
    <t>3002-33</t>
  </si>
  <si>
    <t>59</t>
  </si>
  <si>
    <t>MCM3002U(支払い明細出力指示)：参照権限のユーザーでも画面部品の状態が作成権限のユーザーと変わらないこと</t>
  </si>
  <si>
    <t>画面内の表示・入力・単独操作は単体で確認し、結合で同じ判定を繰り返さない。 単体原本の分担先：3001P-26にて実施するため、対象外。</t>
  </si>
  <si>
    <t>3002-34</t>
  </si>
  <si>
    <t>60</t>
  </si>
  <si>
    <t>MCM3002U(支払い明細出力指示)：支払い月に下限側の年月（0000/01）を入力して「出力」ボタンを押下した場合の判定</t>
  </si>
  <si>
    <t>3002-35</t>
  </si>
  <si>
    <t>61</t>
  </si>
  <si>
    <t>MCM3002U(支払い明細出力指示)：支払い月に上限側の年月（9999/12）を入力して「出力」ボタンを押下した場合の判定</t>
  </si>
  <si>
    <t>3003-1</t>
  </si>
  <si>
    <t>MCM3003U_保守点検出力指示</t>
  </si>
  <si>
    <t>MCM3003U(保守点検出力指示)：画面表示直後の点検対象月（開始・終了）の初期値</t>
  </si>
  <si>
    <t>3003-2</t>
  </si>
  <si>
    <t>MCM3003U(保守点検出力指示)：画面表示直後の出力区分（全件出力・差分出力）の選択状態</t>
  </si>
  <si>
    <t>3003-3</t>
  </si>
  <si>
    <t>MCM3003U(保守点検出力指示)：画面表示直後の出力対象日付（開始・終了）の入力欄の状態</t>
  </si>
  <si>
    <t>3003-4</t>
  </si>
  <si>
    <t>MCM3003U(保守点検出力指示)：点検対象月の必須表示と出力対象日付の任意表示（ラベルの色・入力欄の背景色）</t>
  </si>
  <si>
    <t>3003-5</t>
  </si>
  <si>
    <t>MCM3003U(保守点検出力指示)：「ＤＢ登録用データ」「作業用リスト出力」ボタンの表示・活性状態</t>
  </si>
  <si>
    <t>3003-6</t>
  </si>
  <si>
    <t>MCM3003U(保守点検出力指示)：「差分出力」選択時に「全件出力」の選択が解除されること</t>
  </si>
  <si>
    <t>3003-7</t>
  </si>
  <si>
    <t>MCM3003U(保守点検出力指示)：「全件出力」選択中でも出力対象日付欄に入力できること</t>
  </si>
  <si>
    <t>3003-8</t>
  </si>
  <si>
    <t>MCM3003U(保守点検出力指示)：点検対象月の開始欄が未入力（空文字）で「ＤＢ登録用データ」ボタンを押下した場合の処理中止</t>
  </si>
  <si>
    <t>画面内の表示・入力・単独操作は単体で確認し、結合で同じ判定を繰り返さない。 単体原本の分担先：3002P-21にて実施するため、対象外。</t>
  </si>
  <si>
    <t>3003-9</t>
  </si>
  <si>
    <t>MCM3003U(保守点検出力指示)：点検対象月の終了欄が未入力（空文字）で「ＤＢ登録用データ」ボタンを押下した場合の処理中止</t>
  </si>
  <si>
    <t>3003-10</t>
  </si>
  <si>
    <t>MCM3003U(保守点検出力指示)：点検対象月の開始欄・終了欄がともに未入力で「ＤＢ登録用データ」ボタンを押下した場合の処理中止</t>
  </si>
  <si>
    <t>3003-11</t>
  </si>
  <si>
    <t>MCM3003U(保守点検出力指示)：点検対象月の開始欄が半角スペースのみで「ＤＢ登録用データ」ボタンを押下した場合の処理中止</t>
  </si>
  <si>
    <t>3003-12</t>
  </si>
  <si>
    <t>MCM3003U(保守点検出力指示)：点検対象月の終了欄が全角スペースのみで「ＤＢ登録用データ」ボタンを押下した場合の処理中止</t>
  </si>
  <si>
    <t>3003-13</t>
  </si>
  <si>
    <t>MCM3003U(保守点検出力指示)：点検対象月の開始欄に日付として解釈できない文字列を入力して「ＤＢ登録用データ」ボタンを押下した場合の処理中止</t>
  </si>
  <si>
    <t>3003-14</t>
  </si>
  <si>
    <t>MCM3003U(保守点検出力指示)：点検対象月の開始欄に存在しない月（13月）を入力して「ＤＢ登録用データ」ボタンを押下した場合の処理中止</t>
  </si>
  <si>
    <t>画面内の表示・入力・単独操作は単体で確認し、結合で同じ判定を繰り返さない。 単体原本の分担先：3002P-22,29にて実施するため、対象外。</t>
  </si>
  <si>
    <t>3003-15</t>
  </si>
  <si>
    <t>MCM3003U(保守点検出力指示)：点検対象月の終了欄にスラッシュなしの6桁数字（202610）を入力して「ＤＢ登録用データ」ボタンを押下した場合の処理中止</t>
  </si>
  <si>
    <t>3003-16</t>
  </si>
  <si>
    <t>MCM3003U(保守点検出力指示)：点検対象月の開始欄に日まで含む形式（yyyy/MM/dd）を入力して「ＤＢ登録用データ」ボタンを押下した場合の処理中止</t>
  </si>
  <si>
    <t>3003-17</t>
  </si>
  <si>
    <t>MCM3003U(保守点検出力指示)：点検対象月の開始欄に月が1桁の形式（2026/1）を入力して「ＤＢ登録用データ」ボタンを押下した場合の判定</t>
  </si>
  <si>
    <t>3003-18</t>
  </si>
  <si>
    <t>MCM3003U(保守点検出力指示)：点検対象月の開始欄にハイフン区切りの形式（2026-10）を入力して「ＤＢ登録用データ」ボタンを押下した場合の判定</t>
  </si>
  <si>
    <t>3003-19</t>
  </si>
  <si>
    <t>MCM3003U(保守点検出力指示)：点検対象月の開始欄に全角数字（２０２６/１０）を入力して「ＤＢ登録用データ」ボタンを押下した場合の判定</t>
  </si>
  <si>
    <t>3003-20</t>
  </si>
  <si>
    <t>MCM3003U(保守点検出力指示)：点検対象月の開始欄の前後に半角スペースを付けた値で「ＤＢ登録用データ」ボタンを押下した場合の判定</t>
  </si>
  <si>
    <t>3003-21</t>
  </si>
  <si>
    <t>MCM3003U(保守点検出力指示)：「差分出力」選択時に出力対象日付の開始欄・終了欄がともに未入力で「ＤＢ登録用データ」ボタンを押下した場合の処理中止</t>
  </si>
  <si>
    <t>画面内の表示・入力・単独操作は単体で確認し、結合で同じ判定を繰り返さない。 単体原本の分担先：3002P-23にて実施するため、対象外。</t>
  </si>
  <si>
    <t>3003-22</t>
  </si>
  <si>
    <t>MCM3003U(保守点検出力指示)：「差分出力」選択時に出力対象日付の開始欄に存在しない日付を入力して「ＤＢ登録用データ」ボタンを押下した場合の処理中止</t>
  </si>
  <si>
    <t>3003-23</t>
  </si>
  <si>
    <t>MCM3003U(保守点検出力指示)：「差分出力」選択時に出力対象日付の終了欄が日付の書式に合わない値で「ＤＢ登録用データ」ボタンを押下した場合の処理中止</t>
  </si>
  <si>
    <t>3003-24</t>
  </si>
  <si>
    <t>MCM3003U(保守点検出力指示)：「全件出力」選択時は出力対象日付欄に不正な値があっても入力エラーにならないこと</t>
  </si>
  <si>
    <t>3003-25</t>
  </si>
  <si>
    <t>MCM3003U(保守点検出力指示)：点検対象月の開始欄・終了欄がともに未入力で「作業用リスト出力」ボタンを押下した場合の処理中止</t>
  </si>
  <si>
    <t>3003-26</t>
  </si>
  <si>
    <t>MCM3003U(保守点検出力指示)：点検対象月の開始欄に日付として解釈できない文字列を入力して「作業用リスト出力」ボタンを押下した場合の処理中止</t>
  </si>
  <si>
    <t>3003-27</t>
  </si>
  <si>
    <t>MCM3003U(保守点検出力指示)：「差分出力」選択時に出力対象日付がともに未入力で「作業用リスト出力」ボタンを押下した場合の処理中止</t>
  </si>
  <si>
    <t>画面内の表示・入力・単独操作は単体で確認し、結合で同じ判定を繰り返さない。 単体原本の分担先：3003P-21にて実施するため、対象外。</t>
  </si>
  <si>
    <t>3003-28</t>
  </si>
  <si>
    <t>MCM3003U(保守点検出力指示)：該当する点検データが0件の場合に「ＤＢ登録用データ」ボタン押下で処理が中止されること</t>
  </si>
  <si>
    <t>画面内の表示・入力・単独操作は単体で確認し、結合で同じ判定を繰り返さない。 単体原本の分担先：3002P-20にて実施するため、対象外。</t>
  </si>
  <si>
    <t>3003-29</t>
  </si>
  <si>
    <t>MCM3003U(保守点検出力指示)：該当する点検データが0件の場合に「作業用リスト出力」ボタン押下で処理が中止されること</t>
  </si>
  <si>
    <t>画面内の表示・入力・単独操作は単体で確認し、結合で同じ判定を繰り返さない。 単体原本の分担先：3003P-18にて実施するため、対象外。</t>
  </si>
  <si>
    <t>3003-30</t>
  </si>
  <si>
    <t>MCM3003U(保守点検出力指示)：点検対象月の開始が終了より後の場合の判定</t>
  </si>
  <si>
    <t>画面内の表示・入力・単独操作は単体で確認し、結合で同じ判定を繰り返さない。 単体原本の分担先：3002P-30にて実施するため、対象外。</t>
  </si>
  <si>
    <t>3003-31</t>
  </si>
  <si>
    <t>MCM3003U(保守点検出力指示)：「全件出力」で点検対象月の範囲内の点検月のデータだけが出力されること（作業用リスト出力）</t>
  </si>
  <si>
    <t>単体の表示・入力・操作結果は再判定しない。結合のG列に記載したDB・キー・履歴・後続利用への追加判定だけを実施。 単体原本の分担先：3003P-6にて実施するため、対象外。</t>
  </si>
  <si>
    <t>3003-32</t>
  </si>
  <si>
    <t>MCM3003U(保守点検出力指示)：「全件出力」では出力対象日付欄に入力があっても絞込みに使われないこと（作業用リスト出力）</t>
  </si>
  <si>
    <t>単体の表示・入力・操作結果は再判定しない。結合のG列に記載したDB・キー・履歴・後続利用への追加判定だけを実施。 単体原本の分担先：3003P-8にて実施するため、対象外。</t>
  </si>
  <si>
    <t>3003-33</t>
  </si>
  <si>
    <t>MCM3003U(保守点検出力指示)：「差分出力」で出力対象日付の開始・終了の両方を入力した場合に範囲内のデータだけが出力されること（作業用リスト出力）</t>
  </si>
  <si>
    <t>単体の表示・入力・操作結果は再判定しない。結合のG列に記載したDB・キー・履歴・後続利用への追加判定だけを実施。 単体原本の分担先：3003P-7にて実施するため、対象外。</t>
  </si>
  <si>
    <t>3003-34</t>
  </si>
  <si>
    <t>MCM3003U(保守点検出力指示)：「差分出力」で出力対象日付の開始のみを入力した場合に開始日以降のデータが出力されること（作業用リスト出力）</t>
  </si>
  <si>
    <t>3003-35</t>
  </si>
  <si>
    <t>62</t>
  </si>
  <si>
    <t>MCM3003U(保守点検出力指示)：「差分出力」で出力対象日付の終了のみを入力した場合に終了日以前のデータが出力されること（作業用リスト出力）</t>
  </si>
  <si>
    <t>3003-36</t>
  </si>
  <si>
    <t>63</t>
  </si>
  <si>
    <t>MCM3003U(保守点検出力指示)：出力行の並び順（プラント単位でまとまり、同一プラント内で点検月の昇順）</t>
  </si>
  <si>
    <t>画面内の表示・入力・単独操作は単体で確認し、結合で同じ判定を繰り返さない。 単体原本の分担先：3003P-16にて実施するため、対象外。</t>
  </si>
  <si>
    <t>3003-37</t>
  </si>
  <si>
    <t>64</t>
  </si>
  <si>
    <t>MCM3003U(保守点検出力指示)：「全件出力」で「ＤＢ登録用データ」を出力した場合の保存ダイアログ（ファイル名の初期値・ファイルの種類）</t>
  </si>
  <si>
    <t>画面内の表示・入力・単独操作は単体で確認し、結合で同じ判定を繰り返さない。 単体原本の分担先：3002P-3にて実施するため、対象外。</t>
  </si>
  <si>
    <t>3003-38</t>
  </si>
  <si>
    <t>65</t>
  </si>
  <si>
    <t>MCM3003U(保守点検出力指示)：「全件出力」で「作業用リスト出力」を出力した場合の保存ダイアログ（ファイル名の初期値・ファイルの種類）</t>
  </si>
  <si>
    <t>画面内の表示・入力・単独操作は単体で確認し、結合で同じ判定を繰り返さない。 単体原本の分担先：3003P-1にて実施するため、対象外。</t>
  </si>
  <si>
    <t>3003-39</t>
  </si>
  <si>
    <t>66</t>
  </si>
  <si>
    <t>MCM3003U(保守点検出力指示)：「差分出力」で出力対象日付の開始・終了をともに入力して「ＤＢ登録用データ」を出力した場合のファイル名の初期値</t>
  </si>
  <si>
    <t>画面内の表示・入力・単独操作は単体で確認し、結合で同じ判定を繰り返さない。 単体原本の分担先：3002P-4にて実施するため、対象外。</t>
  </si>
  <si>
    <t>3003-40</t>
  </si>
  <si>
    <t>67</t>
  </si>
  <si>
    <t>MCM3003U(保守点検出力指示)：「差分出力」で出力対象日付の開始のみを入力して「作業用リスト出力」を出力した場合のファイル名の初期値</t>
  </si>
  <si>
    <t>画面内の表示・入力・単独操作は単体で確認し、結合で同じ判定を繰り返さない。 単体原本の分担先：3003P-4にて実施するため、対象外。</t>
  </si>
  <si>
    <t>3003-41</t>
  </si>
  <si>
    <t>68</t>
  </si>
  <si>
    <t>MCM3003U(保守点検出力指示)：「差分出力」で出力対象日付の終了のみを入力して「ＤＢ登録用データ」を出力した場合のファイル名の初期値</t>
  </si>
  <si>
    <t>画面内の表示・入力・単独操作は単体で確認し、結合で同じ判定を繰り返さない。 単体原本の分担先：3002P-6にて実施するため、対象外。</t>
  </si>
  <si>
    <t>3003-42</t>
  </si>
  <si>
    <t>69</t>
  </si>
  <si>
    <t>MCM3003U(保守点検出力指示)：「ＤＢ登録用データ」の保存ダイアログで「キャンセル」した場合の動作</t>
  </si>
  <si>
    <t>画面内の表示・入力・単独操作は単体で確認し、結合で同じ判定を繰り返さない。 単体原本の分担先：3002P-2にて実施するため、対象外。</t>
  </si>
  <si>
    <t>3003-43</t>
  </si>
  <si>
    <t>70</t>
  </si>
  <si>
    <t>MCM3003U(保守点検出力指示)：「作業用リスト出力」の保存ダイアログで「キャンセル」した場合の動作</t>
  </si>
  <si>
    <t>画面内の表示・入力・単独操作は単体で確認し、結合で同じ判定を繰り返さない。 単体原本の分担先：3003P-2にて実施するため、対象外。</t>
  </si>
  <si>
    <t>3003-44</t>
  </si>
  <si>
    <t>71</t>
  </si>
  <si>
    <t>MCM3003U(保守点検出力指示)：「ＤＢ登録用データ」を保存した後に同じ画面で「作業用リスト出力」を続けて出力できること</t>
  </si>
  <si>
    <t>3003-45</t>
  </si>
  <si>
    <t>72</t>
  </si>
  <si>
    <t>MCM3003U(保守点検出力指示)：定期点検DB登録データの1件分の出力内容（行頭の項目と1件目の展開項目）</t>
  </si>
  <si>
    <t>単体の表示・入力・操作結果は再判定しない。結合のG列に記載したDB・キー・履歴・後続利用への追加判定だけを実施。 単体原本の分担先：3002P-12,15にて実施するため、対象外。</t>
  </si>
  <si>
    <t>3003-46</t>
  </si>
  <si>
    <t>73</t>
  </si>
  <si>
    <t>MCM3003U(保守点検出力指示)：定期点検DB登録データで、点検月・プラント・点検可能曜日が同じ2件が同じ行の右側に並んで出力されること</t>
  </si>
  <si>
    <t>単体の表示・入力・操作結果は再判定しない。結合のG列に記載したDB・キー・履歴・後続利用への追加判定だけを実施。 単体原本の分担先：3002P-16にて実施するため、対象外。</t>
  </si>
  <si>
    <t>3003-47</t>
  </si>
  <si>
    <t>74</t>
  </si>
  <si>
    <t>MCM3003U(保守点検出力指示)：定期点検DB登録データで、同じ行に5件が並んだ場合に1列目に「●」が表示されること</t>
  </si>
  <si>
    <t>単体の表示・入力・操作結果は再判定しない。結合のG列に記載したDB・キー・履歴・後続利用への追加判定だけを実施。 単体原本の分担先：3002P-17にて実施するため、対象外。</t>
  </si>
  <si>
    <t>3003-48</t>
  </si>
  <si>
    <t>75</t>
  </si>
  <si>
    <t>MCM3003U(保守点検出力指示)：定期点検DB登録データで、同じ条件のデータが6件ある場合に6件目が次の行に出力されること</t>
  </si>
  <si>
    <t>単体の表示・入力・操作結果は再判定しない。結合のG列に記載したDB・キー・履歴・後続利用への追加判定だけを実施。 単体原本の分担先：3002P-18にて実施するため、対象外。</t>
  </si>
  <si>
    <t>3003-49</t>
  </si>
  <si>
    <t>76</t>
  </si>
  <si>
    <t>MCM3003U(保守点検出力指示)：定期点検DB登録データで、点検月が異なるデータは別の行に出力されること</t>
  </si>
  <si>
    <t>単体の表示・入力・操作結果は再判定しない。結合のG列に記載したDB・キー・履歴・後続利用への追加判定だけを実施。 単体原本の分担先：3002P-11にて実施するため、対象外。</t>
  </si>
  <si>
    <t>3003-50</t>
  </si>
  <si>
    <t>77</t>
  </si>
  <si>
    <t>MCM3003U(保守点検出力指示)：定期点検DB登録データで、プラントが異なるデータは別の行に出力されること</t>
  </si>
  <si>
    <t>3003-51</t>
  </si>
  <si>
    <t>78</t>
  </si>
  <si>
    <t>MCM3003U(保守点検出力指示)：定期点検DB登録データで、点検可能曜日が異なるデータは別の行に出力されること</t>
  </si>
  <si>
    <t>3003-52</t>
  </si>
  <si>
    <t>79</t>
  </si>
  <si>
    <t>MCM3003U(保守点検出力指示)：定期点検DB登録データのサポートIDの表示形式（P99-99999形式）</t>
  </si>
  <si>
    <t>画面内の表示・入力・単独操作は単体で確認し、結合で同じ判定を繰り返さない。 単体原本の分担先：3002P-13にて実施するため、対象外。</t>
  </si>
  <si>
    <t>3003-53</t>
  </si>
  <si>
    <t>80</t>
  </si>
  <si>
    <t>MCM3003U(保守点検出力指示)：定期点検リストの1件分の出力内容（1件につき1行）</t>
  </si>
  <si>
    <t>単体の表示・入力・操作結果は再判定しない。結合のG列に記載したDB・キー・履歴・後続利用への追加判定だけを実施。 単体原本の分担先：3003P-9,11,12,13にて実施するため、対象外。</t>
  </si>
  <si>
    <t>3003-54</t>
  </si>
  <si>
    <t>81</t>
  </si>
  <si>
    <t>MCM3003U(保守点検出力指示)：定期点検リストで契約日・解約日が登録されているデータの出力内容</t>
  </si>
  <si>
    <t>単体の表示・入力・操作結果は再判定しない。結合のG列に記載したDB・キー・履歴・後続利用への追加判定だけを実施。 単体原本の分担先：3003P-14にて実施するため、対象外。</t>
  </si>
  <si>
    <t>3003-55</t>
  </si>
  <si>
    <t>82</t>
  </si>
  <si>
    <t>MCM3003U(保守点検出力指示)：定期点検リストで契約日・解約日が登録されていないデータの出力内容</t>
  </si>
  <si>
    <t>単体の表示・入力・操作結果は再判定しない。結合のG列に記載したDB・キー・履歴・後続利用への追加判定だけを実施。 単体原本の分担先：3003P-15にて実施するため、対象外。</t>
  </si>
  <si>
    <t>3003-56</t>
  </si>
  <si>
    <t>83</t>
  </si>
  <si>
    <t>MCM3003U(保守点検出力指示)：定期点検リストのデータ行に罫線が表示されること</t>
  </si>
  <si>
    <t>画面内の表示・入力・単独操作は単体で確認し、結合で同じ判定を繰り返さない。 単体原本の分担先：3003P-17にて実施するため、対象外。</t>
  </si>
  <si>
    <t>3003-57</t>
  </si>
  <si>
    <t>84</t>
  </si>
  <si>
    <t>MCM3003U(保守点検出力指示)：参照権限のユーザーでも画面部品の状態が作成権限のユーザーと変わらないこと</t>
  </si>
  <si>
    <t>画面内の表示・入力・単独操作は単体で確認し、結合で同じ判定を繰り返さない。 単体原本の分担先：3003P-23にて実施するため、対象外。</t>
  </si>
  <si>
    <t>3003-58</t>
  </si>
  <si>
    <t>85</t>
  </si>
  <si>
    <t>MCM3003U(保守点検出力指示)：Excelテンプレートが配置されていない環境で出力した場合の表示</t>
  </si>
  <si>
    <t>画面内の表示・入力・単独操作は単体で確認し、結合で同じ判定を繰り返さない。 単体原本の分担先：実機(現行MCM)確認不可のため、一旦総合テストに先送りとする。</t>
  </si>
  <si>
    <t>3003-59</t>
  </si>
  <si>
    <t>86</t>
  </si>
  <si>
    <t>MCM3003U(保守点検出力指示)：点検対象月の開始欄に下限側の年月（0000/01）を入力して「ＤＢ登録用データ」ボタンを押下した場合の判定</t>
  </si>
  <si>
    <t>3003-60</t>
  </si>
  <si>
    <t>87</t>
  </si>
  <si>
    <t>MCM3003U(保守点検出力指示)：点検対象月の終了欄に上限側の年月（9999/12）を入力して「ＤＢ登録用データ」ボタンを押下した場合の判定</t>
  </si>
  <si>
    <t>3003-61</t>
  </si>
  <si>
    <t>88</t>
  </si>
  <si>
    <t>MCM3003U(保守点検出力指示)：点検対象月の開始と終了を同じ月にした場合にその月のデータだけが出力されること（作業用リスト出力）</t>
  </si>
  <si>
    <t>3004-1</t>
  </si>
  <si>
    <t>MCM3004U_作業予定検索</t>
  </si>
  <si>
    <t>MCM3004U(作業予定検索)：画面表示直後のタイトルバー、タブの並び、選択中のタブ、一覧の状態</t>
  </si>
  <si>
    <t>3004-2</t>
  </si>
  <si>
    <t>MCM3004U(作業予定検索)：全タブの基準月・対象期間の初期値（タブ1〜8）</t>
  </si>
  <si>
    <t>3004-3</t>
  </si>
  <si>
    <t>MCM3004U(作業予定検索)「取引先契約終息確認」タブ：候補（全て・通常契約・パック契約）の初期選択</t>
  </si>
  <si>
    <t>3004-4</t>
  </si>
  <si>
    <t>MCM3004U(作業予定検索)「契約差異確認」タブ：候補（ユーザ契約基準・取引先契約基準）の初期選択</t>
  </si>
  <si>
    <t>3004-5</t>
  </si>
  <si>
    <t>MCM3004U(作業予定検索)「予定登録検索」タブ：「完了したものも含む」チェックボックスの初期状態</t>
  </si>
  <si>
    <t>3004-6</t>
  </si>
  <si>
    <t>MCM3004U(作業予定検索)「取引先契約確認」タブ：日付・取引先コード・取引先名の初期値</t>
  </si>
  <si>
    <t>3004-7</t>
  </si>
  <si>
    <t>MCM3004U(作業予定検索)「ユーザ契約終息確認」タブ：一覧の列見出しと列数</t>
  </si>
  <si>
    <t>3004-8</t>
  </si>
  <si>
    <t>MCM3004U(作業予定検索)「取引先契約終息確認」タブ：一覧の列見出しと列数</t>
  </si>
  <si>
    <t>3004-9</t>
  </si>
  <si>
    <t>MCM3004U(作業予定検索)「個体終息確認（通常更新）」タブ：一覧の列見出しと列数</t>
  </si>
  <si>
    <t>3004-10</t>
  </si>
  <si>
    <t>MCM3004U(作業予定検索)「個体終息確認（契約完了）」タブ：一覧の列見出しと列数</t>
  </si>
  <si>
    <t>3004-11</t>
  </si>
  <si>
    <t>MCM3004U(作業予定検索)「契約差異確認」タブ：一覧の列見出しと列数</t>
  </si>
  <si>
    <t>3004-12</t>
  </si>
  <si>
    <t>MCM3004U(作業予定検索)「不足製番確認」タブ：一覧の列見出しと列数</t>
  </si>
  <si>
    <t>3004-13</t>
  </si>
  <si>
    <t>MCM3004U(作業予定検索)「予定登録検索」タブ：一覧の列見出しと列数</t>
  </si>
  <si>
    <t>3004-14</t>
  </si>
  <si>
    <t>MCM3004U(作業予定検索)「バッテリー交換」タブ：一覧の列見出しと列数</t>
  </si>
  <si>
    <t>3004-15</t>
  </si>
  <si>
    <t>MCM3004U(作業予定検索)「取引先契約確認」タブ：一覧の列見出しと列数</t>
  </si>
  <si>
    <t>3004-16</t>
  </si>
  <si>
    <t>MCM3004U(作業予定検索)：各タブの「検索」ボタンと「Excel出力」ボタンの表示・活性状態</t>
  </si>
  <si>
    <t>3004-17</t>
  </si>
  <si>
    <t>MCM3004U(作業予定検索)：基準月欄・対象期間欄の必須項目表示（タブ1〜8）</t>
  </si>
  <si>
    <t>3004-18</t>
  </si>
  <si>
    <t>MCM3004U(作業予定検索)「取引先契約確認」タブ：日付欄の必須表示と取引先コード欄・取引先名欄の任意表示</t>
  </si>
  <si>
    <t>3004-19</t>
  </si>
  <si>
    <t>MCM3004U(作業予定検索)「ユーザ契約終息確認」タブ：検索結果の一覧が編集・行追加・複数行選択できないこと、行番号の表示</t>
  </si>
  <si>
    <t>3004-20</t>
  </si>
  <si>
    <t>MCM3004U(作業予定検索)：タブを切り替えても各タブの入力値と検索結果が消えないこと</t>
  </si>
  <si>
    <t>3004-21</t>
  </si>
  <si>
    <t>MCM3004U(作業予定検索)「不足製番確認」タブ：基準月欄でEnterキーを押すと、選択中のタブの検索が実行されること</t>
  </si>
  <si>
    <t>3004-22</t>
  </si>
  <si>
    <t>MCM3004U(作業予定検索)「取引先契約確認」タブ：日付欄でEnterキーを押すと、取引先契約確認タブの検索が実行されること</t>
  </si>
  <si>
    <t>3004-23</t>
  </si>
  <si>
    <t>MCM3004U(作業予定検索)「ユーザ契約終息確認」タブ：基準月が未入力（空文字）で「検索」ボタンを押下した場合の処理中止</t>
  </si>
  <si>
    <t>3004-24</t>
  </si>
  <si>
    <t>MCM3004U(作業予定検索)「ユーザ契約終息確認」タブ：対象期間が未入力（空文字）で「検索」ボタンを押下した場合の処理中止</t>
  </si>
  <si>
    <t>3004-25</t>
  </si>
  <si>
    <t>MCM3004U(作業予定検索)「ユーザ契約終息確認」タブ：基準月・対象期間がともに未入力で「検索」ボタンを押下した場合の処理中止（ダイアログは1回）</t>
  </si>
  <si>
    <t>3004-26</t>
  </si>
  <si>
    <t>MCM3004U(作業予定検索)「ユーザ契約終息確認」タブ：基準月が半角スペースのみで「検索」ボタンを押下した場合の処理中止</t>
  </si>
  <si>
    <t>3004-27</t>
  </si>
  <si>
    <t>MCM3004U(作業予定検索)「ユーザ契約終息確認」タブ：対象期間が全角スペースのみで「検索」ボタンを押下した場合の処理中止</t>
  </si>
  <si>
    <t>3004-28</t>
  </si>
  <si>
    <t>MCM3004U(作業予定検索)「ユーザ契約終息確認」タブ：基準月に日付として解釈できない文字列を入力して「検索」ボタンを押下した場合の処理中止</t>
  </si>
  <si>
    <t>3004-29</t>
  </si>
  <si>
    <t>MCM3004U(作業予定検索)「ユーザ契約終息確認」タブ：基準月に存在しない月（13月）を入力して「検索」ボタンを押下した場合の処理中止</t>
  </si>
  <si>
    <t>3004-30</t>
  </si>
  <si>
    <t>MCM3004U(作業予定検索)「ユーザ契約終息確認」タブ：基準月にスラッシュなしの6桁数字（202610）を入力して「検索」ボタンを押下した場合の処理中止</t>
  </si>
  <si>
    <t>3004-31</t>
  </si>
  <si>
    <t>MCM3004U(作業予定検索)「ユーザ契約終息確認」タブ：基準月に日まで含む形式（yyyy/MM/dd）を入力して「検索」ボタンを押下した場合の処理中止</t>
  </si>
  <si>
    <t>3004-32</t>
  </si>
  <si>
    <t>MCM3004U(作業予定検索)「ユーザ契約終息確認」タブ：基準月に月が1桁の形式（2026/1）を入力して「検索」ボタンを押下した場合の判定</t>
  </si>
  <si>
    <t>3004-33</t>
  </si>
  <si>
    <t>MCM3004U(作業予定検索)「ユーザ契約終息確認」タブ：基準月にハイフン区切りの形式（2026-10）を入力して「検索」ボタンを押下した場合の判定</t>
  </si>
  <si>
    <t>3004-34</t>
  </si>
  <si>
    <t>MCM3004U(作業予定検索)「ユーザ契約終息確認」タブ：基準月に全角数字（２０２６/１０）を入力して「検索」ボタンを押下した場合の判定</t>
  </si>
  <si>
    <t>3004-35</t>
  </si>
  <si>
    <t>MCM3004U(作業予定検索)「ユーザ契約終息確認」タブ：基準月の前後に半角スペースを付けた値で「検索」ボタンを押下した場合の判定</t>
  </si>
  <si>
    <t>3004-36</t>
  </si>
  <si>
    <t>MCM3004U(作業予定検索)「ユーザ契約終息確認」タブ：対象期間に数値でない文字列を入力して「検索」ボタンを押下した場合の処理中止</t>
  </si>
  <si>
    <t>3004-37</t>
  </si>
  <si>
    <t>MCM3004U(作業予定検索)「ユーザ契約終息確認」タブ：基準月・対象期間がともに不正な場合は基準月のメッセージのみが表示されること</t>
  </si>
  <si>
    <t>3004-38</t>
  </si>
  <si>
    <t>MCM3004U(作業予定検索)「ユーザ契約終息確認」タブ：入力エラーが発生しても、直前に表示していた検索結果が消えないこと</t>
  </si>
  <si>
    <t>3004-39</t>
  </si>
  <si>
    <t>MCM3004U(作業予定検索)「取引先契約終息確認」タブ：基準月・対象期間がともに未入力で「検索」ボタンを押下した場合の処理中止</t>
  </si>
  <si>
    <t>3004-40</t>
  </si>
  <si>
    <t>MCM3004U(作業予定検索)「個体終息確認（通常更新）」タブ：基準月・対象期間がともに未入力で「検索」ボタンを押下した場合の処理中止</t>
  </si>
  <si>
    <t>3004-41</t>
  </si>
  <si>
    <t>MCM3004U(作業予定検索)「個体終息確認（契約完了）」タブ：基準月・対象期間がともに未入力で「検索」ボタンを押下した場合の処理中止</t>
  </si>
  <si>
    <t>3004-42</t>
  </si>
  <si>
    <t>MCM3004U(作業予定検索)「契約差異確認」タブ：基準月・対象期間がともに未入力で「検索」ボタンを押下した場合の処理中止</t>
  </si>
  <si>
    <t>3004-43</t>
  </si>
  <si>
    <t>MCM3004U(作業予定検索)「不足製番確認」タブ：基準月・対象期間がともに未入力で「検索」ボタンを押下した場合の処理中止</t>
  </si>
  <si>
    <t>3004-44</t>
  </si>
  <si>
    <t>MCM3004U(作業予定検索)「予定登録検索」タブ：基準月・対象期間がともに未入力で「検索」ボタンを押下した場合の処理中止</t>
  </si>
  <si>
    <t>3004-45</t>
  </si>
  <si>
    <t>MCM3004U(作業予定検索)「バッテリー交換」タブ：基準月・対象期間がともに未入力で「検索」ボタンを押下した場合の処理中止</t>
  </si>
  <si>
    <t>3004-46</t>
  </si>
  <si>
    <t>MCM3004U(作業予定検索)「取引先契約終息確認」タブ：基準月に日付として解釈できない文字列を入力して「検索」ボタンを押下した場合の処理中止</t>
  </si>
  <si>
    <t>3004-47</t>
  </si>
  <si>
    <t>MCM3004U(作業予定検索)「個体終息確認（通常更新）」タブ：基準月に日付として解釈できない文字列を入力して「検索」ボタンを押下した場合の処理中止</t>
  </si>
  <si>
    <t>3004-48</t>
  </si>
  <si>
    <t>MCM3004U(作業予定検索)「個体終息確認（契約完了）」タブ：基準月に日付として解釈できない文字列を入力して「検索」ボタンを押下した場合の処理中止</t>
  </si>
  <si>
    <t>3004-49</t>
  </si>
  <si>
    <t>MCM3004U(作業予定検索)「契約差異確認」タブ：基準月に日付として解釈できない文字列を入力して「検索」ボタンを押下した場合の処理中止</t>
  </si>
  <si>
    <t>3004-50</t>
  </si>
  <si>
    <t>MCM3004U(作業予定検索)「不足製番確認」タブ：基準月に日付として解釈できない文字列を入力して「検索」ボタンを押下した場合の処理中止</t>
  </si>
  <si>
    <t>3004-51</t>
  </si>
  <si>
    <t>MCM3004U(作業予定検索)「予定登録検索」タブ：基準月に日付として解釈できない文字列を入力して「検索」ボタンを押下した場合の処理中止</t>
  </si>
  <si>
    <t>3004-52</t>
  </si>
  <si>
    <t>MCM3004U(作業予定検索)「バッテリー交換」タブ：基準月に日付として解釈できない文字列を入力して「検索」ボタンを押下した場合の処理中止</t>
  </si>
  <si>
    <t>3004-53</t>
  </si>
  <si>
    <t>MCM3004U(作業予定検索)「取引先契約確認」タブ：日付が未入力（空文字）で「検索」ボタンを押下した場合の処理中止</t>
  </si>
  <si>
    <t>3004-54</t>
  </si>
  <si>
    <t>MCM3004U(作業予定検索)「取引先契約確認」タブ：日付が半角スペースのみで「検索」ボタンを押下した場合の処理中止</t>
  </si>
  <si>
    <t>3004-55</t>
  </si>
  <si>
    <t>MCM3004U(作業予定検索)「取引先契約確認」タブ：日付に日付として解釈できない文字列を入力して「検索」ボタンを押下した場合の処理中止</t>
  </si>
  <si>
    <t>3004-56</t>
  </si>
  <si>
    <t>MCM3004U(作業予定検索)「取引先契約確認」タブ：日付に存在しない日付（2026/02/30）を入力して「検索」ボタンを押下した場合の処理中止</t>
  </si>
  <si>
    <t>3004-57</t>
  </si>
  <si>
    <t>MCM3004U(作業予定検索)「取引先契約確認」タブ：日付に年月のみ（2026/10）を入力して「検索」ボタンを押下した場合の判定</t>
  </si>
  <si>
    <t>3004-58</t>
  </si>
  <si>
    <t>MCM3004U(作業予定検索)「個体終息確認（通常更新）」タブ：基準月欄に不正な値を入力して欄を離れたとき、入力エラーが表示され元の値に戻ること</t>
  </si>
  <si>
    <t>3004-59</t>
  </si>
  <si>
    <t>89</t>
  </si>
  <si>
    <t>MCM3004U(作業予定検索)「個体終息確認（契約完了）」タブ：基準月欄に不正な値を入力して欄を離れたとき、入力エラーが表示され元の値に戻ること</t>
  </si>
  <si>
    <t>3004-60</t>
  </si>
  <si>
    <t>90</t>
  </si>
  <si>
    <t>MCM3004U(作業予定検索)「契約差異確認」タブ：基準月欄に不正な値を入力して欄を離れたとき、入力エラーが表示され元の値に戻ること</t>
  </si>
  <si>
    <t>3004-61</t>
  </si>
  <si>
    <t>91</t>
  </si>
  <si>
    <t>MCM3004U(作業予定検索)「不足製番確認」タブ：基準月欄に不正な値を入力して欄を離れたとき、入力エラーが表示され元の値に戻ること</t>
  </si>
  <si>
    <t>3004-62</t>
  </si>
  <si>
    <t>92</t>
  </si>
  <si>
    <t>MCM3004U(作業予定検索)「予定登録検索」タブ：基準月欄に不正な値を入力して欄を離れたとき、入力エラーが表示され元の値に戻ること</t>
  </si>
  <si>
    <t>3004-63</t>
  </si>
  <si>
    <t>93</t>
  </si>
  <si>
    <t>MCM3004U(作業予定検索)「バッテリー交換」タブ：基準月欄に不正な値を入力して欄を離れたとき、入力エラーが表示され元の値に戻ること</t>
  </si>
  <si>
    <t>3004-64</t>
  </si>
  <si>
    <t>94</t>
  </si>
  <si>
    <t>MCM3004U(作業予定検索)「個体終息確認（通常更新）」タブ：対象期間欄に数値でない文字列を入力して欄を離れたとき、入力エラーが表示されること</t>
  </si>
  <si>
    <t>3004-65</t>
  </si>
  <si>
    <t>95</t>
  </si>
  <si>
    <t>MCM3004U(作業予定検索)「バッテリー交換」タブ：対象期間欄に数値でない文字列を入力して欄を離れたとき、入力エラーが表示されること</t>
  </si>
  <si>
    <t>3004-66</t>
  </si>
  <si>
    <t>96</t>
  </si>
  <si>
    <t>MCM3004U(作業予定検索)「個体終息確認（通常更新）」タブ：基準月欄を空欄にして欄を離れても入力エラーが表示されないこと</t>
  </si>
  <si>
    <t>3004-67</t>
  </si>
  <si>
    <t>97</t>
  </si>
  <si>
    <t>MCM3004U(作業予定検索)：タブ1・タブ2・タブ9では、不正な値を入力して欄を離れても入力エラーが表示されないこと</t>
  </si>
  <si>
    <t>3004-68</t>
  </si>
  <si>
    <t>98</t>
  </si>
  <si>
    <t>MCM3004U(作業予定検索)「個体終息確認（通常更新）」タブ：基準月欄に不正な値を入力した直後に「検索」ボタンを押下した場合の表示</t>
  </si>
  <si>
    <t>3004-69</t>
  </si>
  <si>
    <t>99</t>
  </si>
  <si>
    <t>MCM3004U(作業予定検索)「ユーザ契約終息確認」タブ：対象期間の下限値（1）で検索すると、基準月の1か月分（月初日から月末日）だけが対象になること</t>
  </si>
  <si>
    <t>3004-70</t>
  </si>
  <si>
    <t>100</t>
  </si>
  <si>
    <t>MCM3004U(作業予定検索)「ユーザ契約終息確認」タブ：対象期間の上限値（99）で検索できること</t>
  </si>
  <si>
    <t>3004-71</t>
  </si>
  <si>
    <t>101</t>
  </si>
  <si>
    <t>MCM3004U(作業予定検索)「ユーザ契約終息確認」タブ：対象期間欄に3桁目を入力できないこと</t>
  </si>
  <si>
    <t>3004-72</t>
  </si>
  <si>
    <t>102</t>
  </si>
  <si>
    <t>MCM3004U(作業予定検索)「ユーザ契約終息確認」タブ：対象期間に下限値未満の0を入力して「検索」ボタンを押下した場合の判定</t>
  </si>
  <si>
    <t>3004-73</t>
  </si>
  <si>
    <t>103</t>
  </si>
  <si>
    <t>MCM3004U(作業予定検索)「ユーザ契約終息確認」タブ：対象期間に負数（-1）を入力して「検索」ボタンを押下した場合の判定</t>
  </si>
  <si>
    <t>3004-74</t>
  </si>
  <si>
    <t>104</t>
  </si>
  <si>
    <t>MCM3004U(作業予定検索)「ユーザ契約終息確認」タブ：対象期間に小数点を含む値（.5）を入力して「検索」ボタンを押下した場合の判定</t>
  </si>
  <si>
    <t>3004-75</t>
  </si>
  <si>
    <t>105</t>
  </si>
  <si>
    <t>MCM3004U(作業予定検索)「ユーザ契約終息確認」タブ：検索結果の列値、行番号、並び順</t>
  </si>
  <si>
    <t>3004-76</t>
  </si>
  <si>
    <t>106</t>
  </si>
  <si>
    <t>MCM3004U(作業予定検索)「取引先契約終息確認」タブ：検索結果の列値、行番号、並び順</t>
  </si>
  <si>
    <t>3004-77</t>
  </si>
  <si>
    <t>107</t>
  </si>
  <si>
    <t>MCM3004U(作業予定検索)「個体終息確認（通常更新）」タブ：検索結果の列値、行番号、並び順</t>
  </si>
  <si>
    <t>3004-78</t>
  </si>
  <si>
    <t>108</t>
  </si>
  <si>
    <t>MCM3004U(作業予定検索)「個体終息確認（契約完了）」タブ：検索結果の列値、行番号、並び順</t>
  </si>
  <si>
    <t>3004-79</t>
  </si>
  <si>
    <t>109</t>
  </si>
  <si>
    <t>MCM3004U(作業予定検索)「契約差異確認」タブ：検索結果の列値、行番号、並び順</t>
  </si>
  <si>
    <t>3004-80</t>
  </si>
  <si>
    <t>110</t>
  </si>
  <si>
    <t>MCM3004U(作業予定検索)「不足製番確認」タブ：検索結果の列値、行番号、並び順</t>
  </si>
  <si>
    <t>3004-81</t>
  </si>
  <si>
    <t>111</t>
  </si>
  <si>
    <t>MCM3004U(作業予定検索)「予定登録検索」タブ：検索結果の列値、行番号、並び順</t>
  </si>
  <si>
    <t>3004-82</t>
  </si>
  <si>
    <t>112</t>
  </si>
  <si>
    <t>MCM3004U(作業予定検索)「バッテリー交換」タブ：検索結果の列値と行番号（並び順は実機確認）</t>
  </si>
  <si>
    <t>3004-83</t>
  </si>
  <si>
    <t>113</t>
  </si>
  <si>
    <t>MCM3004U(作業予定検索)「取引先契約確認」タブ：検索結果の列値、行番号、並び順</t>
  </si>
  <si>
    <t>3004-84</t>
  </si>
  <si>
    <t>114</t>
  </si>
  <si>
    <t>MCM3004U(作業予定検索)「ユーザ契約終息確認」タブ：一覧の日付列の表示形式</t>
  </si>
  <si>
    <t>3004-85</t>
  </si>
  <si>
    <t>115</t>
  </si>
  <si>
    <t>MCM3004U(作業予定検索)「個体終息確認（通常更新）」タブ：一覧の数量・単価・合計金額の表示形式</t>
  </si>
  <si>
    <t>3004-86</t>
  </si>
  <si>
    <t>116</t>
  </si>
  <si>
    <t>MCM3004U(作業予定検索)「予定登録検索」タブ：一覧の登録日時・更新日時の表示形式</t>
  </si>
  <si>
    <t>3004-87</t>
  </si>
  <si>
    <t>117</t>
  </si>
  <si>
    <t>MCM3004U(作業予定検索)「ユーザ契約終息確認」タブ：抽出期間の境界（期間の最初の日・最後の日が含まれ、前日・翌日が含まれないこと）</t>
  </si>
  <si>
    <t>3004-88</t>
  </si>
  <si>
    <t>118</t>
  </si>
  <si>
    <t>MCM3004U(作業予定検索)「取引先契約終息確認」タブ：抽出期間の境界（期間の最初の日・最後の日が含まれ、前日・翌日が含まれないこと）</t>
  </si>
  <si>
    <t>3004-89</t>
  </si>
  <si>
    <t>119</t>
  </si>
  <si>
    <t>MCM3004U(作業予定検索)「個体終息確認（通常更新）」タブ：抽出期間の境界（期間の最初の日・最後の日が含まれ、前日・翌日が含まれないこと）</t>
  </si>
  <si>
    <t>3004-90</t>
  </si>
  <si>
    <t>120</t>
  </si>
  <si>
    <t>MCM3004U(作業予定検索)「個体終息確認（契約完了）」タブ：抽出期間の境界（期間の最初の日・最後の日が含まれ、前日・翌日が含まれないこと）</t>
  </si>
  <si>
    <t>3004-91</t>
  </si>
  <si>
    <t>121</t>
  </si>
  <si>
    <t>MCM3004U(作業予定検索)「契約差異確認」タブ：抽出期間の境界（期間の最初の日・最後の日が含まれ、前日・翌日が含まれないこと）</t>
  </si>
  <si>
    <t>3004-92</t>
  </si>
  <si>
    <t>122</t>
  </si>
  <si>
    <t>MCM3004U(作業予定検索)「不足製番確認」タブ：抽出期間の境界（期間の最初の日・最後の日が含まれ、前日・翌日が含まれないこと）</t>
  </si>
  <si>
    <t>3004-93</t>
  </si>
  <si>
    <t>123</t>
  </si>
  <si>
    <t>MCM3004U(作業予定検索)「予定登録検索」タブ：抽出期間の境界（期間の最初の日・最後の日が含まれ、前日・翌日が含まれないこと）</t>
  </si>
  <si>
    <t>3004-94</t>
  </si>
  <si>
    <t>124</t>
  </si>
  <si>
    <t>MCM3004U(作業予定検索)「バッテリー交換」タブ：抽出期間の境界（期間の最初の日・最後の日が含まれ、前日・翌日が含まれないこと）</t>
  </si>
  <si>
    <t>3004-95</t>
  </si>
  <si>
    <t>125</t>
  </si>
  <si>
    <t>MCM3004U(作業予定検索)「取引先契約確認」タブ：指定した日付が契約期間に含まれる取引先契約だけが表示されること</t>
  </si>
  <si>
    <t>3004-96</t>
  </si>
  <si>
    <t>126</t>
  </si>
  <si>
    <t>MCM3004U(作業予定検索)「取引先契約終息確認」タブ：候補「全て」で通常契約とパック契約の両方が表示されること</t>
  </si>
  <si>
    <t>3004-97</t>
  </si>
  <si>
    <t>127</t>
  </si>
  <si>
    <t>MCM3004U(作業予定検索)「取引先契約終息確認」タブ：候補「通常契約」で通常契約だけが表示されること</t>
  </si>
  <si>
    <t>3004-98</t>
  </si>
  <si>
    <t>128</t>
  </si>
  <si>
    <t>MCM3004U(作業予定検索)「取引先契約終息確認」タブ：候補「パック契約」でパック契約だけが表示されること</t>
  </si>
  <si>
    <t>3004-99</t>
  </si>
  <si>
    <t>129</t>
  </si>
  <si>
    <t>MCM3004U(作業予定検索)「契約差異確認」タブ：候補「ユーザ契約を基準に取引先契約が不足しているもの」で対応する行だけが表示されること</t>
  </si>
  <si>
    <t>3004-100</t>
  </si>
  <si>
    <t>130</t>
  </si>
  <si>
    <t>MCM3004U(作業予定検索)「契約差異確認」タブ：候補「取引先契約を基準にユーザ契約が不足しているもの」で対応する行だけが表示されること</t>
  </si>
  <si>
    <t>3004-101</t>
  </si>
  <si>
    <t>131</t>
  </si>
  <si>
    <t>MCM3004U(作業予定検索)「予定登録検索」タブ：「完了したものも含む」未チェックでは、完了していない作業予定だけが表示されること</t>
  </si>
  <si>
    <t>INT08-07, INT08-16</t>
  </si>
  <si>
    <t>3004-102</t>
  </si>
  <si>
    <t>132</t>
  </si>
  <si>
    <t>MCM3004U(作業予定検索)「予定登録検索」タブ：「完了したものも含む」をチェックすると、完了済みの作業予定も表示されること</t>
  </si>
  <si>
    <t>3004-103</t>
  </si>
  <si>
    <t>133</t>
  </si>
  <si>
    <t>MCM3004U(作業予定検索)「取引先契約確認」タブ：取引先コードを入力すると、その文字列を含む取引先コードの行だけが表示されること（部分一致）</t>
  </si>
  <si>
    <t>3004-104</t>
  </si>
  <si>
    <t>134</t>
  </si>
  <si>
    <t>MCM3004U(作業予定検索)「取引先契約確認」タブ：取引先名を入力すると、その文字列を含む取引先名の行だけが表示されること（部分一致）</t>
  </si>
  <si>
    <t>3004-105</t>
  </si>
  <si>
    <t>135</t>
  </si>
  <si>
    <t>MCM3004U(作業予定検索)「取引先契約確認」タブ：取引先コードと取引先名をともに入力すると、両方の条件を満たす行だけが表示されること</t>
  </si>
  <si>
    <t>3004-106</t>
  </si>
  <si>
    <t>136</t>
  </si>
  <si>
    <t>MCM3004U(作業予定検索)「ユーザ契約終息確認」タブ：再検索すると前回の検索結果が残らず、新しい検索結果に置き換わること</t>
  </si>
  <si>
    <t>3004-107</t>
  </si>
  <si>
    <t>137</t>
  </si>
  <si>
    <t>MCM3004U(作業予定検索)「ユーザ契約終息確認」タブ：検索結果が0件の場合に検索エラーが表示され、一覧がクリアされること</t>
  </si>
  <si>
    <t>3004-108</t>
  </si>
  <si>
    <t>138</t>
  </si>
  <si>
    <t>MCM3004U(作業予定検索)「取引先契約終息確認」タブ：検索結果が0件の場合に検索エラーが表示され、一覧がクリアされること</t>
  </si>
  <si>
    <t>3004-109</t>
  </si>
  <si>
    <t>139</t>
  </si>
  <si>
    <t>MCM3004U(作業予定検索)「個体終息確認（通常更新）」タブ：検索結果が0件の場合に検索エラーが表示され、一覧がクリアされること</t>
  </si>
  <si>
    <t>3004-110</t>
  </si>
  <si>
    <t>140</t>
  </si>
  <si>
    <t>MCM3004U(作業予定検索)「個体終息確認（契約完了）」タブ：検索結果が0件の場合に検索エラーが表示され、一覧がクリアされること</t>
  </si>
  <si>
    <t>3004-111</t>
  </si>
  <si>
    <t>141</t>
  </si>
  <si>
    <t>MCM3004U(作業予定検索)「契約差異確認」タブ：検索結果が0件の場合に検索エラーが表示され、一覧がクリアされること</t>
  </si>
  <si>
    <t>3004-112</t>
  </si>
  <si>
    <t>142</t>
  </si>
  <si>
    <t>MCM3004U(作業予定検索)「不足製番確認」タブ：検索結果が0件の場合に検索エラーが表示され、一覧がクリアされること</t>
  </si>
  <si>
    <t>3004-113</t>
  </si>
  <si>
    <t>143</t>
  </si>
  <si>
    <t>MCM3004U(作業予定検索)「予定登録検索」タブ：検索結果が0件の場合に検索エラーが表示され、一覧がクリアされること</t>
  </si>
  <si>
    <t>3004-114</t>
  </si>
  <si>
    <t>144</t>
  </si>
  <si>
    <t>MCM3004U(作業予定検索)「バッテリー交換」タブ：検索結果が0件の場合に検索エラーが表示され、一覧がクリアされること</t>
  </si>
  <si>
    <t>3004-115</t>
  </si>
  <si>
    <t>145</t>
  </si>
  <si>
    <t>MCM3004U(作業予定検索)「取引先契約確認」タブ：検索結果が0件の場合に検索エラーが表示され、一覧がクリアされること</t>
  </si>
  <si>
    <t>3004-116</t>
  </si>
  <si>
    <t>146</t>
  </si>
  <si>
    <t>MCM3004U(作業予定検索)「ユーザ契約終息確認」タブ：一覧が空の状態で「Excel出力」ボタンを押下した場合の処理中止</t>
  </si>
  <si>
    <t>画面内の表示・入力・単独操作は単体で確認し、結合で同じ判定を繰り返さない。 単体原本の分担先：3004P-31にて実施するため、対象外。</t>
  </si>
  <si>
    <t>3004-117</t>
  </si>
  <si>
    <t>147</t>
  </si>
  <si>
    <t>MCM3004U(作業予定検索)「取引先契約終息確認」タブ：一覧が空の状態で「Excel出力」ボタンを押下した場合の処理中止</t>
  </si>
  <si>
    <t>画面内の表示・入力・単独操作は単体で確認し、結合で同じ判定を繰り返さない。 単体原本の分担先：3004P-32にて実施するため、対象外。</t>
  </si>
  <si>
    <t>3004-118</t>
  </si>
  <si>
    <t>148</t>
  </si>
  <si>
    <t>MCM3004U(作業予定検索)「個体終息確認（通常更新）」タブ：一覧が空の状態で「Excel出力」ボタンを押下した場合の処理中止</t>
  </si>
  <si>
    <t>画面内の表示・入力・単独操作は単体で確認し、結合で同じ判定を繰り返さない。 単体原本の分担先：3004P-33にて実施するため、対象外。</t>
  </si>
  <si>
    <t>3004-119</t>
  </si>
  <si>
    <t>149</t>
  </si>
  <si>
    <t>MCM3004U(作業予定検索)「個体終息確認（契約完了）」タブ：一覧が空の状態で「Excel出力」ボタンを押下した場合の処理中止</t>
  </si>
  <si>
    <t>画面内の表示・入力・単独操作は単体で確認し、結合で同じ判定を繰り返さない。 単体原本の分担先：3004P-34にて実施するため、対象外。</t>
  </si>
  <si>
    <t>3004-120</t>
  </si>
  <si>
    <t>150</t>
  </si>
  <si>
    <t>MCM3004U(作業予定検索)「契約差異確認」タブ：一覧が空の状態で「Excel出力」ボタンを押下した場合の処理中止</t>
  </si>
  <si>
    <t>画面内の表示・入力・単独操作は単体で確認し、結合で同じ判定を繰り返さない。 単体原本の分担先：3004P-35にて実施するため、対象外。</t>
  </si>
  <si>
    <t>3004-121</t>
  </si>
  <si>
    <t>151</t>
  </si>
  <si>
    <t>MCM3004U(作業予定検索)「不足製番確認」タブ：一覧が空の状態で「Excel出力」ボタンを押下した場合の処理中止</t>
  </si>
  <si>
    <t>画面内の表示・入力・単独操作は単体で確認し、結合で同じ判定を繰り返さない。 単体原本の分担先：3004P-36にて実施するため、対象外。</t>
  </si>
  <si>
    <t>3004-122</t>
  </si>
  <si>
    <t>152</t>
  </si>
  <si>
    <t>MCM3004U(作業予定検索)「予定登録検索」タブ：一覧が空の状態で「Excel出力」ボタンを押下した場合の処理中止</t>
  </si>
  <si>
    <t>画面内の表示・入力・単独操作は単体で確認し、結合で同じ判定を繰り返さない。 単体原本の分担先：3004P-37にて実施するため、対象外。</t>
  </si>
  <si>
    <t>3004-123</t>
  </si>
  <si>
    <t>153</t>
  </si>
  <si>
    <t>MCM3004U(作業予定検索)「バッテリー交換」タブ：一覧が空の状態で「Excel出力」ボタンを押下した場合の処理中止</t>
  </si>
  <si>
    <t>画面内の表示・入力・単独操作は単体で確認し、結合で同じ判定を繰り返さない。 単体原本の分担先：3004P-38にて実施するため、対象外。</t>
  </si>
  <si>
    <t>3004-124</t>
  </si>
  <si>
    <t>154</t>
  </si>
  <si>
    <t>MCM3004U(作業予定検索)「取引先契約確認」タブ：一覧が空の状態で「Excel出力」ボタンを押下した場合の処理中止</t>
  </si>
  <si>
    <t>画面内の表示・入力・単独操作は単体で確認し、結合で同じ判定を繰り返さない。 単体原本の分担先：3004P-39にて実施するため、対象外。</t>
  </si>
  <si>
    <t>3004-125</t>
  </si>
  <si>
    <t>155</t>
  </si>
  <si>
    <t>MCM3004U(作業予定検索)「ユーザ契約終息確認」タブ：検索結果をExcelへ出力したときの保存ダイアログの初期ファイル名とExcelの内容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</si>
  <si>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単体原本の分担先：3004P-2,11にて実施するため、対象外。</t>
  </si>
  <si>
    <t>3004-126</t>
  </si>
  <si>
    <t>156</t>
  </si>
  <si>
    <t>MCM3004U(作業予定検索)「取引先契約終息確認」タブ：検索結果をExcelへ出力したときの保存ダイアログの初期ファイル名とExcelの内容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</si>
  <si>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単体原本の分担先：3004P-3,12にて実施するため、対象外。</t>
  </si>
  <si>
    <t>3004-127</t>
  </si>
  <si>
    <t>157</t>
  </si>
  <si>
    <t>MCM3004U(作業予定検索)「個体終息確認（通常更新）」タブ：検索結果をExcelへ出力したときの保存ダイアログの初期ファイル名とExcelの内容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</si>
  <si>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単体原本の分担先：3004P-4,13にて実施するため、対象外。</t>
  </si>
  <si>
    <t>3004-128</t>
  </si>
  <si>
    <t>158</t>
  </si>
  <si>
    <t>MCM3004U(作業予定検索)「個体終息確認（契約完了）」タブ：検索結果をExcelへ出力したときの保存ダイアログの初期ファイル名とExcelの内容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</si>
  <si>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単体原本の分担先：3004P-5,14にて実施するため、対象外。</t>
  </si>
  <si>
    <t>3004-129</t>
  </si>
  <si>
    <t>159</t>
  </si>
  <si>
    <t>MCM3004U(作業予定検索)「契約差異確認」タブ：検索結果をExcelへ出力したときの保存ダイアログの初期ファイル名とExcelの内容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</si>
  <si>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単体原本の分担先：3004P-6,15にて実施するため、対象外。</t>
  </si>
  <si>
    <t>3004-130</t>
  </si>
  <si>
    <t>160</t>
  </si>
  <si>
    <t>MCM3004U(作業予定検索)「不足製番確認」タブ：検索結果をExcelへ出力したときの保存ダイアログの初期ファイル名とExcelの内容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</si>
  <si>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単体原本の分担先：3004P-7,16にて実施するため、対象外。</t>
  </si>
  <si>
    <t>3004-131</t>
  </si>
  <si>
    <t>161</t>
  </si>
  <si>
    <t>MCM3004U(作業予定検索)「予定登録検索」タブ：検索結果をExcelへ出力したときの保存ダイアログの初期ファイル名とExcelの内容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</si>
  <si>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単体原本の分担先：3004P-8,17にて実施するため、対象外。</t>
  </si>
  <si>
    <t>3004-132</t>
  </si>
  <si>
    <t>162</t>
  </si>
  <si>
    <t>MCM3004U(作業予定検索)「バッテリー交換」タブ：検索結果をExcelへ出力したときの保存ダイアログの初期ファイル名とExcelの内容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</si>
  <si>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単体原本の分担先：3004P-9,18にて実施するため、対象外。</t>
  </si>
  <si>
    <t>3004-133</t>
  </si>
  <si>
    <t>163</t>
  </si>
  <si>
    <t>MCM3004U(作業予定検索)「取引先契約確認」タブ：検索結果をExcelへ出力したときの保存ダイアログの初期ファイル名とExcelの内容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</si>
  <si>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単体原本の分担先：3004P-10,19にて実施するため、対象外。</t>
  </si>
  <si>
    <t>3004-134</t>
  </si>
  <si>
    <t>164</t>
  </si>
  <si>
    <t>MCM3004U(作業予定検索)「ユーザ契約終息確認」タブ：保存ダイアログで「キャンセル」ボタンを押下した場合にファイルが作成されないこと</t>
  </si>
  <si>
    <t>画面内の表示・入力・単独操作は単体で確認し、結合で同じ判定を繰り返さない。 単体原本の分担先：3004P-1にて実施するため、対象外。</t>
  </si>
  <si>
    <t>3004-135</t>
  </si>
  <si>
    <t>165</t>
  </si>
  <si>
    <t>MCM3004U(作業予定検索)「ユーザ契約終息確認」タブ：Excel出力は検索時の一覧の内容を出力し、検索後に入力欄を書き換えても出力内容が変わらないこと</t>
  </si>
  <si>
    <t>単体の表示・入力・操作結果は再判定しない。結合のG列に記載したDB・キー・履歴・後続利用への追加判定だけを実施。 単体原本の分担先：3004P-22にて実施するため、対象外。</t>
  </si>
  <si>
    <t>3004-136</t>
  </si>
  <si>
    <t>166</t>
  </si>
  <si>
    <t>MCM3004U(作業予定検索)「取引先契約確認」タブ：金額列が表示されない権限のユーザーでは、Excelにも金額4列が出力されないこと</t>
  </si>
  <si>
    <t>単体の表示・入力・操作結果は再判定しない。結合のG列に記載したDB・キー・履歴・後続利用への追加判定だけを実施。 単体原本の分担先：3004P-29にて実施するため、対象外。</t>
  </si>
  <si>
    <t>3004-137</t>
  </si>
  <si>
    <t>167</t>
  </si>
  <si>
    <t>MCM3004U(作業予定検索)「取引先契約終息確認」タブ：Excel出力で値0・1の置換が対象列以外のセルに及ばないこと</t>
  </si>
  <si>
    <t>画面内の表示・入力・単独操作は単体で確認し、結合で同じ判定を繰り返さない。 単体原本の分担先：3004P-41にて実施するため、対象外。</t>
  </si>
  <si>
    <t>3004-138</t>
  </si>
  <si>
    <t>168</t>
  </si>
  <si>
    <t>MCM3004U(作業予定検索)「予定登録検索」タブ：Excel出力で値0・1の置換が対象列以外のセルに及ばないこと</t>
  </si>
  <si>
    <t>画面内の表示・入力・単独操作は単体で確認し、結合で同じ判定を繰り返さない。 単体原本の分担先：3004P-41,27にて実施するため、対象外。</t>
  </si>
  <si>
    <t>3004-139</t>
  </si>
  <si>
    <t>169</t>
  </si>
  <si>
    <t>MCM3004U(作業予定検索)「取引先契約確認」タブ：Excel出力で値0・1の置換が対象列以外のセルに及ばないこと</t>
  </si>
  <si>
    <t>画面内の表示・入力・単独操作は単体で確認し、結合で同じ判定を繰り返さない。 単体原本の分担先：3004P-41,30にて実施するため、対象外。</t>
  </si>
  <si>
    <t>3004-140</t>
  </si>
  <si>
    <t>170</t>
  </si>
  <si>
    <t>MCM3004U(作業予定検索)「ユーザ契約終息確認」タブ：Excelの日付列の表示形式</t>
  </si>
  <si>
    <t>画面内の表示・入力・単独操作は単体で確認し、結合で同じ判定を繰り返さない。 単体原本の分担先：3004P-11にて実施するため、対象外。</t>
  </si>
  <si>
    <t>3004-141</t>
  </si>
  <si>
    <t>171</t>
  </si>
  <si>
    <t>MCM3004U(作業予定検索)「個体終息確認（通常更新）」タブ：Excelの金額列の表示形式</t>
  </si>
  <si>
    <t>画面内の表示・入力・単独操作は単体で確認し、結合で同じ判定を繰り返さない。 単体原本の分担先：3004P-13にて実施するため、対象外。</t>
  </si>
  <si>
    <t>3004-142</t>
  </si>
  <si>
    <t>172</t>
  </si>
  <si>
    <t>MCM3004U(作業予定検索)「ユーザ契約終息確認」タブ：Excelがインストールされていない端末、または保存先に書込できない場合の表示</t>
  </si>
  <si>
    <t>画面内の表示・入力・単独操作は単体で確認し、結合で同じ判定を繰り返さない。 単体原本の分担先：森岡：Javaでは発生しえないケースなので、対象外。</t>
  </si>
  <si>
    <t>3004-143</t>
  </si>
  <si>
    <t>173</t>
  </si>
  <si>
    <t>MCM3004U(作業予定検索)「予定登録検索」タブ：一覧の「登録ID」リンクを押下すると、同じウィンドウでMCM3005U(作業予定登録)が表示されること</t>
  </si>
  <si>
    <t>3004-144</t>
  </si>
  <si>
    <t>174</t>
  </si>
  <si>
    <t>MCM3004U(作業予定検索)「予定登録検索」タブ：一覧の「登録ID」リンクをダブルクリックした場合の遷移</t>
  </si>
  <si>
    <t>3004-145</t>
  </si>
  <si>
    <t>175</t>
  </si>
  <si>
    <t>MCM3004U(作業予定検索)「予定登録検索」タブ：「登録ID」リンク以外のセルや列見出しを押下しても遷移しないこと</t>
  </si>
  <si>
    <t>3004-146</t>
  </si>
  <si>
    <t>176</t>
  </si>
  <si>
    <t>MCM3004U(作業予定検索)「取引先契約確認」タブ：金額列が表示されない権限のユーザーでは、取引先契約確認タブの金額4列が一覧に表示されないこと</t>
  </si>
  <si>
    <t>3004-147</t>
  </si>
  <si>
    <t>177</t>
  </si>
  <si>
    <t>MCM3004U(作業予定検索)：参照権限のユーザーと作成権限のユーザーで、画面の部品の状態に差がないこと</t>
  </si>
  <si>
    <t>3005-1</t>
  </si>
  <si>
    <t>MCM3005U_作業予定登録</t>
  </si>
  <si>
    <t>MCM3005U(作業予定登録)：メニューから表示した直後のタイトルバー、ラベル、ボタンの表示</t>
  </si>
  <si>
    <t>3005-2</t>
  </si>
  <si>
    <t>MCM3005U(作業予定登録)：メニューから表示した直後の各入力欄の初期値（登録IDは最大の登録IDに1を加えた値）</t>
  </si>
  <si>
    <t>3005-3</t>
  </si>
  <si>
    <t>MCM3005U(作業予定登録)：作業予定が1件も登録されていない環境で新規登録モードを表示した場合の登録ID</t>
  </si>
  <si>
    <t>3005-4</t>
  </si>
  <si>
    <t>MCM3005U(作業予定登録)：メニューから表示した直後のボタンの活性状態（新規登録モード）</t>
  </si>
  <si>
    <t>3005-5</t>
  </si>
  <si>
    <t>MCM3005U(作業予定登録)：MCM3004U(作業予定検索)の登録IDのリンクから表示した直後の各項目の表示値（更新・削除モード）</t>
  </si>
  <si>
    <t>3005-6</t>
  </si>
  <si>
    <t>MCM3005U(作業予定登録)：MCM3004U(作業予定検索)の登録IDのリンクから表示した直後の入力欄、チェックボックス、ボタンの状態（更新・削除モード）</t>
  </si>
  <si>
    <t>3005-7</t>
  </si>
  <si>
    <t>MCM3005U(作業予定登録)：添付資料がある登録IDを表示した場合の添付一覧（更新・削除モード）</t>
  </si>
  <si>
    <t>3005-8</t>
  </si>
  <si>
    <t>MCM3005U(作業予定登録)：添付資料がない登録IDを表示した場合の添付一覧（更新・削除モード）</t>
  </si>
  <si>
    <t>3005-9</t>
  </si>
  <si>
    <t>MCM3005U(作業予定登録)：表示対象の登録IDのデータが他のユーザーにより削除済みの場合の表示（更新・削除モード）</t>
  </si>
  <si>
    <t>3005-10</t>
  </si>
  <si>
    <t>MCM3005U(作業予定登録)：登録IDが0のまま更新・削除モードで表示された場合の表示</t>
  </si>
  <si>
    <t>3005-11</t>
  </si>
  <si>
    <t>MCM3005U(作業予定登録)：メニューから表示した直後の、表示専用欄と必須入力欄の見た目（新規登録モード）</t>
  </si>
  <si>
    <t>3005-12</t>
  </si>
  <si>
    <t>MCM3005U(作業予定登録)：メニューから表示した直後の添付一覧の列見出しと空の状態（新規登録モード）</t>
  </si>
  <si>
    <t>3005-13</t>
  </si>
  <si>
    <t>MCM3005U(作業予定登録)：予定日が未入力のまま、他の項目を入力して「登録」ボタンを押下した場合の処理中止（新規登録モード）</t>
  </si>
  <si>
    <t>3005-14</t>
  </si>
  <si>
    <t>MCM3005U(作業予定登録)：何も入力せずに「登録」ボタンを押下した場合の処理中止（新規登録モード）</t>
  </si>
  <si>
    <t>3005-15</t>
  </si>
  <si>
    <t>MCM3005U(作業予定登録)：予定日に日付として解釈できない文字列（ABC）を入力して欄を離れた場合の処理中止（新規登録モード）</t>
  </si>
  <si>
    <t>3005-16</t>
  </si>
  <si>
    <t>MCM3005U(作業予定登録)：予定日に存在しない日（2026/02/30）を入力して欄を離れた場合の処理中止（新規登録モード）</t>
  </si>
  <si>
    <t>3005-17</t>
  </si>
  <si>
    <t>MCM3005U(作業予定登録)：予定日に存在しない月（2026/13/01）を入力して欄を離れた場合の処理中止（新規登録モード）</t>
  </si>
  <si>
    <t>3005-18</t>
  </si>
  <si>
    <t>MCM3005U(作業予定登録)：予定日にうるう年でない年の2月29日（2023/02/29）を入力して欄を離れた場合の処理中止（新規登録モード）</t>
  </si>
  <si>
    <t>3005-19</t>
  </si>
  <si>
    <t>MCM3005U(作業予定登録)：予定日にハイフン区切り（2026-10-01）を入力して欄を離れた場合の処理中止（新規登録モード）</t>
  </si>
  <si>
    <t>3005-20</t>
  </si>
  <si>
    <t>MCM3005U(作業予定登録)：予定日に区切りなしの8桁数字（20261001）を入力して欄を離れた場合の処理中止（新規登録モード）</t>
  </si>
  <si>
    <t>3005-21</t>
  </si>
  <si>
    <t>MCM3005U(作業予定登録)：予定日に日付として解釈できない文字列（ABC）を入力した直後に、Tabキーを使わず「登録」ボタンを押下した場合の動作（新規登録モード）</t>
  </si>
  <si>
    <t>3005-22</t>
  </si>
  <si>
    <t>MCM3005U(作業予定登録)：予定日に月日が1桁の日付（2026/1/5）を入力して欄を離れた場合の動作（新規登録モード）</t>
  </si>
  <si>
    <t>3005-23</t>
  </si>
  <si>
    <t>MCM3005U(作業予定登録)：予定日に全角数字の日付（２０２６/１０/０１）を入力して欄を離れた場合の動作（新規登録モード）</t>
  </si>
  <si>
    <t>3005-24</t>
  </si>
  <si>
    <t>MCM3005U(作業予定登録)：予定日の前後に半角スペースを付けた日付（半角スペース＋2026/10/01＋半角スペース）を入力して欄を離れた場合の動作（新規登録モード）</t>
  </si>
  <si>
    <t>3005-25</t>
  </si>
  <si>
    <t>MCM3005U(作業予定登録)：予定日に半角スペースのみを入力して欄を離れた場合の動作（新規登録モード）</t>
  </si>
  <si>
    <t>3005-26</t>
  </si>
  <si>
    <t>MCM3005U(作業予定登録)：内容に半角4001文字を入力して欄を離れた場合の処理中止（新規登録モード）</t>
  </si>
  <si>
    <t>3005-27</t>
  </si>
  <si>
    <t>MCM3005U(作業予定登録)：備考に半角4001文字を入力して欄を離れた場合の処理中止（新規登録モード）</t>
  </si>
  <si>
    <t>3005-28</t>
  </si>
  <si>
    <t>MCM3005U(作業予定登録)：内容に全角2001文字（半角換算4002文字分）を入力して欄を離れた場合の動作（新規登録モード）</t>
  </si>
  <si>
    <t>3005-29</t>
  </si>
  <si>
    <t>MCM3005U(作業予定登録)：内容欄でEnterキーを押した場合の動作（新規登録モード）</t>
  </si>
  <si>
    <t>3005-30</t>
  </si>
  <si>
    <t>MCM3005U(作業予定登録)：予定日に有効な日付（2026/10/01）を入力して欄を離れた場合の受理（新規登録モード）</t>
  </si>
  <si>
    <t>3005-31</t>
  </si>
  <si>
    <t>MCM3005U(作業予定登録)：予定日にうるう日（2024/02/29）を入力して欄を離れた場合の受理（新規登録モード）</t>
  </si>
  <si>
    <t>3005-32</t>
  </si>
  <si>
    <t>MCM3005U(作業予定登録)：予定日に日付の下限値（0001/01/01）を入力して欄を離れた場合の動作（新規登録モード）</t>
  </si>
  <si>
    <t>3005-33</t>
  </si>
  <si>
    <t>MCM3005U(作業予定登録)：予定日に日付の上限値（9999/12/31）を入力して欄を離れた場合の動作（新規登録モード）</t>
  </si>
  <si>
    <t>3005-34</t>
  </si>
  <si>
    <t>MCM3005U(作業予定登録)：内容に半角4000文字（上限値）を入力して欄を離れた場合の受理（新規登録モード）</t>
  </si>
  <si>
    <t>3005-35</t>
  </si>
  <si>
    <t>MCM3005U(作業予定登録)：備考に半角4000文字（上限値）を入力して欄を離れた場合の受理（新規登録モード）</t>
  </si>
  <si>
    <t>3005-36</t>
  </si>
  <si>
    <t>MCM3005U(作業予定登録)：内容に全角2000文字（半角換算4000文字分）を入力して欄を離れた場合の受理（新規登録モード）</t>
  </si>
  <si>
    <t>3005-37</t>
  </si>
  <si>
    <t>MCM3005U(作業予定登録)：全項目を入力して新規登録した場合の登録後の画面表示（新規登録モード）</t>
  </si>
  <si>
    <t>INT08-07, INT08-18</t>
  </si>
  <si>
    <t>3005-38</t>
  </si>
  <si>
    <t>MCM3005U(作業予定登録)：新規登録した直後のボタンとチェックボックスの活性状態</t>
  </si>
  <si>
    <t>3005-39</t>
  </si>
  <si>
    <t>MCM3005U(作業予定登録)：新規登録の確認ダイアログで「キャンセル」ボタンを押下した場合の処理中止</t>
  </si>
  <si>
    <t>3005-40</t>
  </si>
  <si>
    <t>MCM3005U(作業予定登録)：予定日のみを入力して新規登録した場合の登録後の画面表示（内容・備考なし、完了チェックなし）</t>
  </si>
  <si>
    <t>3005-41</t>
  </si>
  <si>
    <t>MCM3005U(作業予定登録)：既存の作業予定の予定日・完了・内容・備考を変更して更新した場合の更新後の画面表示（更新・削除モード）</t>
  </si>
  <si>
    <t>INT08-17, INT08-21</t>
  </si>
  <si>
    <t>3005-42</t>
  </si>
  <si>
    <t>MCM3005U(作業予定登録)：「完了」チェックボックスのみを変更して更新した場合の更新後の画面表示（更新・削除モード）</t>
  </si>
  <si>
    <t>3005-43</t>
  </si>
  <si>
    <t>MCM3005U(作業予定登録)：更新の確認ダイアログで「キャンセル」ボタンを押下した場合の処理中止（更新・削除モード）</t>
  </si>
  <si>
    <t>3005-44</t>
  </si>
  <si>
    <t>MCM3005U(作業予定登録)：内容を空欄にして更新した場合の更新後の画面表示（更新・削除モード）</t>
  </si>
  <si>
    <t>3005-45</t>
  </si>
  <si>
    <t>MCM3005U(作業予定登録)：添付資料がない作業予定を削除した場合の削除後の画面表示（削除後は新規登録モードに切り替わる）</t>
  </si>
  <si>
    <t>INT08-19, INT08-20</t>
  </si>
  <si>
    <t>3005-46</t>
  </si>
  <si>
    <t>MCM3005U(作業予定登録)：削除の確認ダイアログで「キャンセル」ボタンを押下した場合の処理中止</t>
  </si>
  <si>
    <t>3005-47</t>
  </si>
  <si>
    <t>MCM3005U(作業予定登録)：添付資料が1件以上ある作業予定を削除しようとした場合の処理中止（更新・削除モード）</t>
  </si>
  <si>
    <t>3005-48</t>
  </si>
  <si>
    <t>MCM3005U(作業予定登録)：予定日を空欄にした状態で作業予定を削除した場合の動作</t>
  </si>
  <si>
    <t>3005-49</t>
  </si>
  <si>
    <t>MCM3005U(作業予定登録)：何も変更せずに「登録」ボタンを押下した場合の処理中止（更新・削除モード）</t>
  </si>
  <si>
    <t>3005-50</t>
  </si>
  <si>
    <t>MCM3005U(作業予定登録)：「ファイル追加」ボタンでファイルを選択して追加した場合の添付一覧（更新・削除モード）</t>
  </si>
  <si>
    <t>3005-51</t>
  </si>
  <si>
    <t>MCM3005U(作業予定登録)：「ファイル追加」のファイル選択ダイアログで「キャンセル」ボタンを押下した場合の処理中止（更新・削除モード）</t>
  </si>
  <si>
    <t>3005-52</t>
  </si>
  <si>
    <t>MCM3005U(作業予定登録)：添付一覧にあるファイルと同じ名前のファイルを追加した場合の動作（更新・削除モード）</t>
  </si>
  <si>
    <t>3005-53</t>
  </si>
  <si>
    <t>MCM3005U(作業予定登録)：「内容」欄に未登録の変更がある状態でファイルを追加した場合の内容欄の表示（更新・削除モード）</t>
  </si>
  <si>
    <t>3005-54</t>
  </si>
  <si>
    <t>MCM3005U(作業予定登録)：添付一覧の「ファイル名」のリンクを押下した場合のファイルの表示（更新・削除モード）</t>
  </si>
  <si>
    <t>3005-55</t>
  </si>
  <si>
    <t>MCM3005U(作業予定登録)：ファイルの実体が保存先にない添付資料の「ファイル名」のリンクを押下した場合の表示（更新・削除モード）</t>
  </si>
  <si>
    <t>3005-56</t>
  </si>
  <si>
    <t>MCM3005U(作業予定登録)：添付資料がない状態で「ファイル削除」ボタンを押下した場合の処理中止（更新・削除モード）</t>
  </si>
  <si>
    <t>3005-57</t>
  </si>
  <si>
    <t>MCM3005U(作業予定登録)：添付資料があるが行を選択していない状態で「ファイル削除」ボタンを押下した場合の動作（更新・削除モード）</t>
  </si>
  <si>
    <t>3005-58</t>
  </si>
  <si>
    <t>MCM3005U(作業予定登録)：添付一覧で行を選択して「ファイル削除」ボタンを押下し、削除した場合の添付一覧（更新・削除モード）</t>
  </si>
  <si>
    <t>3005-59</t>
  </si>
  <si>
    <t>MCM3005U(作業予定登録)：添付の削除確認のダイアログで「キャンセル」ボタンを押下した場合の処理中止（更新・削除モード）</t>
  </si>
  <si>
    <t>3005-60</t>
  </si>
  <si>
    <t>MCM3005U(作業予定登録)：添付一覧の「備考」列を変更して「登録」ボタンを押下した場合の動作（更新・削除モード）</t>
  </si>
  <si>
    <t>3005-61</t>
  </si>
  <si>
    <t>MCM3005U(作業予定登録)：参照権限のユーザーで表示した場合の入力欄、チェックボックス、ボタン、添付一覧の状態（更新・削除モード）</t>
  </si>
  <si>
    <t>3005-62</t>
  </si>
  <si>
    <t>MCM3005U(作業予定登録)：参照権限のユーザーで、添付一覧の「ファイル名」のリンクを押下した場合の動作（更新・削除モード）</t>
  </si>
  <si>
    <t>3005-63</t>
  </si>
  <si>
    <t>排他制御</t>
  </si>
  <si>
    <t>MCM3005U(作業予定登録)：同じ作業予定を2人のユーザーが開き、先に更新されたデータを後から更新しようとした場合の処理中止（更新・削除モード）</t>
  </si>
  <si>
    <t>3005-64</t>
  </si>
  <si>
    <t>MCM3005U(作業予定登録)：同じ作業予定を2人のユーザーが開き、先に削除されたデータを後から更新しようとした場合の処理中止（更新・削除モード）</t>
  </si>
  <si>
    <t>3005-65</t>
  </si>
  <si>
    <t>MCM3005U(作業予定登録)：新規登録で採番された登録IDが既に使用されていた場合の表示</t>
  </si>
  <si>
    <t>3007-1</t>
  </si>
  <si>
    <t>MCM3007U_契約・解約</t>
  </si>
  <si>
    <t>MCM3007U(契約・解約)：メニューから表示した直後のタイトルバー、ラベル、見出しの表示</t>
  </si>
  <si>
    <t>3007-2</t>
  </si>
  <si>
    <t>MCM3007U(契約・解約)：メニューから表示した直後の3つの一覧の列見出し</t>
  </si>
  <si>
    <t>3007-3</t>
  </si>
  <si>
    <t>MCM3007U(契約・解約)：メニューから表示した直後の検索条件の初期値</t>
  </si>
  <si>
    <t>3007-4</t>
  </si>
  <si>
    <t>MCM3007U(契約・解約)：検索条件欄にカーソルがある状態でEnterキーを押下した場合の検索実行</t>
  </si>
  <si>
    <t>3007-5</t>
  </si>
  <si>
    <t>MCM3007U(契約・解約)：MCM2006U(ユーザー契約内容)の作成権限を持つユーザーで表示した場合の店舗一覧の「契約」列</t>
  </si>
  <si>
    <t>3007-6</t>
  </si>
  <si>
    <t>MCM3007U(契約・解約)：MCM2006U(ユーザー契約内容)の作成権限を持たないユーザーで表示した場合の店舗一覧の「契約」列</t>
  </si>
  <si>
    <t>3007-7</t>
  </si>
  <si>
    <t>MCM3007U(契約・解約)：MCM1005U(取引先契約内容)の作成権限を持つユーザーで表示した場合の取引先一覧の「契約」列</t>
  </si>
  <si>
    <t>3007-8</t>
  </si>
  <si>
    <t>MCM3007U(契約・解約)：MCM1005U(取引先契約内容)の作成権限を持たないユーザーで表示した場合の取引先一覧の「契約」列</t>
  </si>
  <si>
    <t>3007-9</t>
  </si>
  <si>
    <t>MCM3007U(契約・解約)：検索条件4欄が空で、店舗状態と取引先状態のチェックが1つもない状態で「検索」ボタンを押下した場合の検索中止</t>
  </si>
  <si>
    <t>3007-10</t>
  </si>
  <si>
    <t>MCM3007U(契約・解約)：検索条件の1欄に半角スペースのみを入力し、チェックが1つもない状態で「検索」ボタンを押下した場合の検索中止</t>
  </si>
  <si>
    <t>3007-11</t>
  </si>
  <si>
    <t>MCM3007U(契約・解約)：検索条件の1欄に全角スペースのみを入力し、チェックが1つもない状態で「検索」ボタンを押下した場合の検索中止</t>
  </si>
  <si>
    <t>3007-12</t>
  </si>
  <si>
    <t>MCM3007U(契約・解約)：検索結果が表示されている状態で、条件をすべて未指定にして再検索した場合の一覧の消去</t>
  </si>
  <si>
    <t>3007-13</t>
  </si>
  <si>
    <t>MCM3007U(契約・解約)：納入先コードに有効な値、サポートIDに半角スペースのみを入力して検索した場合のサポートIDの条件の扱い</t>
  </si>
  <si>
    <t>3007-14</t>
  </si>
  <si>
    <t>MCM3007U(契約・解約)：該当する納入先が存在しない納入先コードで検索した場合の検索結果なし</t>
  </si>
  <si>
    <t>3007-15</t>
  </si>
  <si>
    <t>MCM3007U(契約・解約)：納入先は存在するが店舗見積が1件もない納入先コードで検索した場合の検索結果なし</t>
  </si>
  <si>
    <t>3007-16</t>
  </si>
  <si>
    <t>MCM3007U(契約・解約)：納入先コードに、どの納入先コードの先頭にも一致せず途中にだけ含まれる値を入力して検索した場合の検索結果なし</t>
  </si>
  <si>
    <t>3007-17</t>
  </si>
  <si>
    <t>MCM3007U(契約・解約)：サポートIDに、どのサポートIDの先頭にも一致せず途中にだけ含まれる値を入力して検索した場合の検索結果なし</t>
  </si>
  <si>
    <t>3007-18</t>
  </si>
  <si>
    <t>MCM3007U(契約・解約)：検索条件4欄を空のまま、初期のチェック状態（店舗・取引先とも「見積」「契約」）で検索した場合の一覧の表示</t>
  </si>
  <si>
    <t>3007-19</t>
  </si>
  <si>
    <t>MCM3007U(契約・解約)：納入先コードに既存コードの先頭部分を入力して検索した場合の前方一致</t>
  </si>
  <si>
    <t>3007-20</t>
  </si>
  <si>
    <t>MCM3007U(契約・解約)：サポートIDに既存サポートIDの先頭部分を入力して検索した場合の前方一致</t>
  </si>
  <si>
    <t>3007-21</t>
  </si>
  <si>
    <t>MCM3007U(契約・解約)：納入先名(旧名・カナなど)に納入先名の途中の文字列を入力して検索した場合の部分一致</t>
  </si>
  <si>
    <t>3007-22</t>
  </si>
  <si>
    <t>MCM3007U(契約・解約)：納入先名(旧名・カナなど)に英字の大文字小文字を変えた値を入力して検索した場合の大文字小文字の扱い</t>
  </si>
  <si>
    <t>3007-23</t>
  </si>
  <si>
    <t>MCM3007U(契約・解約)：納入先名(旧名・カナなど)に旧納入先名の一部を入力して検索した場合の旧納入先名の検索</t>
  </si>
  <si>
    <t>3007-24</t>
  </si>
  <si>
    <t>MCM3007U(契約・解約)：納入先名(旧名・カナなど)に納入先工場名だけに含まれる文字列を入力して検索した場合の一覧ごとの表示</t>
  </si>
  <si>
    <t>3007-25</t>
  </si>
  <si>
    <t>MCM3007U(契約・解約)：プラント名にプラント名の途中の文字列を入力して検索した場合の部分一致</t>
  </si>
  <si>
    <t>3007-26</t>
  </si>
  <si>
    <t>MCM3007U(契約・解約)：プラント名に英字の大文字小文字を変えた値を入力して検索した場合の一覧ごとの表示</t>
  </si>
  <si>
    <t>3007-27</t>
  </si>
  <si>
    <t>MCM3007U(契約・解約)：納入先コードとプラント名の2条件を指定して検索した場合の絞り込み</t>
  </si>
  <si>
    <t>3007-28</t>
  </si>
  <si>
    <t>MCM3007U(契約・解約)：店舗状態の「契約」だけをチェックして検索した場合の店舗一覧の状態</t>
  </si>
  <si>
    <t>3007-29</t>
  </si>
  <si>
    <t>MCM3007U(契約・解約)：店舗状態の「破棄」だけをチェックして検索した場合の店舗一覧の状態</t>
  </si>
  <si>
    <t>3007-30</t>
  </si>
  <si>
    <t>MCM3007U(契約・解約)：店舗状態の「契約」と「解約」を複数チェックして検索した場合の店舗一覧の状態</t>
  </si>
  <si>
    <t>3007-31</t>
  </si>
  <si>
    <t>MCM3007U(契約・解約)：店舗状態のチェックをすべて外して検索した場合の店舗一覧の状態</t>
  </si>
  <si>
    <t>3007-32</t>
  </si>
  <si>
    <t>MCM3007U(契約・解約)：店舗見積がすべて「作成中」または「依頼」の納入先を、状態チェックありで検索した場合の検索結果なし</t>
  </si>
  <si>
    <t>3007-33</t>
  </si>
  <si>
    <t>MCM3007U(契約・解約)：取引先状態の「契約」だけをチェックして検索した場合の取引先一覧の状態</t>
  </si>
  <si>
    <t>3007-34</t>
  </si>
  <si>
    <t>MCM3007U(契約・解約)：取引先状態の「破棄」だけをチェックして検索した場合の取引先一覧の状態</t>
  </si>
  <si>
    <t>3007-35</t>
  </si>
  <si>
    <t>MCM3007U(契約・解約)：取引先状態のチェックをすべて外して検索した場合の取引先一覧の状態</t>
  </si>
  <si>
    <t>3007-36</t>
  </si>
  <si>
    <t>MCM3007U(契約・解約)：検索結果が表示されている状態で、別の条件に変えて再検索した場合の一覧の入れ替え</t>
  </si>
  <si>
    <t>3007-37</t>
  </si>
  <si>
    <t>MCM3007U(契約・解約)：検索条件4欄が空で、店舗状態の「破棄」1つだけがチェックされた状態で検索した場合の検索の実行</t>
  </si>
  <si>
    <t>3007-38</t>
  </si>
  <si>
    <t>MCM3007U(契約・解約)：検索条件4欄が空で、取引先状態の「破棄」1つだけがチェックされた状態で検索した場合の検索の実行</t>
  </si>
  <si>
    <t>3007-39</t>
  </si>
  <si>
    <t>MCM3007U(契約・解約)：検索条件に該当する納入先情報が1件だけの場合の一覧の表示</t>
  </si>
  <si>
    <t>3007-40</t>
  </si>
  <si>
    <t>MCM3007U(契約・解約)：「&lt;&lt; 納入先情報 &gt;&gt;」一覧で選択する行を変えた場合の「&lt;&lt; 店舗 &gt;&gt;」一覧の入れ替え</t>
  </si>
  <si>
    <t>3007-41</t>
  </si>
  <si>
    <t>MCM3007U(契約・解約)：「&lt;&lt; 店舗 &gt;&gt;」一覧で選択する行を変えた場合の「&lt;&lt; 取引先 &gt;&gt;」一覧の入れ替え</t>
  </si>
  <si>
    <t>3007-42</t>
  </si>
  <si>
    <t>MCM3007U(契約・解約)：「&lt;&lt; 納入先情報 &gt;&gt;」一覧の並び順</t>
  </si>
  <si>
    <t>3007-43</t>
  </si>
  <si>
    <t>MCM3007U(契約・解約)：「&lt;&lt; 店舗 &gt;&gt;」一覧の並び順</t>
  </si>
  <si>
    <t>3007-44</t>
  </si>
  <si>
    <t>MCM3007U(契約・解約)：「&lt;&lt; 取引先 &gt;&gt;」一覧の並び順</t>
  </si>
  <si>
    <t>3007-45</t>
  </si>
  <si>
    <t>MCM3007U(契約・解約)：一覧のリンク列に表示される文字列（「機器構成へ」「契約」「破棄」）</t>
  </si>
  <si>
    <t>3007-46</t>
  </si>
  <si>
    <t>MCM3007U(契約・解約)：ブランド構成が設定されていないプラントの「機器構成へ」リンクを押下した場合の遷移中止</t>
  </si>
  <si>
    <t>3007-47</t>
  </si>
  <si>
    <t>MCM3007U(契約・解約)：「&lt;&lt; 店舗 &gt;&gt;」一覧で契約NOが空欄の行の「契約NO」列のセルを押下した場合の動作</t>
  </si>
  <si>
    <t>3007-48</t>
  </si>
  <si>
    <t>MCM3007U(契約・解約)：「&lt;&lt; 取引先 &gt;&gt;」一覧で契約NOが空欄の行の「契約NO」列のセルを押下した場合の動作</t>
  </si>
  <si>
    <t>3007-49</t>
  </si>
  <si>
    <t>MCM3007U(契約・解約)：検索結果の一覧のセルを編集しようとした場合の編集不可</t>
  </si>
  <si>
    <t>3007-50</t>
  </si>
  <si>
    <t>MCM3007U(契約・解約)：一覧の日付の列の表示形式</t>
  </si>
  <si>
    <t>3007-51</t>
  </si>
  <si>
    <t>MCM3007U(契約・解約)→MCM0013U(納入機器マスタ)：ブランド構成が設定されているプラントの「機器構成へ」リンクを押下した場合の遷移</t>
  </si>
  <si>
    <t>3007-52</t>
  </si>
  <si>
    <t>MCM3007U(契約・解約)→MCM0011U(納入先マスタ)：「&lt;&lt; 納入先情報 &gt;&gt;」一覧の「納入先コード」リンクを押下した場合の遷移</t>
  </si>
  <si>
    <t>3007-53</t>
  </si>
  <si>
    <t>MCM3007U(契約・解約)→MCM0012U(プラントマスタ)：「&lt;&lt; 納入先情報 &gt;&gt;」一覧の「サポートID」リンクを押下した場合の遷移</t>
  </si>
  <si>
    <t>3007-54</t>
  </si>
  <si>
    <t>MCM3007U(契約・解約)→MCM2003U(保守見積内容基本設定)：「&lt;&lt; 店舗 &gt;&gt;」一覧の「見積NO」リンクを押下した場合の遷移</t>
  </si>
  <si>
    <t>3007-55</t>
  </si>
  <si>
    <t>MCM3007U(契約・解約)→MCM2006U(ユーザー契約内容)：「&lt;&lt; 店舗 &gt;&gt;」一覧の「契約NO」リンクを押下した場合の遷移</t>
  </si>
  <si>
    <t>3007-56</t>
  </si>
  <si>
    <t>MCM3007U(契約・解約)→MCM2007U(ユーザー契約内容変更)：「&lt;&lt; 店舗 &gt;&gt;」一覧の契約作成の「契約」リンクを押下した場合の遷移</t>
  </si>
  <si>
    <t>3007-57</t>
  </si>
  <si>
    <t>MCM3007U(契約・解約)→MCM1004U(取引先見積内容)：「&lt;&lt; 取引先 &gt;&gt;」一覧の「依頼NO」リンクを押下した場合の遷移</t>
  </si>
  <si>
    <t>3007-58</t>
  </si>
  <si>
    <t>MCM3007U(契約・解約)→MCM1005U(取引先契約内容)：「&lt;&lt; 取引先 &gt;&gt;」一覧の「契約NO」リンクを押下した場合の遷移</t>
  </si>
  <si>
    <t>3007-59</t>
  </si>
  <si>
    <t>MCM3007U(契約・解約)→MCM1006U(取引先契約機器設定)：「&lt;&lt; 取引先 &gt;&gt;」一覧の契約作成の「契約」リンクを押下した場合の遷移</t>
  </si>
  <si>
    <t>3007-60</t>
  </si>
  <si>
    <t>MCM3007U(契約・解約)：「&lt;&lt; 店舗 &gt;&gt;」一覧の「破棄」リンクを押下し、確認ダイアログで「キャンセル」を押下した場合の処理中止</t>
  </si>
  <si>
    <t>3007-61</t>
  </si>
  <si>
    <t>MCM3007U(契約・解約)：「&lt;&lt; 店舗 &gt;&gt;」一覧の「破棄」リンクを押下し、確認ダイアログで「OK」を押下した場合の再検索後の状態（店舗状態の「破棄」をチェックして検索）</t>
  </si>
  <si>
    <t>3007-62</t>
  </si>
  <si>
    <t>MCM3007U(契約・解約)：「&lt;&lt; 店舗 &gt;&gt;」一覧の「破棄」リンクを押下し、確認ダイアログで「OK」を押下した場合の再検索後の一覧（店舗状態の「破棄」をチェックしないで検索）</t>
  </si>
  <si>
    <t>3007-63</t>
  </si>
  <si>
    <t>MCM3007U(契約・解約)：「&lt;&lt; 取引先 &gt;&gt;」一覧の「破棄」リンクを押下し、確認ダイアログで「キャンセル」を押下した場合の処理中止</t>
  </si>
  <si>
    <t>3007-64</t>
  </si>
  <si>
    <t>MCM3007U(契約・解約)：支払が発生していない取引先契約の「破棄」リンクを押下し、確認ダイアログで「OK」を押下した場合の再検索後の状態</t>
  </si>
  <si>
    <t>3007-65</t>
  </si>
  <si>
    <t>MCM3007U(契約・解約)：支払の年月がシステム日付の年月より前の取引先契約の「破棄」リンクを押下した場合の破棄の中止</t>
  </si>
  <si>
    <t>3007-66</t>
  </si>
  <si>
    <t>MCM3007U(契約・解約)：支払の年月がシステム日付の年月以降の取引先契約の「破棄」リンクを押下し、確認ダイアログで「OK」を押下した場合の破棄の実行</t>
  </si>
  <si>
    <t>3007-67</t>
  </si>
  <si>
    <t>MCM3007U(契約・解約)：2人のユーザーが同じ店舗契約を続けて破棄した場合の後続ユーザーの画面</t>
  </si>
  <si>
    <t>3007-68</t>
  </si>
  <si>
    <t>MCM3007U(契約・解約)：「&lt;&lt; 店舗 &gt;&gt;」一覧で、承認が「承認済」で契約を作成していない行に表示されるリンク</t>
  </si>
  <si>
    <t>3007-69</t>
  </si>
  <si>
    <t>MCM3007U(契約・解約)：「&lt;&lt; 店舗 &gt;&gt;」一覧で、承認が「承認済」以外で契約を作成していない行に表示されるリンク</t>
  </si>
  <si>
    <t>3007-70</t>
  </si>
  <si>
    <t>MCM3007U(契約・解約)：「&lt;&lt; 店舗 &gt;&gt;」一覧で、契約を作成する前に見積が破棄されている行に表示されるリンク</t>
  </si>
  <si>
    <t>3007-71</t>
  </si>
  <si>
    <t>MCM3007U(契約・解約)：「&lt;&lt; 店舗 &gt;&gt;」一覧で、契約が登録済みで承認が「承認済」の行に表示されるリンク</t>
  </si>
  <si>
    <t>3007-72</t>
  </si>
  <si>
    <t>MCM3007U(契約・解約)：「&lt;&lt; 取引先 &gt;&gt;」一覧で、状態が「見積」の行に表示されるリンク</t>
  </si>
  <si>
    <t>3007-73</t>
  </si>
  <si>
    <t>MCM3007U(契約・解約)：「&lt;&lt; 取引先 &gt;&gt;」一覧で、契約が登録済み（状態が「契約」）の行に表示されるリンク</t>
  </si>
  <si>
    <t>3007-74</t>
  </si>
  <si>
    <t>MCM3007U(契約・解約)：「&lt;&lt; 取引先 &gt;&gt;」一覧で、状態が「破棄」の行に表示されるリンク</t>
  </si>
  <si>
    <t>3008-1</t>
  </si>
  <si>
    <t>MCM3008U_製番確認</t>
  </si>
  <si>
    <t>MCM3008U(製番確認)：メニューから表示した直後のタイトルバー、ラベル、ボタン、見出しの表示</t>
  </si>
  <si>
    <t>3008-2</t>
  </si>
  <si>
    <t>MCM3008U(製番確認)：メニューから表示した直後の検索条件の初期値とボタンの状態</t>
  </si>
  <si>
    <t>3008-3</t>
  </si>
  <si>
    <t>MCM3008U(製番確認)：メニューから表示した直後の一覧の列見出し</t>
  </si>
  <si>
    <t>3008-4</t>
  </si>
  <si>
    <t>MCM3008U(製番確認)：メニューから表示した直後に自動的に検索が実行され、確認が済んでいない製番だけが一覧に表示されること</t>
  </si>
  <si>
    <t>3008-5</t>
  </si>
  <si>
    <t>MCM3008U(製番確認)：一覧の「確認」列に「未」と「再」が表示されること</t>
  </si>
  <si>
    <t>3008-6</t>
  </si>
  <si>
    <t>MCM3008U(製番確認)：一覧の「金額」「依頼日付」「開始日」「終了日」の表示形式</t>
  </si>
  <si>
    <t>3008-7</t>
  </si>
  <si>
    <t>MCM3008U(製番確認)：一覧の列見出しを押下した場合の並び替え</t>
  </si>
  <si>
    <t>3008-8</t>
  </si>
  <si>
    <t>MCM3008U(製番確認)：作成権限のユーザーで、一覧のチェック欄は切り替えでき、それ以外の列のセルは編集できないこと</t>
  </si>
  <si>
    <t>3008-9</t>
  </si>
  <si>
    <t>MCM3008U(製番確認)：同じ契約に複数の期間がある場合、最新の期間の行だけが一覧に表示されること</t>
  </si>
  <si>
    <t>3008-10</t>
  </si>
  <si>
    <t>MCM3008U(製番確認)：確認状態が未設定（空）の製番が一覧に表示されるか</t>
  </si>
  <si>
    <t>3008-11</t>
  </si>
  <si>
    <t>MCM3008U(製番確認)：検索条件欄にカーソルがある状態でEnterキーを押下した場合の検索実行</t>
  </si>
  <si>
    <t>3008-12</t>
  </si>
  <si>
    <t>MCM3008U(製番確認)：「店舗名」のコンボボックスの候補の表示</t>
  </si>
  <si>
    <t>3008-13</t>
  </si>
  <si>
    <t>MCM3008U(製番確認)：「店舗名」を選択して検索した場合に、その店舗の製番だけが一覧に表示されること</t>
  </si>
  <si>
    <t>3008-14</t>
  </si>
  <si>
    <t>MCM3008U(製番確認)：「店舗名」を選択して検索した後に空白の項目へ戻して再検索した場合の一覧</t>
  </si>
  <si>
    <t>3008-15</t>
  </si>
  <si>
    <t>MCM3008U(製番確認)：「納入先コード」に、コードの先頭ではなく途中にある文字列を入力して検索した場合の部分一致</t>
  </si>
  <si>
    <t>3008-16</t>
  </si>
  <si>
    <t>MCM3008U(製番確認)：「納入先コード」に英字の大文字小文字を入れ替えた値を入力して検索した場合に、一致しないこと</t>
  </si>
  <si>
    <t>3008-17</t>
  </si>
  <si>
    <t>MCM3008U(製番確認)：「納入先名」に納入先名の途中の文字列を入力して検索した場合の部分一致</t>
  </si>
  <si>
    <t>3008-18</t>
  </si>
  <si>
    <t>MCM3008U(製番確認)：「納入先名」に英字の大文字小文字を入れ替えた値を入力して検索した場合に、一致すること</t>
  </si>
  <si>
    <t>3008-19</t>
  </si>
  <si>
    <t>MCM3008U(製番確認)：「サポートID」にサポートIDの途中の文字列を入力して検索した場合の部分一致</t>
  </si>
  <si>
    <t>3008-20</t>
  </si>
  <si>
    <t>MCM3008U(製番確認)：「プラント名」にプラント名の途中の文字列を入力して検索した場合の部分一致</t>
  </si>
  <si>
    <t>3008-21</t>
  </si>
  <si>
    <t>MCM3008U(製番確認)：「プラント名」に英字の大文字小文字を入れ替えた値を入力して検索した場合に、一致しないこと</t>
  </si>
  <si>
    <t>3008-22</t>
  </si>
  <si>
    <t>MCM3008U(製番確認)：「納入先名」と「プラント名」の2条件を指定して検索した場合の絞り込み</t>
  </si>
  <si>
    <t>3008-23</t>
  </si>
  <si>
    <t>MCM3008U(製番確認)：検索条件の1欄に半角スペースのみを入力して検索した場合に、その条件が無視されること</t>
  </si>
  <si>
    <t>3008-24</t>
  </si>
  <si>
    <t>MCM3008U(製番確認)：検索条件の1欄に全角スペースのみを入力して検索した場合に、その条件が無視されること</t>
  </si>
  <si>
    <t>3008-25</t>
  </si>
  <si>
    <t>MCM3008U(製番確認)：どの製番にも一致しない条件で検索した場合の一覧（0件）の表示</t>
  </si>
  <si>
    <t>3008-26</t>
  </si>
  <si>
    <t>MCM3008U(製番確認)：チェックを付けた状態で「検索」ボタンを押下して再検索した場合に、チェックが解除されること</t>
  </si>
  <si>
    <t>3008-27</t>
  </si>
  <si>
    <t>MCM3008U(製番確認)：どの行もチェックしない状態で「確認」ボタンを押下した場合のエラー表示</t>
  </si>
  <si>
    <t>3008-28</t>
  </si>
  <si>
    <t>MCM3008U(製番確認)：自分が依頼した行だけをチェックして「確認」ボタンを押下した場合に、チェックが自動で外れてエラー表示になること</t>
  </si>
  <si>
    <t>INT05-14, INT05-18</t>
  </si>
  <si>
    <t>3008-29</t>
  </si>
  <si>
    <t>MCM3008U(製番確認)：自分が依頼した行と他のユーザーが依頼した行の両方をチェックして「確認」ボタンを押下した場合に、他のユーザーが依頼した行だけが確認されること</t>
  </si>
  <si>
    <t>3008-30</t>
  </si>
  <si>
    <t>MCM3008U(製番確認)：確認ダイアログで「キャンセル」ボタンを押下した場合に、確認が実行されないこと</t>
  </si>
  <si>
    <t>3008-31</t>
  </si>
  <si>
    <t>MCM3008U(製番確認)：確認状態が「未」の行を確認した場合に、一覧から消えること</t>
  </si>
  <si>
    <t>INT05-13, INT05-15</t>
  </si>
  <si>
    <t>3008-32</t>
  </si>
  <si>
    <t>MCM3008U(製番確認)：確認状態が「再」の行を確認した場合に、一覧から消えること</t>
  </si>
  <si>
    <t>3008-33</t>
  </si>
  <si>
    <t>MCM3008U(製番確認)：確認状態が「未」と「再」の複数の行を一度に確認した場合に、すべて一覧から消えること</t>
  </si>
  <si>
    <t>3008-34</t>
  </si>
  <si>
    <t>MCM3008U(製番確認)：検索条件を入力して絞り込んだ状態で確認した場合に、入力した検索条件が維持されたまま再検索されること</t>
  </si>
  <si>
    <t>3008-35</t>
  </si>
  <si>
    <t>MCM3008U(製番確認)：確認後の確認日・確認者の記録と、依頼日付・依頼者が変わらないこと（データベースでの確認）</t>
  </si>
  <si>
    <t>3008-36</t>
  </si>
  <si>
    <t>MCM3008U(製番確認)：絞り込んだ一覧の全行をチェックして確認した場合に、一覧の行がなくなること</t>
  </si>
  <si>
    <t>3008-37</t>
  </si>
  <si>
    <t>MCM3008U(製番確認)：利用権限が更新のユーザーで表示した場合の「確認」ボタンと「検索」ボタンの状態</t>
  </si>
  <si>
    <t>3008-38</t>
  </si>
  <si>
    <t>MCM3008U(製番確認)：利用権限が参照のみのユーザーで表示した場合の「確認」ボタンの非活性と「検索」の操作可否</t>
  </si>
  <si>
    <t>3008-39</t>
  </si>
  <si>
    <t>MCM3008U(製番確認)：利用権限が参照のみのユーザーで表示した場合の一覧のチェック欄の変更可否</t>
  </si>
  <si>
    <t>3008-40</t>
  </si>
  <si>
    <t>MCM3008U(製番確認)：2人のユーザーが同じ製番を続けて確認した場合の、後から確認したユーザーの画面</t>
  </si>
  <si>
    <t>3008-41</t>
  </si>
  <si>
    <t>MCM3008U(製番確認)：複数行を確認する際に、途中の行で排他エラーが発生した場合の他の行の確認結果</t>
  </si>
  <si>
    <t>実施条件・資料の食い違い・静的検出事項</t>
  </si>
  <si>
    <t>未確定事項をWeb実装に合わせて合格扱いにしない。静的に認めた差異と実機未確認を区別する。</t>
  </si>
  <si>
    <t>Q付きケースの実施前に条件と期待を確定。課題が対象外なら責任者・理由・単体／運用等の確認先を記録する。</t>
  </si>
  <si>
    <t>確認事項</t>
  </si>
  <si>
    <t>関係画面</t>
  </si>
  <si>
    <t>確認した事実</t>
  </si>
  <si>
    <t>必要な確認・対応</t>
  </si>
  <si>
    <t>根拠</t>
  </si>
  <si>
    <t>E通知後の中止経路（静的照合で解消）</t>
  </si>
  <si>
    <t>1006U/2007U</t>
  </si>
  <si>
    <t>1006UのMSG_0023/0037/0038と2007UのMSG_0038はE付き。画面DisplayMessageは共通基底でCPInputCheckExceptionを投げ、中止する。画面内にExitがなくても続行しない。</t>
  </si>
  <si>
    <t>INT01-18/19・INT04-16を中止の期待へ訂正。単体1006-8/23の中止期待と整合。Webでの遷移・DB保護は実行確認する。</t>
  </si>
  <si>
    <t>R1006/R2007、共通C06、CPCoreUserControl 936～985</t>
  </si>
  <si>
    <t>静的解消・実行未実施</t>
  </si>
  <si>
    <t>添付保存先・旧パス・開く方式の環境確認</t>
  </si>
  <si>
    <t>1005U/1011U/3005U</t>
  </si>
  <si>
    <t>検証先候補F:/uploadfolder/MCM/取引先。Web稼働サーバーでの実在・サービス実行者アクセス・本番保存先は未確定。単体1011-16は既定アプリ起動を期待。</t>
  </si>
  <si>
    <t>local/dev/prodのDBと保存先の組、旧DIRECTORY移行方針、Office/PDFのブラウザー取得／アプリ起動方式を決める。別PC取得を実機確認。</t>
  </si>
  <si>
    <t>R1005/R1011/R3005、application*.yml、1011-16/17</t>
  </si>
  <si>
    <t>メールの利用条件・SMTP未設定時</t>
  </si>
  <si>
    <t>1011U</t>
  </si>
  <si>
    <t>Web通知条件は審査対象の契約状態1、申請者の承認限度額が仕切合計より大きい、上位担当者と双方メールアドレスあり。通知先は上位担当者。送信対象でSMTP未設定なら保存前にエラー、送信失敗はDBコミット後の警告。利用方針・接続先は未確定。</t>
  </si>
  <si>
    <t>コードで条件・通知先・失敗時期を確認済み。利用有無と移行時の期待、試験用SMTP・アドレス・再送手順を担当者が決定し、INT02の通知と保存整合を実行する。</t>
  </si>
  <si>
    <t>R1011 / MailService、1011-21</t>
  </si>
  <si>
    <t>Web条件は静的確定・利用方針と実行未確定</t>
  </si>
  <si>
    <t>解約データの作成手順と状態変更</t>
  </si>
  <si>
    <t>1005U/2006U/3002U/3003U</t>
  </si>
  <si>
    <t>単体1005-3に解約手順が不明として保留記録。日時・状態・申請条件を満たすデータが必要。</t>
  </si>
  <si>
    <t>利用可能な画面操作で解約状態にする正式手順、承認前後の抽出対象を確認しD01/D07/D08を準備する。</t>
  </si>
  <si>
    <t>1005-3、R1005/R2006/R3002/R3003</t>
  </si>
  <si>
    <t>Q05</t>
  </si>
  <si>
    <t>過去・最新・解除期間の境界と選択期間</t>
  </si>
  <si>
    <t>2006U</t>
  </si>
  <si>
    <t>単体2006-2は現在日を含む最新タブ、Webは最新側の初期選択。単体2006-16/17/18の操作可能な日付条件は要確認。</t>
  </si>
  <si>
    <t>複数の未来期間がある際の初期選択、期間調整を許可する条件をVB・合意仕様で確認。表示だけのケースは単体を改訂する。</t>
  </si>
  <si>
    <t>2006-2/16/17/18、R2006</t>
  </si>
  <si>
    <t>Q06</t>
  </si>
  <si>
    <t>同時製番確認で更新0件を件数加算</t>
  </si>
  <si>
    <t>3008U</t>
  </si>
  <si>
    <t>確認SQLは未確認・再確認のみ更新するが、サービスは更新件数を確認せず処理件数を加算する。後発は更新0件でも完了案内の可能性。</t>
  </si>
  <si>
    <t>2セッションで再現し、先行者の情報保護と後発完了案内／件数の整合を確認する。必要なら修正チケット化。</t>
  </si>
  <si>
    <t>R3008 / confirmSeiban・confirm</t>
  </si>
  <si>
    <t>静的確認・実機未確認</t>
  </si>
  <si>
    <t>他業務の作成権限を取引先契約へ流用</t>
  </si>
  <si>
    <t>1009U</t>
  </si>
  <si>
    <t>VBは1005Uの作成権限を使用。Web1009Controllerは全体ROLE_UPDATEに基づく処理、1010側は対象機能の権限を確認する。</t>
  </si>
  <si>
    <t>他業務作成／取引先契約参照の担当で列と直接要求を確認し、VB準拠の機能単位許可へ統一が必要か判断する。</t>
  </si>
  <si>
    <t>1009-3/4、R1009/R1010</t>
  </si>
  <si>
    <t>Q08</t>
  </si>
  <si>
    <t>失敗・ロールバック検証条件</t>
  </si>
  <si>
    <t>1005U/2006U/1011U/3005U</t>
  </si>
  <si>
    <t>通常の画面操作だけでは保存途中失敗・押印失敗・権限拒否を安定再現できない場合がある。</t>
  </si>
  <si>
    <t>検証専用データと管理者の再現条件を用意し、変更前DB・ファイルを記録。DB直接改変を作業者の通常手順にしない。</t>
  </si>
  <si>
    <t>性能受入基準・実行PC条件</t>
  </si>
  <si>
    <t>3007U/3004U</t>
  </si>
  <si>
    <t>検索件数、ブラウザー、PC、許容応答時間の合意値が未確定。0018の既知実績を別画面の合格値へ転用しない。</t>
  </si>
  <si>
    <t>通常／多件数の条件と件数、測定開始終了、許容応答時間を決める。全件表示・選択キー・帳票欠落は先に確認できる。</t>
  </si>
  <si>
    <t>D13、INT09</t>
  </si>
  <si>
    <t>Q10</t>
  </si>
  <si>
    <t>単体13画面596件との分担・既存NGの確認</t>
  </si>
  <si>
    <t>2007U/3002U/3003U/3004U/3005U/3007U/3008U</t>
  </si>
  <si>
    <t>今回の単体は13画面596件。旧前提の未収録7画面・150件は解消。2007-10の継続期待とOKはVB中止期待と矛盾し、帳票分担済み・未実施も含む。</t>
  </si>
  <si>
    <t>更新した596件対応表を使用。2007-10はVBに従い単体期待を訂正して再判定。前提単体のNG/保留と帳票分担先の合格証跡を確認し、未実施を合格として流用しない。</t>
  </si>
  <si>
    <t>受領単体261002版／単体との対応</t>
  </si>
  <si>
    <t>収録不足は解消・期待訂正／実行は未完了</t>
  </si>
  <si>
    <t>Q11</t>
  </si>
  <si>
    <t>支払い抽出用DBの結合整合・文字化け</t>
  </si>
  <si>
    <t>3002U</t>
  </si>
  <si>
    <t>過去調査で支払明細があっても親契約との対応なしでビュー0件。年払／月払文字化けの可能性も提示された。現DBで再確認が必要。</t>
  </si>
  <si>
    <t>MCM_TK_SIHARAI_Vの全結合条件を満たすD07を用意し、支払名称を確認。0件を帳票不具合と混同しない。データ修復は別承認の作業。</t>
  </si>
  <si>
    <t>R3002 / search・searchForOutput、利用者共有ビューSQL</t>
  </si>
  <si>
    <t>Q12</t>
  </si>
  <si>
    <t>ユーザー契約の審査側呼出画面の特定</t>
  </si>
  <si>
    <t>単体2006-8は審査からの参照を前提とするが正式な呼出画面は未特定。Web3001Uは見積へのリンクで、2006Uの呼出経路とは確認できない。</t>
  </si>
  <si>
    <t>VBと実画面で正式な審査参照経路・権限・ユーザー契約ID受渡しを確認する。未到達なら対象外理由と別工程の確認先を記録する。</t>
  </si>
  <si>
    <t>2006-8、R2006、Mcm3001uController</t>
  </si>
  <si>
    <t>Q13</t>
  </si>
  <si>
    <t>ユーザー契約の同日変更で過去内容を置換する差異</t>
  </si>
  <si>
    <t>2006U/2007U</t>
  </si>
  <si>
    <t>VB Screen 54～109は現在・過去期間を無効履歴として残し新期間を追加。Web applyPendingKikan 148～153は既存IDを再利用して期間を除去する。</t>
  </si>
  <si>
    <t>INT04-18で旧履歴・旧機器の保持を検証。未来期間と同一処理にしてよいかではなく、VBの履歴要件を基準に修正判断する。</t>
  </si>
  <si>
    <t>R2006 Screen 54～109 / Service 141～181</t>
  </si>
  <si>
    <t>静的差異確認・実機未確認</t>
  </si>
  <si>
    <t>Q14</t>
  </si>
  <si>
    <t>製番変更時の再確認依頼と依頼者日時</t>
  </si>
  <si>
    <t>2006U/3008U</t>
  </si>
  <si>
    <t>VBは追加製番を未確認、変更製番を再確認とし依頼者名・日時を設定。最新WebもService 322～332で区分0/2、Repository 469～487で依頼日時GETDATEと担当者名を保存する。旧「更新が見当たらない」は解消。</t>
  </si>
  <si>
    <t>実装存在は静的確認済み。INT04-17で変更判定の到達、再確認一覧・依頼者日時・確認後の支払対象を実行確認。未変更行の確認情報を維持する。</t>
  </si>
  <si>
    <t>Mcm2006uService.java:322～332／Mcm2006uRepository.java:469～487／VB UpdateButton_Click／INT04-17</t>
  </si>
  <si>
    <t>実装不足の記述を訂正・実行未実施</t>
  </si>
  <si>
    <t>Q15</t>
  </si>
  <si>
    <t>一括審査の対象外行・途中失敗の扱い</t>
  </si>
  <si>
    <t>VBは対象外選択を外して残りを処理。.xlsxのみ押印し、他形式はTrue。SaveAsのFalseは添付ループを抜け正常終了コミットが可能。Open／Writeの伝播例外はDBをロールバックするが、既に保存した外部Excelは戻らない。</t>
  </si>
  <si>
    <t>対象外行、拡張子、False、伝播例外ごとのDB・資料・後続契約処理の確定単位を合意する。Webの一括保護・復元をVBの実挙動と混同しない。</t>
  </si>
  <si>
    <t>R1011、共通C12/C13、INT02-11/12/13/24/25</t>
  </si>
  <si>
    <t>移行差異・要合意</t>
  </si>
  <si>
    <t>Q16</t>
  </si>
  <si>
    <t>予定・点検・支払ビュー内部の生成条件</t>
  </si>
  <si>
    <t>3002U/3003U/3004U</t>
  </si>
  <si>
    <t>VBのTableAdapter抽出条件は確認したが、接続先DBの全ビュー・支払関数定義は実機取得していない。SQLだけでビュー内の契約状態や期限生成を保証しない。</t>
  </si>
  <si>
    <t>検証DBで関連ビューとMCM_FN_SIHARAIの定義を読取り確認し、D07/D08/D11の元データ→ビュー行→一覧→帳票を照合する。</t>
  </si>
  <si>
    <t>R3002/R3003/R3004 TableAdapter、D07/D08/D11/D15</t>
  </si>
  <si>
    <t>実DB定義・実行未確認</t>
  </si>
  <si>
    <t>Q17</t>
  </si>
  <si>
    <t>複数ブランドの保守方法集約で変数とコメントが不一致</t>
  </si>
  <si>
    <t>getHoshuJohoは方法不一致時に作業変数hosyuhohoを空にするが、戻り値は別変数hosyuhohoReturn。コメントから必ず空欄とは確定できない。</t>
  </si>
  <si>
    <t>同じ／異なる方法と入力順でVBの結果を確認し、Webで採用する集約規則を合意する。既知のVB不整合を機械的に再現しない。</t>
  </si>
  <si>
    <t>R2006 getHoshuJoho、VB2006-17、INT04-24</t>
  </si>
  <si>
    <t>VB不整合候補・要合意</t>
  </si>
  <si>
    <t>仕様・VB・Web・受領Excelの参照先</t>
  </si>
  <si>
    <t>受領srcは変更せず、VBの期待動作とWebの操作経路・実装を照合。承認済みの共通仕様でWeb移行差異を扱う。</t>
  </si>
  <si>
    <t>同じ根拠IDの関連ファイルをまとめて参照。資料の保存先とハッシュで対象版を識別し、過去の完了記録を現在の確認済みにしない。</t>
  </si>
  <si>
    <t>根拠ID</t>
  </si>
  <si>
    <t>対象</t>
  </si>
  <si>
    <t>保存先（workspace基準）</t>
  </si>
  <si>
    <t>SHA-256</t>
  </si>
  <si>
    <t>行数／件数</t>
  </si>
  <si>
    <t>R1005</t>
  </si>
  <si>
    <t>参照用/MCM_javaコンバート用/MCM_作業用/MCM_作業用/30_APPLICATION/20_CONSUMER/MCM1005U/Mcm1005uScreen.vb</t>
  </si>
  <si>
    <t>VB期待仕様</t>
  </si>
  <si>
    <t>e50175e2bda78010d661bcb40b984f796b2d651c2aae2ec2b3aef4ec66d35abd</t>
  </si>
  <si>
    <t>参照用/MCM_javaコンバート用/MCM_作業用/MCM_作業用/30_APPLICATION/20_CONSUMER/MCM1005U/Mcm1005uTabControl.vb</t>
  </si>
  <si>
    <t>dbf10f3d7643ff8ecc8cb0278c9c193b102e7a928346bef49b8ecfc675e8789e</t>
  </si>
  <si>
    <t>mcm-web/src/main/java/com/daifuku/mcm/controller/Mcm1005uController.java</t>
  </si>
  <si>
    <t>Web経路・実装照合</t>
  </si>
  <si>
    <t>311ab4bfb5f3d16832bc98f3ab166ae09e4a62d68b410bdd084fbc2ff358bb92</t>
  </si>
  <si>
    <t>mcm-web/src/main/java/com/daifuku/mcm/service/Mcm1005uAttachmentService.java</t>
  </si>
  <si>
    <t>27050905de917ba676560661b0b0541fbd40a0fc1744c089fc565523bce02d29</t>
  </si>
  <si>
    <t>mcm-web/src/main/java/com/daifuku/mcm/service/Mcm1005uService.java</t>
  </si>
  <si>
    <t>f1b6203b3ede369ae7f82c1d3ff068f1df3b357b9582b89dccbdce0e2dd56bcc</t>
  </si>
  <si>
    <t>mcm-web/src/main/java/com/daifuku/mcm/repository/Mcm1005uRepository.java</t>
  </si>
  <si>
    <t>38b5baf297a6242eb3037c24ebd75bc4733b98d30695e646ab616d7d71fda587</t>
  </si>
  <si>
    <t>R1006</t>
  </si>
  <si>
    <t>参照用/MCM_javaコンバート用/MCM_作業用/MCM_作業用/30_APPLICATION/20_CONSUMER/MCM1006U/Mcm1006u1Screen.vb</t>
  </si>
  <si>
    <t>8edd42550e0b2fe36f3eeb140f25286ce1951634df05b23f4acf9ec3d6e7bad6</t>
  </si>
  <si>
    <t>参照用/MCM_javaコンバート用/MCM_作業用/MCM_作業用/30_APPLICATION/20_CONSUMER/MCM1006U/Mcm1006u2Screen.vb</t>
  </si>
  <si>
    <t>e3d1c38dd364c74e43d9c1a2816e5e8a2dae82289bb0c24e12deeb7e3e579ed9</t>
  </si>
  <si>
    <t>mcm-web/src/main/java/com/daifuku/mcm/controller/Mcm1006uController.java</t>
  </si>
  <si>
    <t>aa7cd202938befcdaee17065739442805e745fc6742228711ee6185d72764345</t>
  </si>
  <si>
    <t>mcm-web/src/main/java/com/daifuku/mcm/service/Mcm1006uService.java</t>
  </si>
  <si>
    <t>2953e4ffd90a11a615c0290b48ec3df710fa8069cd082e68bf84150a4df2ff00</t>
  </si>
  <si>
    <t>mcm-web/src/main/java/com/daifuku/mcm/repository/Mcm1006uRepository.java</t>
  </si>
  <si>
    <t>8ee60a53a8bfa9304388246965d0b60856ee21de6a8f5745394266d6f6f113f8</t>
  </si>
  <si>
    <t>R1009</t>
  </si>
  <si>
    <t>参照用/MCM_javaコンバート用/MCM_作業用/MCM_作業用/30_APPLICATION/20_CONSUMER/MCM1009U/Mcm1009uScreen.vb</t>
  </si>
  <si>
    <t>22f4d54acdc6e2657121ad7f5cf9c9a13b62e6f579456cd626479296bb99856c</t>
  </si>
  <si>
    <t>mcm-web/src/main/java/com/daifuku/mcm/controller/Mcm1009uController.java</t>
  </si>
  <si>
    <t>07f266b300f63a495f03d85c166c9247526be799b609283950751fb9d8991350</t>
  </si>
  <si>
    <t>mcm-web/src/main/java/com/daifuku/mcm/service/Mcm1009uService.java</t>
  </si>
  <si>
    <t>ff7f93dbeaacfb8ce05a250070391aaf664f161bb5c15e77b0249cd35c485a8d</t>
  </si>
  <si>
    <t>mcm-web/src/main/java/com/daifuku/mcm/repository/Mcm1009uJdbcRepository.java</t>
  </si>
  <si>
    <t>a3a1631926a1be489459daeb442a4f70850fb7957429139b697afd3a644bb788</t>
  </si>
  <si>
    <t>R1010</t>
  </si>
  <si>
    <t>参照用/MCM_javaコンバート用/MCM_作業用/MCM_作業用/30_APPLICATION/20_CONSUMER/MCM1010U/Mcm1010uScreen.vb</t>
  </si>
  <si>
    <t>c8f9040aa13de280b2a66c649451d745133244d252f5e1c231b9e9a8fe290d31</t>
  </si>
  <si>
    <t>mcm-web/src/main/java/com/daifuku/mcm/controller/Mcm1010uController.java</t>
  </si>
  <si>
    <t>b2d445d1c341a7f8e3d07cc238f7013d903d91f8d717e7a7fa60c81fe02b9862</t>
  </si>
  <si>
    <t>mcm-web/src/main/java/com/daifuku/mcm/service/Mcm1010uService.java</t>
  </si>
  <si>
    <t>69ec690a5b2bb5f4ae9607a0c5019459b240eb04b6a1e41ca909b6a8e2b93d0d</t>
  </si>
  <si>
    <t>mcm-web/src/main/java/com/daifuku/mcm/repository/Mcm1010uJdbcRepository.java</t>
  </si>
  <si>
    <t>f6d7dce1516b3fc842f017265c81d6876543cc597eb8fb906d25d91148f7d0b4</t>
  </si>
  <si>
    <t>R1011</t>
  </si>
  <si>
    <t>参照用/MCM_javaコンバート用/MCM_作業用/MCM_作業用/30_APPLICATION/20_CONSUMER/MCM1011U/Mcm1011uScreen.vb</t>
  </si>
  <si>
    <t>55606ae59f5e2dc1ba74ca5298d92685f4cc75e2b6692311972fd7a637e173de</t>
  </si>
  <si>
    <t>mcm-web/src/main/java/com/daifuku/mcm/controller/Mcm1011uController.java</t>
  </si>
  <si>
    <t>1e8b4dc24b0ad4cd0b5010ff20c2b82dbb6add2801961ff51a2a780df45bc528</t>
  </si>
  <si>
    <t>mcm-web/src/main/java/com/daifuku/mcm/service/Mcm1011uMailService.java</t>
  </si>
  <si>
    <t>12901169fb62a508348813a7392a8cc3a5601f297cc08ecd9e3340ffb9c22cc7</t>
  </si>
  <si>
    <t>mcm-web/src/main/java/com/daifuku/mcm/service/Mcm1011uNatsuinService.java</t>
  </si>
  <si>
    <t>7f89a7c958090ca34e49a41fb99ccd2e6f1ca3c91a47e685ea7fb56ae4b74d3b</t>
  </si>
  <si>
    <t>mcm-web/src/main/java/com/daifuku/mcm/service/Mcm1011uService.java</t>
  </si>
  <si>
    <t>043f97b8fd73b5275ffa6680f60ade216e37816bbfd9543fcb0bdee539247474</t>
  </si>
  <si>
    <t>mcm-web/src/main/java/com/daifuku/mcm/repository/Mcm1011uRepository.java</t>
  </si>
  <si>
    <t>2fd28f28fdeed95318aacec820ceee21302131b22e00e1e87bf781a9530ca9e6</t>
  </si>
  <si>
    <t>R2006</t>
  </si>
  <si>
    <t>参照用/MCM_javaコンバート用/MCM_作業用/MCM_作業用/30_APPLICATION/30_CUSTOMER/MCM2006U/Mcm2006uScreen.vb</t>
  </si>
  <si>
    <t>3776431454dd5f3ec9a32d3ff16f6a5e11529f1deb018120b3c89db03e1b4a9b</t>
  </si>
  <si>
    <t>参照用/MCM_javaコンバート用/MCM_作業用/MCM_作業用/30_APPLICATION/30_CUSTOMER/MCM2006U/Mcm2006uTabControl.vb</t>
  </si>
  <si>
    <t>ec3ef377f2978e19ebcc51aee2f65eab8a6710aaddf2ea225195896e64027d97</t>
  </si>
  <si>
    <t>mcm-web/src/main/java/com/daifuku/mcm/controller/Mcm2006uController.java</t>
  </si>
  <si>
    <t>671071776b10b84b8203368ce432781de49c30609d88e0006c7946989b5f371b</t>
  </si>
  <si>
    <t>mcm-web/src/main/java/com/daifuku/mcm/service/Mcm2006uService.java</t>
  </si>
  <si>
    <t>946d19e5b90b85fc5297a2e4aed99c69bf140f50f192f889f2be4a690af13f9a</t>
  </si>
  <si>
    <t>mcm-web/src/main/java/com/daifuku/mcm/repository/Mcm2006uRepository.java</t>
  </si>
  <si>
    <t>5d615c710feac45e8febe962609fe17c93b4ccd9560924f6d35e08f4d87620fa</t>
  </si>
  <si>
    <t>R2007</t>
  </si>
  <si>
    <t>参照用/MCM_javaコンバート用/MCM_作業用/MCM_作業用/30_APPLICATION/30_CUSTOMER/MCM2007U/Mcm2007u2Screen.vb</t>
  </si>
  <si>
    <t>de2da2aa968441a60569e999e6d874c70ec3a2fb8dbe34237cc2d47649c4f46a</t>
  </si>
  <si>
    <t>参照用/MCM_javaコンバート用/MCM_作業用/MCM_作業用/30_APPLICATION/30_CUSTOMER/MCM2007U/Mcm2007uScreen.vb</t>
  </si>
  <si>
    <t>5919dc20ebcc549b1268d4de2d40bb735262f5f7b41c19599c8fe4b42f8e5ff8</t>
  </si>
  <si>
    <t>mcm-web/src/main/java/com/daifuku/mcm/controller/Mcm2007uController.java</t>
  </si>
  <si>
    <t>401be235d8ad847f43a1ef85bd3f3946f129996cdadc070517f9e5a16625e8b5</t>
  </si>
  <si>
    <t>mcm-web/src/main/java/com/daifuku/mcm/service/Mcm2007uService.java</t>
  </si>
  <si>
    <t>67653300c08c63fe28ff220e238cfec4c82c5a8426b500101a0352eb46bb4483</t>
  </si>
  <si>
    <t>mcm-web/src/main/java/com/daifuku/mcm/repository/Mcm2007uRepository.java</t>
  </si>
  <si>
    <t>1d1560213e1efbd2c3fbd89dc8e16bbc5e0da0e5cac2572e07b53232b623de11</t>
  </si>
  <si>
    <t>R3002</t>
  </si>
  <si>
    <t>参照用/MCM_javaコンバート用/MCM_作業用/MCM_作業用/30_APPLICATION/40_ETC/MCM3002U/Mcm3002uScreen.vb</t>
  </si>
  <si>
    <t>ac0018a90456c656c734c46320ecf8f0e2f132bc3e1ef5c3e05582f053944b5c</t>
  </si>
  <si>
    <t>mcm-web/src/main/java/com/daifuku/mcm/controller/Mcm3002uController.java</t>
  </si>
  <si>
    <t>a3547453d4907f4c344e7af81345ae7398e9f25bf1c9c8a075e201a406d14f33</t>
  </si>
  <si>
    <t>mcm-web/src/main/java/com/daifuku/mcm/service/Mcm3002uExcelService.java</t>
  </si>
  <si>
    <t>8f127d74a45100c137d625370020744e7321d143c8ca15f4ab314c25e8d99c84</t>
  </si>
  <si>
    <t>mcm-web/src/main/java/com/daifuku/mcm/service/Mcm3002uService.java</t>
  </si>
  <si>
    <t>b49f8820f94320b0a26c4933735d76cd616f39dd253918cd4251de9999613a8e</t>
  </si>
  <si>
    <t>mcm-web/src/main/java/com/daifuku/mcm/repository/Mcm3002uRepository.java</t>
  </si>
  <si>
    <t>0074d96e9df303430cbd131a47ecc6f666ba18fa4e95395cd9ee2c3b40074965</t>
  </si>
  <si>
    <t>R3003</t>
  </si>
  <si>
    <t>参照用/MCM_javaコンバート用/MCM_作業用/MCM_作業用/30_APPLICATION/40_ETC/MCM3003U/Mcm3003uScreen.vb</t>
  </si>
  <si>
    <t>a07e18af1ae3151494e34ceb07da3494be770002ec4411898a94edc868310d3c</t>
  </si>
  <si>
    <t>mcm-web/src/main/java/com/daifuku/mcm/controller/Mcm3003uController.java</t>
  </si>
  <si>
    <t>7585f81d3e6d0040b8fafa7c11c94967e8a01501d6e04e81d31663ffad18d5b3</t>
  </si>
  <si>
    <t>mcm-web/src/main/java/com/daifuku/mcm/service/Mcm3003uExcelService.java</t>
  </si>
  <si>
    <t>2d225fa9ed4e6ccc19a70494e69f5ba12333f6948dad9aa2d301981fde4711a8</t>
  </si>
  <si>
    <t>mcm-web/src/main/java/com/daifuku/mcm/service/Mcm3003uService.java</t>
  </si>
  <si>
    <t>8739acf2f661433f7106f2755a4343d0badbb2ae1ca53b5abed98aeead6d6b0e</t>
  </si>
  <si>
    <t>mcm-web/src/main/java/com/daifuku/mcm/repository/Mcm3003uRepository.java</t>
  </si>
  <si>
    <t>00db1ca9d48615808159c9dcd28c9a943943d08f6c4f139a1824ab165260079f</t>
  </si>
  <si>
    <t>mcm-web/src/main/resources/sql/mcm3003u/search_tenken.sql</t>
  </si>
  <si>
    <t>3238111a95f0b2aff59e09cce84df85a5825e965c573754807eb4a6ebd8202dc</t>
  </si>
  <si>
    <t>R3004</t>
  </si>
  <si>
    <t>参照用/MCM_javaコンバート用/MCM_作業用/MCM_作業用/30_APPLICATION/40_ETC/MCM3004U/Mcm3004uScreen.vb</t>
  </si>
  <si>
    <t>36be8c7edbb8393bd1dca73d734cc072216dc0a220dcc834b91bdb753ae6b4a4</t>
  </si>
  <si>
    <t>mcm-web/src/main/java/com/daifuku/mcm/controller/Mcm3004uController.java</t>
  </si>
  <si>
    <t>0aaeb8f4045a583027946a13b82215846d418c704061c3ff2b40820091e6a57e</t>
  </si>
  <si>
    <t>mcm-web/src/main/java/com/daifuku/mcm/service/Mcm3004pExcelService.java</t>
  </si>
  <si>
    <t>220daa35f0cb446bec9d1242ad6b86c478233933e64210a58b785d58c8be3672</t>
  </si>
  <si>
    <t>mcm-web/src/main/java/com/daifuku/mcm/service/Mcm3004uService.java</t>
  </si>
  <si>
    <t>27d7f21446a3f95b6ed254bee3ad7f4329d4b5acf057e2e97a4353a9b35bc701</t>
  </si>
  <si>
    <t>mcm-web/src/main/java/com/daifuku/mcm/repository/Mcm3004uRepository.java</t>
  </si>
  <si>
    <t>5a49a646b166ef283c83ae700698ed7765248048f6b401fc02116d7a4fd96a1e</t>
  </si>
  <si>
    <t>R3005</t>
  </si>
  <si>
    <t>参照用/MCM_javaコンバート用/MCM_作業用/MCM_作業用/30_APPLICATION/40_ETC/MCM3005U/Mcm3005uScreen.vb</t>
  </si>
  <si>
    <t>454df2a21a42c41a83069a0abeff67c2ffb9f7396fdbb44dc9bef826914b3e20</t>
  </si>
  <si>
    <t>mcm-web/src/main/java/com/daifuku/mcm/controller/Mcm3005uController.java</t>
  </si>
  <si>
    <t>6f9f730aebdc06e5c31f0b7d37f2a292bfeab48be853d6b554fb58f6a22025a7</t>
  </si>
  <si>
    <t>mcm-web/src/main/java/com/daifuku/mcm/service/Mcm3005uAttachmentService.java</t>
  </si>
  <si>
    <t>f5cf678936bdeedb9563914e9d453ef85be0ef902e58461b4a98fe70a7729f7e</t>
  </si>
  <si>
    <t>mcm-web/src/main/java/com/daifuku/mcm/service/Mcm3005uService.java</t>
  </si>
  <si>
    <t>9fe8576fbbe1528a045f265368b7c9ab195d524c43517b49c945488cffcc1b58</t>
  </si>
  <si>
    <t>mcm-web/src/main/java/com/daifuku/mcm/repository/Mcm3005uRepository.java</t>
  </si>
  <si>
    <t>27a0f3d16bd04f74d06c6ae8a91fc26a2f8e147a0bff0f4ab4f35e236fada579</t>
  </si>
  <si>
    <t>R3007</t>
  </si>
  <si>
    <t>参照用/MCM_javaコンバート用/MCM_作業用/MCM_作業用/30_APPLICATION/40_ETC/MCM3007U/Mcm3007uScreen.vb</t>
  </si>
  <si>
    <t>488c1f09bf1807b32498079e000fb5ec615359a9c15ad150b262bc6f049e0e5a</t>
  </si>
  <si>
    <t>mcm-web/src/main/java/com/daifuku/mcm/controller/Mcm3007uController.java</t>
  </si>
  <si>
    <t>538ce4fdc03022b8900be29b907a6fcba1801e7956cc54d27680059aaf3bcc87</t>
  </si>
  <si>
    <t>mcm-web/src/main/java/com/daifuku/mcm/service/Mcm3007uService.java</t>
  </si>
  <si>
    <t>28d6397cc0a3166b5c8efe80c0b230e3c46ba9b7b423c51f464e8c857ed6f61e</t>
  </si>
  <si>
    <t>mcm-web/src/main/java/com/daifuku/mcm/repository/Mcm3007uRepository.java</t>
  </si>
  <si>
    <t>f6553f1254461b620cf86b62bcaa864f88e746bba340c265d73bb77a2c3ac768</t>
  </si>
  <si>
    <t>R3008</t>
  </si>
  <si>
    <t>参照用/MCM_javaコンバート用/MCM_作業用/MCM_作業用/30_APPLICATION/40_ETC/MCM3008U/Mcm3008uScreen.vb</t>
  </si>
  <si>
    <t>b01fc164d03a6ba33de23eed8a3c7476ca796ff620431153b56a0a7dfa0ad983</t>
  </si>
  <si>
    <t>mcm-web/src/main/java/com/daifuku/mcm/controller/Mcm3008uController.java</t>
  </si>
  <si>
    <t>dbba7d1a6af4065806e4eae275465dbe1efa58284eb9bcffc7aed3569c61c51d</t>
  </si>
  <si>
    <t>mcm-web/src/main/java/com/daifuku/mcm/service/Mcm3008uService.java</t>
  </si>
  <si>
    <t>d87200cdf0f0feeeb93773f7ea7af7bceb8565569f64b25c13f3308e27449908</t>
  </si>
  <si>
    <t>mcm-web/src/main/java/com/daifuku/mcm/repository/Mcm3008uRepository.java</t>
  </si>
  <si>
    <t>91e690e410d81e01db45b902aa47e6bc2eb7ad98e7667b76c1acb24295a533bc</t>
  </si>
  <si>
    <t>補助根拠</t>
  </si>
  <si>
    <t>mcm-web/src/main/java/com/daifuku/mcm/common/Mcm2006uFields.java</t>
  </si>
  <si>
    <t>補助実装・共通仕様</t>
  </si>
  <si>
    <t>f426897b4828b6c683bed4a4711eaa8989b0816e62436e3e79047b9d97f802d9</t>
  </si>
  <si>
    <t>R共通</t>
  </si>
  <si>
    <t>mcm-web/src/main/java/com/daifuku/mcm/config/ScreenAuthorityInterceptor.java</t>
  </si>
  <si>
    <t>7675eaf40ec2ff9a151c56f9c45dc28928d3a058a49be890ae2c7809670451a9</t>
  </si>
  <si>
    <t>mcm-web/src/main/resources/templates/mcm3006u/index.html</t>
  </si>
  <si>
    <t>40cba62c47e7d4c90454cfd12f4c8197b724f7e273fcecfaf28bb96bb43bc8da</t>
  </si>
  <si>
    <t>参照用/共通仕様/新MCM用_共通.md</t>
  </si>
  <si>
    <t>4b385bd4b056edfd3a5108e1a244c6feb9e2eeec0d60163b2abd3dd53c41b730</t>
  </si>
  <si>
    <t>VB抽出条件</t>
  </si>
  <si>
    <t>参照用/MCM_javaコンバート用/MCM_作業用/MCM_作業用/30_APPLICATION/40_ETC/MCM3002U/Mcm3002u_MCM_TK_SIHARAI_VTableAdapter.xml</t>
  </si>
  <si>
    <t>検索式・境界・出力用の投影列</t>
  </si>
  <si>
    <t>4cf5bd7cfd3d85a6670b76e47c801c5d78f8b1a13cd8737b4033b83f92017a5d</t>
  </si>
  <si>
    <t>参照用/MCM_javaコンバート用/MCM_作業用/MCM_作業用/30_APPLICATION/40_ETC/MCM3003U/Mcm3003u_MCM_TK_TENKEN_VTableAdapter.xml</t>
  </si>
  <si>
    <t>45ff5bc937ed1361218201fb562e22df521ebc2cf17c8ff2b275e87bccecbbd4</t>
  </si>
  <si>
    <t>参照用/MCM_javaコンバート用/MCM_作業用/MCM_作業用/30_APPLICATION/40_ETC/MCM3004U/Mcm3004u_MCM_ALERT1_VTableAdapter.xml</t>
  </si>
  <si>
    <t>6d40aeb8b0e7c7bbd9bebef023811705b96669899e908ec80f61f5a94965b24a</t>
  </si>
  <si>
    <t>参照用/MCM_javaコンバート用/MCM_作業用/MCM_作業用/30_APPLICATION/40_ETC/MCM3004U/Mcm3004u_MCM_ALERT2_VTableAdapter.xml</t>
  </si>
  <si>
    <t>afad41da1ac416157e5018f55550bdef7db4062a910b188d9d106ff34e4cf808</t>
  </si>
  <si>
    <t>参照用/MCM_javaコンバート用/MCM_作業用/MCM_作業用/30_APPLICATION/40_ETC/MCM3004U/Mcm3004u_MCM_ALERT3_VTableAdapter.xml</t>
  </si>
  <si>
    <t>b5c1cd0e19ba6a16ba81ef87463822d4bf95a78b2f5cb7bce14e4b5477618065</t>
  </si>
  <si>
    <t>参照用/MCM_javaコンバート用/MCM_作業用/MCM_作業用/30_APPLICATION/40_ETC/MCM3004U/Mcm3004u_MCM_ALERT4_VTableAdapter.xml</t>
  </si>
  <si>
    <t>0a351662c1de0a5a76f6f66c01f217b7d3502cc6c92217f25cfc392201f5171b</t>
  </si>
  <si>
    <t>参照用/MCM_javaコンバート用/MCM_作業用/MCM_作業用/30_APPLICATION/40_ETC/MCM3004U/Mcm3004u_MCM_ALERT5_V_TKATableAdapter.xml</t>
  </si>
  <si>
    <t>d7b0a8259fb2b78e9ca7561d4d674bf455dbd38a627eba5f88cb303282e9e4b9</t>
  </si>
  <si>
    <t>参照用/MCM_javaコンバート用/MCM_作業用/MCM_作業用/30_APPLICATION/40_ETC/MCM3004U/Mcm3004u_MCM_ALERT5_V_UKATableAdapter.xml</t>
  </si>
  <si>
    <t>e3bed7ae6489cf08fef1aee38c7e805d5bf1ba8440edc00d22806d859a612ecf</t>
  </si>
  <si>
    <t>参照用/MCM_javaコンバート用/MCM_作業用/MCM_作業用/30_APPLICATION/40_ETC/MCM3004U/Mcm3004u_MCM_ALERT6_VTableAdapter.xml</t>
  </si>
  <si>
    <t>791186ba09421522d855e61cb81a945ec28f5d53c084481cd8a43d558cafac86</t>
  </si>
  <si>
    <t>参照用/MCM_javaコンバート用/MCM_作業用/MCM_作業用/30_APPLICATION/40_ETC/MCM3004U/Mcm3004u_MCM_ALERT8_VTableAdapter.xml</t>
  </si>
  <si>
    <t>f9414c18e6809a103c2be9fe79bc79a5d48c29e063d54d6b944d0d36bd8b0d76</t>
  </si>
  <si>
    <t>参照用/MCM_javaコンバート用/MCM_作業用/MCM_作業用/30_APPLICATION/40_ETC/MCM3004U/Mcm3004u_MCM_ALERT9_VTableAdapter.xml</t>
  </si>
  <si>
    <t>015a298420b6cb4b3b12427c0c4cb53ce39e71a5f76fd9dfdb8be57466c08b1c</t>
  </si>
  <si>
    <t>参照用/MCM_javaコンバート用/MCM_作業用/MCM_作業用/30_APPLICATION/40_ETC/MCM3004U/Mcm3004u_MCM_MO_SAGYOYOTEITableAdapter.xml</t>
  </si>
  <si>
    <t>aed22e4e5acaef2a5759e9ec9e777853bdd4daf79a1e0439fe19cecf71051b36</t>
  </si>
  <si>
    <t>参照用/MCM_javaコンバート用/MCM_作業用/MCM_作業用/30_APPLICATION/20_CONSUMER/MCM1009U/Mcm1009u_MCM_1003_VTableAdapter.xml</t>
  </si>
  <si>
    <t>131b78ea2b02f8efbce8ddfb82be96d0d7a65b71167b605b92bd08f01a1c9d15</t>
  </si>
  <si>
    <t>参照用/MCM_javaコンバート用/MCM_作業用/MCM_作業用/30_APPLICATION/20_CONSUMER/MCM1010U/Mcm1010u_MCM_1003_VTableAdapter.xml</t>
  </si>
  <si>
    <t>63341fe1bfcea00c86faa6d8c42e0fc8d3a89a857d176beb94f3da7515fa0501</t>
  </si>
  <si>
    <t>U261002</t>
  </si>
  <si>
    <t>単体照合基準</t>
  </si>
  <si>
    <t>参照用/仕様書作成資料/03_単体テスト仕様書/MCM契・解約機能_単体テスト仕様書(261002版).xlsx</t>
  </si>
  <si>
    <t>13画面596ケース。提供版の実績と分担先を対応表へ記録し、結合の実施結果へ転記しない。</t>
  </si>
  <si>
    <t>ba94f4fc85d9695a6bb3a55e661451a55a038b16e9cfed5a1ecfb3eaea9af78c</t>
  </si>
  <si>
    <t>Tマスタ</t>
  </si>
  <si>
    <t>書式基準</t>
  </si>
  <si>
    <t>参照用/仕様書作成資料/02_参考Excel/MCMマスタ機能 結合テスト仕様書 (1).xlsx</t>
  </si>
  <si>
    <t>17列・結果欄・集計・書式を準拠。管理用の不整合は継承しない。</t>
  </si>
  <si>
    <t>5cf49ac39adcf86af0644aa8f188dc5f70b5a18dc9407aeb90225c3411d9daaa</t>
  </si>
  <si>
    <t>VB-I</t>
  </si>
  <si>
    <t>業務137項目</t>
  </si>
  <si>
    <t>修正コード/64_契・解約機能_結合テスト仕様書/VB機能・条件分岐一覧.md</t>
  </si>
  <si>
    <t>VBから独立して整理した機能・条件。対応先と残条件はVB機能照合へ記録。</t>
  </si>
  <si>
    <t>0c389449955bbc38812fb5b76ebd566517977ce24bc531c5cf6b75ac03201bbb</t>
  </si>
  <si>
    <t>VB-B</t>
  </si>
  <si>
    <t>分岐の原文根拠</t>
  </si>
  <si>
    <t>修正コード/64_契・解約機能_結合テスト仕様書/VB条件分岐_原文根拠.md</t>
  </si>
  <si>
    <t>549処理・1,054分岐と反復。業務要約から原文メソッドへ追跡。</t>
  </si>
  <si>
    <t>111593a87bfb68537406fc000e780ffb522b0d9137044f688be7adf8d5e5c9da</t>
  </si>
  <si>
    <t>VB-S</t>
  </si>
  <si>
    <t>SQL・画面設定の原文根拠</t>
  </si>
  <si>
    <t>修正コード/64_契・解約機能_結合テスト仕様書/VB検索SQL・画面定義_原文根拠.md</t>
  </si>
  <si>
    <t>SQL・Designer・原本ハッシュ。初期設定と実行時制御を区別。</t>
  </si>
  <si>
    <t>c67435646887f0eeb21bc58c89271422438061e8dbabff5efdf9be7e05205a9a</t>
  </si>
  <si>
    <t>VB-C</t>
  </si>
  <si>
    <t>共通条件と追加原文</t>
  </si>
  <si>
    <t>修正コード/64_契・解約機能_結合テスト仕様書/VB共通・入力・保存条件_再確認.md</t>
  </si>
  <si>
    <t>共通C06～C15、入力候補、DataSet制約、549処理の業務対応。</t>
  </si>
  <si>
    <t>be455c37a6019d70f96f26f4f3c850e0920b3ad99d717635b4acff1df8deb4ee</t>
  </si>
  <si>
    <t>VB機能・条件分岐と単体・結合の分担</t>
  </si>
  <si>
    <t>業務137項目と共通10項目を対応づけ。対応先があるだけで全条件網羅・実行合格とは判定しない。</t>
  </si>
  <si>
    <t>今回の単体13画面596件へ参照を更新。旧「未収録7画面」の記述を解消。対応項番の存在だけで全条件網羅・実行合格とは判定せず、残条件・期待訂正・要合意を明記。</t>
  </si>
  <si>
    <t>機能／共通ID</t>
  </si>
  <si>
    <t>機能・条件分岐</t>
  </si>
  <si>
    <t>単体での確認先</t>
  </si>
  <si>
    <t>対応状況</t>
  </si>
  <si>
    <t>条件・分担・残る確認</t>
  </si>
  <si>
    <t>VB1005-01</t>
  </si>
  <si>
    <t>起動元と新規・既存</t>
  </si>
  <si>
    <t>INT01-01, INT01-02, INT02-03, INT09-09</t>
  </si>
  <si>
    <t>1005-1, 1005-6</t>
  </si>
  <si>
    <t>R1005／VB1005-01、台帳原文参照</t>
  </si>
  <si>
    <t>結合・単体分担（実行未実施）</t>
  </si>
  <si>
    <t>条件：契約リンク／審査承認／店舗からの起動、それ以外。審査・店舗経路と新規のキーを区別。</t>
  </si>
  <si>
    <t>VB1005-02</t>
  </si>
  <si>
    <t>基本項目の編集</t>
  </si>
  <si>
    <t>INT02-04, INT09-08, INT09-09</t>
  </si>
  <si>
    <t>1005-2, 1005-3, 1005-4, 1005-5, 1005-6</t>
  </si>
  <si>
    <t>R1005／VB1005-02、台帳原文参照</t>
  </si>
  <si>
    <t>条件：破棄・解約、審査中・承認中、審査・店舗からの参照、ロック解除有無。入力活性は単体、経路・保存保護は結合。</t>
  </si>
  <si>
    <t>VB1005-03</t>
  </si>
  <si>
    <t>期間内の編集</t>
  </si>
  <si>
    <t>INT01-07, INT01-20, INT01-21, INT09-12</t>
  </si>
  <si>
    <t>1005-2, 1005-3, 1005-4, 1005-5</t>
  </si>
  <si>
    <t>R1005／VB1005-03、台帳原文参照</t>
  </si>
  <si>
    <t>対応先あり・残条件あり</t>
  </si>
  <si>
    <t>条件：最新以外／過去／承認済み未来／破棄・解約／審査承認中／参照経路。全ての制御組合せ・終了翌日境界は単体の追加確認が必要。</t>
  </si>
  <si>
    <t>VB1005-04</t>
  </si>
  <si>
    <t>保守担当者の解除</t>
  </si>
  <si>
    <t>1005-27, 1005-28</t>
  </si>
  <si>
    <t>R1005／VB1005-04、台帳原文参照</t>
  </si>
  <si>
    <t>条件：保守権限なし／あり、解除前／解除後。解除の活性は単体、別対象への漏れを結合。</t>
  </si>
  <si>
    <t>VB1005-05</t>
  </si>
  <si>
    <t>期間・機器の初期復元</t>
  </si>
  <si>
    <t>INT01-01, INT01-02, INT01-03</t>
  </si>
  <si>
    <t>R1005／VB1005-05、台帳原文参照</t>
  </si>
  <si>
    <t>結合へ反映（実行未実施）</t>
  </si>
  <si>
    <t>条件：新規、既存、有効・無効期間、選定された構成・明細・個体・単価。差分・金額の詳細はVB1005-21～27へ分担。</t>
  </si>
  <si>
    <t>VB1005-06</t>
  </si>
  <si>
    <t>選定からの取消・戻り</t>
  </si>
  <si>
    <t>1006-22, 1006-25</t>
  </si>
  <si>
    <t>R1005／VB1005-06、台帳原文参照</t>
  </si>
  <si>
    <t>条件：戻り値なし／あり。戻り値なしと確定案の反映を分ける。</t>
  </si>
  <si>
    <t>VB1005-07</t>
  </si>
  <si>
    <t>現在・過去期間の変更</t>
  </si>
  <si>
    <t>INT01-08, INT01-20</t>
  </si>
  <si>
    <t>R1005／VB1005-07、台帳原文参照</t>
  </si>
  <si>
    <t>条件：変更摘要日が元開始日と同じ／後、現在／過去。同日／途中、現在／過去を区別。</t>
  </si>
  <si>
    <t>VB1005-08</t>
  </si>
  <si>
    <t>承認済み未来期間の変更</t>
  </si>
  <si>
    <t>R1005／VB1005-08、台帳原文参照</t>
  </si>
  <si>
    <t>条件：摘要日が元開始日以前／後、既存の承認済み添付。承認済み添付の期間所属を保護。</t>
  </si>
  <si>
    <t>VB1005-09</t>
  </si>
  <si>
    <t>未承認未来期間の変更</t>
  </si>
  <si>
    <t>INT01-07, INT01-28</t>
  </si>
  <si>
    <t>R1005／VB1005-09、台帳原文参照</t>
  </si>
  <si>
    <t>条件：未来期間、同じ開始日／開始日変更、前の有効期間の有無。未承認未来の同日／開始日変更。</t>
  </si>
  <si>
    <t>VB1005-10</t>
  </si>
  <si>
    <t>新規案の再変更</t>
  </si>
  <si>
    <t>R1005／VB1005-10、台帳原文参照</t>
  </si>
  <si>
    <t>条件：未登録の新規期間を再度変更、元期間と新規案の位置。未登録案の置換と旧期間調整。</t>
  </si>
  <si>
    <t>VB1005-11</t>
  </si>
  <si>
    <t>変更摘要日の制約</t>
  </si>
  <si>
    <t>1005-7, 1005-8, 1005-9, 1005-10, 1005-11, 1005-12</t>
  </si>
  <si>
    <t>R1005／VB1005-11、台帳原文参照</t>
  </si>
  <si>
    <t>単体に分担（提供版）</t>
  </si>
  <si>
    <t>条件：未入力／日付不正／許可範囲外／過去日／未登録タブ／出精値引きあり。単体の入力・取消判定に分担。</t>
  </si>
  <si>
    <t>VB1005-12</t>
  </si>
  <si>
    <t>登録・変更有無</t>
  </si>
  <si>
    <t>R1005／VB1005-12、台帳原文参照</t>
  </si>
  <si>
    <t>条件：変更なし／あり。変更なしは単体、保存中の親子保護は結合。</t>
  </si>
  <si>
    <t>VB1005-13</t>
  </si>
  <si>
    <t>登録時の期間と次回更新日</t>
  </si>
  <si>
    <t>INT01-09, INT01-30</t>
  </si>
  <si>
    <t>R1005／VB1005-13、台帳原文参照</t>
  </si>
  <si>
    <t>条件：開始日と終了日、最終タブ、既存の次回更新日。同日終了の厳密な&lt;=、次回更新日。</t>
  </si>
  <si>
    <t>VB1005-14</t>
  </si>
  <si>
    <t>点検・支払い月の整合</t>
  </si>
  <si>
    <t>INT01-30, INT06-03, INT07-02</t>
  </si>
  <si>
    <t>1005-14, 1005-15, 1005-16</t>
  </si>
  <si>
    <t>R1005／VB1005-14、台帳原文参照</t>
  </si>
  <si>
    <t>条件：指定回数&lt;ON月数／同数／指定回数&gt;ON月数、開始月ON／OFF、開始月警告の確認取消。指定回数&lt;ON月数だけエラー。単体の「不一致」は条件を明示する必要あり。</t>
  </si>
  <si>
    <t>VB1005-15</t>
  </si>
  <si>
    <t>契約期限の再算出</t>
  </si>
  <si>
    <t>INT01-23, INT01-24, INT01-25, INT01-26, INT01-27</t>
  </si>
  <si>
    <t>R1005／VB1005-15、台帳原文参照</t>
  </si>
  <si>
    <t>条件：初回契約日変更の確認、一次／二次／契約日起算、可能期間、メーカー期限・契約満了日のNULLと大小。起算日・NULL・既設定・メーカー期限。ビュー内部はQ16。</t>
  </si>
  <si>
    <t>VB1005-16</t>
  </si>
  <si>
    <t>契約発行</t>
  </si>
  <si>
    <t>INT01-13, INT01-15, INT01-17, INT01-30</t>
  </si>
  <si>
    <t>R1005／VB1005-16、台帳原文参照</t>
  </si>
  <si>
    <t>条件：承認済み資料あり＋解約日空欄、未保存変更、保存成功／失敗。発行入口と保存失敗を確認。帳票内部は別照合。</t>
  </si>
  <si>
    <t>VB1005-17</t>
  </si>
  <si>
    <t>申請と添付状態</t>
  </si>
  <si>
    <t>INT02-01, INT02-02, INT02-07, INT02-08, INT01-30</t>
  </si>
  <si>
    <t>1005-24, 1005-25, 1005-26</t>
  </si>
  <si>
    <t>R1005／VB1005-17、台帳原文参照</t>
  </si>
  <si>
    <t>条件：承認済み資料＋解約日空欄、作成中／差戻し資料の有無、未保存変更、確認取消。再申請抑止・申請不足は単体、保存・資料状態は結合。</t>
  </si>
  <si>
    <t>VB1005-18</t>
  </si>
  <si>
    <t>添付の追加・削除</t>
  </si>
  <si>
    <t>INT02-09, INT02-14, INT09-22, INT09-30</t>
  </si>
  <si>
    <t>1005-19, 1005-20, 1005-21, 1005-22</t>
  </si>
  <si>
    <t>R1005／VB1005-18、台帳原文参照</t>
  </si>
  <si>
    <t>条件：未登録期間、未選択、審査中／承認中／承認済み、取消、実ファイル操作の成否。未登録・承認状態の全削除可否は単体の追加確認が必要。Q02/Q08。</t>
  </si>
  <si>
    <t>VB1005-19</t>
  </si>
  <si>
    <t>添付の起動</t>
  </si>
  <si>
    <t>INT01-17, INT02-09, INT09-26</t>
  </si>
  <si>
    <t>1011-16, 1011-17</t>
  </si>
  <si>
    <t>R1005／VB1005-19、台帳原文参照</t>
  </si>
  <si>
    <t>条件：行・列・値の有無、保存パスに実ファイルがある／ない。実体・パス・アプリ起動方式はQ02。1005側の無効クリックは単体追加が必要。</t>
  </si>
  <si>
    <t>VB1005-20</t>
  </si>
  <si>
    <t>日付変更と隣接期間</t>
  </si>
  <si>
    <t>INT01-09, INT01-16, INT01-28</t>
  </si>
  <si>
    <t>R1005／VB1005-20、台帳原文参照</t>
  </si>
  <si>
    <t>条件：開始／終了の日付変更、先頭・末尾・隣接タブ、空欄の契約日・解約日・満了日。入力時の全NULL変換・隣接タブ境界は単体追加が必要。</t>
  </si>
  <si>
    <t>VB1006-01</t>
  </si>
  <si>
    <t>1画面目の初期表示</t>
  </si>
  <si>
    <t>INT01-02, INT01-07</t>
  </si>
  <si>
    <t>1006-1, 1006-2, 1006-3</t>
  </si>
  <si>
    <t>R1006／VB1006-01、台帳原文参照</t>
  </si>
  <si>
    <t>条件：新規契約作成／既存変更、受渡しの見積・プラント・取引先。起動条件と選定元の一致。</t>
  </si>
  <si>
    <t>VB1006-02</t>
  </si>
  <si>
    <t>次へ：契約期間</t>
  </si>
  <si>
    <t>1006-4, 1006-5, 1006-6, 1006-26, 1006-27</t>
  </si>
  <si>
    <t>R1006／VB1006-02、台帳原文参照</t>
  </si>
  <si>
    <t>条件：未入力、開始&gt;終了、終了&gt;開始＋1年－1日。E通知は中止。単体原本の境界説明は条件式に照らして確認。</t>
  </si>
  <si>
    <t>VB1006-03</t>
  </si>
  <si>
    <t>次へ：選定と重複</t>
  </si>
  <si>
    <t>1006-7, 1006-8</t>
  </si>
  <si>
    <t>R1006／VB1006-03、台帳原文参照</t>
  </si>
  <si>
    <t>条件：見積チェック0件、同じ機器明細・個体が複数の選定見積に存在。未選択は単体。重複時の親・DB非変更は結合。Q01は静的解消。</t>
  </si>
  <si>
    <t>VB1006-04</t>
  </si>
  <si>
    <t>見積単価と出精値引き</t>
  </si>
  <si>
    <t>1006-9, 1006-10, 1006-11</t>
  </si>
  <si>
    <t>R1006／VB1006-04、台帳原文参照</t>
  </si>
  <si>
    <t>条件：割引の有無、見積と契約の期間一致／不一致、無期限終了、12か月、契約範囲外。値引き制約は単体、受渡し計算は結合。</t>
  </si>
  <si>
    <t>VB1006-05</t>
  </si>
  <si>
    <t>2画面目の機器復元</t>
  </si>
  <si>
    <t>INT01-03, INT01-05</t>
  </si>
  <si>
    <t>1006-12, 1006-13, 1006-14</t>
  </si>
  <si>
    <t>R1006／VB1006-05、台帳原文参照</t>
  </si>
  <si>
    <t>条件：新規／変更、受渡し構成・明細・個体、見積由来のID・単価。元見積NOと機器IDの一致。</t>
  </si>
  <si>
    <t>VB1006-06</t>
  </si>
  <si>
    <t>構成のチェック連動</t>
  </si>
  <si>
    <t>INT01-04, INT01-05</t>
  </si>
  <si>
    <t>1006-15, 1006-18, 1006-19</t>
  </si>
  <si>
    <t>R1006／VB1006-06、台帳原文参照</t>
  </si>
  <si>
    <t>条件：対象外の構成、チェックON／OFF、子明細・個体。チェック連動は単体、数量・帳票反映は結合。</t>
  </si>
  <si>
    <t>VB1006-07</t>
  </si>
  <si>
    <t>明細・個体のチェック連動</t>
  </si>
  <si>
    <t>1006-16, 1006-17, 1006-20, 1006-21</t>
  </si>
  <si>
    <t>R1006／VB1006-07、台帳原文参照</t>
  </si>
  <si>
    <t>条件：明細または個体のON／OFF、親構成、残る選定子の有無。親子の採用状態と保存数量。</t>
  </si>
  <si>
    <t>VB1006-08</t>
  </si>
  <si>
    <t>単価・月割り</t>
  </si>
  <si>
    <t>1006-9, 1006-11</t>
  </si>
  <si>
    <t>R1006／VB1006-08、台帳原文参照</t>
  </si>
  <si>
    <t>条件：期間内外、開始終了年月、元単価・数量・割引。VB1005-25と類似するが選定段階の計算。</t>
  </si>
  <si>
    <t>VB1006-09</t>
  </si>
  <si>
    <t>摘要の入力確定・単価エラー</t>
  </si>
  <si>
    <t>R1006／VB1006-09、台帳原文参照</t>
  </si>
  <si>
    <t>条件：未確定編集、単価チェックのエラー文字列。選定側の未確定編集・単価エラーの中止は単体追加が必要。INT01-30は親保存の失敗。</t>
  </si>
  <si>
    <t>VB1006-10</t>
  </si>
  <si>
    <t>摘要の下位不足と遷移先</t>
  </si>
  <si>
    <t>INT01-19, INT01-02, INT01-07</t>
  </si>
  <si>
    <t>1006-23, 1006-24, 1006-25</t>
  </si>
  <si>
    <t>R1006／VB1006-10、台帳原文参照</t>
  </si>
  <si>
    <t>条件：構成／明細／個体のチェック件数、初回新規か既存編集か。不足E通知の中止、新規／編集の正常復帰。</t>
  </si>
  <si>
    <t>VB1006-11</t>
  </si>
  <si>
    <t>前へ・チェックの確定</t>
  </si>
  <si>
    <t>R1006／VB1006-11、台帳原文参照</t>
  </si>
  <si>
    <t>条件：前へ操作、Dirty状態のチェックボックス。Dirty確定の単独判定は単体追加が必要。</t>
  </si>
  <si>
    <t>VB1009-01</t>
  </si>
  <si>
    <t>作成・破棄列の権限</t>
  </si>
  <si>
    <t>1009-3, 1009-4</t>
  </si>
  <si>
    <t>R1009／VB1009-01、台帳原文参照</t>
  </si>
  <si>
    <t>条件：取引先契約メニューの権限区分が更新あり（2）／それ以外。対象機能の権限と直接要求。Q07。</t>
  </si>
  <si>
    <t>VB1009-02</t>
  </si>
  <si>
    <t>検索の未指定・状態・0件</t>
  </si>
  <si>
    <t>1009-5, 1009-6, 1009-7, 1009-8, 1009-9, 1009-10</t>
  </si>
  <si>
    <t>R1009／VB1009-02、台帳原文参照</t>
  </si>
  <si>
    <t>条件：納入先・サポート・プラント等と状態4種、結果0件。取引先だけ・状態全OFFの未指定判定は単体前提を補足する必要あり。</t>
  </si>
  <si>
    <t>VB1009-03</t>
  </si>
  <si>
    <t>パック固定条件・並び順</t>
  </si>
  <si>
    <t>INT03-02, INT03-19</t>
  </si>
  <si>
    <t>1009-11, 1009-12</t>
  </si>
  <si>
    <t>R1009／VB1009-03、台帳原文参照</t>
  </si>
  <si>
    <t>条件：PACK_FLG=1。SQLの並び・文字条件は単体、両分類の同一キーは結合。</t>
  </si>
  <si>
    <t>VB1009-04</t>
  </si>
  <si>
    <t>一覧リンクの入口</t>
  </si>
  <si>
    <t>INT03-01, INT03-03, INT03-07</t>
  </si>
  <si>
    <t>1009-13, 1009-14, 1009-15, 1009-16</t>
  </si>
  <si>
    <t>R1009／VB1009-04、台帳原文参照</t>
  </si>
  <si>
    <t>条件：行見出し、リンク列以外、空値、依頼NO／契約NO／契約作成／破棄。無効クリックは単体、遷移先のキーは結合。</t>
  </si>
  <si>
    <t>VB1009-05</t>
  </si>
  <si>
    <t>契約破棄の確認と支払い</t>
  </si>
  <si>
    <t>INT03-04, INT03-05, INT03-06, INT03-17</t>
  </si>
  <si>
    <t>1009-17, 1009-18, 1009-19</t>
  </si>
  <si>
    <t>R1009／VB1009-05、台帳原文参照</t>
  </si>
  <si>
    <t>条件：確認取消、最小支払月NULL／過去月／当月／未来月。取消・最小支払月NULL／過去／当月／未来を分ける。</t>
  </si>
  <si>
    <t>VB1010-01</t>
  </si>
  <si>
    <t>1010-3, 1010-4</t>
  </si>
  <si>
    <t>R1010／VB1010-01、台帳原文参照</t>
  </si>
  <si>
    <t>条件：取引先契約メニューの権限区分が更新あり（2）／それ以外。取引先契約メニューの作成権限。</t>
  </si>
  <si>
    <t>VB1010-02</t>
  </si>
  <si>
    <t>1010-5, 1010-6, 1010-7, 1010-8, 1010-9, 1010-10, 1010-11</t>
  </si>
  <si>
    <t>R1010／VB1010-02、台帳原文参照</t>
  </si>
  <si>
    <t>条件：納入先・サポート・プラント等と状態4種、結果0件。未指定と状態・取引先条件は単体。</t>
  </si>
  <si>
    <t>VB1010-03</t>
  </si>
  <si>
    <t>店舗直固定条件・並び順</t>
  </si>
  <si>
    <t>INT03-10, INT03-19</t>
  </si>
  <si>
    <t>1010-12, 1010-13</t>
  </si>
  <si>
    <t>R1010／VB1010-03、台帳原文参照</t>
  </si>
  <si>
    <t>条件：TENPO_FLG=1とプラント・事業所の結合成立。プラント・事業所の結合、両フラグ。</t>
  </si>
  <si>
    <t>VB1010-04</t>
  </si>
  <si>
    <t>INT03-09, INT03-11, INT03-15</t>
  </si>
  <si>
    <t>1010-14, 1010-15, 1010-16, 1010-17</t>
  </si>
  <si>
    <t>R1010／VB1010-04、台帳原文参照</t>
  </si>
  <si>
    <t>条件：行見出し、リンク列以外、空値、依頼NO／契約NO／契約作成／破棄。無効クリックは単体、対象キーは結合。</t>
  </si>
  <si>
    <t>VB1010-05</t>
  </si>
  <si>
    <t>INT03-12, INT03-13, INT03-14, INT03-18</t>
  </si>
  <si>
    <t>1010-18, 1010-19, 1010-20</t>
  </si>
  <si>
    <t>R1010／VB1010-05、台帳原文参照</t>
  </si>
  <si>
    <t>条件：確認取消、最小支払月NULL／過去月／当月／未来月。取引先破棄と元見積更新。</t>
  </si>
  <si>
    <t>VB1011-01</t>
  </si>
  <si>
    <t>起動時の検索状態</t>
  </si>
  <si>
    <t>1011-1, 1011-2</t>
  </si>
  <si>
    <t>R1011／VB1011-01、台帳原文参照</t>
  </si>
  <si>
    <t>条件：担当者の審査／承認フラグ、初期状態チェック。初期チェックは単体。承認だけ／両方／タイマー検索は単体追加が必要。</t>
  </si>
  <si>
    <t>VB1011-02</t>
  </si>
  <si>
    <t>検索と行の選択制限</t>
  </si>
  <si>
    <t>1011-3, 1011-4, 1011-5, 1011-6, 1011-7, 1011-9, 1011-10, 1011-11</t>
  </si>
  <si>
    <t>R1011／VB1011-02、台帳原文参照</t>
  </si>
  <si>
    <t>条件：状態4種、結果0件、審査上限・承認上限との金額比較。承認側限度額の同値・超過も追加確認。</t>
  </si>
  <si>
    <t>VB1011-03</t>
  </si>
  <si>
    <t>契約内容・添付へのリンク</t>
  </si>
  <si>
    <t>INT02-03, INT02-09, INT09-26</t>
  </si>
  <si>
    <t>1011-14, 1011-15, 1011-16, 1011-17</t>
  </si>
  <si>
    <t>R1011／VB1011-03、台帳原文参照</t>
  </si>
  <si>
    <t>条件：行見出し、非リンク列、空値、添付実ファイルの不存在。空・非リンクは単体、所属・実体は結合。</t>
  </si>
  <si>
    <t>VB1011-04</t>
  </si>
  <si>
    <t>承認前の対象整理</t>
  </si>
  <si>
    <t>1011-18, 1011-19, 1011-20</t>
  </si>
  <si>
    <t>R1011／VB1011-04、台帳原文参照</t>
  </si>
  <si>
    <t>条件：チェックされた破棄・解約等、残った対象0件、確認取消。対象なし・取消は単体、混在処理はQ15。</t>
  </si>
  <si>
    <t>VB1011-05</t>
  </si>
  <si>
    <t>審査と最終承認</t>
  </si>
  <si>
    <t>INT02-04, INT02-05, INT02-06</t>
  </si>
  <si>
    <t>1011-21, 1011-22</t>
  </si>
  <si>
    <t>R1011／VB1011-05、台帳原文参照</t>
  </si>
  <si>
    <t>条件：審査中／承認中、添付捺印成功。契約・期間・資料の段階と監査値。</t>
  </si>
  <si>
    <t>VB1011-06</t>
  </si>
  <si>
    <t>一括承認の途中失敗</t>
  </si>
  <si>
    <t>INT02-12, INT02-25</t>
  </si>
  <si>
    <t>R1011／VB1011-06、台帳原文参照</t>
  </si>
  <si>
    <t>条件：添付が複数、捺印成功／False、後続の契約・添付。Falseと伝播例外、外部Excelを区別。Q15。</t>
  </si>
  <si>
    <t>VB1011-07</t>
  </si>
  <si>
    <t>押印対象・押印位置</t>
  </si>
  <si>
    <t>INT02-10, INT02-11</t>
  </si>
  <si>
    <t>R1011／VB1011-07、台帳原文参照</t>
  </si>
  <si>
    <t>条件：シート名が取引先プレフィックスか、審査中／承認中、Excelオブジェクトの有無。対象シート・状態別位置。原紙全内部は別照合。</t>
  </si>
  <si>
    <t>VB1011-08</t>
  </si>
  <si>
    <t>メール送信の条件</t>
  </si>
  <si>
    <t>INT02-16, INT02-18, INT02-19, INT02-20, INT02-21, INT02-22</t>
  </si>
  <si>
    <t>R1011／VB1011-08、台帳原文参照</t>
  </si>
  <si>
    <t>条件：処理件数&gt;0、審査中→承認中の通知候補、FROM・TOが両方非空。本人上限&gt;金額、候補・送信元先・送信失敗。Q03。</t>
  </si>
  <si>
    <t>VB1011-09</t>
  </si>
  <si>
    <t>通知先の集約</t>
  </si>
  <si>
    <t>R1011／VB1011-09、台帳原文参照</t>
  </si>
  <si>
    <t>条件：同じ親ログインIDの候補が既にリストにある／ない。親ログインIDごとに集約。</t>
  </si>
  <si>
    <t>VB1011-10</t>
  </si>
  <si>
    <t>差戻し</t>
  </si>
  <si>
    <t>1011-23, 1011-24, 1011-25</t>
  </si>
  <si>
    <t>R1011／VB1011-10、台帳原文参照</t>
  </si>
  <si>
    <t>条件：対象0件、確認取消、審査中／承認中／その他、処理件数0／正数。対象なし・取消は単体、資料保護・再申請は結合。</t>
  </si>
  <si>
    <t>VB2006-01</t>
  </si>
  <si>
    <t>新規・既存の起動</t>
  </si>
  <si>
    <t>INT04-01, INT04-02</t>
  </si>
  <si>
    <t>2006-1, 2006-3</t>
  </si>
  <si>
    <t>R2006／VB2006-01、台帳原文参照</t>
  </si>
  <si>
    <t>条件：契約NOリンク／内容変更からの新規、受渡しキー。新規／既存のキー。</t>
  </si>
  <si>
    <t>VB2006-02</t>
  </si>
  <si>
    <t>編集・変更の可否</t>
  </si>
  <si>
    <t>INT04-11, INT09-29</t>
  </si>
  <si>
    <t>2006-2, 2006-4, 2006-5, 2006-6, 2006-7, 2006-8</t>
  </si>
  <si>
    <t>R2006／VB2006-02、台帳原文参照</t>
  </si>
  <si>
    <t>条件：最新以外、過去、破棄・解約、審査からの参照、解除有無。入力活性は単体。Q05/Q12。</t>
  </si>
  <si>
    <t>VB2006-03</t>
  </si>
  <si>
    <t>INT04-06, INT04-18</t>
  </si>
  <si>
    <t>R2006／VB2006-03、台帳原文参照</t>
  </si>
  <si>
    <t>条件：摘要日が元開始日と同じ／後。現在／過去の同日・途中変更。Q13。</t>
  </si>
  <si>
    <t>VB2006-04</t>
  </si>
  <si>
    <t>R2006／VB2006-04、台帳原文参照</t>
  </si>
  <si>
    <t>条件：未登録タブの再選定、前タブの位置、同日／別日。未登録案の置換と前期間調整。Q13。</t>
  </si>
  <si>
    <t>VB2006-05</t>
  </si>
  <si>
    <t>未来期間の変更</t>
  </si>
  <si>
    <t>INT04-05, INT04-23</t>
  </si>
  <si>
    <t>R2006／VB2006-05、台帳原文参照</t>
  </si>
  <si>
    <t>条件：未来タブ、前の有効期間、開始日同じ／変更。未来期間の同日／開始日変更。Q13。</t>
  </si>
  <si>
    <t>VB2006-06</t>
  </si>
  <si>
    <t>R2006／VB2006-06、台帳原文参照</t>
  </si>
  <si>
    <t>条件：未入力、不正日付、許可期間外、過去日、未登録案で確認取消。未入力・不正・許可範囲外・過去日の取消は単体追加が必要。</t>
  </si>
  <si>
    <t>VB2006-07</t>
  </si>
  <si>
    <t>登録と製番の確認依頼</t>
  </si>
  <si>
    <t>INT04-12, INT04-17</t>
  </si>
  <si>
    <t>2006-19, 2006-25</t>
  </si>
  <si>
    <t>R2006／VB2006-07、台帳原文参照</t>
  </si>
  <si>
    <t>条件：変更なし／追加製番／変更製番／未変更製番。変更なしは単体、未確認・再確認・監査はQ14。</t>
  </si>
  <si>
    <t>VB2006-08</t>
  </si>
  <si>
    <t>製番の対象月</t>
  </si>
  <si>
    <t>2006-13, 2006-14, 2006-15</t>
  </si>
  <si>
    <t>R2006／VB2006-08、台帳原文参照</t>
  </si>
  <si>
    <t>条件：追加・変更行、開始終了月空欄、月の大小、月末の日数。入力エラーは単体、月初月末の保存後利用は結合。</t>
  </si>
  <si>
    <t>VB2006-09</t>
  </si>
  <si>
    <t>期間と次回更新日</t>
  </si>
  <si>
    <t>INT04-07, INT04-10</t>
  </si>
  <si>
    <t>2006-9, 2006-16, 2006-17, 2006-18</t>
  </si>
  <si>
    <t>R2006／VB2006-09、台帳原文参照</t>
  </si>
  <si>
    <t>条件：各タブの開始終了、最終タブ、登録前値。厳密な期間チェックと次回更新日。Q05。</t>
  </si>
  <si>
    <t>VB2006-10</t>
  </si>
  <si>
    <t>製番と点検の追加行</t>
  </si>
  <si>
    <t>INT04-12, INT04-14</t>
  </si>
  <si>
    <t>2006-19, 2006-23</t>
  </si>
  <si>
    <t>R2006／VB2006-10、台帳原文参照</t>
  </si>
  <si>
    <t>条件：新規行追加、親契約・期間が未採番／採番済み。点検の新規親キーは単体追加が必要。削除と他期間保護は結合。</t>
  </si>
  <si>
    <t>VB2006-11</t>
  </si>
  <si>
    <t>ユーザー点検の保存</t>
  </si>
  <si>
    <t>R2006／VB2006-11、台帳原文参照</t>
  </si>
  <si>
    <t>条件：新規／変更／削除、親期間と他期間。取引先点検と保存先を混同しない。</t>
  </si>
  <si>
    <t>VB2006-12</t>
  </si>
  <si>
    <t>入力日付・金額・依頼元</t>
  </si>
  <si>
    <t>INT04-10, INT04-22</t>
  </si>
  <si>
    <t>2006-17, 2006-18, 2006-19</t>
  </si>
  <si>
    <t>R2006／VB2006-12、台帳原文参照</t>
  </si>
  <si>
    <t>条件：空欄の満了・延長・解約日、保守合計、店舗変更、前後期間。保守合計・店舗の編集イベントは単体追加が必要。Q04。</t>
  </si>
  <si>
    <t>VB2006-13</t>
  </si>
  <si>
    <t>解除・参照リンク・再表示</t>
  </si>
  <si>
    <t>INT05-12, INT09-13</t>
  </si>
  <si>
    <t>2006-11, 2006-12, 2006-21</t>
  </si>
  <si>
    <t>R2006／VB2006-13、台帳原文参照</t>
  </si>
  <si>
    <t>条件：保守権限、ロック解除、納入先リンク、登録後製番表示。製番遅延描画は単体追加が必要。</t>
  </si>
  <si>
    <t>VB2007-01</t>
  </si>
  <si>
    <t>1画面目の初期値</t>
  </si>
  <si>
    <t>INT04-02, INT04-05</t>
  </si>
  <si>
    <t>2007-1, 2007-2, 2007-20</t>
  </si>
  <si>
    <t>R2007／VB2007-01、台帳原文参照</t>
  </si>
  <si>
    <t>単体収録を確認・結合と分担（全条件合格は未判定）</t>
  </si>
  <si>
    <t>条件：新規／変更、元見積・ブランド・プラント、既選定内容。初期表示単独の全条件は単体収録ケースで該当条件を確認。</t>
  </si>
  <si>
    <t>VB2007-02</t>
  </si>
  <si>
    <t>次へ：期間と選定</t>
  </si>
  <si>
    <t>2007-5～9, 2007-21～23</t>
  </si>
  <si>
    <t>R2007／VB2007-02、台帳原文参照</t>
  </si>
  <si>
    <t>条件：終了日空欄／不正、開始&gt;終了、1年超、見積とブランド両方0件。期間の必須・大小・1年超・両方0件は単体収録ケースで該当条件を確認。</t>
  </si>
  <si>
    <t>VB2007-03</t>
  </si>
  <si>
    <t>次へ：個体重複</t>
  </si>
  <si>
    <t>2007-10（期待訂正・再判定が必要）</t>
  </si>
  <si>
    <t>R2007／VB2007-03、台帳原文参照</t>
  </si>
  <si>
    <t>条件：選択見積・ブランドに同じ個体明細が重複。重複E通知は共通例外で中止。</t>
  </si>
  <si>
    <t>VB2007-04</t>
  </si>
  <si>
    <t>見積・ブランドの選定連動</t>
  </si>
  <si>
    <t>2007-3, 2007-4</t>
  </si>
  <si>
    <t>R2007／VB2007-04、台帳原文参照</t>
  </si>
  <si>
    <t>条件：見積ON／OFF、ブランドON／OFF、対象外行。チェック上下連動・Dirtyの単独判定は単体収録ケースで該当条件を確認。</t>
  </si>
  <si>
    <t>VB2007-05</t>
  </si>
  <si>
    <t>INT04-02, INT04-03</t>
  </si>
  <si>
    <t>2007-2, 2007-12～15, 2007-20</t>
  </si>
  <si>
    <t>R2007／VB2007-05、台帳原文参照</t>
  </si>
  <si>
    <t>条件：起動元と既選定機器、見積NO、ブランド・構成・明細・個体。機器キーの復元は結合、初期列等は追加単体。</t>
  </si>
  <si>
    <t>VB2007-06</t>
  </si>
  <si>
    <t>セット数・個体数</t>
  </si>
  <si>
    <t>R2007／VB2007-06、台帳原文参照</t>
  </si>
  <si>
    <t>条件：構成の選定有無、セット数0／正数、個体数と一致／不一致。個体数一致／不一致／対象明細0件。</t>
  </si>
  <si>
    <t>VB2007-07</t>
  </si>
  <si>
    <t>機器チェックの上下連動</t>
  </si>
  <si>
    <t>INT04-03, INT04-04</t>
  </si>
  <si>
    <t>2007-13～16</t>
  </si>
  <si>
    <t>R2007／VB2007-07、台帳原文参照</t>
  </si>
  <si>
    <t>条件：構成・明細・個体のON／OFF、残る子、対象外操作。対象外クリック・全チェック連動は単体収録ケースで該当条件を確認。</t>
  </si>
  <si>
    <t>VB2007-08</t>
  </si>
  <si>
    <t>摘要の起動先と引継ぎ</t>
  </si>
  <si>
    <t>INT04-02, INT04-05, INT05-07</t>
  </si>
  <si>
    <t>2007-17, 2007-18</t>
  </si>
  <si>
    <t>R2007／VB2007-08、台帳原文参照</t>
  </si>
  <si>
    <t>条件：新規／既存、店舗見積IDあり／なし。新規／既存の採用内容。元見積なしの入口全条件は追加確認。</t>
  </si>
  <si>
    <t>VB3002-01</t>
  </si>
  <si>
    <t>初期支払条件</t>
  </si>
  <si>
    <t>3002-1～5</t>
  </si>
  <si>
    <t>R3002／VB3002-01、台帳原文参照</t>
  </si>
  <si>
    <t>条件：システム年月、年払／月払。初期当月・年払ONは単体収録ケースで該当条件を確認。</t>
  </si>
  <si>
    <t>VB3002-02</t>
  </si>
  <si>
    <t>出力条件と0件</t>
  </si>
  <si>
    <t>3002-6～19, 3002-34, 3002-35</t>
  </si>
  <si>
    <t>R3002／VB3002-02、台帳原文参照</t>
  </si>
  <si>
    <t>条件：年月空欄／不正、月払ON／それ以外、結果0件。年月空欄・不正・月払条件は単体収録ケースで該当条件を確認。</t>
  </si>
  <si>
    <t>VB3002-03</t>
  </si>
  <si>
    <t>支払対象・金額・窓口</t>
  </si>
  <si>
    <t>INT06-01, INT06-02, INT06-10, INT06-12, INT06-13</t>
  </si>
  <si>
    <t>3002-18～27</t>
  </si>
  <si>
    <t>R3002／VB3002-03、台帳原文参照</t>
  </si>
  <si>
    <t>条件：対象月の日付一致、年払／月払、有効な窓口区分2、支払計算関数。ビュー・支払関数はQ11/Q16で実DB確認。</t>
  </si>
  <si>
    <t>VB3002-04</t>
  </si>
  <si>
    <t>取引先別の帳票組立</t>
  </si>
  <si>
    <t>INT06-01, INT06-02, INT06-10</t>
  </si>
  <si>
    <t>3002-21～31</t>
  </si>
  <si>
    <t>R3002／VB3002-04、台帳原文参照</t>
  </si>
  <si>
    <t>条件：取引先ID切替、各明細、同じ取引先の複数契約。取引先別のヘッダー・明細。P帳票内部・原紙は別照合。</t>
  </si>
  <si>
    <t>VB3003-01</t>
  </si>
  <si>
    <t>出力モードと期間初期値</t>
  </si>
  <si>
    <t>3003-1～7</t>
  </si>
  <si>
    <t>R3003／VB3003-01、台帳原文参照</t>
  </si>
  <si>
    <t>条件：全件／差分、対象期間、出力区分。初期値単独は単体収録ケースで該当条件を確認。 重複除外ケースは単体／帳票工程で確認。</t>
  </si>
  <si>
    <t>VB3003-02</t>
  </si>
  <si>
    <t>対象期間の検証</t>
  </si>
  <si>
    <t>3003-8～30</t>
  </si>
  <si>
    <t>R3003／VB3003-02、台帳原文参照</t>
  </si>
  <si>
    <t>条件：開始終了年月の空欄・書式不正。対象年月の必須・書式は単体収録ケースで該当条件を確認。</t>
  </si>
  <si>
    <t>VB3003-03</t>
  </si>
  <si>
    <t>差分期間の片側指定</t>
  </si>
  <si>
    <t>3003-21～24, 3003-27, 3003-33～35</t>
  </si>
  <si>
    <t>R3003／VB3003-03、台帳原文参照</t>
  </si>
  <si>
    <t>条件：全件／差分、差分開始のみ／終了のみ／両方／両方空欄。両方空欄の入力エラーは単体収録ケースで該当条件を確認。片側検索は結合。 重複除外ケースは単体／帳票工程で確認。</t>
  </si>
  <si>
    <t>VB3003-04</t>
  </si>
  <si>
    <t>点検の抽出境界</t>
  </si>
  <si>
    <t>3003-31～35</t>
  </si>
  <si>
    <t>R3003／VB3003-04、台帳原文参照</t>
  </si>
  <si>
    <t>条件：対象月の開始終了日、ON日時の開始終了日。対象月・ON日付の両端含みと片側未指定の省略。 重複除外ケースは単体／帳票工程で確認。</t>
  </si>
  <si>
    <t>VB3003-05</t>
  </si>
  <si>
    <t>2種類の帳票出力</t>
  </si>
  <si>
    <t>INT07-01, INT07-12, INT07-14</t>
  </si>
  <si>
    <t>3003-37～55</t>
  </si>
  <si>
    <t>R3003／VB3003-05、台帳原文参照</t>
  </si>
  <si>
    <t>条件：DB登録用／作業用リスト、検索0件／正数。各出力時の再検索。0件とP帳票内部の全条件は追加確認。 重複除外ケースは単体／帳票工程で確認。</t>
  </si>
  <si>
    <t>VB3004-01</t>
  </si>
  <si>
    <t>9タブの初期値・金額列</t>
  </si>
  <si>
    <t>3004-1～18, 3004-146</t>
  </si>
  <si>
    <t>R3004／VB3004-01、台帳原文参照</t>
  </si>
  <si>
    <t>条件：通常タブ4か月、不足製番13か月、当月・当日、利用権限3&lt;=0。初期期間・当月当日は単体収録ケースで該当条件を確認。金額列は権限と帳票連携。 重複除外ケースは単体／帳票工程で確認。</t>
  </si>
  <si>
    <t>VB3004-02</t>
  </si>
  <si>
    <t>ユーザー契約終息の検索</t>
  </si>
  <si>
    <t>INT08-01, INT08-23</t>
  </si>
  <si>
    <t>3004-75, 3004-87</t>
  </si>
  <si>
    <t>R3004／VB3004-02、台帳原文参照</t>
  </si>
  <si>
    <t>条件：開始月1日～指定月数後の前日、検索日、結果0件／正数。ビュー内部はQ16。検索条件と出力結果。</t>
  </si>
  <si>
    <t>VB3004-03</t>
  </si>
  <si>
    <t>取引先契約終息の検索</t>
  </si>
  <si>
    <t>INT08-02, INT08-10, INT08-24</t>
  </si>
  <si>
    <t>3004-76, 3004-88, 3004-96～98</t>
  </si>
  <si>
    <t>R3004／VB3004-03、台帳原文参照</t>
  </si>
  <si>
    <t>条件：全て／通常／パック、開始月1日～指定月数後の1日まで含む、結果0件／正数。終了は翌月1日まで含む。Q16。</t>
  </si>
  <si>
    <t>VB3004-04</t>
  </si>
  <si>
    <t>個体終息（通常更新）の検索</t>
  </si>
  <si>
    <t>INT08-03, INT08-25</t>
  </si>
  <si>
    <t>3004-77, 3004-89</t>
  </si>
  <si>
    <t>R3004／VB3004-04、台帳原文参照</t>
  </si>
  <si>
    <t>条件：次回更新日、開始月1日～指定月数後の前日、結果0件／正数。通常更新。Q16。</t>
  </si>
  <si>
    <t>VB3004-05</t>
  </si>
  <si>
    <t>個体終息（契約完了）の検索</t>
  </si>
  <si>
    <t>INT08-04, INT08-26</t>
  </si>
  <si>
    <t>3004-78, 3004-90</t>
  </si>
  <si>
    <t>R3004／VB3004-05、台帳原文参照</t>
  </si>
  <si>
    <t>条件：次回更新日、開始月1日～指定月数後の前日、結果0件／正数。契約完了。Q16。</t>
  </si>
  <si>
    <t>VB3004-06</t>
  </si>
  <si>
    <t>不足製番の検索</t>
  </si>
  <si>
    <t>INT08-06, INT08-28, INT08-32</t>
  </si>
  <si>
    <t>3004-80, 3004-92</t>
  </si>
  <si>
    <t>R3004／VB3004-06、台帳原文参照</t>
  </si>
  <si>
    <t>条件：終了日NULLを開始月1日へ補完、範囲内かつ製番終了日&lt;ユーザー解約日、結果0件／正数。終了NULL・解約厳密比較。Q16。</t>
  </si>
  <si>
    <t>VB3004-07</t>
  </si>
  <si>
    <t>備忘録の検索</t>
  </si>
  <si>
    <t>INT08-07, INT08-16, INT08-29</t>
  </si>
  <si>
    <t>3004-81, 3004-93, 3004-101, 3004-102</t>
  </si>
  <si>
    <t>R3004／VB3004-07、台帳原文参照</t>
  </si>
  <si>
    <t>条件：未完了のみ／完了含む、予定日が開始月1日～指定月数後の前日、結果0件／正数。予定保存と未完了／完了含む。</t>
  </si>
  <si>
    <t>VB3004-08</t>
  </si>
  <si>
    <t>バッテリー交換の検索</t>
  </si>
  <si>
    <t>INT08-08, INT08-30</t>
  </si>
  <si>
    <t>3004-82, 3004-94</t>
  </si>
  <si>
    <t>R3004／VB3004-08、台帳原文参照</t>
  </si>
  <si>
    <t>条件：検索日が開始月1日～指定月数後の前日、結果0件／正数。バッテリー元データはQ16。</t>
  </si>
  <si>
    <t>VB3004-09</t>
  </si>
  <si>
    <t>契約差異の両基準</t>
  </si>
  <si>
    <t>INT08-05, INT08-27, INT08-31</t>
  </si>
  <si>
    <t>3004-79, 3004-91, 3004-99, 3004-100</t>
  </si>
  <si>
    <t>R3004／VB3004-09、台帳原文参照</t>
  </si>
  <si>
    <t>条件：ユーザー基準UK検索日&lt;TK検索日／取引先基準は逆、同値・NULL、基準側の日付範囲。基準の通常切替と同値・NULLは別ケースに分担。</t>
  </si>
  <si>
    <t>VB3004-10</t>
  </si>
  <si>
    <t>取引先契約確認の期間採用</t>
  </si>
  <si>
    <t>INT08-09, INT08-33</t>
  </si>
  <si>
    <t>3004-83, 3004-95, 3004-103～105</t>
  </si>
  <si>
    <t>R3004／VB3004-10、台帳原文参照</t>
  </si>
  <si>
    <t>条件：指定日、取引先コード・名、有効フラグ&lt;=0、指定日を含む期間の最大ID。指定日の有効な最大期間ID。</t>
  </si>
  <si>
    <t>VB3004-11</t>
  </si>
  <si>
    <t>条件入力の検証</t>
  </si>
  <si>
    <t>3004-23～73</t>
  </si>
  <si>
    <t>R3004／VB3004-11、台帳原文参照</t>
  </si>
  <si>
    <t>条件：年月・期間空欄、日付不正、月数が数値でない、指定日空欄／不正。必須・日付・数値の検査は単体収録ケースで該当条件を確認。</t>
  </si>
  <si>
    <t>VB3004-12</t>
  </si>
  <si>
    <t>タブ1のExcel出力</t>
  </si>
  <si>
    <t>INT08-01, INT08-22</t>
  </si>
  <si>
    <t>3004-125（帳票工程への分担を原本で確認）</t>
  </si>
  <si>
    <t>R3004／VB3004-12、台帳原文参照</t>
  </si>
  <si>
    <t>条件：タブ1「ユーザー契約終息」の表示結果0件／正数。タブ1の表示結果出力。 重複除外ケースは単体／帳票工程で確認。</t>
  </si>
  <si>
    <t>VB3004-13</t>
  </si>
  <si>
    <t>タブ2のExcel出力</t>
  </si>
  <si>
    <t>INT08-02, INT08-22</t>
  </si>
  <si>
    <t>3004-126（帳票工程への分担を原本で確認）</t>
  </si>
  <si>
    <t>R3004／VB3004-13、台帳原文参照</t>
  </si>
  <si>
    <t>条件：タブ2「取引先契約終息」の表示結果0件／正数。タブ2の表示結果出力。 重複除外ケースは単体／帳票工程で確認。</t>
  </si>
  <si>
    <t>VB3004-14</t>
  </si>
  <si>
    <t>タブ3のExcel出力</t>
  </si>
  <si>
    <t>INT08-03, INT08-22</t>
  </si>
  <si>
    <t>3004-127（帳票工程への分担を原本で確認）</t>
  </si>
  <si>
    <t>R3004／VB3004-14、台帳原文参照</t>
  </si>
  <si>
    <t>条件：タブ3「個体終息（通常更新）」の表示結果0件／正数。タブ3の表示結果出力。 重複除外ケースは単体／帳票工程で確認。</t>
  </si>
  <si>
    <t>VB3004-15</t>
  </si>
  <si>
    <t>タブ4のExcel出力</t>
  </si>
  <si>
    <t>INT08-04, INT08-22</t>
  </si>
  <si>
    <t>3004-128（帳票工程への分担を原本で確認）</t>
  </si>
  <si>
    <t>R3004／VB3004-15、台帳原文参照</t>
  </si>
  <si>
    <t>条件：タブ4「個体終息（契約完了）」の表示結果0件／正数。タブ4の表示結果出力。 重複除外ケースは単体／帳票工程で確認。</t>
  </si>
  <si>
    <t>VB3004-16</t>
  </si>
  <si>
    <t>タブ5のExcel出力</t>
  </si>
  <si>
    <t>INT08-05, INT08-22</t>
  </si>
  <si>
    <t>3004-129（帳票工程への分担を原本で確認）</t>
  </si>
  <si>
    <t>R3004／VB3004-16、台帳原文参照</t>
  </si>
  <si>
    <t>条件：タブ5「契約差異」の表示結果0件／正数。タブ5の表示結果出力。 重複除外ケースは単体／帳票工程で確認。</t>
  </si>
  <si>
    <t>VB3004-17</t>
  </si>
  <si>
    <t>タブ6のExcel出力</t>
  </si>
  <si>
    <t>INT08-06, INT08-22</t>
  </si>
  <si>
    <t>3004-130（帳票工程への分担を原本で確認）</t>
  </si>
  <si>
    <t>R3004／VB3004-17、台帳原文参照</t>
  </si>
  <si>
    <t>条件：タブ6「不足製番」の表示結果0件／正数。タブ6の表示結果出力。 重複除外ケースは単体／帳票工程で確認。</t>
  </si>
  <si>
    <t>VB3004-18</t>
  </si>
  <si>
    <t>タブ7のExcel出力</t>
  </si>
  <si>
    <t>INT08-07, INT08-22</t>
  </si>
  <si>
    <t>3004-131（帳票工程への分担を原本で確認）</t>
  </si>
  <si>
    <t>R3004／VB3004-18、台帳原文参照</t>
  </si>
  <si>
    <t>条件：タブ7「備忘録」の表示結果0件／正数。タブ7の表示結果出力。 重複除外ケースは単体／帳票工程で確認。</t>
  </si>
  <si>
    <t>VB3004-19</t>
  </si>
  <si>
    <t>タブ8のExcel出力</t>
  </si>
  <si>
    <t>INT08-08, INT08-22</t>
  </si>
  <si>
    <t>3004-132（帳票工程への分担を原本で確認）</t>
  </si>
  <si>
    <t>R3004／VB3004-19、台帳原文参照</t>
  </si>
  <si>
    <t>条件：タブ8「バッテリー交換」の表示結果0件／正数。タブ8の表示結果出力。 重複除外ケースは単体／帳票工程で確認。</t>
  </si>
  <si>
    <t>VB3004-20</t>
  </si>
  <si>
    <t>タブ9のExcel出力</t>
  </si>
  <si>
    <t>INT08-09, INT08-22</t>
  </si>
  <si>
    <t>3004-133（帳票工程への分担を原本で確認）</t>
  </si>
  <si>
    <t>R3004／VB3004-20、台帳原文参照</t>
  </si>
  <si>
    <t>条件：タブ9「取引先契約確認」の表示結果0件／正数。タブ9の表示結果出力。 重複除外ケースは単体／帳票工程で確認。</t>
  </si>
  <si>
    <t>VB3004-21</t>
  </si>
  <si>
    <t>予定リンク・タブ切替</t>
  </si>
  <si>
    <t>INT08-07, INT08-12</t>
  </si>
  <si>
    <t>3004-20～22, 3004-143～145</t>
  </si>
  <si>
    <t>R3004／VB3004-21、台帳原文参照</t>
  </si>
  <si>
    <t>条件：行見出し／非リンク／空値、クリック／ダブルクリック、選択タブ。無効クリック・Enter対象の単独判定は単体収録ケースで該当条件を確認。</t>
  </si>
  <si>
    <t>VB3005-01</t>
  </si>
  <si>
    <t>新規・既存・不存在</t>
  </si>
  <si>
    <t>3005-1～12</t>
  </si>
  <si>
    <t>R3005／VB3005-01、台帳原文参照</t>
  </si>
  <si>
    <t>条件：受渡しなし／あり、受渡し予定ID0／正数、既存検索0件。受渡しID0・既存不存在の起動中止は単体収録ケースで該当条件を確認。</t>
  </si>
  <si>
    <t>VB3005-02</t>
  </si>
  <si>
    <t>通常登録・新規後の添付</t>
  </si>
  <si>
    <t>INT08-07, INT08-18, INT08-21, INT09-21</t>
  </si>
  <si>
    <t>3005-37～44, 3005-49</t>
  </si>
  <si>
    <t>R3005／VB3005-02、台帳原文参照</t>
  </si>
  <si>
    <t>条件：削除チェックなし、変更フラグ・DataSet変更あり／なし、予定日必須検査、確認取消、未保存／保存済み。変更なし・確認取消の単独検査は単体収録ケースで該当条件を確認。</t>
  </si>
  <si>
    <t>VB3005-03</t>
  </si>
  <si>
    <t>予定削除と添付有無</t>
  </si>
  <si>
    <t>3005-45～48</t>
  </si>
  <si>
    <t>R3005／VB3005-03、台帳原文参照</t>
  </si>
  <si>
    <t>条件：削除チェックあり、添付0件／あり、確認取消。添付有無による親削除と一覧の整合。</t>
  </si>
  <si>
    <t>VB3005-04</t>
  </si>
  <si>
    <t>予定日の空欄</t>
  </si>
  <si>
    <t>3005-13, 3005-14</t>
  </si>
  <si>
    <t>R3005／VB3005-04、台帳原文参照</t>
  </si>
  <si>
    <t>条件：予定日が空欄／入力あり。予定日必須。空欄の入力チェックだけは追加単体。</t>
  </si>
  <si>
    <t>VB3005-05</t>
  </si>
  <si>
    <t>添付の追加</t>
  </si>
  <si>
    <t>INT08-18, INT09-30</t>
  </si>
  <si>
    <t>3005-50～53</t>
  </si>
  <si>
    <t>R3005／VB3005-05、台帳原文参照</t>
  </si>
  <si>
    <t>条件：同じ予定ID・同じファイル名の既存添付がある／ない、ファイル選択・保存処理。同名・別名・選択取消。保存先はQ02。</t>
  </si>
  <si>
    <t>VB3005-06</t>
  </si>
  <si>
    <t>添付の削除</t>
  </si>
  <si>
    <t>INT08-20, INT09-22</t>
  </si>
  <si>
    <t>3005-56～59</t>
  </si>
  <si>
    <t>R3005／VB3005-06、台帳原文参照</t>
  </si>
  <si>
    <t>条件：未選択、確認取消、実ファイル削除成功／失敗。未選択・削除取消・実体削除失敗は追加単体／異常系条件が必要。</t>
  </si>
  <si>
    <t>VB3005-07</t>
  </si>
  <si>
    <t>INT08-18, INT09-26</t>
  </si>
  <si>
    <t>3005-54, 3005-55, 3005-62</t>
  </si>
  <si>
    <t>R3005／VB3005-07、台帳原文参照</t>
  </si>
  <si>
    <t>条件：行見出し／対象列／行なし、ファイルが存在／不存在。取得の所属・実体。非リンククリックは単体収録ケースで該当条件を確認。Q02。</t>
  </si>
  <si>
    <t>VB3007-01</t>
  </si>
  <si>
    <t>上下段の作成・破棄権限</t>
  </si>
  <si>
    <t>3007-5～8</t>
  </si>
  <si>
    <t>R3007／VB3007-01、台帳原文参照</t>
  </si>
  <si>
    <t>条件：店舗契約メニュー2／それ以外、取引先契約メニュー2／それ以外。店舗と取引先の作成権限を独立。</t>
  </si>
  <si>
    <t>VB3007-02</t>
  </si>
  <si>
    <t>検索条件・状態・0件</t>
  </si>
  <si>
    <t>INT05-05, INT05-06</t>
  </si>
  <si>
    <t>3007-9～38</t>
  </si>
  <si>
    <t>R3007／VB3007-02、台帳原文参照</t>
  </si>
  <si>
    <t>条件：条件未指定、店舗と取引先それぞれの状態4種、納入先抽出0件。未指定・全状態組合せは単体収録ケースで該当条件を確認。</t>
  </si>
  <si>
    <t>VB3007-03</t>
  </si>
  <si>
    <t>上下段の検索対象</t>
  </si>
  <si>
    <t>INT05-01, INT05-02, INT05-03, INT05-04, INT05-05</t>
  </si>
  <si>
    <t>3007-18～44</t>
  </si>
  <si>
    <t>R3007／VB3007-03、台帳原文参照</t>
  </si>
  <si>
    <t>条件：納入先・プラント、店舗見積と取引先見積の個体管理ID結合、状態・承認状態。親子・個体結合。文字列条件の全境界は単体収録ケースで該当条件を確認。</t>
  </si>
  <si>
    <t>VB3007-04</t>
  </si>
  <si>
    <t>納入先・プラント・ブランドの参照</t>
  </si>
  <si>
    <t>3007-46～48, 3007-51～53</t>
  </si>
  <si>
    <t>R3007／VB3007-04、台帳原文参照</t>
  </si>
  <si>
    <t>条件：行見出し／空値、納入先CD／サポートID／機器構成、ブランド0件。ブランド0件通知・無効クリックは単体収録ケースで該当条件を確認。</t>
  </si>
  <si>
    <t>VB3007-05</t>
  </si>
  <si>
    <t>店舗側の見積・契約・作成</t>
  </si>
  <si>
    <t>INT05-01, INT05-03, INT05-07</t>
  </si>
  <si>
    <t>3007-54～56, 3007-68～71</t>
  </si>
  <si>
    <t>R3007／VB3007-05、台帳原文参照</t>
  </si>
  <si>
    <t>条件：空値、見積NO／契約NO／契約作成。店舗側の見積・契約・新規。</t>
  </si>
  <si>
    <t>VB3007-06</t>
  </si>
  <si>
    <t>店舗側の契約破棄</t>
  </si>
  <si>
    <t>3007-60～62, 3007-67</t>
  </si>
  <si>
    <t>R3007／VB3007-06、台帳原文参照</t>
  </si>
  <si>
    <t>条件：破棄列、確認取消、対応する店舗見積とユーザー契約。破棄取消は単体収録ケースで該当条件を確認。過去支払いの抑止を取引先側から流用しない。</t>
  </si>
  <si>
    <t>VB3007-07</t>
  </si>
  <si>
    <t>取引先側の見積・契約・作成</t>
  </si>
  <si>
    <t>INT05-02, INT05-04, INT05-09</t>
  </si>
  <si>
    <t>3007-57～59, 3007-72～74</t>
  </si>
  <si>
    <t>R3007／VB3007-07、台帳原文参照</t>
  </si>
  <si>
    <t>条件：行見出し／非リンク／空値、依頼NO／契約NO／作成列。取引先側の見積・契約・新規。</t>
  </si>
  <si>
    <t>VB3007-08</t>
  </si>
  <si>
    <t>取引先側の契約破棄</t>
  </si>
  <si>
    <t>INT05-10, INT05-11</t>
  </si>
  <si>
    <t>3007-63～66</t>
  </si>
  <si>
    <t>R3007／VB3007-08、台帳原文参照</t>
  </si>
  <si>
    <t>条件：確認取消、支払月NULL／過去／当月／未来。取消・支払NULL／当月／未来の全経路は単体収録ケースで該当条件を確認。</t>
  </si>
  <si>
    <t>VB3008-01</t>
  </si>
  <si>
    <t>検索の任意条件</t>
  </si>
  <si>
    <t>3008-12～24</t>
  </si>
  <si>
    <t>R3008／VB3008-01、台帳原文参照</t>
  </si>
  <si>
    <t>条件：依頼事業所コンボの選択・値の有無、納入先・サポートID・プラント。コンボ選択なし／NULLと文字条件は単体収録ケースで該当条件を確認。</t>
  </si>
  <si>
    <t>VB3008-02</t>
  </si>
  <si>
    <t>確認候補の抽出</t>
  </si>
  <si>
    <t>3008-4～10</t>
  </si>
  <si>
    <t>R3008／VB3008-02、台帳原文参照</t>
  </si>
  <si>
    <t>条件：確認済み1以外、ユーザー期間有効0、契約の最大期間ID、事業所・文字列条件。最大IDは全期間の最大。試験データはQ08。</t>
  </si>
  <si>
    <t>VB3008-03</t>
  </si>
  <si>
    <t>本人・確認済みの除外</t>
  </si>
  <si>
    <t>INT05-14, INT05-15, INT05-18</t>
  </si>
  <si>
    <t>3008-28, 3008-29</t>
  </si>
  <si>
    <t>R3008／VB3008-03、台帳原文参照</t>
  </si>
  <si>
    <t>条件：選択済みで依頼者が本人／確認済み。本人・既確認を除外し有効な他者対象だけを更新。</t>
  </si>
  <si>
    <t>VB3008-04</t>
  </si>
  <si>
    <t>対象なし・取消</t>
  </si>
  <si>
    <t>INT05-16, INT05-18</t>
  </si>
  <si>
    <t>3008-27～30</t>
  </si>
  <si>
    <t>R3008／VB3008-04、台帳原文参照</t>
  </si>
  <si>
    <t>条件：除外後0件、確認ダイアログ取消。対象なし・取消でDBと支払抽出を保持。</t>
  </si>
  <si>
    <t>VB3008-05</t>
  </si>
  <si>
    <t>未確認・再確認の更新</t>
  </si>
  <si>
    <t>INT04-17, INT05-13, INT05-15, INT05-17</t>
  </si>
  <si>
    <t>3008-31～36, 3008-40, 3008-41</t>
  </si>
  <si>
    <t>R3008／VB3008-05、台帳原文参照</t>
  </si>
  <si>
    <t>条件：区分0／2／それ以外、処理件数0／正数。区分0／2だけ1へ。件数と先行者はQ06。</t>
  </si>
  <si>
    <t>VB1005-21</t>
  </si>
  <si>
    <t>構成の追加・解除・維持</t>
  </si>
  <si>
    <t>R1005／VB1005-21、台帳原文参照</t>
  </si>
  <si>
    <t>条件：旧OFF→新ON／旧ON→新OFF／旧ON→新ON、名称・セット数・手配製番変更。追加・解除・維持属性と採番後の親子を確認。</t>
  </si>
  <si>
    <t>VB1005-22</t>
  </si>
  <si>
    <t>明細と点検の追加・解除</t>
  </si>
  <si>
    <t>1005-14, 1006-25</t>
  </si>
  <si>
    <t>R1005／VB1005-22、台帳原文参照</t>
  </si>
  <si>
    <t>条件：選定の旧新状態、同じ構成＋親分類の点検がある／ない、元点検の検索1件／それ以外。点検の同じ組の重複・元取得件数・月別子削除。</t>
  </si>
  <si>
    <t>VB1005-23</t>
  </si>
  <si>
    <t>個体の追加・解除・変更</t>
  </si>
  <si>
    <t>R1005／VB1005-23、台帳原文参照</t>
  </si>
  <si>
    <t>条件：旧新チェック、一次納入・撤去・期限の日付NULL、名称・シリアル・設置場所変更。個体の日付NULLと維持属性。</t>
  </si>
  <si>
    <t>VB1005-24</t>
  </si>
  <si>
    <t>単価の差分と数量変更</t>
  </si>
  <si>
    <t>R1005／VB1005-24、台帳原文参照</t>
  </si>
  <si>
    <t>条件：単価の旧新選定、削除一覧、契約時間ID0／非0、終了日NULL、数量変更あり／なし。単価差分・数量変更。時間ID0／非0等の全組合せは追加照合。</t>
  </si>
  <si>
    <t>VB1005-25</t>
  </si>
  <si>
    <t>期間変更時の月割りと端数</t>
  </si>
  <si>
    <t>INT01-06, INT06-04</t>
  </si>
  <si>
    <t>R1005／VB1005-25、台帳原文参照</t>
  </si>
  <si>
    <t>条件：契約終了月&lt;単価開始月、単価期間内包／開始側切詰め／終了側切詰め、終了NULL、開始月の前・同月・後。元期間・切詰め・余りの扱いを保存／表示／出力へ追跡。</t>
  </si>
  <si>
    <t>VB1005-26</t>
  </si>
  <si>
    <t>機器表示の集計と保守表示</t>
  </si>
  <si>
    <t>R1005／VB1005-26、台帳原文参照</t>
  </si>
  <si>
    <t>条件：単価0／1／複数、先頭単価の時間IDNULL、表示行0／正数、契約時間・保守方法の取得。金額合算・保守の先頭単価。表示0件・保守取得1件以外は単体追加が必要。</t>
  </si>
  <si>
    <t>VB1005-27</t>
  </si>
  <si>
    <t>プラント判定と元見積IDの収集</t>
  </si>
  <si>
    <t>R1005／VB1005-27、台帳原文参照</t>
  </si>
  <si>
    <t>条件：機器構成のプラント0／1／複数、単価の削除状態、同じ見積単価IDが重複。プラント0／複数・元ID重複除去の直接判定は単体追加が必要。</t>
  </si>
  <si>
    <t>VB1005-28</t>
  </si>
  <si>
    <t>発行明細の点検月・見積NO・手配製番</t>
  </si>
  <si>
    <t>INT01-14, INT01-17</t>
  </si>
  <si>
    <t>R1005／VB1005-28、台帳原文参照</t>
  </si>
  <si>
    <t>条件：対応点検0／複数、月チェックON／OFF、見積NO・手配製番の取得0／正数。帳票明細の回数・ON月・DISTINCT見積NO／手配製番を補足。</t>
  </si>
  <si>
    <t>VB1005-29</t>
  </si>
  <si>
    <t>選択期間と親契約番号の同期</t>
  </si>
  <si>
    <t>R1005／VB1005-29、台帳原文参照</t>
  </si>
  <si>
    <t>条件：選択タブ番号が負／0以上、契約NO変更、未登録タブ／既存タブ。有効な選択タブの同期。タブ番号負の操作条件は単体追加が必要。</t>
  </si>
  <si>
    <t>VB2006-14</t>
  </si>
  <si>
    <t>新規期間のブランド採用</t>
  </si>
  <si>
    <t>R2006／VB2006-14、台帳原文参照</t>
  </si>
  <si>
    <t>条件：プラントのブランド一覧、選定ブランドが一覧にある／ない、未選定ブランドあり／なし。未選定ブランドはマスタ補完、未採用機器とは区別。</t>
  </si>
  <si>
    <t>VB2006-15</t>
  </si>
  <si>
    <t>構成・明細の選定差分</t>
  </si>
  <si>
    <t>R2006／VB2006-15、台帳原文参照</t>
  </si>
  <si>
    <t>条件：旧OFF→新ON／旧ON→新OFF／旧ON→新ON、セット数・単位・手配製番・保守方法・数量変更、時間ID0／非0。構成・明細の差分属性と親キー。</t>
  </si>
  <si>
    <t>VB2006-16</t>
  </si>
  <si>
    <t>個体の選定差分</t>
  </si>
  <si>
    <t>R2006／VB2006-16、台帳原文参照</t>
  </si>
  <si>
    <t>条件：旧OFF→新ON／旧ON→新OFF／旧ON→新ON、一次納入日・期限NULL。個体維持ON→ONの属性更新分岐なし。</t>
  </si>
  <si>
    <t>VB2006-17</t>
  </si>
  <si>
    <t>保守時間帯・方法の集約</t>
  </si>
  <si>
    <t>R2006／VB2006-17、台帳原文参照</t>
  </si>
  <si>
    <t>期待要合意（Q17）</t>
  </si>
  <si>
    <t>条件：元基本見積の取得1件／それ以外、複数ブランドの時間帯0・大小、方法同じ／異なる。方法不一致はVB不整合候補Q17。</t>
  </si>
  <si>
    <t>VB2006-18</t>
  </si>
  <si>
    <t>依頼店舗の採用</t>
  </si>
  <si>
    <t>R2006／VB2006-18、台帳原文参照</t>
  </si>
  <si>
    <t>条件：既知店舗ID0／非0、見積ID一覧NULL、見積からDISTINCT店舗を取得0／1／複数。既知店舗優先・元1件／0／複数。一覧NULLの呼出は追加確認。</t>
  </si>
  <si>
    <t>VB1011-11</t>
  </si>
  <si>
    <t>捺印対象の拡張子・保存失敗</t>
  </si>
  <si>
    <t>INT02-11, INT02-12, INT02-25</t>
  </si>
  <si>
    <t>R1011／VB1011-11、台帳原文参照</t>
  </si>
  <si>
    <t>条件：パス空、拡張子.xlsx／それ以外、Excel起動・読込み・書込み例外、SaveAs失敗／成功。拡張子対象・False・例外。パス空など全故障注入はQ08。</t>
  </si>
  <si>
    <t>C06</t>
  </si>
  <si>
    <t>E通知・確認取消</t>
  </si>
  <si>
    <t>INT01-18, INT01-19, INT01-30, INT04-16</t>
  </si>
  <si>
    <t>1006-8, 1006-23</t>
  </si>
  <si>
    <t>共通原文：VB共通・入力・保存条件_再確認.md#C06</t>
  </si>
  <si>
    <t>共通分担（実行未実施）</t>
  </si>
  <si>
    <t>共通E通知と直接MessageUtilityの違いを保持。</t>
  </si>
  <si>
    <t>C07</t>
  </si>
  <si>
    <t>起動・参照権限</t>
  </si>
  <si>
    <t>INT09-01, INT09-02, INT09-03, INT09-04, INT09-05, INT09-06, INT09-07</t>
  </si>
  <si>
    <t>共通原文：VB共通・入力・保存条件_再確認.md#C07</t>
  </si>
  <si>
    <t>AuthorityIsThroughや全コントロールの単体条件は追加確認。</t>
  </si>
  <si>
    <t>C08</t>
  </si>
  <si>
    <t>入力検査・復元</t>
  </si>
  <si>
    <t>INT01-30, INT08-34</t>
  </si>
  <si>
    <t>1005-29, 1005-30, 2006-13, 2006-14, 2006-15</t>
  </si>
  <si>
    <t>共通原文：VB共通・入力・保存条件_再確認.md#C08</t>
  </si>
  <si>
    <t>入力キー851候補の全定義・属性は単体追加が必要。</t>
  </si>
  <si>
    <t>C09</t>
  </si>
  <si>
    <t>空値と0</t>
  </si>
  <si>
    <t>2006-13, 2006-14</t>
  </si>
  <si>
    <t>共通原文：VB共通・入力・保存条件_再確認.md#C09</t>
  </si>
  <si>
    <t>呼出箇所別の空白・DBNull・0の全組合せは追加単体が必要。</t>
  </si>
  <si>
    <t>C10</t>
  </si>
  <si>
    <t>変更なし・編集確定</t>
  </si>
  <si>
    <t>1005-18, 2006-25</t>
  </si>
  <si>
    <t>共通原文：VB共通・入力・保存条件_再確認.md#C10</t>
  </si>
  <si>
    <t>変更なしは単体。各オーバーロードの順序・3005の単体は追加確認。</t>
  </si>
  <si>
    <t>C11</t>
  </si>
  <si>
    <t>戻る・閉じる・子画面復帰</t>
  </si>
  <si>
    <t>INT01-10, INT04-08, INT09-31</t>
  </si>
  <si>
    <t>共通原文：VB共通・入力・保存条件_再確認.md#C11</t>
  </si>
  <si>
    <t>Webの戻り先は共通仕様2.2、未保存保護は業務期待を確認。</t>
  </si>
  <si>
    <t>C12</t>
  </si>
  <si>
    <t>DB保存・取消・例外</t>
  </si>
  <si>
    <t>INT02-12, INT02-25, INT09-14, INT09-15, INT09-16, INT09-21</t>
  </si>
  <si>
    <t>共通原文：VB共通・入力・保存条件_再確認.md#C12</t>
  </si>
  <si>
    <t>False・Exitは例外ではない。外部ファイルはDBと別。Q08/Q15。</t>
  </si>
  <si>
    <t>C13</t>
  </si>
  <si>
    <t>捺印対象とOffice失敗</t>
  </si>
  <si>
    <t>INT02-10, INT02-11, INT02-12, INT02-25</t>
  </si>
  <si>
    <t>共通原文：VB共通・入力・保存条件_再確認.md#C13</t>
  </si>
  <si>
    <t>拡張子・対象シート・SaveAs False・伝播例外を区別。Q15。</t>
  </si>
  <si>
    <t>C14</t>
  </si>
  <si>
    <t>SQLの未指定条件</t>
  </si>
  <si>
    <t>共通原文：VB共通・入力・保存条件_再確認.md#C14</t>
  </si>
  <si>
    <t>3003は各日付が別CONDITION。全SQLの複数引数は追加確認。</t>
  </si>
  <si>
    <t>C15</t>
  </si>
  <si>
    <t>ファイル選択取消</t>
  </si>
  <si>
    <t>共通原文：VB共通・入力・保存条件_再確認.md#C15</t>
  </si>
  <si>
    <t>選択取消で追加イベントを呼ばない。通常追加や実体失敗とは別。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</si>
</sst>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20">
    <font>
      <sz val="11"/>
      <name val="Carlito"/>
    </font>
    <font>
      <sz val="11"/>
      <name val="Carlito"/>
    </font>
    <font>
      <sz val="6"/>
      <name val="ＭＳ Ｐゴシック"/>
      <family val="3"/>
      <charset val="128"/>
    </font>
    <font>
      <b/>
      <sz val="14"/>
      <name val="Meiryo UI"/>
      <family val="3"/>
      <charset val="128"/>
    </font>
    <font>
      <sz val="11"/>
      <name val="Meiryo UI"/>
      <family val="3"/>
      <charset val="128"/>
    </font>
    <font>
      <b/>
      <sz val="11"/>
      <color rgb="FFFFFFFF"/>
      <name val="Meiryo UI"/>
      <family val="3"/>
      <charset val="128"/>
    </font>
    <font>
      <b/>
      <sz val="11"/>
      <name val="Meiryo UI"/>
      <family val="3"/>
      <charset val="128"/>
    </font>
    <font>
      <sz val="11"/>
      <name val="Yu Gothic"/>
      <family val="3"/>
      <charset val="128"/>
    </font>
    <font>
      <sz val="10"/>
      <color rgb="FF243746"/>
      <name val="Yu Gothic"/>
      <family val="3"/>
      <charset val="128"/>
    </font>
    <font>
      <b/>
      <sz val="20"/>
      <color rgb="FFFFFFFF"/>
      <name val="Yu Gothic"/>
      <family val="3"/>
      <charset val="128"/>
    </font>
    <font>
      <sz val="11"/>
      <color rgb="FF243746"/>
      <name val="Yu Gothic"/>
      <family val="3"/>
      <charset val="128"/>
    </font>
    <font>
      <b/>
      <sz val="11"/>
      <color rgb="FFFFFFFF"/>
      <name val="Yu Gothic"/>
      <family val="3"/>
      <charset val="128"/>
    </font>
    <font>
      <b/>
      <sz val="11"/>
      <name val="Yu Gothic"/>
      <family val="3"/>
      <charset val="128"/>
    </font>
    <font>
      <b/>
      <sz val="11"/>
      <color rgb="FF243746"/>
      <name val="Yu Gothic"/>
      <family val="3"/>
      <charset val="128"/>
    </font>
    <font>
      <b/>
      <sz val="11"/>
      <color rgb="FF17394C"/>
      <name val="Yu Gothic"/>
      <family val="3"/>
      <charset val="128"/>
    </font>
    <font>
      <b/>
      <sz val="13"/>
      <color rgb="FF17394C"/>
      <name val="Yu Gothic"/>
      <family val="3"/>
      <charset val="128"/>
    </font>
    <font>
      <sz val="11"/>
      <color rgb="FF000000"/>
      <name val="Meiryo UI"/>
    </font>
    <font>
      <sz val="11"/>
      <color rgb="FFFF0000"/>
      <name val="Meiryo UI"/>
    </font>
    <font>
      <sz val="11"/>
      <name val="Meiryo UI"/>
    </font>
    <font>
      <sz val="11"/>
      <color rgb="FF7030A0"/>
      <name val="Meiryo UI"/>
    </font>
  </fonts>
  <fills count="15">
    <fill>
      <patternFill patternType="none"/>
    </fill>
    <fill>
      <patternFill patternType="gray125"/>
    </fill>
    <fill>
      <patternFill patternType="solid">
        <fgColor rgb="FF1F4E79"/>
      </patternFill>
    </fill>
    <fill>
      <patternFill patternType="solid">
        <fgColor rgb="FFEAF0F7"/>
      </patternFill>
    </fill>
    <fill>
      <patternFill patternType="solid">
        <fgColor rgb="FFFFFBE6"/>
      </patternFill>
    </fill>
    <fill>
      <patternFill patternType="solid">
        <fgColor rgb="FF24475B"/>
        <bgColor indexed="64"/>
      </patternFill>
    </fill>
    <fill>
      <patternFill patternType="solid">
        <fgColor rgb="FFDCEAEF"/>
        <bgColor indexed="64"/>
      </patternFill>
    </fill>
    <fill>
      <patternFill patternType="solid">
        <fgColor rgb="FF17394C"/>
        <bgColor indexed="64"/>
      </patternFill>
    </fill>
    <fill>
      <patternFill patternType="solid">
        <fgColor rgb="FFFFF1D6"/>
        <bgColor indexed="64"/>
      </patternFill>
    </fill>
    <fill>
      <patternFill patternType="solid">
        <fgColor rgb="FFEAF2F6"/>
        <bgColor indexed="64"/>
      </patternFill>
    </fill>
    <fill>
      <patternFill patternType="solid">
        <fgColor rgb="FFFFFFFF"/>
        <bgColor indexed="64"/>
      </patternFill>
    </fill>
    <fill>
      <patternFill patternType="solid">
        <fgColor rgb="FFF2F6F8"/>
        <bgColor indexed="64"/>
      </patternFill>
    </fill>
    <fill>
      <patternFill patternType="solid">
        <fgColor theme="0" tint="-0.14999847407452621"/>
        <bgColor indexed="64"/>
      </patternFill>
    </fill>
    <fill>
      <patternFill patternType="solid">
        <fgColor rgb="FFEAF0F7"/>
        <bgColor indexed="64"/>
      </patternFill>
    </fill>
    <fill>
      <patternFill patternType="solid">
        <fgColor rgb="FFD9D9D9"/>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6">
    <xf numFmtId="0" fontId="0" fillId="0" borderId="0" xfId="0"/>
    <xf numFmtId="0" fontId="4" fillId="0" borderId="0" xfId="1" applyFont="1" applyAlignment="1">
      <alignment vertical="top" wrapText="1"/>
    </xf>
    <xf numFmtId="0" fontId="4" fillId="0" borderId="0" xfId="0" applyFont="1"/>
    <xf numFmtId="0" fontId="5" fillId="2" borderId="1" xfId="1" applyFont="1" applyFill="1" applyBorder="1" applyAlignment="1">
      <alignment vertical="center" wrapText="1"/>
    </xf>
    <xf numFmtId="0" fontId="4" fillId="0" borderId="1" xfId="1" applyFont="1" applyBorder="1" applyAlignment="1">
      <alignment vertical="top" wrapText="1"/>
    </xf>
    <xf numFmtId="164" fontId="4" fillId="0" borderId="1" xfId="1" applyNumberFormat="1" applyFont="1" applyBorder="1" applyAlignment="1">
      <alignment vertical="top" wrapText="1"/>
    </xf>
    <xf numFmtId="164" fontId="4" fillId="0" borderId="0" xfId="1" applyNumberFormat="1" applyFont="1"/>
    <xf numFmtId="0" fontId="6" fillId="3" borderId="0" xfId="1" applyFont="1" applyFill="1"/>
    <xf numFmtId="164" fontId="6" fillId="3" borderId="0" xfId="1" applyNumberFormat="1" applyFont="1" applyFill="1"/>
    <xf numFmtId="0" fontId="4" fillId="3" borderId="0" xfId="1" applyFont="1" applyFill="1" applyAlignment="1">
      <alignment vertical="top" wrapText="1"/>
    </xf>
    <xf numFmtId="164" fontId="4" fillId="3" borderId="0" xfId="1" applyNumberFormat="1" applyFont="1" applyFill="1" applyAlignment="1">
      <alignment vertical="top" wrapText="1"/>
    </xf>
    <xf numFmtId="0" fontId="4" fillId="0" borderId="1" xfId="1" applyFont="1" applyBorder="1" applyAlignment="1">
      <alignment horizontal="center" vertical="top" wrapText="1"/>
    </xf>
    <xf numFmtId="0" fontId="4" fillId="4" borderId="1" xfId="1" applyFont="1" applyFill="1" applyBorder="1" applyAlignment="1">
      <alignment horizontal="center" vertical="top" wrapText="1"/>
    </xf>
    <xf numFmtId="0" fontId="4" fillId="4" borderId="1" xfId="1" applyFont="1" applyFill="1" applyBorder="1" applyAlignment="1">
      <alignment vertical="top" wrapText="1"/>
    </xf>
    <xf numFmtId="165" fontId="4" fillId="4" borderId="1" xfId="1" applyNumberFormat="1" applyFont="1" applyFill="1" applyBorder="1" applyAlignment="1">
      <alignment vertical="top" wrapText="1"/>
    </xf>
    <xf numFmtId="0" fontId="5" fillId="2" borderId="1" xfId="1" applyFont="1" applyFill="1" applyBorder="1" applyAlignment="1">
      <alignment vertical="top" wrapText="1"/>
    </xf>
    <xf numFmtId="0" fontId="7" fillId="0" borderId="0" xfId="0" applyFont="1" applyAlignment="1">
      <alignment vertical="top" wrapText="1"/>
    </xf>
    <xf numFmtId="0" fontId="11" fillId="5" borderId="0" xfId="0" applyFont="1" applyFill="1" applyAlignment="1">
      <alignment vertical="top" wrapText="1"/>
    </xf>
    <xf numFmtId="0" fontId="10" fillId="10" borderId="0" xfId="1" applyFont="1" applyFill="1" applyAlignment="1">
      <alignment horizontal="left" vertical="top" wrapText="1"/>
    </xf>
    <xf numFmtId="0" fontId="13" fillId="10" borderId="1" xfId="1" applyFont="1" applyFill="1" applyBorder="1" applyAlignment="1">
      <alignment horizontal="left" vertical="top" wrapText="1"/>
    </xf>
    <xf numFmtId="0" fontId="10" fillId="10" borderId="1" xfId="1" applyFont="1" applyFill="1" applyBorder="1" applyAlignment="1">
      <alignment horizontal="left" vertical="top" wrapText="1"/>
    </xf>
    <xf numFmtId="0" fontId="10" fillId="10" borderId="0" xfId="0" applyFont="1" applyFill="1" applyAlignment="1">
      <alignment horizontal="left" vertical="top" wrapText="1"/>
    </xf>
    <xf numFmtId="0" fontId="13" fillId="10" borderId="0" xfId="0" applyFont="1" applyFill="1" applyAlignment="1">
      <alignment horizontal="left" vertical="top" wrapText="1"/>
    </xf>
    <xf numFmtId="0" fontId="10" fillId="11" borderId="1" xfId="1" applyFont="1" applyFill="1" applyBorder="1" applyAlignment="1">
      <alignment horizontal="left" vertical="top" wrapText="1"/>
    </xf>
    <xf numFmtId="0" fontId="13" fillId="11" borderId="1" xfId="1" applyFont="1" applyFill="1" applyBorder="1" applyAlignment="1">
      <alignment horizontal="left" vertical="top" wrapText="1"/>
    </xf>
    <xf numFmtId="0" fontId="10" fillId="11" borderId="0" xfId="0" applyFont="1" applyFill="1" applyAlignment="1">
      <alignment horizontal="left" vertical="top" wrapText="1"/>
    </xf>
    <xf numFmtId="0" fontId="13" fillId="11" borderId="0" xfId="0" applyFont="1" applyFill="1" applyAlignment="1">
      <alignment horizontal="left" vertical="top" wrapText="1"/>
    </xf>
    <xf numFmtId="0" fontId="11" fillId="5" borderId="1" xfId="1" applyFont="1" applyFill="1" applyBorder="1" applyAlignment="1">
      <alignment horizontal="left" vertical="center" wrapText="1"/>
    </xf>
    <xf numFmtId="0" fontId="11" fillId="5" borderId="0" xfId="0" applyFont="1" applyFill="1" applyAlignment="1">
      <alignment horizontal="left" vertical="center" wrapText="1"/>
    </xf>
    <xf numFmtId="1" fontId="13" fillId="11" borderId="0" xfId="0" applyNumberFormat="1" applyFont="1" applyFill="1" applyAlignment="1">
      <alignment horizontal="center" vertical="top" wrapText="1"/>
    </xf>
    <xf numFmtId="1" fontId="13" fillId="10" borderId="0" xfId="0" applyNumberFormat="1" applyFont="1" applyFill="1" applyAlignment="1">
      <alignment horizontal="center" vertical="top" wrapText="1"/>
    </xf>
    <xf numFmtId="0" fontId="8" fillId="11" borderId="1" xfId="1" applyFont="1" applyFill="1" applyBorder="1" applyAlignment="1">
      <alignment horizontal="left" vertical="top" wrapText="1"/>
    </xf>
    <xf numFmtId="0" fontId="8" fillId="10" borderId="1" xfId="1" applyFont="1" applyFill="1" applyBorder="1" applyAlignment="1">
      <alignment horizontal="left" vertical="top" wrapText="1"/>
    </xf>
    <xf numFmtId="0" fontId="8" fillId="11" borderId="0" xfId="0" applyFont="1" applyFill="1" applyAlignment="1">
      <alignment horizontal="left" vertical="top" wrapText="1"/>
    </xf>
    <xf numFmtId="0" fontId="8" fillId="10" borderId="0" xfId="0" applyFont="1" applyFill="1" applyAlignment="1">
      <alignment horizontal="left" vertical="top" wrapText="1"/>
    </xf>
    <xf numFmtId="49" fontId="4" fillId="0" borderId="0" xfId="0" applyNumberFormat="1" applyFont="1" applyAlignment="1">
      <alignment vertical="top"/>
    </xf>
    <xf numFmtId="49" fontId="6" fillId="0" borderId="0" xfId="0" applyNumberFormat="1" applyFont="1" applyAlignment="1">
      <alignment vertical="top"/>
    </xf>
    <xf numFmtId="0" fontId="18" fillId="0" borderId="1" xfId="1" applyFont="1" applyBorder="1" applyAlignment="1">
      <alignment vertical="top" wrapText="1"/>
    </xf>
    <xf numFmtId="0" fontId="3" fillId="0" borderId="0" xfId="1" applyFont="1" applyAlignment="1">
      <alignment vertical="top" wrapText="1"/>
    </xf>
    <xf numFmtId="0" fontId="4" fillId="0" borderId="0" xfId="1" applyFont="1" applyAlignment="1">
      <alignment vertical="top" wrapText="1"/>
    </xf>
    <xf numFmtId="0" fontId="6" fillId="0" borderId="0" xfId="1" applyFont="1" applyAlignment="1">
      <alignment vertical="top" wrapText="1"/>
    </xf>
    <xf numFmtId="0" fontId="9" fillId="7" borderId="0" xfId="1" applyFont="1" applyFill="1" applyAlignment="1">
      <alignment horizontal="left" vertical="center" wrapText="1"/>
    </xf>
    <xf numFmtId="0" fontId="10" fillId="9" borderId="0" xfId="1" applyFont="1" applyFill="1" applyAlignment="1">
      <alignment horizontal="left" vertical="center" wrapText="1"/>
    </xf>
    <xf numFmtId="0" fontId="10" fillId="10" borderId="0" xfId="1" applyFont="1" applyFill="1" applyAlignment="1">
      <alignment horizontal="left" vertical="top" wrapText="1"/>
    </xf>
    <xf numFmtId="0" fontId="13" fillId="9" borderId="0" xfId="1" applyFont="1" applyFill="1" applyAlignment="1">
      <alignment horizontal="left" vertical="center" wrapText="1"/>
    </xf>
    <xf numFmtId="0" fontId="15" fillId="6" borderId="0" xfId="0" applyFont="1" applyFill="1" applyAlignment="1">
      <alignment horizontal="left" vertical="center" wrapText="1"/>
    </xf>
    <xf numFmtId="0" fontId="10" fillId="8" borderId="0" xfId="0" applyFont="1" applyFill="1" applyAlignment="1">
      <alignment horizontal="left" vertical="center" wrapText="1"/>
    </xf>
    <xf numFmtId="0" fontId="14" fillId="6" borderId="0" xfId="0" applyFont="1" applyFill="1" applyAlignment="1">
      <alignment vertical="top" wrapText="1"/>
    </xf>
    <xf numFmtId="0" fontId="12" fillId="6" borderId="0" xfId="0" applyFont="1" applyFill="1" applyAlignment="1">
      <alignment vertical="top" wrapText="1"/>
    </xf>
    <xf numFmtId="0" fontId="4" fillId="12" borderId="1" xfId="1" applyFont="1" applyFill="1" applyBorder="1" applyAlignment="1">
      <alignment horizontal="center" vertical="top" wrapText="1"/>
    </xf>
    <xf numFmtId="0" fontId="4" fillId="12" borderId="1" xfId="1" applyFont="1" applyFill="1" applyBorder="1" applyAlignment="1">
      <alignment vertical="top" wrapText="1"/>
    </xf>
    <xf numFmtId="0" fontId="4" fillId="13" borderId="0" xfId="1" applyNumberFormat="1" applyFont="1" applyFill="1" applyAlignment="1">
      <alignment vertical="top" wrapText="1"/>
    </xf>
    <xf numFmtId="164" fontId="4" fillId="13" borderId="0" xfId="1" applyNumberFormat="1" applyFont="1" applyFill="1" applyAlignment="1">
      <alignment vertical="top" wrapText="1"/>
    </xf>
    <xf numFmtId="0" fontId="4" fillId="14" borderId="1" xfId="1" applyFont="1" applyFill="1" applyBorder="1" applyAlignment="1">
      <alignment horizontal="center" vertical="top" wrapText="1"/>
    </xf>
    <xf numFmtId="0" fontId="4" fillId="14" borderId="1" xfId="1" applyFont="1" applyFill="1" applyBorder="1" applyAlignment="1">
      <alignment vertical="top" wrapText="1"/>
    </xf>
    <xf numFmtId="0" fontId="6" fillId="3" borderId="0" xfId="1" applyFont="1" applyFill="1" applyAlignment="1"/>
  </cellXfs>
  <cellStyles count="2">
    <cellStyle name="Normal" xfId="1" xr:uid="{00000000-0005-0000-0000-000000000000}"/>
    <cellStyle name="標準" xfId="0" builtinId="0"/>
  </cellStyles>
  <dxfs count="36">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40</xdr:row>
      <xdr:rowOff>0</xdr:rowOff>
    </xdr:from>
    <xdr:to>
      <xdr:col>23</xdr:col>
      <xdr:colOff>571500</xdr:colOff>
      <xdr:row>40</xdr:row>
      <xdr:rowOff>2505075</xdr:rowOff>
    </xdr:to>
    <xdr:pic>
      <xdr:nvPicPr>
        <xdr:cNvPr id="2" name="図 1">
          <a:extLst>
            <a:ext uri="{FF2B5EF4-FFF2-40B4-BE49-F238E27FC236}">
              <a16:creationId xmlns:a16="http://schemas.microsoft.com/office/drawing/2014/main" id="{1D34AA2F-2C58-699B-451E-E46DF2387DFA}"/>
            </a:ext>
          </a:extLst>
        </xdr:cNvPr>
        <xdr:cNvPicPr>
          <a:picLocks noChangeAspect="1"/>
        </xdr:cNvPicPr>
      </xdr:nvPicPr>
      <xdr:blipFill>
        <a:blip xmlns:r="http://schemas.openxmlformats.org/officeDocument/2006/relationships" r:embed="rId1"/>
        <a:stretch>
          <a:fillRect/>
        </a:stretch>
      </xdr:blipFill>
      <xdr:spPr>
        <a:xfrm>
          <a:off x="26603325" y="143189325"/>
          <a:ext cx="4572000" cy="2505075"/>
        </a:xfrm>
        <a:prstGeom prst="rect">
          <a:avLst/>
        </a:prstGeom>
      </xdr:spPr>
    </xdr:pic>
    <xdr:clientData/>
  </xdr:twoCellAnchor>
  <xdr:twoCellAnchor editAs="oneCell">
    <xdr:from>
      <xdr:col>24</xdr:col>
      <xdr:colOff>0</xdr:colOff>
      <xdr:row>40</xdr:row>
      <xdr:rowOff>0</xdr:rowOff>
    </xdr:from>
    <xdr:to>
      <xdr:col>30</xdr:col>
      <xdr:colOff>571500</xdr:colOff>
      <xdr:row>40</xdr:row>
      <xdr:rowOff>2505075</xdr:rowOff>
    </xdr:to>
    <xdr:pic>
      <xdr:nvPicPr>
        <xdr:cNvPr id="3" name="図 2">
          <a:extLst>
            <a:ext uri="{FF2B5EF4-FFF2-40B4-BE49-F238E27FC236}">
              <a16:creationId xmlns:a16="http://schemas.microsoft.com/office/drawing/2014/main" id="{C11F18F0-13BE-0897-AC91-12848DCF6E14}"/>
            </a:ext>
            <a:ext uri="{147F2762-F138-4A5C-976F-8EAC2B608ADB}">
              <a16:predDERef xmlns:a16="http://schemas.microsoft.com/office/drawing/2014/main" pred="{1D34AA2F-2C58-699B-451E-E46DF2387DFA}"/>
            </a:ext>
          </a:extLst>
        </xdr:cNvPr>
        <xdr:cNvPicPr>
          <a:picLocks noChangeAspect="1"/>
        </xdr:cNvPicPr>
      </xdr:nvPicPr>
      <xdr:blipFill>
        <a:blip xmlns:r="http://schemas.openxmlformats.org/officeDocument/2006/relationships" r:embed="rId2"/>
        <a:stretch>
          <a:fillRect/>
        </a:stretch>
      </xdr:blipFill>
      <xdr:spPr>
        <a:xfrm>
          <a:off x="31270575" y="143189325"/>
          <a:ext cx="4572000" cy="2505075"/>
        </a:xfrm>
        <a:prstGeom prst="rect">
          <a:avLst/>
        </a:prstGeom>
      </xdr:spPr>
    </xdr:pic>
    <xdr:clientData/>
  </xdr:twoCellAnchor>
  <xdr:twoCellAnchor editAs="oneCell">
    <xdr:from>
      <xdr:col>31</xdr:col>
      <xdr:colOff>0</xdr:colOff>
      <xdr:row>40</xdr:row>
      <xdr:rowOff>0</xdr:rowOff>
    </xdr:from>
    <xdr:to>
      <xdr:col>37</xdr:col>
      <xdr:colOff>571500</xdr:colOff>
      <xdr:row>40</xdr:row>
      <xdr:rowOff>2495550</xdr:rowOff>
    </xdr:to>
    <xdr:pic>
      <xdr:nvPicPr>
        <xdr:cNvPr id="4" name="図 3">
          <a:extLst>
            <a:ext uri="{FF2B5EF4-FFF2-40B4-BE49-F238E27FC236}">
              <a16:creationId xmlns:a16="http://schemas.microsoft.com/office/drawing/2014/main" id="{01BEE15C-B831-73E1-CE0E-BD224F7C948F}"/>
            </a:ext>
            <a:ext uri="{147F2762-F138-4A5C-976F-8EAC2B608ADB}">
              <a16:predDERef xmlns:a16="http://schemas.microsoft.com/office/drawing/2014/main" pred="{C11F18F0-13BE-0897-AC91-12848DCF6E14}"/>
            </a:ext>
          </a:extLst>
        </xdr:cNvPr>
        <xdr:cNvPicPr>
          <a:picLocks noChangeAspect="1"/>
        </xdr:cNvPicPr>
      </xdr:nvPicPr>
      <xdr:blipFill>
        <a:blip xmlns:r="http://schemas.openxmlformats.org/officeDocument/2006/relationships" r:embed="rId3"/>
        <a:stretch>
          <a:fillRect/>
        </a:stretch>
      </xdr:blipFill>
      <xdr:spPr>
        <a:xfrm>
          <a:off x="35937825" y="143189325"/>
          <a:ext cx="4572000" cy="2495550"/>
        </a:xfrm>
        <a:prstGeom prst="rect">
          <a:avLst/>
        </a:prstGeom>
      </xdr:spPr>
    </xdr:pic>
    <xdr:clientData/>
  </xdr:twoCellAnchor>
  <xdr:twoCellAnchor editAs="oneCell">
    <xdr:from>
      <xdr:col>38</xdr:col>
      <xdr:colOff>0</xdr:colOff>
      <xdr:row>40</xdr:row>
      <xdr:rowOff>0</xdr:rowOff>
    </xdr:from>
    <xdr:to>
      <xdr:col>44</xdr:col>
      <xdr:colOff>561975</xdr:colOff>
      <xdr:row>40</xdr:row>
      <xdr:rowOff>2505075</xdr:rowOff>
    </xdr:to>
    <xdr:pic>
      <xdr:nvPicPr>
        <xdr:cNvPr id="5" name="図 4">
          <a:extLst>
            <a:ext uri="{FF2B5EF4-FFF2-40B4-BE49-F238E27FC236}">
              <a16:creationId xmlns:a16="http://schemas.microsoft.com/office/drawing/2014/main" id="{F6401468-7054-9A41-5238-68B9483B3A4D}"/>
            </a:ext>
            <a:ext uri="{147F2762-F138-4A5C-976F-8EAC2B608ADB}">
              <a16:predDERef xmlns:a16="http://schemas.microsoft.com/office/drawing/2014/main" pred="{01BEE15C-B831-73E1-CE0E-BD224F7C948F}"/>
            </a:ext>
          </a:extLst>
        </xdr:cNvPr>
        <xdr:cNvPicPr>
          <a:picLocks noChangeAspect="1"/>
        </xdr:cNvPicPr>
      </xdr:nvPicPr>
      <xdr:blipFill>
        <a:blip xmlns:r="http://schemas.openxmlformats.org/officeDocument/2006/relationships" r:embed="rId4"/>
        <a:stretch>
          <a:fillRect/>
        </a:stretch>
      </xdr:blipFill>
      <xdr:spPr>
        <a:xfrm>
          <a:off x="40605075" y="143189325"/>
          <a:ext cx="4562475" cy="2505075"/>
        </a:xfrm>
        <a:prstGeom prst="rect">
          <a:avLst/>
        </a:prstGeom>
      </xdr:spPr>
    </xdr:pic>
    <xdr:clientData/>
  </xdr:twoCellAnchor>
  <xdr:twoCellAnchor editAs="oneCell">
    <xdr:from>
      <xdr:col>17</xdr:col>
      <xdr:colOff>0</xdr:colOff>
      <xdr:row>39</xdr:row>
      <xdr:rowOff>0</xdr:rowOff>
    </xdr:from>
    <xdr:to>
      <xdr:col>23</xdr:col>
      <xdr:colOff>561975</xdr:colOff>
      <xdr:row>39</xdr:row>
      <xdr:rowOff>2514600</xdr:rowOff>
    </xdr:to>
    <xdr:pic>
      <xdr:nvPicPr>
        <xdr:cNvPr id="6" name="図 5">
          <a:extLst>
            <a:ext uri="{FF2B5EF4-FFF2-40B4-BE49-F238E27FC236}">
              <a16:creationId xmlns:a16="http://schemas.microsoft.com/office/drawing/2014/main" id="{4BD01553-9451-16C1-DF1E-A053F184E843}"/>
            </a:ext>
            <a:ext uri="{147F2762-F138-4A5C-976F-8EAC2B608ADB}">
              <a16:predDERef xmlns:a16="http://schemas.microsoft.com/office/drawing/2014/main" pred="{F6401468-7054-9A41-5238-68B9483B3A4D}"/>
            </a:ext>
          </a:extLst>
        </xdr:cNvPr>
        <xdr:cNvPicPr>
          <a:picLocks noChangeAspect="1"/>
        </xdr:cNvPicPr>
      </xdr:nvPicPr>
      <xdr:blipFill>
        <a:blip xmlns:r="http://schemas.openxmlformats.org/officeDocument/2006/relationships" r:embed="rId5"/>
        <a:stretch>
          <a:fillRect/>
        </a:stretch>
      </xdr:blipFill>
      <xdr:spPr>
        <a:xfrm>
          <a:off x="26603325" y="141455775"/>
          <a:ext cx="4562475" cy="2514600"/>
        </a:xfrm>
        <a:prstGeom prst="rect">
          <a:avLst/>
        </a:prstGeom>
      </xdr:spPr>
    </xdr:pic>
    <xdr:clientData/>
  </xdr:twoCellAnchor>
  <xdr:twoCellAnchor editAs="oneCell">
    <xdr:from>
      <xdr:col>24</xdr:col>
      <xdr:colOff>0</xdr:colOff>
      <xdr:row>39</xdr:row>
      <xdr:rowOff>0</xdr:rowOff>
    </xdr:from>
    <xdr:to>
      <xdr:col>30</xdr:col>
      <xdr:colOff>561975</xdr:colOff>
      <xdr:row>39</xdr:row>
      <xdr:rowOff>2514600</xdr:rowOff>
    </xdr:to>
    <xdr:pic>
      <xdr:nvPicPr>
        <xdr:cNvPr id="7" name="図 6">
          <a:extLst>
            <a:ext uri="{FF2B5EF4-FFF2-40B4-BE49-F238E27FC236}">
              <a16:creationId xmlns:a16="http://schemas.microsoft.com/office/drawing/2014/main" id="{97D46FA1-95CE-EE83-1449-E849B9F9B438}"/>
            </a:ext>
            <a:ext uri="{147F2762-F138-4A5C-976F-8EAC2B608ADB}">
              <a16:predDERef xmlns:a16="http://schemas.microsoft.com/office/drawing/2014/main" pred="{4BD01553-9451-16C1-DF1E-A053F184E843}"/>
            </a:ext>
          </a:extLst>
        </xdr:cNvPr>
        <xdr:cNvPicPr>
          <a:picLocks noChangeAspect="1"/>
        </xdr:cNvPicPr>
      </xdr:nvPicPr>
      <xdr:blipFill>
        <a:blip xmlns:r="http://schemas.openxmlformats.org/officeDocument/2006/relationships" r:embed="rId6"/>
        <a:stretch>
          <a:fillRect/>
        </a:stretch>
      </xdr:blipFill>
      <xdr:spPr>
        <a:xfrm>
          <a:off x="31270575" y="141455775"/>
          <a:ext cx="4562475" cy="2514600"/>
        </a:xfrm>
        <a:prstGeom prst="rect">
          <a:avLst/>
        </a:prstGeom>
      </xdr:spPr>
    </xdr:pic>
    <xdr:clientData/>
  </xdr:twoCellAnchor>
  <xdr:twoCellAnchor editAs="oneCell">
    <xdr:from>
      <xdr:col>31</xdr:col>
      <xdr:colOff>0</xdr:colOff>
      <xdr:row>39</xdr:row>
      <xdr:rowOff>0</xdr:rowOff>
    </xdr:from>
    <xdr:to>
      <xdr:col>37</xdr:col>
      <xdr:colOff>571500</xdr:colOff>
      <xdr:row>39</xdr:row>
      <xdr:rowOff>2524125</xdr:rowOff>
    </xdr:to>
    <xdr:pic>
      <xdr:nvPicPr>
        <xdr:cNvPr id="8" name="図 7">
          <a:extLst>
            <a:ext uri="{FF2B5EF4-FFF2-40B4-BE49-F238E27FC236}">
              <a16:creationId xmlns:a16="http://schemas.microsoft.com/office/drawing/2014/main" id="{32B35B0A-8F65-D91E-964F-B0F03B75DCA2}"/>
            </a:ext>
            <a:ext uri="{147F2762-F138-4A5C-976F-8EAC2B608ADB}">
              <a16:predDERef xmlns:a16="http://schemas.microsoft.com/office/drawing/2014/main" pred="{97D46FA1-95CE-EE83-1449-E849B9F9B438}"/>
            </a:ext>
          </a:extLst>
        </xdr:cNvPr>
        <xdr:cNvPicPr>
          <a:picLocks noChangeAspect="1"/>
        </xdr:cNvPicPr>
      </xdr:nvPicPr>
      <xdr:blipFill>
        <a:blip xmlns:r="http://schemas.openxmlformats.org/officeDocument/2006/relationships" r:embed="rId7"/>
        <a:stretch>
          <a:fillRect/>
        </a:stretch>
      </xdr:blipFill>
      <xdr:spPr>
        <a:xfrm>
          <a:off x="35937825" y="141455775"/>
          <a:ext cx="4572000" cy="2524125"/>
        </a:xfrm>
        <a:prstGeom prst="rect">
          <a:avLst/>
        </a:prstGeom>
      </xdr:spPr>
    </xdr:pic>
    <xdr:clientData/>
  </xdr:twoCellAnchor>
  <xdr:twoCellAnchor editAs="oneCell">
    <xdr:from>
      <xdr:col>38</xdr:col>
      <xdr:colOff>0</xdr:colOff>
      <xdr:row>39</xdr:row>
      <xdr:rowOff>0</xdr:rowOff>
    </xdr:from>
    <xdr:to>
      <xdr:col>44</xdr:col>
      <xdr:colOff>561975</xdr:colOff>
      <xdr:row>39</xdr:row>
      <xdr:rowOff>2505075</xdr:rowOff>
    </xdr:to>
    <xdr:pic>
      <xdr:nvPicPr>
        <xdr:cNvPr id="9" name="図 8">
          <a:extLst>
            <a:ext uri="{FF2B5EF4-FFF2-40B4-BE49-F238E27FC236}">
              <a16:creationId xmlns:a16="http://schemas.microsoft.com/office/drawing/2014/main" id="{C2929CF3-F9EC-4B06-D801-143896AE3F65}"/>
            </a:ext>
            <a:ext uri="{147F2762-F138-4A5C-976F-8EAC2B608ADB}">
              <a16:predDERef xmlns:a16="http://schemas.microsoft.com/office/drawing/2014/main" pred="{32B35B0A-8F65-D91E-964F-B0F03B75DCA2}"/>
            </a:ext>
          </a:extLst>
        </xdr:cNvPr>
        <xdr:cNvPicPr>
          <a:picLocks noChangeAspect="1"/>
        </xdr:cNvPicPr>
      </xdr:nvPicPr>
      <xdr:blipFill>
        <a:blip xmlns:r="http://schemas.openxmlformats.org/officeDocument/2006/relationships" r:embed="rId8"/>
        <a:stretch>
          <a:fillRect/>
        </a:stretch>
      </xdr:blipFill>
      <xdr:spPr>
        <a:xfrm>
          <a:off x="40605075" y="141455775"/>
          <a:ext cx="4562475" cy="2505075"/>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J24"/>
  <sheetViews>
    <sheetView showGridLines="0" workbookViewId="0">
      <pane xSplit="1" ySplit="6" topLeftCell="B13" activePane="bottomRight" state="frozen"/>
      <selection pane="bottomRight" activeCell="C17" sqref="C17"/>
      <selection pane="bottomLeft"/>
      <selection pane="topRight"/>
    </sheetView>
  </sheetViews>
  <sheetFormatPr defaultColWidth="8.75" defaultRowHeight="15"/>
  <cols>
    <col min="1" max="1" width="34" style="2" customWidth="1"/>
    <col min="2" max="2" width="55" style="2" customWidth="1"/>
    <col min="3" max="3" width="16" style="2" customWidth="1"/>
    <col min="4" max="4" width="15" style="2" customWidth="1"/>
    <col min="5" max="5" width="18" style="2" customWidth="1"/>
    <col min="6" max="7" width="12" style="2" customWidth="1"/>
    <col min="8" max="8" width="23" style="2" customWidth="1"/>
    <col min="9" max="10" width="16" style="2" customWidth="1"/>
    <col min="11" max="16384" width="8.75" style="2"/>
  </cols>
  <sheetData>
    <row r="1" spans="1:10" ht="30" customHeight="1">
      <c r="A1" s="38" t="s">
        <v>0</v>
      </c>
      <c r="B1" s="39"/>
      <c r="C1" s="39"/>
      <c r="D1" s="39"/>
      <c r="E1" s="39"/>
      <c r="F1" s="39"/>
      <c r="G1" s="39"/>
      <c r="H1" s="39"/>
      <c r="I1" s="1"/>
      <c r="J1" s="1"/>
    </row>
    <row r="2" spans="1:10" ht="25.9" customHeight="1">
      <c r="A2" s="39" t="s">
        <v>1</v>
      </c>
      <c r="B2" s="39"/>
      <c r="C2" s="39"/>
      <c r="D2" s="39"/>
      <c r="E2" s="39"/>
      <c r="F2" s="39"/>
      <c r="G2" s="39"/>
      <c r="H2" s="39"/>
      <c r="I2" s="39"/>
      <c r="J2" s="39"/>
    </row>
    <row r="3" spans="1:10" ht="25.9" customHeight="1">
      <c r="A3" s="39" t="s">
        <v>2</v>
      </c>
      <c r="B3" s="39"/>
      <c r="C3" s="39"/>
      <c r="D3" s="39"/>
      <c r="E3" s="39"/>
      <c r="F3" s="39"/>
      <c r="G3" s="39"/>
      <c r="H3" s="39"/>
      <c r="I3" s="39"/>
      <c r="J3" s="39"/>
    </row>
    <row r="4" spans="1:10" ht="25.9" customHeight="1">
      <c r="A4" s="39" t="s">
        <v>3</v>
      </c>
      <c r="B4" s="39"/>
      <c r="C4" s="39"/>
      <c r="D4" s="39"/>
      <c r="E4" s="39"/>
      <c r="F4" s="39"/>
      <c r="G4" s="39"/>
      <c r="H4" s="39"/>
      <c r="I4" s="39"/>
      <c r="J4" s="39"/>
    </row>
    <row r="5" spans="1:10">
      <c r="A5" s="1"/>
      <c r="B5" s="1"/>
      <c r="C5" s="1"/>
      <c r="D5" s="1"/>
      <c r="E5" s="1"/>
      <c r="F5" s="1"/>
      <c r="G5" s="1"/>
      <c r="H5" s="1"/>
      <c r="I5" s="1"/>
      <c r="J5" s="1"/>
    </row>
    <row r="6" spans="1:10" ht="37.9" customHeight="1">
      <c r="A6" s="3" t="s">
        <v>4</v>
      </c>
      <c r="B6" s="3" t="s">
        <v>5</v>
      </c>
      <c r="C6" s="3" t="s">
        <v>6</v>
      </c>
      <c r="D6" s="3" t="s">
        <v>7</v>
      </c>
      <c r="E6" s="3" t="s">
        <v>8</v>
      </c>
      <c r="F6" s="3" t="s">
        <v>9</v>
      </c>
      <c r="G6" s="3" t="s">
        <v>10</v>
      </c>
      <c r="H6" s="3" t="s">
        <v>11</v>
      </c>
      <c r="I6" s="3" t="s">
        <v>12</v>
      </c>
      <c r="J6" s="3" t="s">
        <v>13</v>
      </c>
    </row>
    <row r="7" spans="1:10" ht="43.9" customHeight="1">
      <c r="A7" s="4" t="s">
        <v>14</v>
      </c>
      <c r="B7" s="4" t="s">
        <v>15</v>
      </c>
      <c r="C7" s="4">
        <f>INT01_取引先契約!B6</f>
        <v>32</v>
      </c>
      <c r="D7" s="4">
        <f>INT01_取引先契約!D6</f>
        <v>0</v>
      </c>
      <c r="E7" s="4">
        <f>INT01_取引先契約!F6</f>
        <v>32</v>
      </c>
      <c r="F7" s="4">
        <f>INT01_取引先契約!H6</f>
        <v>8</v>
      </c>
      <c r="G7" s="4">
        <f>INT01_取引先契約!J6</f>
        <v>0</v>
      </c>
      <c r="H7" s="4">
        <f>INT01_取引先契約!L6</f>
        <v>24</v>
      </c>
      <c r="I7" s="5">
        <f>INT01_取引先契約!N6</f>
        <v>0.25</v>
      </c>
      <c r="J7" s="5">
        <f>INT01_取引先契約!P6</f>
        <v>0.25</v>
      </c>
    </row>
    <row r="8" spans="1:10" ht="43.9" customHeight="1">
      <c r="A8" s="4" t="s">
        <v>16</v>
      </c>
      <c r="B8" s="4" t="s">
        <v>17</v>
      </c>
      <c r="C8" s="4">
        <f>INT02_審査承認!B6</f>
        <v>29</v>
      </c>
      <c r="D8" s="4">
        <f>INT02_審査承認!D6</f>
        <v>10</v>
      </c>
      <c r="E8" s="4">
        <f>INT02_審査承認!F6</f>
        <v>19</v>
      </c>
      <c r="F8" s="4">
        <f>INT02_審査承認!H6</f>
        <v>0</v>
      </c>
      <c r="G8" s="4">
        <f>INT02_審査承認!J6</f>
        <v>0</v>
      </c>
      <c r="H8" s="4">
        <f>INT02_審査承認!L6</f>
        <v>19</v>
      </c>
      <c r="I8" s="5">
        <f>INT02_審査承認!N6</f>
        <v>0</v>
      </c>
      <c r="J8" s="5">
        <f>INT02_審査承認!P6</f>
        <v>0</v>
      </c>
    </row>
    <row r="9" spans="1:10" ht="43.9" customHeight="1">
      <c r="A9" s="4" t="s">
        <v>18</v>
      </c>
      <c r="B9" s="4" t="s">
        <v>19</v>
      </c>
      <c r="C9" s="4">
        <f>INT03_パック店舗直!B6</f>
        <v>19</v>
      </c>
      <c r="D9" s="4">
        <f>INT03_パック店舗直!D6</f>
        <v>0</v>
      </c>
      <c r="E9" s="4">
        <f>INT03_パック店舗直!F6</f>
        <v>19</v>
      </c>
      <c r="F9" s="4">
        <f>INT03_パック店舗直!H6</f>
        <v>0</v>
      </c>
      <c r="G9" s="4">
        <f>INT03_パック店舗直!J6</f>
        <v>0</v>
      </c>
      <c r="H9" s="4">
        <f>INT03_パック店舗直!L6</f>
        <v>19</v>
      </c>
      <c r="I9" s="5">
        <f>INT03_パック店舗直!N6</f>
        <v>0</v>
      </c>
      <c r="J9" s="5">
        <f>INT03_パック店舗直!P6</f>
        <v>0</v>
      </c>
    </row>
    <row r="10" spans="1:10" ht="43.9" customHeight="1">
      <c r="A10" s="4" t="s">
        <v>20</v>
      </c>
      <c r="B10" s="4" t="s">
        <v>21</v>
      </c>
      <c r="C10" s="4">
        <f>INT04_ユーザー契約!B6</f>
        <v>25</v>
      </c>
      <c r="D10" s="4">
        <f>INT04_ユーザー契約!D6</f>
        <v>8</v>
      </c>
      <c r="E10" s="4">
        <f>INT04_ユーザー契約!F6</f>
        <v>17</v>
      </c>
      <c r="F10" s="4">
        <f>INT04_ユーザー契約!H6</f>
        <v>0</v>
      </c>
      <c r="G10" s="4">
        <f>INT04_ユーザー契約!J6</f>
        <v>0</v>
      </c>
      <c r="H10" s="4">
        <f>INT04_ユーザー契約!L6</f>
        <v>17</v>
      </c>
      <c r="I10" s="5">
        <f>INT04_ユーザー契約!N6</f>
        <v>0</v>
      </c>
      <c r="J10" s="5">
        <f>INT04_ユーザー契約!P6</f>
        <v>0</v>
      </c>
    </row>
    <row r="11" spans="1:10" ht="43.9" customHeight="1">
      <c r="A11" s="4" t="s">
        <v>22</v>
      </c>
      <c r="B11" s="4" t="s">
        <v>23</v>
      </c>
      <c r="C11" s="4">
        <f>INT05_製番契約解約!B6</f>
        <v>19</v>
      </c>
      <c r="D11" s="4">
        <f>INT05_製番契約解約!D6</f>
        <v>0</v>
      </c>
      <c r="E11" s="4">
        <f>INT05_製番契約解約!F6</f>
        <v>19</v>
      </c>
      <c r="F11" s="4">
        <f>INT05_製番契約解約!H6</f>
        <v>0</v>
      </c>
      <c r="G11" s="4">
        <f>INT05_製番契約解約!J6</f>
        <v>0</v>
      </c>
      <c r="H11" s="4">
        <f>INT05_製番契約解約!L6</f>
        <v>19</v>
      </c>
      <c r="I11" s="5">
        <f>INT05_製番契約解約!N6</f>
        <v>0</v>
      </c>
      <c r="J11" s="5">
        <f>INT05_製番契約解約!P6</f>
        <v>0</v>
      </c>
    </row>
    <row r="12" spans="1:10" ht="43.9" customHeight="1">
      <c r="A12" s="4" t="s">
        <v>24</v>
      </c>
      <c r="B12" s="4" t="s">
        <v>25</v>
      </c>
      <c r="C12" s="4">
        <f>INT06_支払い連携!B6</f>
        <v>12</v>
      </c>
      <c r="D12" s="4">
        <f>INT06_支払い連携!D6</f>
        <v>0</v>
      </c>
      <c r="E12" s="4">
        <f>INT06_支払い連携!F6</f>
        <v>12</v>
      </c>
      <c r="F12" s="4">
        <f>INT06_支払い連携!H6</f>
        <v>0</v>
      </c>
      <c r="G12" s="4">
        <f>INT06_支払い連携!J6</f>
        <v>0</v>
      </c>
      <c r="H12" s="4">
        <f>INT06_支払い連携!L6</f>
        <v>12</v>
      </c>
      <c r="I12" s="5">
        <f>INT06_支払い連携!N6</f>
        <v>0</v>
      </c>
      <c r="J12" s="5">
        <f>INT06_支払い連携!P6</f>
        <v>0</v>
      </c>
    </row>
    <row r="13" spans="1:10" ht="43.9" customHeight="1">
      <c r="A13" s="4" t="s">
        <v>26</v>
      </c>
      <c r="B13" s="4" t="s">
        <v>27</v>
      </c>
      <c r="C13" s="4">
        <f>INT07_保守点検連携!B6</f>
        <v>15</v>
      </c>
      <c r="D13" s="4">
        <f>INT07_保守点検連携!D6</f>
        <v>4</v>
      </c>
      <c r="E13" s="4">
        <f>INT07_保守点検連携!F6</f>
        <v>11</v>
      </c>
      <c r="F13" s="4">
        <f>INT07_保守点検連携!H6</f>
        <v>0</v>
      </c>
      <c r="G13" s="4">
        <f>INT07_保守点検連携!J6</f>
        <v>0</v>
      </c>
      <c r="H13" s="4">
        <f>INT07_保守点検連携!L6</f>
        <v>11</v>
      </c>
      <c r="I13" s="5">
        <f>INT07_保守点検連携!N6</f>
        <v>0</v>
      </c>
      <c r="J13" s="5">
        <f>INT07_保守点検連携!P6</f>
        <v>0</v>
      </c>
    </row>
    <row r="14" spans="1:10" ht="43.9" customHeight="1">
      <c r="A14" s="4" t="s">
        <v>28</v>
      </c>
      <c r="B14" s="4" t="s">
        <v>29</v>
      </c>
      <c r="C14" s="4">
        <f>INT08_作業予定連携!B6</f>
        <v>32</v>
      </c>
      <c r="D14" s="4">
        <f>INT08_作業予定連携!D6</f>
        <v>1</v>
      </c>
      <c r="E14" s="4">
        <f>INT08_作業予定連携!F6</f>
        <v>31</v>
      </c>
      <c r="F14" s="4">
        <f>INT08_作業予定連携!H6</f>
        <v>0</v>
      </c>
      <c r="G14" s="4">
        <f>INT08_作業予定連携!J6</f>
        <v>0</v>
      </c>
      <c r="H14" s="4">
        <f>INT08_作業予定連携!L6</f>
        <v>31</v>
      </c>
      <c r="I14" s="5">
        <f>INT08_作業予定連携!N6</f>
        <v>0</v>
      </c>
      <c r="J14" s="5">
        <f>INT08_作業予定連携!P6</f>
        <v>0</v>
      </c>
    </row>
    <row r="15" spans="1:10" ht="43.9" customHeight="1">
      <c r="A15" s="4" t="s">
        <v>30</v>
      </c>
      <c r="B15" s="4" t="s">
        <v>31</v>
      </c>
      <c r="C15" s="4">
        <f>INT09_共通連携!B6</f>
        <v>31</v>
      </c>
      <c r="D15" s="4">
        <f>INT09_共通連携!D6</f>
        <v>1</v>
      </c>
      <c r="E15" s="4">
        <f>INT09_共通連携!F6</f>
        <v>30</v>
      </c>
      <c r="F15" s="4">
        <f>INT09_共通連携!H6</f>
        <v>0</v>
      </c>
      <c r="G15" s="4">
        <f>INT09_共通連携!J6</f>
        <v>0</v>
      </c>
      <c r="H15" s="4">
        <f>INT09_共通連携!L6</f>
        <v>30</v>
      </c>
      <c r="I15" s="5">
        <f>INT09_共通連携!N6</f>
        <v>0</v>
      </c>
      <c r="J15" s="5">
        <f>INT09_共通連携!P6</f>
        <v>0</v>
      </c>
    </row>
    <row r="16" spans="1:10">
      <c r="I16" s="6"/>
      <c r="J16" s="6"/>
    </row>
    <row r="17" spans="1:10" ht="31.9" customHeight="1">
      <c r="A17" s="55" t="s">
        <v>32</v>
      </c>
      <c r="B17" s="55"/>
      <c r="C17" s="7">
        <f t="shared" ref="C17:H17" si="0">SUM(C7:C15)</f>
        <v>214</v>
      </c>
      <c r="D17" s="7">
        <f t="shared" si="0"/>
        <v>24</v>
      </c>
      <c r="E17" s="7">
        <f t="shared" si="0"/>
        <v>190</v>
      </c>
      <c r="F17" s="7">
        <f>SUM(F7:F15)</f>
        <v>8</v>
      </c>
      <c r="G17" s="7">
        <f t="shared" si="0"/>
        <v>0</v>
      </c>
      <c r="H17" s="7">
        <f t="shared" si="0"/>
        <v>182</v>
      </c>
      <c r="I17" s="8">
        <f>IF(E17=0,0,(F17+G17)/E17)</f>
        <v>4.2105263157894736E-2</v>
      </c>
      <c r="J17" s="8">
        <f>IF(E17=0,0,F17/E17)</f>
        <v>4.2105263157894736E-2</v>
      </c>
    </row>
    <row r="20" spans="1:10" ht="45" customHeight="1">
      <c r="A20" s="39" t="s">
        <v>33</v>
      </c>
      <c r="B20" s="39"/>
      <c r="C20" s="39" t="s">
        <v>34</v>
      </c>
      <c r="D20" s="39"/>
      <c r="E20" s="39"/>
      <c r="F20" s="39"/>
      <c r="G20" s="39"/>
      <c r="H20" s="39"/>
      <c r="I20" s="39"/>
      <c r="J20" s="39"/>
    </row>
    <row r="21" spans="1:10" ht="48" customHeight="1">
      <c r="A21" s="39" t="s">
        <v>35</v>
      </c>
      <c r="B21" s="39"/>
      <c r="C21" s="39" t="s">
        <v>36</v>
      </c>
      <c r="D21" s="39"/>
      <c r="E21" s="39"/>
      <c r="F21" s="39"/>
      <c r="G21" s="39"/>
      <c r="H21" s="39"/>
      <c r="I21" s="39"/>
      <c r="J21" s="39"/>
    </row>
    <row r="22" spans="1:10" ht="48" customHeight="1">
      <c r="A22" s="39" t="s">
        <v>37</v>
      </c>
      <c r="B22" s="39"/>
      <c r="C22" s="39" t="s">
        <v>38</v>
      </c>
      <c r="D22" s="39"/>
      <c r="E22" s="39"/>
      <c r="F22" s="39"/>
      <c r="G22" s="39"/>
      <c r="H22" s="39"/>
      <c r="I22" s="39"/>
      <c r="J22" s="39"/>
    </row>
    <row r="23" spans="1:10" ht="48" customHeight="1">
      <c r="A23" s="39" t="s">
        <v>39</v>
      </c>
      <c r="B23" s="39"/>
      <c r="C23" s="39" t="s">
        <v>40</v>
      </c>
      <c r="D23" s="39"/>
      <c r="E23" s="39"/>
      <c r="F23" s="39"/>
      <c r="G23" s="39"/>
      <c r="H23" s="39"/>
      <c r="I23" s="39"/>
      <c r="J23" s="39"/>
    </row>
    <row r="24" spans="1:10" ht="45" customHeight="1">
      <c r="A24" s="39" t="s">
        <v>41</v>
      </c>
      <c r="B24" s="39"/>
      <c r="C24" s="39" t="s">
        <v>42</v>
      </c>
      <c r="D24" s="39"/>
      <c r="E24" s="39"/>
      <c r="F24" s="39"/>
      <c r="G24" s="39"/>
      <c r="H24" s="39"/>
      <c r="I24" s="39"/>
      <c r="J24" s="39"/>
    </row>
  </sheetData>
  <mergeCells count="15">
    <mergeCell ref="A1:H1"/>
    <mergeCell ref="A2:J2"/>
    <mergeCell ref="A3:J3"/>
    <mergeCell ref="A4:J4"/>
    <mergeCell ref="A17:B17"/>
    <mergeCell ref="A23:B23"/>
    <mergeCell ref="C23:J23"/>
    <mergeCell ref="A24:B24"/>
    <mergeCell ref="C24:J24"/>
    <mergeCell ref="A20:B20"/>
    <mergeCell ref="C20:J20"/>
    <mergeCell ref="A21:B21"/>
    <mergeCell ref="C21:J21"/>
    <mergeCell ref="A22:B22"/>
    <mergeCell ref="C22:J22"/>
  </mergeCells>
  <phoneticPr fontId="2"/>
  <pageMargins left="0.3" right="0.3" top="0.4" bottom="0.4" header="0.2" footer="0.2"/>
  <pageSetup paperSize="8" fitToWidth="0"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9"/>
  <sheetViews>
    <sheetView showGridLines="0" workbookViewId="0">
      <pane xSplit="1" ySplit="5" topLeftCell="B6" activePane="bottomRight" state="frozen"/>
      <selection pane="bottomRight" activeCell="B6" sqref="B6"/>
      <selection pane="bottomLeft"/>
      <selection pane="topRight"/>
    </sheetView>
  </sheetViews>
  <sheetFormatPr defaultColWidth="8.75" defaultRowHeight="15"/>
  <cols>
    <col min="1" max="1" width="19" style="2" customWidth="1"/>
    <col min="2" max="2" width="38" style="2" customWidth="1"/>
    <col min="3" max="3" width="29" style="2" customWidth="1"/>
    <col min="4" max="4" width="70" style="2" customWidth="1"/>
    <col min="5" max="5" width="36" style="2" customWidth="1"/>
    <col min="6" max="6" width="65" style="2" customWidth="1"/>
    <col min="7" max="7" width="30" style="2" customWidth="1"/>
    <col min="8" max="16384" width="8.75" style="2"/>
  </cols>
  <sheetData>
    <row r="1" spans="1:7" ht="30" customHeight="1">
      <c r="A1" s="38" t="s">
        <v>43</v>
      </c>
      <c r="B1" s="39"/>
      <c r="C1" s="39"/>
      <c r="D1" s="39"/>
      <c r="E1" s="39"/>
      <c r="F1" s="39"/>
      <c r="G1" s="39"/>
    </row>
    <row r="2" spans="1:7" ht="25.9" customHeight="1">
      <c r="A2" s="39" t="s">
        <v>44</v>
      </c>
      <c r="B2" s="39"/>
      <c r="C2" s="39"/>
      <c r="D2" s="39"/>
      <c r="E2" s="39"/>
      <c r="F2" s="39"/>
      <c r="G2" s="39"/>
    </row>
    <row r="3" spans="1:7" ht="25.9" customHeight="1">
      <c r="A3" s="39" t="s">
        <v>45</v>
      </c>
      <c r="B3" s="39"/>
      <c r="C3" s="39"/>
      <c r="D3" s="39"/>
      <c r="E3" s="39"/>
      <c r="F3" s="39"/>
      <c r="G3" s="39"/>
    </row>
    <row r="4" spans="1:7">
      <c r="A4" s="1"/>
      <c r="B4" s="1"/>
      <c r="C4" s="1"/>
      <c r="D4" s="1"/>
      <c r="E4" s="1"/>
      <c r="F4" s="1"/>
      <c r="G4" s="1"/>
    </row>
    <row r="5" spans="1:7" ht="37.9" customHeight="1">
      <c r="A5" s="3" t="s">
        <v>46</v>
      </c>
      <c r="B5" s="3" t="s">
        <v>47</v>
      </c>
      <c r="C5" s="3" t="s">
        <v>48</v>
      </c>
      <c r="D5" s="3" t="s">
        <v>49</v>
      </c>
      <c r="E5" s="3" t="s">
        <v>50</v>
      </c>
      <c r="F5" s="3" t="s">
        <v>51</v>
      </c>
      <c r="G5" s="3" t="s">
        <v>52</v>
      </c>
    </row>
    <row r="6" spans="1:7" ht="337.15" customHeight="1">
      <c r="A6" s="4" t="s">
        <v>53</v>
      </c>
      <c r="B6" s="4" t="s">
        <v>54</v>
      </c>
      <c r="C6" s="4" t="s">
        <v>55</v>
      </c>
      <c r="D6" s="4" t="s">
        <v>56</v>
      </c>
      <c r="E6" s="4" t="s">
        <v>57</v>
      </c>
      <c r="F6" s="4" t="s">
        <v>58</v>
      </c>
      <c r="G6" s="4" t="s">
        <v>59</v>
      </c>
    </row>
    <row r="7" spans="1:7" ht="99" customHeight="1">
      <c r="A7" s="4" t="s">
        <v>60</v>
      </c>
      <c r="B7" s="4" t="s">
        <v>61</v>
      </c>
      <c r="C7" s="4" t="s">
        <v>62</v>
      </c>
      <c r="D7" s="4" t="s">
        <v>63</v>
      </c>
      <c r="E7" s="4" t="s">
        <v>64</v>
      </c>
      <c r="F7" s="4" t="s">
        <v>58</v>
      </c>
      <c r="G7" s="4" t="s">
        <v>65</v>
      </c>
    </row>
    <row r="8" spans="1:7" ht="48" customHeight="1">
      <c r="A8" s="4" t="s">
        <v>66</v>
      </c>
      <c r="B8" s="4" t="s">
        <v>67</v>
      </c>
      <c r="C8" s="4" t="s">
        <v>68</v>
      </c>
      <c r="D8" s="4" t="s">
        <v>69</v>
      </c>
      <c r="E8" s="4" t="s">
        <v>70</v>
      </c>
      <c r="F8" s="4" t="s">
        <v>58</v>
      </c>
      <c r="G8" s="4" t="s">
        <v>71</v>
      </c>
    </row>
    <row r="9" spans="1:7" ht="48" customHeight="1">
      <c r="A9" s="4" t="s">
        <v>72</v>
      </c>
      <c r="B9" s="4" t="s">
        <v>73</v>
      </c>
      <c r="C9" s="4" t="s">
        <v>74</v>
      </c>
      <c r="D9" s="4" t="s">
        <v>75</v>
      </c>
      <c r="E9" s="4" t="s">
        <v>70</v>
      </c>
      <c r="F9" s="4" t="s">
        <v>58</v>
      </c>
      <c r="G9" s="4" t="s">
        <v>76</v>
      </c>
    </row>
    <row r="10" spans="1:7" ht="99" customHeight="1">
      <c r="A10" s="4" t="s">
        <v>77</v>
      </c>
      <c r="B10" s="4" t="s">
        <v>78</v>
      </c>
      <c r="C10" s="4" t="s">
        <v>79</v>
      </c>
      <c r="D10" s="4" t="s">
        <v>80</v>
      </c>
      <c r="E10" s="4" t="s">
        <v>81</v>
      </c>
      <c r="F10" s="4" t="s">
        <v>58</v>
      </c>
      <c r="G10" s="4" t="s">
        <v>82</v>
      </c>
    </row>
    <row r="11" spans="1:7" ht="184.15" customHeight="1">
      <c r="A11" s="4" t="s">
        <v>83</v>
      </c>
      <c r="B11" s="4" t="s">
        <v>84</v>
      </c>
      <c r="C11" s="4" t="s">
        <v>79</v>
      </c>
      <c r="D11" s="4" t="s">
        <v>85</v>
      </c>
      <c r="E11" s="4" t="s">
        <v>86</v>
      </c>
      <c r="F11" s="4" t="s">
        <v>58</v>
      </c>
      <c r="G11" s="4" t="s">
        <v>87</v>
      </c>
    </row>
    <row r="12" spans="1:7" ht="64.900000000000006" customHeight="1">
      <c r="A12" s="4" t="s">
        <v>88</v>
      </c>
      <c r="B12" s="4" t="s">
        <v>89</v>
      </c>
      <c r="C12" s="4" t="s">
        <v>90</v>
      </c>
      <c r="D12" s="4" t="s">
        <v>91</v>
      </c>
      <c r="E12" s="4" t="s">
        <v>64</v>
      </c>
      <c r="F12" s="4" t="s">
        <v>58</v>
      </c>
      <c r="G12" s="4" t="s">
        <v>92</v>
      </c>
    </row>
    <row r="13" spans="1:7" ht="99" customHeight="1">
      <c r="A13" s="4" t="s">
        <v>93</v>
      </c>
      <c r="B13" s="4" t="s">
        <v>94</v>
      </c>
      <c r="C13" s="4" t="s">
        <v>95</v>
      </c>
      <c r="D13" s="4" t="s">
        <v>96</v>
      </c>
      <c r="E13" s="4" t="s">
        <v>97</v>
      </c>
      <c r="F13" s="4" t="s">
        <v>58</v>
      </c>
      <c r="G13" s="4" t="s">
        <v>98</v>
      </c>
    </row>
    <row r="14" spans="1:7" ht="64.900000000000006" customHeight="1">
      <c r="A14" s="4" t="s">
        <v>99</v>
      </c>
      <c r="B14" s="4" t="s">
        <v>100</v>
      </c>
      <c r="C14" s="4" t="s">
        <v>101</v>
      </c>
      <c r="D14" s="4" t="s">
        <v>102</v>
      </c>
      <c r="E14" s="4" t="s">
        <v>103</v>
      </c>
      <c r="F14" s="4" t="s">
        <v>58</v>
      </c>
      <c r="G14" s="4" t="s">
        <v>104</v>
      </c>
    </row>
    <row r="15" spans="1:7" ht="133.15" customHeight="1">
      <c r="A15" s="4" t="s">
        <v>105</v>
      </c>
      <c r="B15" s="4" t="s">
        <v>106</v>
      </c>
      <c r="C15" s="4" t="s">
        <v>107</v>
      </c>
      <c r="D15" s="4" t="s">
        <v>108</v>
      </c>
      <c r="E15" s="4" t="s">
        <v>109</v>
      </c>
      <c r="F15" s="4" t="s">
        <v>58</v>
      </c>
      <c r="G15" s="4" t="s">
        <v>110</v>
      </c>
    </row>
    <row r="16" spans="1:7" ht="115.9" customHeight="1">
      <c r="A16" s="4" t="s">
        <v>111</v>
      </c>
      <c r="B16" s="4" t="s">
        <v>112</v>
      </c>
      <c r="C16" s="4" t="s">
        <v>113</v>
      </c>
      <c r="D16" s="4" t="s">
        <v>114</v>
      </c>
      <c r="E16" s="4" t="s">
        <v>115</v>
      </c>
      <c r="F16" s="4" t="s">
        <v>58</v>
      </c>
      <c r="G16" s="4" t="s">
        <v>116</v>
      </c>
    </row>
    <row r="17" spans="1:7" ht="82.15" customHeight="1">
      <c r="A17" s="4" t="s">
        <v>117</v>
      </c>
      <c r="B17" s="4" t="s">
        <v>118</v>
      </c>
      <c r="C17" s="4" t="s">
        <v>119</v>
      </c>
      <c r="D17" s="4" t="s">
        <v>120</v>
      </c>
      <c r="E17" s="4" t="s">
        <v>121</v>
      </c>
      <c r="F17" s="4" t="s">
        <v>58</v>
      </c>
      <c r="G17" s="4" t="s">
        <v>122</v>
      </c>
    </row>
    <row r="18" spans="1:7" ht="64.900000000000006" customHeight="1">
      <c r="A18" s="4" t="s">
        <v>123</v>
      </c>
      <c r="B18" s="4" t="s">
        <v>124</v>
      </c>
      <c r="C18" s="4" t="s">
        <v>125</v>
      </c>
      <c r="D18" s="4" t="s">
        <v>126</v>
      </c>
      <c r="E18" s="4" t="s">
        <v>127</v>
      </c>
      <c r="F18" s="4" t="s">
        <v>58</v>
      </c>
      <c r="G18" s="4" t="s">
        <v>128</v>
      </c>
    </row>
    <row r="19" spans="1:7" ht="30">
      <c r="A19" s="4" t="s">
        <v>129</v>
      </c>
      <c r="B19" s="4" t="s">
        <v>130</v>
      </c>
      <c r="C19" s="4" t="s">
        <v>131</v>
      </c>
      <c r="D19" s="4" t="s">
        <v>132</v>
      </c>
      <c r="E19" s="4" t="s">
        <v>133</v>
      </c>
      <c r="F19" s="4" t="s">
        <v>134</v>
      </c>
      <c r="G19" s="4" t="s">
        <v>76</v>
      </c>
    </row>
  </sheetData>
  <mergeCells count="3">
    <mergeCell ref="A1:G1"/>
    <mergeCell ref="A2:G2"/>
    <mergeCell ref="A3:G3"/>
  </mergeCells>
  <phoneticPr fontId="2"/>
  <pageMargins left="0.3" right="0.3" top="0.4" bottom="0.4" header="0.2" footer="0.2"/>
  <pageSetup paperSize="8" fitToWidth="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sheetPr>
  <dimension ref="A1:Q61"/>
  <sheetViews>
    <sheetView showGridLines="0" workbookViewId="0">
      <pane xSplit="1" ySplit="9" topLeftCell="B39" activePane="bottomRight" state="frozen"/>
      <selection pane="bottomRight" activeCell="F17" sqref="A17:F17"/>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47.625" style="2" customWidth="1"/>
    <col min="7" max="7" width="38.125" style="2" customWidth="1"/>
    <col min="8" max="8" width="25.7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17.25" customHeight="1">
      <c r="A1" s="38" t="s">
        <v>135</v>
      </c>
      <c r="B1" s="39"/>
      <c r="C1" s="39"/>
      <c r="D1" s="39"/>
      <c r="E1" s="39"/>
      <c r="F1" s="39"/>
      <c r="G1" s="39"/>
      <c r="H1" s="39"/>
      <c r="I1" s="1"/>
      <c r="J1" s="1"/>
      <c r="K1" s="1"/>
      <c r="L1" s="1"/>
      <c r="M1" s="1"/>
      <c r="N1" s="1"/>
      <c r="O1" s="1"/>
      <c r="P1" s="1"/>
      <c r="Q1" s="1"/>
    </row>
    <row r="2" spans="1:17" ht="20.25" customHeight="1">
      <c r="A2" s="39" t="s">
        <v>136</v>
      </c>
      <c r="B2" s="39"/>
      <c r="C2" s="39"/>
      <c r="D2" s="39"/>
      <c r="E2" s="39"/>
      <c r="F2" s="39"/>
      <c r="G2" s="39"/>
      <c r="H2" s="39"/>
      <c r="I2" s="39"/>
      <c r="J2" s="39"/>
      <c r="K2" s="39"/>
      <c r="L2" s="39"/>
      <c r="M2" s="39"/>
      <c r="N2" s="39"/>
      <c r="O2" s="39"/>
      <c r="P2" s="39"/>
      <c r="Q2" s="39"/>
    </row>
    <row r="3" spans="1:17" ht="17.25" customHeight="1">
      <c r="A3" s="39" t="s">
        <v>137</v>
      </c>
      <c r="B3" s="39"/>
      <c r="C3" s="39"/>
      <c r="D3" s="39"/>
      <c r="E3" s="39"/>
      <c r="F3" s="39"/>
      <c r="G3" s="39"/>
      <c r="H3" s="39"/>
      <c r="I3" s="39"/>
      <c r="J3" s="39"/>
      <c r="K3" s="39"/>
      <c r="L3" s="39"/>
      <c r="M3" s="39"/>
      <c r="N3" s="39"/>
      <c r="O3" s="39"/>
      <c r="P3" s="39"/>
      <c r="Q3" s="39"/>
    </row>
    <row r="4" spans="1:17" ht="17.25" customHeight="1">
      <c r="A4" s="39" t="s">
        <v>138</v>
      </c>
      <c r="B4" s="39"/>
      <c r="C4" s="39"/>
      <c r="D4" s="39"/>
      <c r="E4" s="39"/>
      <c r="F4" s="39"/>
      <c r="G4" s="39"/>
      <c r="H4" s="39"/>
      <c r="I4" s="39"/>
      <c r="J4" s="39"/>
      <c r="K4" s="39"/>
      <c r="L4" s="39"/>
      <c r="M4" s="39"/>
      <c r="N4" s="39"/>
      <c r="O4" s="39"/>
      <c r="P4" s="39"/>
      <c r="Q4" s="39"/>
    </row>
    <row r="5" spans="1:17" ht="3" customHeight="1">
      <c r="A5" s="1"/>
      <c r="B5" s="1"/>
      <c r="C5" s="1"/>
      <c r="D5" s="1"/>
      <c r="E5" s="1"/>
      <c r="F5" s="1"/>
      <c r="G5" s="1"/>
      <c r="H5" s="1"/>
      <c r="I5" s="1"/>
      <c r="J5" s="1"/>
      <c r="K5" s="1"/>
      <c r="L5" s="1"/>
      <c r="M5" s="1"/>
      <c r="N5" s="1"/>
      <c r="O5" s="1"/>
      <c r="P5" s="1"/>
      <c r="Q5" s="1"/>
    </row>
    <row r="6" spans="1:17" ht="15.75" customHeight="1">
      <c r="A6" s="9" t="s">
        <v>6</v>
      </c>
      <c r="B6" s="9">
        <f>COUNTA(A10:A41)</f>
        <v>32</v>
      </c>
      <c r="C6" s="9" t="s">
        <v>139</v>
      </c>
      <c r="D6" s="9">
        <f>COUNTIF(P10:P41,"対象外")</f>
        <v>0</v>
      </c>
      <c r="E6" s="9" t="s">
        <v>8</v>
      </c>
      <c r="F6" s="9">
        <f>B6-D6</f>
        <v>32</v>
      </c>
      <c r="G6" s="9" t="s">
        <v>140</v>
      </c>
      <c r="H6" s="9">
        <f>COUNTIF(P10:P41,"OK")</f>
        <v>8</v>
      </c>
      <c r="I6" s="9" t="s">
        <v>141</v>
      </c>
      <c r="J6" s="9">
        <f>COUNTIF(P10:P41,"NG")</f>
        <v>0</v>
      </c>
      <c r="K6" s="9" t="s">
        <v>142</v>
      </c>
      <c r="L6" s="9">
        <f>MAX(0,F6-H6-J6)</f>
        <v>24</v>
      </c>
      <c r="M6" s="9" t="s">
        <v>12</v>
      </c>
      <c r="N6" s="10">
        <f>IF(F6=0,0,(H6+J6)/F6)</f>
        <v>0.25</v>
      </c>
      <c r="O6" s="9" t="s">
        <v>13</v>
      </c>
      <c r="P6" s="10">
        <f>IF(F6=0,0,H6/F6)</f>
        <v>0.25</v>
      </c>
      <c r="Q6" s="1"/>
    </row>
    <row r="7" spans="1:17" ht="3.75" customHeight="1">
      <c r="A7" s="1"/>
      <c r="B7" s="1"/>
      <c r="C7" s="1"/>
      <c r="D7" s="1"/>
      <c r="E7" s="1"/>
      <c r="F7" s="1"/>
      <c r="G7" s="1"/>
      <c r="H7" s="1"/>
      <c r="I7" s="1"/>
      <c r="J7" s="1"/>
      <c r="K7" s="1"/>
      <c r="L7" s="1"/>
      <c r="M7" s="1"/>
      <c r="N7" s="1"/>
      <c r="O7" s="1"/>
      <c r="P7" s="1"/>
      <c r="Q7" s="1"/>
    </row>
    <row r="8" spans="1:17" ht="18" customHeight="1">
      <c r="A8" s="40" t="s">
        <v>143</v>
      </c>
      <c r="B8" s="39"/>
      <c r="C8" s="39"/>
      <c r="D8" s="39"/>
      <c r="E8" s="39"/>
      <c r="F8" s="39"/>
      <c r="G8" s="39"/>
      <c r="H8" s="39"/>
      <c r="I8" s="1"/>
      <c r="J8" s="1"/>
      <c r="K8" s="1"/>
      <c r="L8" s="1"/>
      <c r="M8" s="1"/>
      <c r="N8" s="1"/>
      <c r="O8" s="1"/>
      <c r="P8" s="1"/>
      <c r="Q8" s="1"/>
    </row>
    <row r="9" spans="1:17">
      <c r="A9" s="3" t="s">
        <v>144</v>
      </c>
      <c r="B9" s="3" t="s">
        <v>145</v>
      </c>
      <c r="C9" s="3" t="s">
        <v>146</v>
      </c>
      <c r="D9" s="3" t="s">
        <v>147</v>
      </c>
      <c r="E9" s="15" t="s">
        <v>148</v>
      </c>
      <c r="F9" s="3" t="s">
        <v>149</v>
      </c>
      <c r="G9" s="3" t="s">
        <v>150</v>
      </c>
      <c r="H9" s="3" t="s">
        <v>151</v>
      </c>
      <c r="I9" s="3" t="s">
        <v>152</v>
      </c>
      <c r="J9" s="3" t="s">
        <v>153</v>
      </c>
      <c r="K9" s="3" t="s">
        <v>154</v>
      </c>
      <c r="L9" s="3" t="s">
        <v>155</v>
      </c>
      <c r="M9" s="3" t="s">
        <v>156</v>
      </c>
      <c r="N9" s="3" t="s">
        <v>157</v>
      </c>
      <c r="O9" s="3" t="s">
        <v>158</v>
      </c>
      <c r="P9" s="3" t="s">
        <v>159</v>
      </c>
      <c r="Q9" s="3" t="s">
        <v>160</v>
      </c>
    </row>
    <row r="10" spans="1:17" ht="126">
      <c r="A10" s="11" t="s">
        <v>161</v>
      </c>
      <c r="B10" s="11" t="s">
        <v>162</v>
      </c>
      <c r="C10" s="4" t="s">
        <v>163</v>
      </c>
      <c r="D10" s="4" t="s">
        <v>164</v>
      </c>
      <c r="E10" s="4" t="s">
        <v>165</v>
      </c>
      <c r="F10" s="4" t="s">
        <v>166</v>
      </c>
      <c r="G10" s="4" t="s">
        <v>167</v>
      </c>
      <c r="H10" s="4" t="s">
        <v>168</v>
      </c>
      <c r="I10" s="12" t="s">
        <v>9</v>
      </c>
      <c r="J10" s="13" t="s">
        <v>169</v>
      </c>
      <c r="K10" s="14">
        <v>46309</v>
      </c>
      <c r="L10" s="13"/>
      <c r="M10" s="12"/>
      <c r="N10" s="13"/>
      <c r="O10" s="14"/>
      <c r="P10" s="11" t="str">
        <f>IF(M10&lt;&gt;"",M10,IF(I10&lt;&gt;"",I10,"未実施"))</f>
        <v>OK</v>
      </c>
      <c r="Q10" s="4" t="s">
        <v>170</v>
      </c>
    </row>
    <row r="11" spans="1:17" ht="141.75">
      <c r="A11" s="11" t="s">
        <v>171</v>
      </c>
      <c r="B11" s="11" t="s">
        <v>162</v>
      </c>
      <c r="C11" s="4" t="s">
        <v>172</v>
      </c>
      <c r="D11" s="4" t="s">
        <v>173</v>
      </c>
      <c r="E11" s="4" t="s">
        <v>174</v>
      </c>
      <c r="F11" s="4" t="s">
        <v>175</v>
      </c>
      <c r="G11" s="4" t="s">
        <v>176</v>
      </c>
      <c r="H11" s="4" t="s">
        <v>168</v>
      </c>
      <c r="I11" s="12" t="s">
        <v>9</v>
      </c>
      <c r="J11" s="13" t="s">
        <v>169</v>
      </c>
      <c r="K11" s="14">
        <v>46309</v>
      </c>
      <c r="L11" s="13"/>
      <c r="M11" s="12"/>
      <c r="N11" s="13"/>
      <c r="O11" s="14"/>
      <c r="P11" s="11" t="str">
        <f t="shared" ref="P11:P41" si="0">IF(M11&lt;&gt;"",M11,IF(I11&lt;&gt;"",I11,"未実施"))</f>
        <v>OK</v>
      </c>
      <c r="Q11" s="4" t="s">
        <v>177</v>
      </c>
    </row>
    <row r="12" spans="1:17" ht="158.25">
      <c r="A12" s="11" t="s">
        <v>178</v>
      </c>
      <c r="B12" s="11" t="s">
        <v>162</v>
      </c>
      <c r="C12" s="4" t="s">
        <v>179</v>
      </c>
      <c r="D12" s="4" t="s">
        <v>180</v>
      </c>
      <c r="E12" s="4" t="s">
        <v>181</v>
      </c>
      <c r="F12" s="4" t="s">
        <v>182</v>
      </c>
      <c r="G12" s="4" t="s">
        <v>183</v>
      </c>
      <c r="H12" s="4" t="s">
        <v>168</v>
      </c>
      <c r="I12" s="12" t="s">
        <v>142</v>
      </c>
      <c r="J12" s="13" t="s">
        <v>169</v>
      </c>
      <c r="K12" s="14">
        <v>46309</v>
      </c>
      <c r="L12" s="13" t="s">
        <v>184</v>
      </c>
      <c r="M12" s="12"/>
      <c r="N12" s="13"/>
      <c r="O12" s="14"/>
      <c r="P12" s="11" t="str">
        <f t="shared" si="0"/>
        <v>保留</v>
      </c>
      <c r="Q12" s="4" t="s">
        <v>185</v>
      </c>
    </row>
    <row r="13" spans="1:17" ht="126">
      <c r="A13" s="11" t="s">
        <v>186</v>
      </c>
      <c r="B13" s="11" t="s">
        <v>162</v>
      </c>
      <c r="C13" s="4" t="s">
        <v>187</v>
      </c>
      <c r="D13" s="4" t="s">
        <v>188</v>
      </c>
      <c r="E13" s="4" t="s">
        <v>189</v>
      </c>
      <c r="F13" s="4" t="s">
        <v>190</v>
      </c>
      <c r="G13" s="4" t="s">
        <v>191</v>
      </c>
      <c r="H13" s="4" t="s">
        <v>168</v>
      </c>
      <c r="I13" s="12" t="s">
        <v>9</v>
      </c>
      <c r="J13" s="13" t="s">
        <v>169</v>
      </c>
      <c r="K13" s="14">
        <v>46309</v>
      </c>
      <c r="L13" s="13"/>
      <c r="M13" s="12"/>
      <c r="N13" s="13"/>
      <c r="O13" s="14"/>
      <c r="P13" s="11" t="str">
        <f t="shared" si="0"/>
        <v>OK</v>
      </c>
      <c r="Q13" s="4" t="s">
        <v>192</v>
      </c>
    </row>
    <row r="14" spans="1:17" ht="131.25" customHeight="1">
      <c r="A14" s="11" t="s">
        <v>193</v>
      </c>
      <c r="B14" s="11" t="s">
        <v>162</v>
      </c>
      <c r="C14" s="4" t="s">
        <v>194</v>
      </c>
      <c r="D14" s="4" t="s">
        <v>180</v>
      </c>
      <c r="E14" s="4" t="s">
        <v>195</v>
      </c>
      <c r="F14" s="4" t="s">
        <v>196</v>
      </c>
      <c r="G14" s="4" t="s">
        <v>197</v>
      </c>
      <c r="H14" s="4" t="s">
        <v>168</v>
      </c>
      <c r="I14" s="12" t="s">
        <v>9</v>
      </c>
      <c r="J14" s="13" t="s">
        <v>169</v>
      </c>
      <c r="K14" s="14">
        <v>46309</v>
      </c>
      <c r="L14" s="13"/>
      <c r="M14" s="12"/>
      <c r="N14" s="13"/>
      <c r="O14" s="14"/>
      <c r="P14" s="11" t="str">
        <f t="shared" si="0"/>
        <v>OK</v>
      </c>
      <c r="Q14" s="4" t="s">
        <v>198</v>
      </c>
    </row>
    <row r="15" spans="1:17" ht="409.6">
      <c r="A15" s="11" t="s">
        <v>199</v>
      </c>
      <c r="B15" s="11" t="s">
        <v>162</v>
      </c>
      <c r="C15" s="4" t="s">
        <v>200</v>
      </c>
      <c r="D15" s="4" t="s">
        <v>201</v>
      </c>
      <c r="E15" s="37" t="s">
        <v>202</v>
      </c>
      <c r="F15" s="37" t="s">
        <v>203</v>
      </c>
      <c r="G15" s="37" t="s">
        <v>204</v>
      </c>
      <c r="H15" s="4" t="s">
        <v>168</v>
      </c>
      <c r="I15" s="12" t="s">
        <v>9</v>
      </c>
      <c r="J15" s="13" t="s">
        <v>169</v>
      </c>
      <c r="K15" s="14">
        <v>46311</v>
      </c>
      <c r="L15" s="13"/>
      <c r="M15" s="12"/>
      <c r="N15" s="13"/>
      <c r="O15" s="14"/>
      <c r="P15" s="11" t="str">
        <f t="shared" si="0"/>
        <v>OK</v>
      </c>
      <c r="Q15" s="4" t="s">
        <v>205</v>
      </c>
    </row>
    <row r="16" spans="1:17" ht="149.25" customHeight="1">
      <c r="A16" s="11" t="s">
        <v>206</v>
      </c>
      <c r="B16" s="11" t="s">
        <v>162</v>
      </c>
      <c r="C16" s="4" t="s">
        <v>207</v>
      </c>
      <c r="D16" s="4" t="s">
        <v>208</v>
      </c>
      <c r="E16" s="4" t="s">
        <v>209</v>
      </c>
      <c r="F16" s="4" t="s">
        <v>210</v>
      </c>
      <c r="G16" s="4" t="s">
        <v>211</v>
      </c>
      <c r="H16" s="4" t="s">
        <v>168</v>
      </c>
      <c r="I16" s="12" t="s">
        <v>9</v>
      </c>
      <c r="J16" s="13" t="s">
        <v>169</v>
      </c>
      <c r="K16" s="14">
        <v>46309</v>
      </c>
      <c r="L16" s="13"/>
      <c r="M16" s="12"/>
      <c r="N16" s="13"/>
      <c r="O16" s="14"/>
      <c r="P16" s="11" t="str">
        <f t="shared" si="0"/>
        <v>OK</v>
      </c>
      <c r="Q16" s="4" t="s">
        <v>212</v>
      </c>
    </row>
    <row r="17" spans="1:17" ht="409.6">
      <c r="A17" s="11" t="s">
        <v>213</v>
      </c>
      <c r="B17" s="11" t="s">
        <v>162</v>
      </c>
      <c r="C17" s="4" t="s">
        <v>214</v>
      </c>
      <c r="D17" s="4" t="s">
        <v>215</v>
      </c>
      <c r="E17" s="4" t="s">
        <v>216</v>
      </c>
      <c r="F17" s="4" t="s">
        <v>217</v>
      </c>
      <c r="G17" s="4" t="s">
        <v>218</v>
      </c>
      <c r="H17" s="4" t="s">
        <v>168</v>
      </c>
      <c r="I17" s="12"/>
      <c r="J17" s="13"/>
      <c r="K17" s="14"/>
      <c r="L17" s="13"/>
      <c r="M17" s="12"/>
      <c r="N17" s="13"/>
      <c r="O17" s="14"/>
      <c r="P17" s="11" t="str">
        <f t="shared" si="0"/>
        <v>未実施</v>
      </c>
      <c r="Q17" s="4" t="s">
        <v>219</v>
      </c>
    </row>
    <row r="18" spans="1:17" ht="409.6">
      <c r="A18" s="11" t="s">
        <v>220</v>
      </c>
      <c r="B18" s="11" t="s">
        <v>162</v>
      </c>
      <c r="C18" s="4" t="s">
        <v>221</v>
      </c>
      <c r="D18" s="4" t="s">
        <v>208</v>
      </c>
      <c r="E18" s="4" t="s">
        <v>222</v>
      </c>
      <c r="F18" s="4" t="s">
        <v>223</v>
      </c>
      <c r="G18" s="4" t="s">
        <v>224</v>
      </c>
      <c r="H18" s="4" t="s">
        <v>168</v>
      </c>
      <c r="I18" s="12"/>
      <c r="J18" s="13"/>
      <c r="K18" s="14"/>
      <c r="L18" s="13"/>
      <c r="M18" s="12"/>
      <c r="N18" s="13"/>
      <c r="O18" s="14"/>
      <c r="P18" s="11" t="str">
        <f t="shared" si="0"/>
        <v>未実施</v>
      </c>
      <c r="Q18" s="4" t="s">
        <v>225</v>
      </c>
    </row>
    <row r="19" spans="1:17" ht="409.6">
      <c r="A19" s="11" t="s">
        <v>226</v>
      </c>
      <c r="B19" s="11" t="s">
        <v>162</v>
      </c>
      <c r="C19" s="4" t="s">
        <v>227</v>
      </c>
      <c r="D19" s="4" t="s">
        <v>208</v>
      </c>
      <c r="E19" s="4" t="s">
        <v>228</v>
      </c>
      <c r="F19" s="4" t="s">
        <v>229</v>
      </c>
      <c r="G19" s="4" t="s">
        <v>230</v>
      </c>
      <c r="H19" s="4" t="s">
        <v>168</v>
      </c>
      <c r="I19" s="12"/>
      <c r="J19" s="13"/>
      <c r="K19" s="14"/>
      <c r="L19" s="13"/>
      <c r="M19" s="12"/>
      <c r="N19" s="13"/>
      <c r="O19" s="14"/>
      <c r="P19" s="11" t="str">
        <f t="shared" si="0"/>
        <v>未実施</v>
      </c>
      <c r="Q19" s="4" t="s">
        <v>231</v>
      </c>
    </row>
    <row r="20" spans="1:17" ht="409.6">
      <c r="A20" s="11" t="s">
        <v>232</v>
      </c>
      <c r="B20" s="11" t="s">
        <v>162</v>
      </c>
      <c r="C20" s="4" t="s">
        <v>233</v>
      </c>
      <c r="D20" s="4" t="s">
        <v>180</v>
      </c>
      <c r="E20" s="4" t="s">
        <v>234</v>
      </c>
      <c r="F20" s="4" t="s">
        <v>235</v>
      </c>
      <c r="G20" s="4" t="s">
        <v>236</v>
      </c>
      <c r="H20" s="4" t="s">
        <v>168</v>
      </c>
      <c r="I20" s="12"/>
      <c r="J20" s="13"/>
      <c r="K20" s="14"/>
      <c r="L20" s="13"/>
      <c r="M20" s="12"/>
      <c r="N20" s="13"/>
      <c r="O20" s="14"/>
      <c r="P20" s="11" t="str">
        <f t="shared" si="0"/>
        <v>未実施</v>
      </c>
      <c r="Q20" s="4" t="s">
        <v>237</v>
      </c>
    </row>
    <row r="21" spans="1:17" ht="409.6">
      <c r="A21" s="11" t="s">
        <v>238</v>
      </c>
      <c r="B21" s="11" t="s">
        <v>162</v>
      </c>
      <c r="C21" s="4" t="s">
        <v>239</v>
      </c>
      <c r="D21" s="4" t="s">
        <v>240</v>
      </c>
      <c r="E21" s="4" t="s">
        <v>241</v>
      </c>
      <c r="F21" s="4" t="s">
        <v>242</v>
      </c>
      <c r="G21" s="4" t="s">
        <v>243</v>
      </c>
      <c r="H21" s="4" t="s">
        <v>244</v>
      </c>
      <c r="I21" s="12"/>
      <c r="J21" s="13"/>
      <c r="K21" s="14"/>
      <c r="L21" s="13"/>
      <c r="M21" s="12"/>
      <c r="N21" s="13"/>
      <c r="O21" s="14"/>
      <c r="P21" s="11" t="str">
        <f t="shared" si="0"/>
        <v>未実施</v>
      </c>
      <c r="Q21" s="4" t="s">
        <v>245</v>
      </c>
    </row>
    <row r="22" spans="1:17" ht="363">
      <c r="A22" s="11" t="s">
        <v>246</v>
      </c>
      <c r="B22" s="11" t="s">
        <v>162</v>
      </c>
      <c r="C22" s="4" t="s">
        <v>247</v>
      </c>
      <c r="D22" s="4" t="s">
        <v>248</v>
      </c>
      <c r="E22" s="4" t="s">
        <v>249</v>
      </c>
      <c r="F22" s="4" t="s">
        <v>250</v>
      </c>
      <c r="G22" s="4" t="s">
        <v>251</v>
      </c>
      <c r="H22" s="4" t="s">
        <v>252</v>
      </c>
      <c r="I22" s="12"/>
      <c r="J22" s="13"/>
      <c r="K22" s="14"/>
      <c r="L22" s="13"/>
      <c r="M22" s="12"/>
      <c r="N22" s="13"/>
      <c r="O22" s="14"/>
      <c r="P22" s="11" t="str">
        <f t="shared" si="0"/>
        <v>未実施</v>
      </c>
      <c r="Q22" s="4" t="s">
        <v>253</v>
      </c>
    </row>
    <row r="23" spans="1:17" ht="409.6">
      <c r="A23" s="11" t="s">
        <v>254</v>
      </c>
      <c r="B23" s="11" t="s">
        <v>162</v>
      </c>
      <c r="C23" s="4" t="s">
        <v>255</v>
      </c>
      <c r="D23" s="4" t="s">
        <v>256</v>
      </c>
      <c r="E23" s="4" t="s">
        <v>257</v>
      </c>
      <c r="F23" s="4" t="s">
        <v>258</v>
      </c>
      <c r="G23" s="4" t="s">
        <v>259</v>
      </c>
      <c r="H23" s="4" t="s">
        <v>168</v>
      </c>
      <c r="I23" s="12"/>
      <c r="J23" s="13"/>
      <c r="K23" s="14"/>
      <c r="L23" s="13"/>
      <c r="M23" s="12"/>
      <c r="N23" s="13"/>
      <c r="O23" s="14"/>
      <c r="P23" s="11" t="str">
        <f t="shared" si="0"/>
        <v>未実施</v>
      </c>
      <c r="Q23" s="4" t="s">
        <v>260</v>
      </c>
    </row>
    <row r="24" spans="1:17" ht="409.6">
      <c r="A24" s="11" t="s">
        <v>261</v>
      </c>
      <c r="B24" s="11" t="s">
        <v>162</v>
      </c>
      <c r="C24" s="4" t="s">
        <v>262</v>
      </c>
      <c r="D24" s="4" t="s">
        <v>263</v>
      </c>
      <c r="E24" s="4" t="s">
        <v>264</v>
      </c>
      <c r="F24" s="4" t="s">
        <v>265</v>
      </c>
      <c r="G24" s="4" t="s">
        <v>266</v>
      </c>
      <c r="H24" s="4" t="s">
        <v>168</v>
      </c>
      <c r="I24" s="12"/>
      <c r="J24" s="13"/>
      <c r="K24" s="14"/>
      <c r="L24" s="13"/>
      <c r="M24" s="12"/>
      <c r="N24" s="13"/>
      <c r="O24" s="14"/>
      <c r="P24" s="11" t="str">
        <f t="shared" si="0"/>
        <v>未実施</v>
      </c>
      <c r="Q24" s="4" t="s">
        <v>267</v>
      </c>
    </row>
    <row r="25" spans="1:17" ht="409.6">
      <c r="A25" s="11" t="s">
        <v>268</v>
      </c>
      <c r="B25" s="11" t="s">
        <v>162</v>
      </c>
      <c r="C25" s="4" t="s">
        <v>269</v>
      </c>
      <c r="D25" s="4" t="s">
        <v>270</v>
      </c>
      <c r="E25" s="4" t="s">
        <v>271</v>
      </c>
      <c r="F25" s="4" t="s">
        <v>272</v>
      </c>
      <c r="G25" s="4" t="s">
        <v>273</v>
      </c>
      <c r="H25" s="4" t="s">
        <v>168</v>
      </c>
      <c r="I25" s="12"/>
      <c r="J25" s="13"/>
      <c r="K25" s="14"/>
      <c r="L25" s="13"/>
      <c r="M25" s="12"/>
      <c r="N25" s="13"/>
      <c r="O25" s="14"/>
      <c r="P25" s="11" t="str">
        <f t="shared" si="0"/>
        <v>未実施</v>
      </c>
      <c r="Q25" s="4" t="s">
        <v>274</v>
      </c>
    </row>
    <row r="26" spans="1:17" ht="409.6">
      <c r="A26" s="11" t="s">
        <v>275</v>
      </c>
      <c r="B26" s="11" t="s">
        <v>162</v>
      </c>
      <c r="C26" s="4" t="s">
        <v>276</v>
      </c>
      <c r="D26" s="4" t="s">
        <v>277</v>
      </c>
      <c r="E26" s="4" t="s">
        <v>278</v>
      </c>
      <c r="F26" s="4" t="s">
        <v>279</v>
      </c>
      <c r="G26" s="4" t="s">
        <v>280</v>
      </c>
      <c r="H26" s="4" t="s">
        <v>168</v>
      </c>
      <c r="I26" s="12"/>
      <c r="J26" s="13"/>
      <c r="K26" s="14"/>
      <c r="L26" s="13"/>
      <c r="M26" s="12"/>
      <c r="N26" s="13"/>
      <c r="O26" s="14"/>
      <c r="P26" s="11" t="str">
        <f t="shared" si="0"/>
        <v>未実施</v>
      </c>
      <c r="Q26" s="4" t="s">
        <v>281</v>
      </c>
    </row>
    <row r="27" spans="1:17" ht="363">
      <c r="A27" s="11" t="s">
        <v>282</v>
      </c>
      <c r="B27" s="11" t="s">
        <v>283</v>
      </c>
      <c r="C27" s="4" t="s">
        <v>284</v>
      </c>
      <c r="D27" s="4" t="s">
        <v>180</v>
      </c>
      <c r="E27" s="4" t="s">
        <v>285</v>
      </c>
      <c r="F27" s="4" t="s">
        <v>286</v>
      </c>
      <c r="G27" s="4" t="s">
        <v>287</v>
      </c>
      <c r="H27" s="4" t="s">
        <v>288</v>
      </c>
      <c r="I27" s="12"/>
      <c r="J27" s="13"/>
      <c r="K27" s="14"/>
      <c r="L27" s="13"/>
      <c r="M27" s="12"/>
      <c r="N27" s="13"/>
      <c r="O27" s="14"/>
      <c r="P27" s="11" t="str">
        <f t="shared" si="0"/>
        <v>未実施</v>
      </c>
      <c r="Q27" s="4" t="s">
        <v>289</v>
      </c>
    </row>
    <row r="28" spans="1:17" ht="409.6">
      <c r="A28" s="11" t="s">
        <v>290</v>
      </c>
      <c r="B28" s="11" t="s">
        <v>283</v>
      </c>
      <c r="C28" s="4" t="s">
        <v>291</v>
      </c>
      <c r="D28" s="4" t="s">
        <v>292</v>
      </c>
      <c r="E28" s="4" t="s">
        <v>293</v>
      </c>
      <c r="F28" s="4" t="s">
        <v>294</v>
      </c>
      <c r="G28" s="4" t="s">
        <v>295</v>
      </c>
      <c r="H28" s="4" t="s">
        <v>296</v>
      </c>
      <c r="I28" s="12"/>
      <c r="J28" s="13"/>
      <c r="K28" s="14"/>
      <c r="L28" s="13"/>
      <c r="M28" s="12"/>
      <c r="N28" s="13"/>
      <c r="O28" s="14"/>
      <c r="P28" s="11" t="str">
        <f t="shared" si="0"/>
        <v>未実施</v>
      </c>
      <c r="Q28" s="4" t="s">
        <v>297</v>
      </c>
    </row>
    <row r="29" spans="1:17" ht="409.6">
      <c r="A29" s="11" t="s">
        <v>298</v>
      </c>
      <c r="B29" s="11" t="s">
        <v>162</v>
      </c>
      <c r="C29" s="4" t="s">
        <v>299</v>
      </c>
      <c r="D29" s="4" t="s">
        <v>208</v>
      </c>
      <c r="E29" s="4" t="s">
        <v>300</v>
      </c>
      <c r="F29" s="4" t="s">
        <v>301</v>
      </c>
      <c r="G29" s="4" t="s">
        <v>302</v>
      </c>
      <c r="H29" s="4" t="s">
        <v>303</v>
      </c>
      <c r="I29" s="12"/>
      <c r="J29" s="13"/>
      <c r="K29" s="14"/>
      <c r="L29" s="13"/>
      <c r="M29" s="12"/>
      <c r="N29" s="13"/>
      <c r="O29" s="14"/>
      <c r="P29" s="11" t="str">
        <f t="shared" si="0"/>
        <v>未実施</v>
      </c>
      <c r="Q29" s="4" t="s">
        <v>304</v>
      </c>
    </row>
    <row r="30" spans="1:17" ht="409.6">
      <c r="A30" s="11" t="s">
        <v>305</v>
      </c>
      <c r="B30" s="11" t="s">
        <v>162</v>
      </c>
      <c r="C30" s="4" t="s">
        <v>306</v>
      </c>
      <c r="D30" s="4" t="s">
        <v>208</v>
      </c>
      <c r="E30" s="4" t="s">
        <v>307</v>
      </c>
      <c r="F30" s="4" t="s">
        <v>308</v>
      </c>
      <c r="G30" s="4" t="s">
        <v>309</v>
      </c>
      <c r="H30" s="4" t="s">
        <v>168</v>
      </c>
      <c r="I30" s="12"/>
      <c r="J30" s="13"/>
      <c r="K30" s="14"/>
      <c r="L30" s="13"/>
      <c r="M30" s="12"/>
      <c r="N30" s="13"/>
      <c r="O30" s="14"/>
      <c r="P30" s="11" t="str">
        <f t="shared" si="0"/>
        <v>未実施</v>
      </c>
      <c r="Q30" s="4" t="s">
        <v>310</v>
      </c>
    </row>
    <row r="31" spans="1:17" ht="409.6">
      <c r="A31" s="11" t="s">
        <v>311</v>
      </c>
      <c r="B31" s="11" t="s">
        <v>162</v>
      </c>
      <c r="C31" s="4" t="s">
        <v>312</v>
      </c>
      <c r="D31" s="4" t="s">
        <v>208</v>
      </c>
      <c r="E31" s="4" t="s">
        <v>313</v>
      </c>
      <c r="F31" s="4" t="s">
        <v>314</v>
      </c>
      <c r="G31" s="4" t="s">
        <v>315</v>
      </c>
      <c r="H31" s="4" t="s">
        <v>316</v>
      </c>
      <c r="I31" s="12"/>
      <c r="J31" s="13"/>
      <c r="K31" s="14"/>
      <c r="L31" s="13"/>
      <c r="M31" s="12"/>
      <c r="N31" s="13"/>
      <c r="O31" s="14"/>
      <c r="P31" s="11" t="str">
        <f t="shared" si="0"/>
        <v>未実施</v>
      </c>
      <c r="Q31" s="4" t="s">
        <v>317</v>
      </c>
    </row>
    <row r="32" spans="1:17" ht="409.6">
      <c r="A32" s="11" t="s">
        <v>318</v>
      </c>
      <c r="B32" s="11" t="s">
        <v>162</v>
      </c>
      <c r="C32" s="4" t="s">
        <v>319</v>
      </c>
      <c r="D32" s="4" t="s">
        <v>320</v>
      </c>
      <c r="E32" s="4" t="s">
        <v>321</v>
      </c>
      <c r="F32" s="4" t="s">
        <v>322</v>
      </c>
      <c r="G32" s="4" t="s">
        <v>323</v>
      </c>
      <c r="H32" s="4" t="s">
        <v>168</v>
      </c>
      <c r="I32" s="12"/>
      <c r="J32" s="13"/>
      <c r="K32" s="14"/>
      <c r="L32" s="13"/>
      <c r="M32" s="12"/>
      <c r="N32" s="13"/>
      <c r="O32" s="14"/>
      <c r="P32" s="11" t="str">
        <f t="shared" si="0"/>
        <v>未実施</v>
      </c>
      <c r="Q32" s="4" t="s">
        <v>324</v>
      </c>
    </row>
    <row r="33" spans="1:17" ht="409.6">
      <c r="A33" s="11" t="s">
        <v>325</v>
      </c>
      <c r="B33" s="11" t="s">
        <v>162</v>
      </c>
      <c r="C33" s="4" t="s">
        <v>326</v>
      </c>
      <c r="D33" s="4" t="s">
        <v>320</v>
      </c>
      <c r="E33" s="4" t="s">
        <v>327</v>
      </c>
      <c r="F33" s="4" t="s">
        <v>322</v>
      </c>
      <c r="G33" s="4" t="s">
        <v>328</v>
      </c>
      <c r="H33" s="4" t="s">
        <v>329</v>
      </c>
      <c r="I33" s="12"/>
      <c r="J33" s="13"/>
      <c r="K33" s="14"/>
      <c r="L33" s="13"/>
      <c r="M33" s="12"/>
      <c r="N33" s="13"/>
      <c r="O33" s="14"/>
      <c r="P33" s="11" t="str">
        <f t="shared" si="0"/>
        <v>未実施</v>
      </c>
      <c r="Q33" s="4" t="s">
        <v>330</v>
      </c>
    </row>
    <row r="34" spans="1:17" ht="409.6">
      <c r="A34" s="11" t="s">
        <v>331</v>
      </c>
      <c r="B34" s="11" t="s">
        <v>162</v>
      </c>
      <c r="C34" s="4" t="s">
        <v>332</v>
      </c>
      <c r="D34" s="4" t="s">
        <v>320</v>
      </c>
      <c r="E34" s="4" t="s">
        <v>333</v>
      </c>
      <c r="F34" s="4" t="s">
        <v>322</v>
      </c>
      <c r="G34" s="4" t="s">
        <v>334</v>
      </c>
      <c r="H34" s="4" t="s">
        <v>329</v>
      </c>
      <c r="I34" s="12"/>
      <c r="J34" s="13"/>
      <c r="K34" s="14"/>
      <c r="L34" s="13"/>
      <c r="M34" s="12"/>
      <c r="N34" s="13"/>
      <c r="O34" s="14"/>
      <c r="P34" s="11" t="str">
        <f t="shared" si="0"/>
        <v>未実施</v>
      </c>
      <c r="Q34" s="4" t="s">
        <v>335</v>
      </c>
    </row>
    <row r="35" spans="1:17" ht="409.6">
      <c r="A35" s="11" t="s">
        <v>336</v>
      </c>
      <c r="B35" s="11" t="s">
        <v>162</v>
      </c>
      <c r="C35" s="4" t="s">
        <v>337</v>
      </c>
      <c r="D35" s="4" t="s">
        <v>338</v>
      </c>
      <c r="E35" s="4" t="s">
        <v>339</v>
      </c>
      <c r="F35" s="4" t="s">
        <v>340</v>
      </c>
      <c r="G35" s="4" t="s">
        <v>341</v>
      </c>
      <c r="H35" s="4" t="s">
        <v>168</v>
      </c>
      <c r="I35" s="12"/>
      <c r="J35" s="13"/>
      <c r="K35" s="14"/>
      <c r="L35" s="13"/>
      <c r="M35" s="12"/>
      <c r="N35" s="13"/>
      <c r="O35" s="14"/>
      <c r="P35" s="11" t="str">
        <f t="shared" si="0"/>
        <v>未実施</v>
      </c>
      <c r="Q35" s="4" t="s">
        <v>342</v>
      </c>
    </row>
    <row r="36" spans="1:17" ht="409.6">
      <c r="A36" s="11" t="s">
        <v>343</v>
      </c>
      <c r="B36" s="11" t="s">
        <v>162</v>
      </c>
      <c r="C36" s="4" t="s">
        <v>344</v>
      </c>
      <c r="D36" s="4" t="s">
        <v>338</v>
      </c>
      <c r="E36" s="4" t="s">
        <v>345</v>
      </c>
      <c r="F36" s="4" t="s">
        <v>346</v>
      </c>
      <c r="G36" s="4" t="s">
        <v>347</v>
      </c>
      <c r="H36" s="4" t="s">
        <v>168</v>
      </c>
      <c r="I36" s="12"/>
      <c r="J36" s="13"/>
      <c r="K36" s="14"/>
      <c r="L36" s="13"/>
      <c r="M36" s="12"/>
      <c r="N36" s="13"/>
      <c r="O36" s="14"/>
      <c r="P36" s="11" t="str">
        <f t="shared" si="0"/>
        <v>未実施</v>
      </c>
      <c r="Q36" s="4" t="s">
        <v>348</v>
      </c>
    </row>
    <row r="37" spans="1:17" ht="409.6">
      <c r="A37" s="11" t="s">
        <v>349</v>
      </c>
      <c r="B37" s="11" t="s">
        <v>162</v>
      </c>
      <c r="C37" s="4" t="s">
        <v>350</v>
      </c>
      <c r="D37" s="4" t="s">
        <v>208</v>
      </c>
      <c r="E37" s="4" t="s">
        <v>351</v>
      </c>
      <c r="F37" s="4" t="s">
        <v>352</v>
      </c>
      <c r="G37" s="4" t="s">
        <v>353</v>
      </c>
      <c r="H37" s="4" t="s">
        <v>168</v>
      </c>
      <c r="I37" s="12"/>
      <c r="J37" s="13"/>
      <c r="K37" s="14"/>
      <c r="L37" s="13"/>
      <c r="M37" s="12"/>
      <c r="N37" s="13"/>
      <c r="O37" s="14"/>
      <c r="P37" s="11" t="str">
        <f t="shared" si="0"/>
        <v>未実施</v>
      </c>
      <c r="Q37" s="4" t="s">
        <v>354</v>
      </c>
    </row>
    <row r="38" spans="1:17" ht="409.6">
      <c r="A38" s="11" t="s">
        <v>355</v>
      </c>
      <c r="B38" s="11" t="s">
        <v>162</v>
      </c>
      <c r="C38" s="4" t="s">
        <v>356</v>
      </c>
      <c r="D38" s="4" t="s">
        <v>357</v>
      </c>
      <c r="E38" s="4" t="s">
        <v>358</v>
      </c>
      <c r="F38" s="4" t="s">
        <v>359</v>
      </c>
      <c r="G38" s="4" t="s">
        <v>360</v>
      </c>
      <c r="H38" s="4" t="s">
        <v>361</v>
      </c>
      <c r="I38" s="12"/>
      <c r="J38" s="13"/>
      <c r="K38" s="14"/>
      <c r="L38" s="13"/>
      <c r="M38" s="12"/>
      <c r="N38" s="13"/>
      <c r="O38" s="14"/>
      <c r="P38" s="11" t="str">
        <f t="shared" si="0"/>
        <v>未実施</v>
      </c>
      <c r="Q38" s="4" t="s">
        <v>362</v>
      </c>
    </row>
    <row r="39" spans="1:17" ht="409.6">
      <c r="A39" s="11" t="s">
        <v>363</v>
      </c>
      <c r="B39" s="11" t="s">
        <v>364</v>
      </c>
      <c r="C39" s="4" t="s">
        <v>365</v>
      </c>
      <c r="D39" s="4" t="s">
        <v>366</v>
      </c>
      <c r="E39" s="4" t="s">
        <v>367</v>
      </c>
      <c r="F39" s="4" t="s">
        <v>368</v>
      </c>
      <c r="G39" s="4" t="s">
        <v>369</v>
      </c>
      <c r="H39" s="4" t="s">
        <v>370</v>
      </c>
      <c r="I39" s="12"/>
      <c r="J39" s="13"/>
      <c r="K39" s="14"/>
      <c r="L39" s="13"/>
      <c r="M39" s="12"/>
      <c r="N39" s="13"/>
      <c r="O39" s="14"/>
      <c r="P39" s="11" t="str">
        <f t="shared" si="0"/>
        <v>未実施</v>
      </c>
      <c r="Q39" s="4" t="s">
        <v>371</v>
      </c>
    </row>
    <row r="40" spans="1:17" ht="266.25" customHeight="1">
      <c r="A40" s="11" t="s">
        <v>372</v>
      </c>
      <c r="B40" s="11" t="s">
        <v>364</v>
      </c>
      <c r="C40" s="4" t="s">
        <v>373</v>
      </c>
      <c r="D40" s="4" t="s">
        <v>164</v>
      </c>
      <c r="E40" s="4" t="s">
        <v>374</v>
      </c>
      <c r="F40" s="4" t="s">
        <v>375</v>
      </c>
      <c r="G40" s="4" t="s">
        <v>376</v>
      </c>
      <c r="H40" s="4" t="s">
        <v>377</v>
      </c>
      <c r="I40" s="12" t="s">
        <v>9</v>
      </c>
      <c r="J40" s="13" t="s">
        <v>378</v>
      </c>
      <c r="K40" s="14">
        <v>46311</v>
      </c>
      <c r="L40" s="13"/>
      <c r="M40" s="12"/>
      <c r="N40" s="13"/>
      <c r="O40" s="14"/>
      <c r="P40" s="11" t="str">
        <f t="shared" si="0"/>
        <v>OK</v>
      </c>
      <c r="Q40" s="4" t="s">
        <v>379</v>
      </c>
    </row>
    <row r="41" spans="1:17" ht="221.25">
      <c r="A41" s="11" t="s">
        <v>380</v>
      </c>
      <c r="B41" s="11" t="s">
        <v>364</v>
      </c>
      <c r="C41" s="4" t="s">
        <v>381</v>
      </c>
      <c r="D41" s="4" t="s">
        <v>382</v>
      </c>
      <c r="E41" s="4" t="s">
        <v>383</v>
      </c>
      <c r="F41" s="4" t="s">
        <v>384</v>
      </c>
      <c r="G41" s="4" t="s">
        <v>385</v>
      </c>
      <c r="H41" s="4" t="s">
        <v>386</v>
      </c>
      <c r="I41" s="12" t="s">
        <v>9</v>
      </c>
      <c r="J41" s="13" t="s">
        <v>378</v>
      </c>
      <c r="K41" s="14">
        <v>46311</v>
      </c>
      <c r="L41" s="13"/>
      <c r="M41" s="12"/>
      <c r="N41" s="13"/>
      <c r="O41" s="14"/>
      <c r="P41" s="11" t="str">
        <f t="shared" si="0"/>
        <v>OK</v>
      </c>
      <c r="Q41" s="4" t="s">
        <v>387</v>
      </c>
    </row>
    <row r="43" spans="1:17" ht="15.75">
      <c r="A43" s="36" t="s">
        <v>388</v>
      </c>
    </row>
    <row r="44" spans="1:17" ht="15.75">
      <c r="A44" s="35" t="s">
        <v>389</v>
      </c>
    </row>
    <row r="45" spans="1:17" ht="15.75">
      <c r="A45" s="35" t="s">
        <v>390</v>
      </c>
    </row>
    <row r="46" spans="1:17" ht="15.75">
      <c r="A46" s="35" t="s">
        <v>391</v>
      </c>
    </row>
    <row r="47" spans="1:17" ht="15.75">
      <c r="A47" s="35" t="s">
        <v>392</v>
      </c>
    </row>
    <row r="48" spans="1:17" ht="15.75">
      <c r="A48" s="35" t="s">
        <v>393</v>
      </c>
    </row>
    <row r="49" spans="1:1" ht="15.75">
      <c r="A49" s="35" t="s">
        <v>394</v>
      </c>
    </row>
    <row r="50" spans="1:1" ht="15.75">
      <c r="A50" s="35" t="s">
        <v>395</v>
      </c>
    </row>
    <row r="51" spans="1:1" ht="15.75">
      <c r="A51" s="35" t="s">
        <v>396</v>
      </c>
    </row>
    <row r="52" spans="1:1" ht="15.75">
      <c r="A52" s="35" t="s">
        <v>397</v>
      </c>
    </row>
    <row r="53" spans="1:1" ht="15.75">
      <c r="A53" s="35" t="s">
        <v>398</v>
      </c>
    </row>
    <row r="54" spans="1:1" ht="15.75">
      <c r="A54" s="35" t="s">
        <v>399</v>
      </c>
    </row>
    <row r="55" spans="1:1" ht="15.75">
      <c r="A55" s="35" t="s">
        <v>400</v>
      </c>
    </row>
    <row r="56" spans="1:1" ht="15.75">
      <c r="A56" s="35" t="s">
        <v>400</v>
      </c>
    </row>
    <row r="57" spans="1:1" ht="15.75">
      <c r="A57" s="35" t="s">
        <v>401</v>
      </c>
    </row>
    <row r="58" spans="1:1" ht="15.75">
      <c r="A58" s="35" t="s">
        <v>402</v>
      </c>
    </row>
    <row r="59" spans="1:1" ht="15.75">
      <c r="A59" s="35" t="s">
        <v>400</v>
      </c>
    </row>
    <row r="60" spans="1:1" ht="15.75">
      <c r="A60" s="35" t="s">
        <v>403</v>
      </c>
    </row>
    <row r="61" spans="1:1" ht="15.75">
      <c r="A61" s="35" t="s">
        <v>404</v>
      </c>
    </row>
  </sheetData>
  <mergeCells count="5">
    <mergeCell ref="A1:H1"/>
    <mergeCell ref="A2:Q2"/>
    <mergeCell ref="A3:Q3"/>
    <mergeCell ref="A4:Q4"/>
    <mergeCell ref="A8:H8"/>
  </mergeCells>
  <phoneticPr fontId="2"/>
  <conditionalFormatting sqref="P10:P41">
    <cfRule type="cellIs" dxfId="35" priority="1" operator="equal">
      <formula>"OK"</formula>
    </cfRule>
    <cfRule type="cellIs" dxfId="34" priority="2" operator="equal">
      <formula>"NG"</formula>
    </cfRule>
    <cfRule type="cellIs" dxfId="33" priority="3" operator="equal">
      <formula>"保留"</formula>
    </cfRule>
    <cfRule type="cellIs" dxfId="32" priority="4" operator="equal">
      <formula>"対象外"</formula>
    </cfRule>
  </conditionalFormatting>
  <dataValidations count="1">
    <dataValidation type="list" sqref="M10:M41 I10:I41" xr:uid="{00000000-0002-0000-0200-000000000000}">
      <formula1>"OK,NG,保留,対象外"</formula1>
    </dataValidation>
  </dataValidations>
  <pageMargins left="0.3" right="0.3" top="0.4" bottom="0.4" header="0.2" footer="0.2"/>
  <pageSetup paperSize="8" fitToWidth="0"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9"/>
  </sheetPr>
  <dimension ref="A1:P38"/>
  <sheetViews>
    <sheetView showGridLines="0" workbookViewId="0">
      <pane xSplit="1" ySplit="9" topLeftCell="B11" activePane="bottomRight" state="frozen"/>
      <selection pane="bottomRight" activeCell="D10" sqref="D10"/>
      <selection pane="bottomLeft"/>
      <selection pane="topRight"/>
    </sheetView>
  </sheetViews>
  <sheetFormatPr defaultColWidth="8.75" defaultRowHeight="15.75" customHeight="1"/>
  <cols>
    <col min="1" max="1" width="11" style="2" customWidth="1"/>
    <col min="2" max="2" width="10.875" style="2" customWidth="1"/>
    <col min="3" max="3" width="28.625" style="2" customWidth="1"/>
    <col min="4" max="4" width="75.75" style="2" customWidth="1"/>
    <col min="5" max="5" width="125" style="2" customWidth="1"/>
    <col min="6" max="6" width="55.625" style="2" customWidth="1"/>
    <col min="7" max="7" width="37.87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20.25" customHeight="1">
      <c r="A1" s="38" t="s">
        <v>405</v>
      </c>
      <c r="B1" s="39"/>
      <c r="C1" s="39"/>
      <c r="D1" s="39"/>
      <c r="E1" s="39"/>
      <c r="F1" s="39"/>
      <c r="G1" s="39"/>
      <c r="H1" s="1"/>
      <c r="I1" s="1"/>
      <c r="J1" s="1"/>
      <c r="K1" s="1"/>
      <c r="L1" s="1"/>
      <c r="M1" s="1"/>
      <c r="N1" s="1"/>
      <c r="O1" s="1"/>
      <c r="P1" s="1"/>
    </row>
    <row r="2" spans="1:16" ht="21.75" customHeight="1">
      <c r="A2" s="39" t="s">
        <v>136</v>
      </c>
      <c r="B2" s="39"/>
      <c r="C2" s="39"/>
      <c r="D2" s="39"/>
      <c r="E2" s="39"/>
      <c r="F2" s="39"/>
      <c r="G2" s="39"/>
      <c r="H2" s="39"/>
      <c r="I2" s="39"/>
      <c r="J2" s="39"/>
      <c r="K2" s="39"/>
      <c r="L2" s="39"/>
      <c r="M2" s="39"/>
      <c r="N2" s="39"/>
      <c r="O2" s="39"/>
      <c r="P2" s="39"/>
    </row>
    <row r="3" spans="1:16" ht="18.75" customHeight="1">
      <c r="A3" s="39" t="s">
        <v>137</v>
      </c>
      <c r="B3" s="39"/>
      <c r="C3" s="39"/>
      <c r="D3" s="39"/>
      <c r="E3" s="39"/>
      <c r="F3" s="39"/>
      <c r="G3" s="39"/>
      <c r="H3" s="39"/>
      <c r="I3" s="39"/>
      <c r="J3" s="39"/>
      <c r="K3" s="39"/>
      <c r="L3" s="39"/>
      <c r="M3" s="39"/>
      <c r="N3" s="39"/>
      <c r="O3" s="39"/>
      <c r="P3" s="39"/>
    </row>
    <row r="4" spans="1:16" ht="18.75" customHeight="1">
      <c r="A4" s="39" t="s">
        <v>138</v>
      </c>
      <c r="B4" s="39"/>
      <c r="C4" s="39"/>
      <c r="D4" s="39"/>
      <c r="E4" s="39"/>
      <c r="F4" s="39"/>
      <c r="G4" s="39"/>
      <c r="H4" s="39"/>
      <c r="I4" s="39"/>
      <c r="J4" s="39"/>
      <c r="K4" s="39"/>
      <c r="L4" s="39"/>
      <c r="M4" s="39"/>
      <c r="N4" s="39"/>
      <c r="O4" s="39"/>
      <c r="P4" s="39"/>
    </row>
    <row r="5" spans="1:16" ht="4.5" customHeight="1">
      <c r="A5" s="1"/>
      <c r="B5" s="1"/>
      <c r="C5" s="1"/>
      <c r="D5" s="1"/>
      <c r="E5" s="1"/>
      <c r="F5" s="1"/>
      <c r="G5" s="1"/>
      <c r="H5" s="1"/>
      <c r="I5" s="1"/>
      <c r="J5" s="1"/>
      <c r="K5" s="1"/>
      <c r="L5" s="1"/>
      <c r="M5" s="1"/>
      <c r="N5" s="1"/>
      <c r="O5" s="1"/>
      <c r="P5" s="1"/>
    </row>
    <row r="6" spans="1:16" ht="21" customHeight="1">
      <c r="A6" s="9" t="s">
        <v>6</v>
      </c>
      <c r="B6" s="9">
        <f>COUNTA(A10:A38)</f>
        <v>29</v>
      </c>
      <c r="C6" s="9" t="s">
        <v>139</v>
      </c>
      <c r="D6" s="9">
        <f>COUNTIF(O10:O38,"対象外")</f>
        <v>10</v>
      </c>
      <c r="E6" s="9" t="s">
        <v>8</v>
      </c>
      <c r="F6" s="9">
        <f>B6-D6</f>
        <v>19</v>
      </c>
      <c r="G6" s="9" t="s">
        <v>140</v>
      </c>
      <c r="H6" s="9">
        <f>COUNTIF(O10:O38,"OK")</f>
        <v>0</v>
      </c>
      <c r="I6" s="9" t="s">
        <v>141</v>
      </c>
      <c r="J6" s="9">
        <f>COUNTIF(O10:O38,"NG")</f>
        <v>0</v>
      </c>
      <c r="K6" s="9" t="s">
        <v>142</v>
      </c>
      <c r="L6" s="9">
        <f>MAX(0,F6-H6-J6)</f>
        <v>19</v>
      </c>
      <c r="M6" s="9" t="s">
        <v>12</v>
      </c>
      <c r="N6" s="10">
        <f>IF(F6=0,0,(H6+J6)/F6)</f>
        <v>0</v>
      </c>
      <c r="O6" s="9" t="s">
        <v>13</v>
      </c>
      <c r="P6" s="10">
        <f>IF(F6=0,0,H6/F6)</f>
        <v>0</v>
      </c>
    </row>
    <row r="7" spans="1:16" ht="3"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406</v>
      </c>
      <c r="B10" s="11" t="s">
        <v>162</v>
      </c>
      <c r="C10" s="4" t="s">
        <v>407</v>
      </c>
      <c r="D10" s="4" t="s">
        <v>408</v>
      </c>
      <c r="E10" s="4" t="s">
        <v>409</v>
      </c>
      <c r="F10" s="4" t="s">
        <v>410</v>
      </c>
      <c r="G10" s="4" t="s">
        <v>411</v>
      </c>
      <c r="H10" s="12"/>
      <c r="I10" s="13"/>
      <c r="J10" s="14"/>
      <c r="K10" s="13"/>
      <c r="L10" s="12"/>
      <c r="M10" s="13"/>
      <c r="N10" s="14"/>
      <c r="O10" s="11" t="str">
        <f>IF(L10&lt;&gt;"",L10,IF(H10&lt;&gt;"",H10,"未実施"))</f>
        <v>未実施</v>
      </c>
      <c r="P10" s="4" t="s">
        <v>412</v>
      </c>
    </row>
    <row r="11" spans="1:16" ht="409.6">
      <c r="A11" s="11" t="s">
        <v>413</v>
      </c>
      <c r="B11" s="11" t="s">
        <v>162</v>
      </c>
      <c r="C11" s="4" t="s">
        <v>414</v>
      </c>
      <c r="D11" s="4" t="s">
        <v>415</v>
      </c>
      <c r="E11" s="4" t="s">
        <v>416</v>
      </c>
      <c r="F11" s="4" t="s">
        <v>417</v>
      </c>
      <c r="G11" s="4" t="s">
        <v>418</v>
      </c>
      <c r="H11" s="12"/>
      <c r="I11" s="13"/>
      <c r="J11" s="14"/>
      <c r="K11" s="13"/>
      <c r="L11" s="12"/>
      <c r="M11" s="13"/>
      <c r="N11" s="14"/>
      <c r="O11" s="11" t="str">
        <f t="shared" ref="O11:O38" si="0">IF(L11&lt;&gt;"",L11,IF(H11&lt;&gt;"",H11,"未実施"))</f>
        <v>未実施</v>
      </c>
      <c r="P11" s="4" t="s">
        <v>419</v>
      </c>
    </row>
    <row r="12" spans="1:16" ht="409.6">
      <c r="A12" s="11" t="s">
        <v>420</v>
      </c>
      <c r="B12" s="11" t="s">
        <v>162</v>
      </c>
      <c r="C12" s="4" t="inlineStr">
        <is>
          <t xml:space="preserve">MCM1011U（審査・承認（取引先契約））→MCM1005U（取引先契約内容）：一覧の「契約NO」リンクから、対象の契約・期間・添付を参照できること</t>
        </is>
      </c>
      <c r="D12" s="4" t="inlineStr">
        <is>
          <t xml:space="preserve">【確認すること】
審査一覧の「契約NO」リンクから、その契約が別タブで開くこと。対象期間のタブを選ぶと、審査一覧と同じ資料が表示され、参照用の表示になっていること。
【前提】
・使用ユーザー：ユーザーB（審査担当者）
・保有権限：MCM1011Uの利用権限と、MCM1005Uの参照または作成権限
・必要な登録済みデータ：審査中の試験契約1件。開始日と添付資料が異なる期間を2つ以上持ち、対象期間には審査中の添付があること
・事前に控える値：契約NO、取引先名、納入先名、サポートID、対象期間の開始日、添付のファイル名
・準備：対象期間と添付資料を準備担当者に確認しておく
・開始時の画面状態：Bはメニュー画面</t>
        </is>
      </c>
      <c r="E12" s="4" t="inlineStr">
        <is>
          <t xml:space="preserve">【操作】
1. [B] メニューの「審査・承認（取引先契約）」を押下し、MCM1011Uを開く。
2. 「サポートID」に試験契約のサポートIDを入力する。他の入力欄は空欄、「承認状態」は「審査中」だけにチェックを入れて「検索」を押下する。
3. 契約NO・取引先名・開始日が控えた値と一致する行を探す。行の左端（▶の部分）を押下し、下段「&lt;&lt; 添付 &gt;&gt;」のファイル名を確認する。処理用のチェックボックスはONにしない。
4. 同じ行の「契約NO」リンクを押下する。別タブで開いたMCM1005Uの「契約NO」「取引先」「納入先」を、控えた値と照合する。
5. 控えた開始日と同じ期間のタブを選択し、「≪添付資料≫」のファイル名を確認する。期間タブは自動選択されるとは限らないため、自分で選択する。
6. 上段の「契約NO」が入力できないことと、画面右下の「申請」「契約発行」が押せないことを確認する。更新操作は行わない。
7. ブラウザーで元のMCM1011Uのタブへ戻り、検索条件・選択行・下段のファイル名が残っていることを確認する。
【入力値】
・サポートID＝試験契約のサポートID（手順2）
・承認状態＝「審査中」のみON（手順2）
・期間タブ＝控えた開始日の期間（手順5）</t>
        </is>
      </c>
      <c r="F12" s="4" t="inlineStr">
        <is>
          <t xml:space="preserve">【画面確認】
1. 「契約NO」リンクから、別タブで対象契約のMCM1005Uが開き、契約NO・取引先・納入先が控えた値と一致すること。
2. 対象期間のタブを選ぶと、「≪添付資料≫」に審査一覧の下段と同じファイル名が表示されること。
3. 「契約NO」が読取専用で、「申請」「契約発行」が非活性であること。
4. 元のMCM1011Uへ戻ると、検索条件・選択行・下段のファイル名が維持されていること。
【DB確認】
実施不要。理由＝このケースは、リンク先の契約・期間・添付と参照表示を画面で確認する。</t>
        </is>
      </c>
      <c r="G12" s="4" t="inlineStr">
        <is>
          <t xml:space="preserve">表示タイミング＝メッセージは表示されない
表示形式＝－
メッセージID＝－
表示文言＝－
作業者の操作＝特になし</t>
        </is>
      </c>
      <c r="H12" s="12"/>
      <c r="I12" s="13"/>
      <c r="J12" s="14"/>
      <c r="K12" s="13"/>
      <c r="L12" s="12"/>
      <c r="M12" s="13"/>
      <c r="N12" s="14"/>
      <c r="O12" s="11" t="str">
        <f t="shared" si="0"/>
        <v>未実施</v>
      </c>
      <c r="P12" s="4" t="inlineStr">
        <is>
          <t xml:space="preserve">関連単体：1011-14
根拠：R1011／R1005
リンクは契約IDを渡し、期間IDは渡さないため、対象期間のタブは実施者が選択する。</t>
        </is>
      </c>
    </row>
    <row r="13" spans="1:16" ht="409.6">
      <c r="A13" s="11" t="s">
        <v>427</v>
      </c>
      <c r="B13" s="11" t="s">
        <v>162</v>
      </c>
      <c r="C13" s="4" t="s">
        <v>428</v>
      </c>
      <c r="D13" s="4" t="s">
        <v>429</v>
      </c>
      <c r="E13" s="4" t="s">
        <v>430</v>
      </c>
      <c r="F13" s="4" t="s">
        <v>431</v>
      </c>
      <c r="G13" s="4" t="s">
        <v>432</v>
      </c>
      <c r="H13" s="12"/>
      <c r="I13" s="13"/>
      <c r="J13" s="14"/>
      <c r="K13" s="13"/>
      <c r="L13" s="12"/>
      <c r="M13" s="13"/>
      <c r="N13" s="14"/>
      <c r="O13" s="11" t="str">
        <f t="shared" si="0"/>
        <v>未実施</v>
      </c>
      <c r="P13" s="4" t="s">
        <v>433</v>
      </c>
    </row>
    <row r="14" spans="1:16" ht="409.6">
      <c r="A14" s="11" t="s">
        <v>434</v>
      </c>
      <c r="B14" s="11" t="s">
        <v>162</v>
      </c>
      <c r="C14" s="4" t="s">
        <v>435</v>
      </c>
      <c r="D14" s="4" t="s">
        <v>436</v>
      </c>
      <c r="E14" s="4" t="s">
        <v>437</v>
      </c>
      <c r="F14" s="4" t="s">
        <v>438</v>
      </c>
      <c r="G14" s="4" t="s">
        <v>439</v>
      </c>
      <c r="H14" s="12"/>
      <c r="I14" s="13"/>
      <c r="J14" s="14"/>
      <c r="K14" s="13"/>
      <c r="L14" s="12"/>
      <c r="M14" s="13"/>
      <c r="N14" s="14"/>
      <c r="O14" s="11" t="str">
        <f t="shared" si="0"/>
        <v>未実施</v>
      </c>
      <c r="P14" s="4" t="s">
        <v>440</v>
      </c>
    </row>
    <row r="15" spans="1:16" ht="409.6">
      <c r="A15" s="11" t="s">
        <v>441</v>
      </c>
      <c r="B15" s="11" t="s">
        <v>162</v>
      </c>
      <c r="C15" s="4" t="inlineStr">
        <is>
          <t xml:space="preserve">MCM1011U（審査・承認（取引先契約））：複数の契約を一括で審査すると、選択した契約だけが承認中になること</t>
        </is>
      </c>
      <c r="D15" s="4" t="inlineStr">
        <is>
          <t xml:space="preserve">【確認すること】
審査中の契約X・Y・Zのうち、XとYだけを選んで「承認」を押すと、XとYの契約・添付が「承認中」になること。選ばなかったZは「審査中」のままであること。
【前提】
・使用ユーザー：ユーザーB（審査担当者）
・保有権限：MCM1011Uの作成権限と審査を行う資格。契約審査上限が、3件すべての金額以上であること
・必要な登録済みデータ：試験契約3件（X・Y・Z）
・3件とも状態＝契約、承認状態＝審査中
・各契約の期間は1つで、審査中の添付資料が1つある
・添付は押印対象外のPDFを使用する
・同じサポートIDで検索すると、X・Y・Zの3行が表示される
・事前に控える値：3件それぞれの契約NO、取引先名、期間の開始日、添付のファイル名、共通のサポートID
・準備：DB担当者に、3件の契約ID・期間ID・添付IDと、処理前の承認状態を控えてもらう
・開始時の画面状態：Bはメニュー画面</t>
        </is>
      </c>
      <c r="E15" s="4" t="inlineStr">
        <is>
          <t xml:space="preserve">【操作】
1. [B] メニューの「審査・承認（取引先契約）」を押下し、MCM1011Uを開く。
2. 「サポートID」に3件共通のサポートIDを入力する。他の入力欄は空欄、「承認状態」は「審査中」だけにチェックを入れて「検索」を押下する。
3. 一覧の契約NO・取引先名・開始日を控えた値と照合し、X・Y・Zを確認する。各行の左端（▶の部分）を順に押下し、下段「&lt;&lt; 添付 &gt;&gt;」のファイル名を確認する。
4. XとYの2行だけ、左から2列目のチェックボックスをONにする。ZはOFFのままにする。
5. 「承認」を押下する。確認ダイアログ「審査・承認処理を実施します。よろしいですか？」で「OK」を押下し、完了メッセージを確認する。
6. 同じサポートIDのまま、「承認状態」を「承認中」だけにして「検索」を押下する。XとYが表示され、Zが表示されないことを確認する。
7. 「承認状態」を「審査中」だけにして「検索」を押下する。Zが表示され、XとYが表示されないことを確認する。
8. DB担当者に、控えたIDで3件の契約・添付の承認状態を確認してもらう。
【入力値】
・サポートID＝X・Y・Zに共通のサポートID（手順2）
・チェックボックス＝X・YはON、ZはOFF（手順4）
・承認状態＝手順2・7は「審査中」のみ、手順6は「承認中」のみON</t>
        </is>
      </c>
      <c r="F15" s="4" t="inlineStr">
        <is>
          <t xml:space="preserve">【画面確認】
1. 一括審査の完了メッセージが表示されること。
2. 「承認中」で再検索すると、XとYが表示され、Zは表示されないこと。XとYは「承認済」まで進んでいないこと。
3. 「審査中」で再検索すると、Zが残り、XとYは表示されないこと。
【DB確認】
対象テーブル＝MCM_TK_KEIYAKU、MCM_TK_TENPU
確認理由＝選択した契約と添付だけが更新されたことを確認するため
検索条件＝控えた契約ID・期間ID・添付ID
期待値＝次のとおり。
・XとY：契約と対象添付のSHONINJOTAIが、1（審査中）から2（承認中）に変わっていること
・Z：契約と対象添付のSHONINJOTAIが、1（審査中）のままであること</t>
        </is>
      </c>
      <c r="G15" s="4" t="inlineStr">
        <is>
          <t xml:space="preserve">表示タイミング＝「承認」を押下した時、および処理完了時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15" s="12"/>
      <c r="I15" s="13"/>
      <c r="J15" s="14"/>
      <c r="K15" s="13"/>
      <c r="L15" s="12"/>
      <c r="M15" s="13"/>
      <c r="N15" s="14"/>
      <c r="O15" s="11" t="str">
        <f t="shared" si="0"/>
        <v>未実施</v>
      </c>
      <c r="P15" s="4" t="inlineStr">
        <is>
          <t xml:space="preserve">関連単体：1011-21、1011-22
根拠：R1011
審査者・審査日の詳細確認はINT02-04に分担し、このケースでは一括処理の対象と状態の更新を確認する。</t>
        </is>
      </c>
    </row>
    <row r="16" spans="1:16" ht="409.6">
      <c r="A16" s="11" t="s">
        <v>448</v>
      </c>
      <c r="B16" s="11" t="s">
        <v>162</v>
      </c>
      <c r="C16" s="4" t="inlineStr">
        <is>
          <t xml:space="preserve">MCM1011U（審査・承認（取引先契約））→MCM1005U（取引先契約内容）→MCM1011U：審査段階で差戻しし、備考を修正して再申請できること</t>
        </is>
      </c>
      <c r="D16" s="4" t="inlineStr">
        <is>
          <t xml:space="preserve">【確認すること】
審査中の契約を差戻しすると、申請者が備考を修正できること。修正して再申請すると、契約と添付が再び「審査中」になり、審査一覧に表示されること。
【前提】
・使用ユーザー：ユーザーA（申請者）、ユーザーB（審査担当者）
・保有権限：AはMCM1005Uの作成権限。BはMCM1011Uの作成権限と審査を行う資格を持ち、契約審査上限が対象金額以上であること
・必要な登録済みデータ：審査中の試験契約1件
・状態＝契約、承認状態＝審査中
・対象期間には審査中のPDFが1つあり、承認済みの資料はない
・上段の「備考」が「INT02-再申請前」で保存されている
・同じ資料で再申請できるよう、申請に必要な入力条件が整っている
・事前に控える値：契約NO、取引先名、サポートID、対象期間の開始日、添付のファイル名
・準備：A・Bは別のブラウザーまたは別のブラウザープロファイルで独立してログインする。DB担当者に、契約ID・期間ID・添付IDと処理前の値を控えてもらう
・開始時の画面状態：A・Bともメニュー画面</t>
        </is>
      </c>
      <c r="E16"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[B] 「差戻し」を押下する。確認ダイアログ「差し戻し処理を実施します。よろしいですか？」で「OK」を押下し、完了メッセージを確認する。
4. [A] メニューの「取引先見積・契約検索」を押下し、MCM1003Uを開く。「契約NO」に試験契約の契約NOを入力する。他の入力欄は空欄、「状態」は「契約」だけ、「承認状態」は「差戻中」だけにチェックを入れて検索する。対象行の「契約NO」リンクを押下し、MCM1005Uで控えた開始日の期間タブを選択する。契約と添付が「差戻中」で、上段の「備考」を編集できることを確認する。この時点でDB担当者に差戻し後の値を確認してもらう。
5. [A] 上段の「備考」を「INT02-再申請後」に変更する。添付は変更せず、「登録」は押さない。画面右下の「申請」を押下し、登録の確認が表示された場合は「OK」、続く申請の確認でも「OK」を押下する。完了メッセージを確認する。
6. [A] MCM1005Uの「閉じる」でMCM1003Uへ戻る。「契約NO」は同じ値、「承認状態」は「審査中」だけにチェックを入れて再検索する。対象行の「契約NO」リンクからMCM1005Uを開き直し、同じ期間の添付の承認状態と、上段の「備考」を確認する。
7. [B] 手順1のMCM1011Uで、同じサポートID、「承認状態」は「審査中」だけにして再検索する。対象の契約NO・開始日の行を選択し、下段のファイル名を確認する。
8. DB担当者に、控えたIDで再申請後の状態と備考を確認してもらう。
【入力値】
・サポートID＝試験契約のサポートID（手順1・7）
・契約NO＝試験契約の契約NO（手順4・6）
・備考＝「INT02-再申請前」から「INT02-再申請後」へ変更（手順5）
・承認状態＝手順1・6・7は「審査中」、手順4は「差戻中」</t>
        </is>
      </c>
      <c r="F16" s="4" t="inlineStr">
        <is>
          <t xml:space="preserve">【画面確認】
1. 差戻し後、MCM1005Uの契約と対象添付が「差戻中」で、上段の「備考」を編集できること。
2. 再申請後にMCM1005Uを開き直すと、契約と対象添付が「審査中」で、上段の「備考」が「INT02-再申請後」であること。
3. MCM1011Uを「審査中」で再検索すると、同じ契約NO・開始日の行と、同じ添付のファイル名が表示されること。
【DB確認】
対象テーブル＝MCM_TK_KEIYAKU、MCM_TK_KIKAN、MCM_TK_TENPU
確認理由＝差戻し・再申請による状態の変化と、修正した備考の保存を確認するため
検索条件＝控えた契約ID・期間ID・添付ID
期待値＝次のとおり。
・差戻し後：契約と対象添付のSHONINJOTAI＝4（差戻中）、対象期間のYUKO_FLG＝0であること
・再申請後：契約と対象添付のSHONINJOTAI＝1（審査中）、対象期間のYUKO_FLG＝-1であること
・再申請後：MCM_TK_KEIYAKU.BIKO＝「INT02-再申請後」であること</t>
        </is>
      </c>
      <c r="G16" s="4" t="inlineStr">
        <is>
          <t xml:space="preserve">1. 差戻し
表示タイミング＝「差戻し」を押下した時、および処理完了時
表示形式＝確認ダイアログ（OK／キャンセル）、完了メッセージ
メッセージID＝MSG_0095G（確認）、MSG_0096G（完了）
表示文言＝「差し戻し処理を実施します。よろしいですか？」、「差戻しを完了しました。」
作業者の操作＝確認ダイアログで「OK」を押下する
2. 再申請
表示タイミング＝「申請」を押下した時、および処理完了時。登録の確認は、画面に変更がある場合に先に表示される
表示形式＝確認ダイアログ（OK／キャンセル）、完了メッセージ
メッセージID＝MSG_0007G（登録確認）、MSG_0120G（申請確認）、MSG_0121G（完了）
表示文言＝「登録を実施します。よろしいですか？」、「申請を実施します。よろしいですか？」、「申請を完了しました。」
作業者の操作＝各確認ダイアログで「OK」を押下する</t>
        </is>
      </c>
      <c r="H16" s="12"/>
      <c r="I16" s="13"/>
      <c r="J16" s="14"/>
      <c r="K16" s="13"/>
      <c r="L16" s="12"/>
      <c r="M16" s="13"/>
      <c r="N16" s="14"/>
      <c r="O16" s="11" t="str">
        <f t="shared" si="0"/>
        <v>未実施</v>
      </c>
      <c r="P16" s="4" t="inlineStr">
        <is>
          <t xml:space="preserve">関連単体：1011-25、1005-26
根拠：R1011／R1005
過去の承認済み資料の保護はINT02-14、承認段階の差戻し後に審査から再開する確認はINT02-08に分担する。Web版で申請完了が「申請が完了しました。」の場合は、VB版との文言差として記録する。</t>
        </is>
      </c>
    </row>
    <row r="17" spans="1:16" ht="409.6">
      <c r="A17" s="11" t="s">
        <v>455</v>
      </c>
      <c r="B17" s="11" t="s">
        <v>162</v>
      </c>
      <c r="C17" s="4" t="inlineStr">
        <is>
          <t xml:space="preserve">MCM1011U（審査・承認（取引先契約））→MCM1005U（取引先契約内容）→MCM1011U：承認段階で差戻しし、修正・再申請すると審査から再開されること</t>
        </is>
      </c>
      <c r="D17" s="4" t="inlineStr">
        <is>
          <t xml:space="preserve">【確認すること】
承認中の契約を差戻しすると、申請者が備考を修正できること。再申請後は「審査中」になり、審査担当者の一覧に表示され、承認担当者の「承認中」の一覧には表示されないこと。
【前提】
・使用ユーザー：ユーザーA（申請者）、ユーザーB（審査担当者）、ユーザーC（承認担当者）
・保有権限：AはMCM1005Uの作成権限。B・CはMCM1011Uの作成権限を持ち、Bは審査資格と対象金額以上の契約審査上限、Cは承認資格と対象金額以上の契約承認上限を持つこと
・必要な登録済みデータ：承認中の試験契約1件
・状態＝契約、承認状態＝承認中
・対象期間の添付は承認中のPDF1件。対象期間に承認済み資料はない
・上段の「備考」が「INT02-再申請前」で保存されている
・同じ資料で再申請できるよう、申請に必要な入力条件が整っている
・事前に控える値：契約NO、取引先名、サポートID、対象期間の開始日、添付のファイル名
・準備：A・B・Cは別のブラウザーまたは別のブラウザープロファイルで独立してログインする。DB担当者に契約ID・期間ID・添付IDと処理前の値を控えてもらう
・開始時の画面状態：A・B・Cともメニュー画面</t>
        </is>
      </c>
      <c r="E17" s="4" t="inlineStr">
        <is>
          <t xml:space="preserve">【操作】
1. [C] メニューの「審査・承認」グループから「審査・承認（取引先契約）」を押下し、MCM1011Uを開く。「サポートID」に試験契約のサポートIDを入力する。他の入力欄は空欄、「承認状態」は「承認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[C] 「差戻し」を押下し、確認ダイアログで「OK」を押下する。完了メッセージを確認する。
4. [A] メニューの「取引先見積・契約検索」からMCM1003Uを開く。「契約NO」に試験契約の契約NOを入力する。他の入力欄は空欄、「状態」は「契約」だけ、「承認状態」は「差戻中」だけにして「検索」を押下する。対象行の「契約NO」リンクを押下し、MCM1005Uで控えた開始日の期間タブを選択する。契約と添付が「差戻中」で、上段の「備考」を編集できることを確認する。この時点でDB担当者に差戻し後の値を確認してもらう。
5. [A] 上段の「備考」を「INT02-再申請後」に変更する。添付は変更せず、「登録」は押さない。画面右下の「申請」を押下し、登録の確認が表示された場合は「OK」、続く申請の確認でも「OK」を押下する。完了メッセージを確認する。
6. [A] MCM1005Uの「閉じる」でMCM1003Uへ戻り、同じ契約NO、「承認状態」は「審査中」だけにして再検索する。対象行の「契約NO」リンクからMCM1005Uを開き直し、同じ期間の添付の承認状態と、上段の「備考」を確認する。
7. [B] メニューの「審査・承認」グループから「審査・承認（取引先契約）」を押下し、MCM1011Uを開く。「サポートID」に試験契約のサポートIDを入力する。他の入力欄は空欄、「承認状態」は「審査中」だけにして「検索」を押下する。同じ契約NO・開始日の行の左端を押下し、下段に今回のファイル名が表示されることを確認する。処理用のチェックボックスはONにしない。
8. [C] 手順1のMCM1011Uで、同じサポートID、「承認状態」は「承認中」だけにして再検索する。今回の契約・期間の行が表示されないことを確認する。
9. DB担当者に、控えたIDで再申請後の状態と備考を確認してもらう。
【入力値】
・サポートID＝試験契約のサポートID（手順1・7・8）
・契約NO＝試験契約の契約NO（手順4・6）
・備考＝「INT02-再申請前」から「INT02-再申請後」へ変更（手順5）
・承認状態＝手順1・8は「承認中」、手順4は「差戻中」、手順6・7は「審査中」のみON</t>
        </is>
      </c>
      <c r="F17" s="4" t="inlineStr">
        <is>
          <t xml:space="preserve">【画面確認】
1. 差戻し後、MCM1005Uの契約と対象添付が「差戻中」で、上段の「備考」を編集できること。
2. 再申請後に開き直すと、契約と対象添付が「審査中」で、上段の「備考」が「INT02-再申請後」であること。
3. Bが「審査中」で検索すると、同じ契約NO・開始日の行と対象のファイル名が表示されること。
4. Cが「承認中」で再検索すると、今回の契約・期間の行が表示されないこと。
【DB確認】
対象テーブル＝MCM_TK_KEIYAKU、MCM_TK_KIKAN、MCM_TK_TENPU
確認理由＝承認段階の差戻し後、再申請が審査段階から再開され、修正した備考が保存されることを確認するため
検索条件＝控えた契約ID・期間ID・添付ID
期待値＝次のとおり。
・差戻し後：契約と対象添付のSHONINJOTAI＝4（差戻中）、対象期間のYUKO_FLG＝0であること
・再申請後：契約と対象添付のSHONINJOTAI＝1（審査中）、対象期間のYUKO_FLG＝-1であること
・再申請後：MCM_TK_KEIYAKU.BIKO＝「INT02-再申請後」であること</t>
        </is>
      </c>
      <c r="G17" s="4" t="inlineStr">
        <is>
          <t xml:space="preserve">1. 差戻し
表示タイミング＝「差戻し」を押下した時、および処理完了時
表示形式＝確認ダイアログ（OK／キャンセル）、完了メッセージ
メッセージID＝MSG_0095G（確認）、MSG_0096G（完了）
表示文言＝「差し戻し処理を実施します。よろしいですか？」、「差戻しを完了しました。」
作業者の操作＝確認ダイアログで「OK」を押下する
2. 再申請
表示タイミング＝「申請」を押下した時、および処理完了時。登録の確認は画面に変更がある場合に先に表示される
表示形式＝確認ダイアログ（OK／キャンセル）、完了メッセージ
メッセージID＝MSG_0007G（登録確認）、MSG_0120G（申請確認）、MSG_0121G（完了）
表示文言＝「登録を実施します。よろしいですか？」、「申請を実施します。よろしいですか？」、「申請を完了しました。」
作業者の操作＝各確認ダイアログで「OK」を押下する</t>
        </is>
      </c>
      <c r="H17" s="12"/>
      <c r="I17" s="13"/>
      <c r="J17" s="14"/>
      <c r="K17" s="13"/>
      <c r="L17" s="12"/>
      <c r="M17" s="13"/>
      <c r="N17" s="14"/>
      <c r="O17" s="11" t="str">
        <f t="shared" si="0"/>
        <v>未実施</v>
      </c>
      <c r="P17" s="4" t="inlineStr">
        <is>
          <t xml:space="preserve">関連単体：1011-25、1005-26
根拠：R1011／R1005
過去の承認済み資料の詳細保護はINT02-14、古い一覧からの競合はINT02-13に分担する。Web版の「申請が完了しました。」はVB版との文言差として記録する。</t>
        </is>
      </c>
    </row>
    <row r="18" spans="1:16" ht="409.6">
      <c r="A18" s="11" t="s">
        <v>462</v>
      </c>
      <c r="B18" s="11" t="s">
        <v>162</v>
      </c>
      <c r="C18" s="4" t="s">
        <v>463</v>
      </c>
      <c r="D18" s="4" t="s">
        <v>464</v>
      </c>
      <c r="E18" s="4" t="s">
        <v>465</v>
      </c>
      <c r="F18" s="4" t="s">
        <v>466</v>
      </c>
      <c r="G18" s="4" t="s">
        <v>467</v>
      </c>
      <c r="H18" s="12"/>
      <c r="I18" s="13"/>
      <c r="J18" s="14"/>
      <c r="K18" s="13"/>
      <c r="L18" s="12"/>
      <c r="M18" s="13"/>
      <c r="N18" s="14"/>
      <c r="O18" s="11" t="str">
        <f t="shared" si="0"/>
        <v>未実施</v>
      </c>
      <c r="P18" s="4" t="s">
        <v>468</v>
      </c>
    </row>
    <row r="19" spans="1:16" ht="409.6">
      <c r="A19" s="11" t="s">
        <v>469</v>
      </c>
      <c r="B19" s="11" t="s">
        <v>162</v>
      </c>
      <c r="C19" s="4" t="inlineStr">
        <is>
          <t xml:space="preserve">MCM1011U（審査・承認（取引先契約））：審査欄・承認欄に順に押印され、先に押した審査印が残ること</t>
        </is>
      </c>
      <c r="D19" s="4" t="inlineStr">
        <is>
          <t xml:space="preserve">【確認すること】
審査後に取得したExcelに審査印が付き、最終承認後に取得したExcelには承認印が追加されること。最終承認しても、先に押した審査印が消えないこと。
【前提】
・使用ユーザー：ユーザーB（審査担当者）、ユーザーC（承認担当者）
・保有権限：B・CともMCM1011Uの作成権限とMCM1005Uの参照または作成権限。Bは審査資格と対象金額以上の契約審査上限、Cは承認資格と対象金額以上の契約承認上限を持つこと
・必要な登録済みデータ：審査中の試験契約1件。対象期間に、審査中の正常なxlsx原紙が1つ添付されていること
・事前に控える値：契約NO、取引先名、サポートID、対象期間の開始日、添付のファイル名、B・Cの姓、実施日（yy.MM.dd）
・準備：準備担当者から、押印用の図形が確認済みの原紙と、対象シート名・審査欄・承認欄の位置を受け取る。処理前は両方の欄に押印がないことを確認する。取得先に「審査後」「承認後」の空フォルダを用意する。B・Cは独立してログインする
・開始時の画面状態：B・Cともメニュー画面</t>
        </is>
      </c>
      <c r="E19"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[B] 「承認」を押下する。確認ダイアログ「審査・承認処理を実施します。よろしいですか？」で「OK」を押下し、完了メッセージを確認する。
4. [B] 同じサポートIDのまま、「承認状態」を「承認中」だけにして再検索する。同じ契約NO・開始日の行の左端を押下し、下段のファイル名リンクから資料を取得する。「審査後」フォルダに保存してExcelで開く。
5. [B] 準備時に確認したシートの審査欄と承認欄を確認する。審査印の姓・「DTS」・日付と、承認欄に押印がないことを記録する。
6. [C] メニューの「審査・承認（取引先契約）」からMCM1011Uを開く。「サポートID」に同じ値を入力する。他の入力欄は空欄、「承認状態」は「承認中」だけにチェックを入れて検索する。同じ契約NO・開始日の行の左端を押下し、下段のファイル名を確認する。対象行だけ、左から2列目のチェックボックスをONにする。
7. [C] 「承認」を押下する。確認ダイアログ「審査・承認処理を実施します。よろしいですか？」で「OK」を押下し、完了メッセージを確認する。
8. [C] 同じサポートIDのまま、「承認状態」を「承認済」だけにして再検索する。同じ契約NO・開始日の行の左端を押下し、下段のファイル名リンクから資料を取得する。「承認後」フォルダに保存してExcelで開く。
9. [C] 同じシートの承認欄に、Cの姓・「DTS」・日付が表示されることを確認する。「審査後」のファイルと見比べ、Bの審査印がそのまま残っていることを確認する。
【入力値】
・サポートID＝試験契約のサポートID（手順1・4・6・8）
・承認状態＝手順1は「審査中」、手順4・6は「承認中」、手順8は「承認済」のみON
・チェックボックス＝対象の1行だけON（手順2・6）</t>
        </is>
      </c>
      <c r="F19" s="4" t="inlineStr">
        <is>
          <t xml:space="preserve">【画面確認】
1. 審査後は対象行が「承認中」、最終承認後は「承認済」の検索結果に表示され、同じ資料を取得できること。
2. 「審査後」のExcelの審査欄に、Bの姓・「DTS」・実施日（yy.MM.dd）が表示され、承認欄には押印がないこと。
3. 「承認後」のExcelの承認欄に、Cの姓・「DTS」・実施日が表示され、審査欄にはBの審査印が消えずに残っていること。
【DB確認】
実施不要。理由＝このケースは、取得したExcelの押印を確認する。審査・最終承認によるDBの状態・担当者・日時の更新はINT02-04・05に分担する。</t>
        </is>
      </c>
      <c r="G19" s="4" t="inlineStr">
        <is>
          <t xml:space="preserve">表示タイミング＝B・Cそれぞれが「承認」を押下した時、および処理完了時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19" s="12"/>
      <c r="I19" s="13"/>
      <c r="J19" s="14"/>
      <c r="K19" s="13"/>
      <c r="L19" s="12"/>
      <c r="M19" s="13"/>
      <c r="N19" s="14"/>
      <c r="O19" s="11" t="str">
        <f t="shared" si="0"/>
        <v>未実施</v>
      </c>
      <c r="P19" s="4" t="inlineStr">
        <is>
          <t xml:space="preserve">関連単体：1011-21、1011-22、1011-16
根拠：R1011
原紙が未確認の場合は準備待ちとする。図形不足の異常確認はINT02-12に分担する。審査後と承認後の取得ファイルは、保存フォルダで区別する。</t>
        </is>
      </c>
    </row>
    <row r="20" spans="1:16" ht="409.6">
      <c r="A20" s="11" t="s">
        <v>476</v>
      </c>
      <c r="B20" s="11" t="s">
        <v>162</v>
      </c>
      <c r="C20" s="4" t="inlineStr">
        <is>
          <t xml:space="preserve">MCM1011U（審査・承認（取引先契約））：押印対象外のxlsx・PDFは、審査後も識別内容が変わらず、押印されないこと</t>
        </is>
      </c>
      <c r="D20" s="4" t="inlineStr">
        <is>
          <t xml:space="preserve">【確認すること】
押印対象のシートがないxlsxとPDFは、審査後も内容を確認でき、処理前になかった押印が追加されないこと。
【前提】
・使用ユーザー：ユーザーB（審査担当者）
・保有権限：MCM1011Uの作成権限と審査を行う資格。契約審査上限が対象金額以上で、MCM1005Uの参照または作成権限も持つこと
・必要な登録済みデータ：審査中の試験契約1件。対象期間に、審査中の次の資料が各1つ添付されていること
・xlsx：先頭が「契約手続依頼書①」のシートを含まず、セルA1に「XLSX-TEST」があるもの
・PDF：本文に「PDF-TEST」があるもの
・事前に控える値：契約NO、取引先名、サポートID、対象期間の開始日、2つのファイル名、xlsxのシート名一覧とA1の値、PDFの識別文字
・準備：2つの原本を比較用に用意し、どちらにも押印がないことを確認する。取得先に今回専用の空フォルダを用意する
・開始時の画面状態：Bはメニュー画面</t>
        </is>
      </c>
      <c r="E20"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&gt;&gt;」に2つのファイル名が表示されることを確認する。対象行だけ、左から2列目のチェックボックスをONにする。
3. 「承認」を押下する。確認ダイアログ「審査・承認処理を実施します。よろしいですか？」で「OK」を押下し、完了メッセージを確認する。
4. 同じサポートIDのまま、「承認状態」を「承認中」だけにして再検索する。同じ契約NO・開始日の行の左端を押下し、下段の2つのファイル名リンクを順に押して、今回専用のフォルダへ保存する。
5. 取得したxlsxをExcelで開く。シート名一覧とセルA1の値を原本と見比べ、押印が追加されていないことを確認する。
6. 取得したPDFをPDFを開けるアプリで開く。本文の識別文字を原本と見比べ、押印が追加されていないことを確認する。xlsxとPDFの結果は別々に記録する。
【入力値】
・サポートID＝試験契約のサポートID（手順1・4）
・承認状態＝手順1は「審査中」、手順4は「承認中」のみON
・チェックボックス＝対象の1行だけON（手順2）</t>
        </is>
      </c>
      <c r="F20" s="4" t="inlineStr">
        <is>
          <t xml:space="preserve">【画面確認】
1. 審査が完了し、対象行が「承認中」の検索結果に表示され、2つの資料を取得できること。
2. 取得したxlsxのシート名一覧とセルA1の「XLSX-TEST」が原本と同じで、押印が追加されていないこと。
3. 取得したPDFの本文の「PDF-TEST」が原本と同じで、押印が追加されていないこと。
【DB確認】
実施不要。理由＝このケースは、取得した押印対象外資料の識別内容と押印の有無を確認する。審査によるDBの状態更新はINT02-04に分担する。</t>
        </is>
      </c>
      <c r="G20" s="4" t="inlineStr">
        <is>
          <t xml:space="preserve">表示タイミング＝「承認」を押下した時、および処理完了時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20" s="12"/>
      <c r="I20" s="13"/>
      <c r="J20" s="14"/>
      <c r="K20" s="13"/>
      <c r="L20" s="12"/>
      <c r="M20" s="13"/>
      <c r="N20" s="14"/>
      <c r="O20" s="11" t="str">
        <f t="shared" si="0"/>
        <v>未実施</v>
      </c>
      <c r="P20" s="4" t="inlineStr">
        <is>
          <t xml:space="preserve">関連単体：1011-16、1011-21
根拠：R1011
追加した資料を別PCから取得する確認はINT02-09、押印対象のxlsxへの押印はINT02-10に分担する。このケースでは対象シートのないxlsxとPDFを確認する。</t>
        </is>
      </c>
    </row>
    <row r="21" spans="1:16" ht="409.6">
      <c r="A21" s="11" t="s">
        <v>483</v>
      </c>
      <c r="B21" s="11" t="s">
        <v>364</v>
      </c>
      <c r="C21" s="4" t="inlineStr">
        <is>
          <t xml:space="preserve">MCM1011U（審査・承認（取引先契約））：押印用の図形が不足した資料では審査が完了せず、契約・期間・添付の状態が変わらないこと</t>
        </is>
      </c>
      <c r="D21" s="4" t="inlineStr">
        <is>
          <t xml:space="preserve">【確認すること】
押印用の図形が不足したExcel資料を審査すると処理が中止され、審査中の状態が維持されること。元の資料に審査印が追加されないこと。
【前提】
・使用ユーザー：ユーザーB（審査担当者）
・保有権限：MCM1011Uの作成権限と審査資格。契約審査上限が対象金額以上で、MCM1005Uの参照または作成権限も持つこと
・必要な登録済みデータ：審査中の試験契約1件。対象期間の添付は、準備担当者が図形不足を確認済みの試験用xlsx資料1件だけであること
・事前に控える値：契約NO、取引先名、サポートID、対象期間の開始日、ファイル名、確認するシート名、処理前の審査欄の表示
・準備：準備担当者から試験資料と審査欄の位置を受け取る。実施者は図形を編集しない。取得先に空フォルダを用意する。DB担当者に契約ID・期間ID・添付IDと、処理前の状態・審査者・審査日を控えてもらう
・開始時の画面状態：Bはメニュー画面</t>
        </is>
      </c>
      <c r="E21" s="4" t="inlineStr">
        <is>
          <t xml:space="preserve">【操作】
1. [B] メニューの「審査・承認」グループから「審査・承認（取引先契約）」を押下し、MCM1011Uを開く。「サポートID」に試験契約のサポートIDを入力する。他の入力欄は空欄、「承認状態」は「審査中」だけにして「検索」を押下する。
2. 契約NO・取引先名・開始日が控えた値と一致する行の左端（▶の部分）を押下し、下段「&lt;&lt; 添付 &gt;&gt;」のファイル名を確認する。対象行だけ、左から2列目のチェックボックスをONにする。
3. 「承認」を押下し、確認ダイアログで「OK」を押下する。表示されたエラー通知の文言を記録し、完了メッセージが表示されないことを確認する。
4. 同じサポートIDのまま、「承認状態」は「審査中」だけにして再検索する。対象行が「審査中」のまま表示されることを確認する。
5. 「承認状態」を「承認中」だけにして再検索し、今回の契約・期間の行が表示されないことを確認する。
6. 「承認状態」を「審査中」だけに戻して再検索する。同じ契約NO・開始日の行の左端を押下し、下段のファイル名リンクから資料を取得する。専用フォルダに保存してExcelで開き、控えたシートの審査欄を処理前と見比べる。
7. DB担当者に、控えたIDで契約・期間・添付の状態と、契約・添付の審査者・審査日が処理前のままであることを確認してもらう。
【入力値】
・サポートID＝試験契約のサポートID（手順1・4・5・6）
・承認状態＝手順1・4・6は「審査中」、手順5は「承認中」のみON
・チェックボックス＝対象の1行だけON（手順2）</t>
        </is>
      </c>
      <c r="F21" s="4" t="inlineStr">
        <is>
          <t xml:space="preserve">【画面確認】
1. 図形不足によるエラー通知が表示され、「審査・承認を完了しました。」の完了メッセージが表示されないこと。
2. 対象行は「審査中」の検索結果に残り、「承認中」の検索結果には表示されないこと。
3. 取得した資料の審査欄が処理前と同じで、新たな審査印が追加されていないこと。
【DB確認】
対象テーブル＝MCM_TK_KEIYAKU、MCM_TK_KIKAN、MCM_TK_TENPU
確認理由＝押印の失敗で審査が確定していないことを確認するため
検索条件＝控えた契約ID・期間ID・添付ID
期待値＝次のとおり。
・契約と対象添付のSHONINJOTAIが1（審査中）のままであること
・対象期間のYUKO_FLGが-1のままであること
・契約と対象添付のSHINSA_BY・SHINSA_DTが処理前のままであること</t>
        </is>
      </c>
      <c r="G21" s="4" t="inlineStr">
        <is>
          <t xml:space="preserve">1. 承認の確認
表示タイミング＝「承認」を押下した時
表示形式＝確認ダイアログ（OK／キャンセル）
メッセージID＝MSG_0094G
表示文言＝「審査・承認処理を実施します。よろしいですか？」
作業者の操作＝「OK」を押下する
2. 図形不足の通知
表示タイミング＝確認ダイアログで「OK」を押下した後
表示形式＝エラー通知（Web版）
メッセージID＝－（図形不足の固定VBメッセージIDは未確認）
表示文言＝Web版は「添付帳票に捺印用の図形がありません。帳票を確認してください。」。VB版と同じ文言であることは求めない
作業者の操作＝通知を確認して閉じる</t>
        </is>
      </c>
      <c r="H21" s="12"/>
      <c r="I21" s="13"/>
      <c r="J21" s="14"/>
      <c r="K21" s="13"/>
      <c r="L21" s="12"/>
      <c r="M21" s="13"/>
      <c r="N21" s="14"/>
      <c r="O21" s="11" t="str">
        <f t="shared" si="0"/>
        <v>未実施</v>
      </c>
      <c r="P21" s="4" t="inlineStr">
        <is>
          <t xml:space="preserve">関連単体：1011-21
根拠：R1011、CPExcelManager、CPButton
今回の通常手順は失敗資料1件（従来12-A）に限定する。複数資料の途中失敗と先行資料の復元（従来12-C）はQ15の技術確認へ分離し、未確認として残す。保存失敗でFalseが返る条件とは区別する。VB根拠の判定は処理中止とDBの状態維持で、エラー案内の形式・文言はWebの実装に従って記録する。</t>
        </is>
      </c>
    </row>
    <row r="22" spans="1:16" ht="409.6">
      <c r="A22" s="11" t="s">
        <v>490</v>
      </c>
      <c r="B22" s="11" t="s">
        <v>491</v>
      </c>
      <c r="C22" s="4" t="s">
        <v>492</v>
      </c>
      <c r="D22" s="4" t="s">
        <v>493</v>
      </c>
      <c r="E22" s="4" t="s">
        <v>494</v>
      </c>
      <c r="F22" s="4" t="s">
        <v>495</v>
      </c>
      <c r="G22" s="4" t="s">
        <v>496</v>
      </c>
      <c r="H22" s="12"/>
      <c r="I22" s="13"/>
      <c r="J22" s="14"/>
      <c r="K22" s="13"/>
      <c r="L22" s="12"/>
      <c r="M22" s="13"/>
      <c r="N22" s="14"/>
      <c r="O22" s="11" t="str">
        <f t="shared" si="0"/>
        <v>未実施</v>
      </c>
      <c r="P22" s="4" t="s">
        <v>497</v>
      </c>
    </row>
    <row r="23" spans="1:16" ht="409.6">
      <c r="A23" s="11" t="s">
        <v>498</v>
      </c>
      <c r="B23" s="11" t="s">
        <v>162</v>
      </c>
      <c r="C23" s="4" t="s">
        <v>499</v>
      </c>
      <c r="D23" s="4" t="s">
        <v>500</v>
      </c>
      <c r="E23" s="4" t="s">
        <v>501</v>
      </c>
      <c r="F23" s="4" t="s">
        <v>502</v>
      </c>
      <c r="G23" s="4" t="s">
        <v>503</v>
      </c>
      <c r="H23" s="12"/>
      <c r="I23" s="13"/>
      <c r="J23" s="14"/>
      <c r="K23" s="13"/>
      <c r="L23" s="12"/>
      <c r="M23" s="13"/>
      <c r="N23" s="14"/>
      <c r="O23" s="11" t="str">
        <f t="shared" si="0"/>
        <v>未実施</v>
      </c>
      <c r="P23" s="4" t="s">
        <v>504</v>
      </c>
    </row>
    <row r="24" spans="1:16" ht="409.6">
      <c r="A24" s="11" t="s">
        <v>505</v>
      </c>
      <c r="B24" s="11" t="s">
        <v>162</v>
      </c>
      <c r="C24" s="4" t="inlineStr">
        <is>
          <t xml:space="preserve">MCM1011U（審査・承認（取引先契約））：本人の上限ちょうどの契約は審査・承認でき、1円超える契約は選択できないこと</t>
        </is>
      </c>
      <c r="D24" s="4" t="inlineStr">
        <is>
          <t xml:space="preserve">【確認すること】
審査担当者・承認担当者それぞれについて、金額が本人の上限ちょうどなら処理でき、1円超える行は選択できないこと。選択できなかった契約の状態は変わらないこと。
【前提】
・使用ユーザー：ユーザーB（審査担当者）、ユーザーC（承認担当者）。申請者はB・Cとは別のユーザーとする
・保有権限：B・CはMCM1011Uの作成権限を持ち、Bは審査資格、Cは承認資格を持つこと
・必要な登録済みデータ：同じサポートIDで検索できる次の4契約。各契約は状態＝契約、期間1つで、その段階と同じ承認状態のPDFが1件添付されていること
・契約15-A：承認状態＝審査中、金額＝100,000円
・契約15-B：承認状態＝審査中、金額＝100,001円
・契約15-C：承認状態＝承認中、金額＝200,000円
・契約15-D：承認状態＝承認中、金額＝200,001円
・事前に控える値：4件それぞれの契約NO、取引先名、開始日、共通のサポートID
・準備：管理者が担当者マスタ（MCM3006U）の「契約審査上限」をB＝100,000円、「契約承認上限」をC＝200,000円に設定して確認する。申請者の上限はB・Cと異なる値にする。設定後、B・Cはログアウトして独立したログインで入り直す。DB担当者に契約ID・期間ID・添付IDと処理前の状態を控えてもらう
・開始時の画面状態：B・Cともメニュー画面</t>
        </is>
      </c>
      <c r="E24" s="4" t="inlineStr">
        <is>
          <t xml:space="preserve">【操作】
1. [B] メニューの「審査・承認」グループから「審査・承認（取引先契約）」を押下し、MCM1011Uを開く。「サポートID」に4件共通のサポートIDを入力する。他の入力欄は空欄、「承認状態」は「審査中」だけにして「検索」を押下する。
2. 契約NO・取引先名・開始日で15-A・15-Bを見分け、「金額」を上表と照合する。左から2列目のチェックボックスで、15-AはONにでき、15-Bは押せないことを記録する。
3. [B] 15-AだけをONにした状態で「承認」を押下する。確認ダイアログで「OK」を押下し、完了メッセージを確認する。
4. [B] 同じサポートIDのまま、「承認状態」は「審査中」と「承認中」の両方にして再検索する。15-Aが「承認中」、15-Bが「審査中」のままであることを確認する。
5. [C] メニューの「審査・承認」グループから「審査・承認（取引先契約）」を押下し、MCM1011Uを開く。「サポートID」に同じ値を入力する。他の入力欄は空欄、「承認状態」は「承認中」だけにして検索する。契約NO・取引先名・開始日で15-C・15-Dを見分け、「金額」を上表と照合する。
6. [C] 左から2列目のチェックボックスで、15-CはONにでき、15-Dは押せないことを記録する。15-CだけをONにして「承認」を押下し、確認ダイアログで「OK」を押下する。15-Aも一覧に表示されるが、チェックは入れない。
7. [C] 完了メッセージを確認後、同じサポートIDのまま、「承認状態」は「承認中」と「承認済」の両方にして再検索する。15-Cが「承認済」、15-Dが「承認中」のままであることを確認する。
8. DB担当者に、控えたIDで4件の契約・添付の状態を確認してもらう。
【入力値】
・サポートID＝4件共通のサポートID（手順1・4・5・7）
・承認状態＝手順1は「審査中」、手順4は「審査中・承認中」、手順5は「承認中」、手順7は「承認中・承認済」のみON
・チェックボックス＝15-AだけON（手順2・3）、15-CだけON（手順6）</t>
        </is>
      </c>
      <c r="F24" s="4" t="inlineStr">
        <is>
          <t xml:space="preserve">【画面確認】
1. Bは100,000円の15-Aを選択でき、100,001円の15-Bは選択できないこと。
2. Cは200,000円の15-Cを選択でき、200,001円の15-Dは選択できないこと。
3. 再検索後、15-Aは「承認中」、15-Cは「承認済」であること。
4. 選択しなかった15-Bは「審査中」、15-Dは「承認中」のままであること。
【DB確認】
対象テーブル＝MCM_TK_KEIYAKU、MCM_TK_TENPU
確認理由＝本人の上限内の契約だけが処理されたことを確認するため
検索条件＝控えた契約ID・期間ID・添付ID
期待値＝次のとおり。
・15-A：契約と対象添付のSHONINJOTAIが1から2へ変わること
・15-C：契約と対象添付のSHONINJOTAIが2から3へ変わること
・15-B：契約と対象添付のSHONINJOTAIが1のままであること
・15-D：契約と対象添付のSHONINJOTAIが2のままであること</t>
        </is>
      </c>
      <c r="G24" s="4" t="inlineStr">
        <is>
          <t xml:space="preserve">表示タイミング＝B・Cそれぞれが「承認」を押下した時、および処理完了時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作業者の操作＝確認ダイアログで「OK」を押下する。上限超過行は選択できないため、その行についての処理・エラーメッセージは求めない</t>
        </is>
      </c>
      <c r="H24" s="12"/>
      <c r="I24" s="13"/>
      <c r="J24" s="14"/>
      <c r="K24" s="13"/>
      <c r="L24" s="12"/>
      <c r="M24" s="13"/>
      <c r="N24" s="14"/>
      <c r="O24" s="11" t="str">
        <f t="shared" si="0"/>
        <v>未実施</v>
      </c>
      <c r="P24" s="4" t="inlineStr">
        <is>
          <t xml:space="preserve">関連単体：1011-9、1011-10、1011-12
根拠：R1011、担当者マスタの「契約審査上限」「契約承認上限」
金額・選択可否は処理前に、状態の更新は再検索後に確認する。押せないチェックボックスを強制操作しない。通常の審査・最終承認における担当者・日時・期間有効値の詳細はINT02-04・05に分担する。</t>
        </is>
      </c>
    </row>
    <row r="25" spans="1:16" ht="409.6">
      <c r="A25" s="49" t="s">
        <v>512</v>
      </c>
      <c r="B25" s="49" t="s">
        <v>513</v>
      </c>
      <c r="C25" s="50" t="s">
        <v>514</v>
      </c>
      <c r="D25" s="50" t="s">
        <v>515</v>
      </c>
      <c r="E25" s="50" t="s">
        <v>516</v>
      </c>
      <c r="F25" s="50" t="s">
        <v>517</v>
      </c>
      <c r="G25" s="50" t="s">
        <v>518</v>
      </c>
      <c r="H25" s="49" t="s">
        <v>7</v>
      </c>
      <c r="I25" s="13"/>
      <c r="J25" s="14"/>
      <c r="K25" s="13"/>
      <c r="L25" s="12"/>
      <c r="M25" s="13"/>
      <c r="N25" s="14"/>
      <c r="O25" s="11" t="str">
        <f t="shared" si="0"/>
        <v>対象外</v>
      </c>
      <c r="P25" s="4" t="s">
        <v>519</v>
      </c>
    </row>
    <row r="26" spans="1:16" ht="409.6">
      <c r="A26" s="49" t="s">
        <v>520</v>
      </c>
      <c r="B26" s="49" t="s">
        <v>513</v>
      </c>
      <c r="C26" s="50" t="s">
        <v>521</v>
      </c>
      <c r="D26" s="50" t="s">
        <v>522</v>
      </c>
      <c r="E26" s="50" t="s">
        <v>523</v>
      </c>
      <c r="F26" s="50" t="s">
        <v>524</v>
      </c>
      <c r="G26" s="50" t="s">
        <v>518</v>
      </c>
      <c r="H26" s="49" t="s">
        <v>7</v>
      </c>
      <c r="I26" s="13"/>
      <c r="J26" s="14"/>
      <c r="K26" s="13"/>
      <c r="L26" s="12"/>
      <c r="M26" s="13"/>
      <c r="N26" s="14"/>
      <c r="O26" s="11" t="str">
        <f t="shared" si="0"/>
        <v>対象外</v>
      </c>
      <c r="P26" s="4" t="s">
        <v>519</v>
      </c>
    </row>
    <row r="27" spans="1:16" ht="189.75">
      <c r="A27" s="49" t="s">
        <v>525</v>
      </c>
      <c r="B27" s="49" t="s">
        <v>513</v>
      </c>
      <c r="C27" s="50" t="s">
        <v>526</v>
      </c>
      <c r="D27" s="50" t="s">
        <v>527</v>
      </c>
      <c r="E27" s="50" t="s">
        <v>528</v>
      </c>
      <c r="F27" s="50" t="s">
        <v>529</v>
      </c>
      <c r="G27" s="50" t="s">
        <v>168</v>
      </c>
      <c r="H27" s="49" t="s">
        <v>7</v>
      </c>
      <c r="I27" s="13"/>
      <c r="J27" s="14"/>
      <c r="K27" s="13"/>
      <c r="L27" s="12"/>
      <c r="M27" s="13"/>
      <c r="N27" s="14"/>
      <c r="O27" s="11" t="str">
        <f t="shared" si="0"/>
        <v>対象外</v>
      </c>
      <c r="P27" s="4" t="s">
        <v>519</v>
      </c>
    </row>
    <row r="28" spans="1:16" ht="174">
      <c r="A28" s="49" t="s">
        <v>530</v>
      </c>
      <c r="B28" s="49" t="s">
        <v>513</v>
      </c>
      <c r="C28" s="50" t="s">
        <v>531</v>
      </c>
      <c r="D28" s="50" t="s">
        <v>532</v>
      </c>
      <c r="E28" s="50" t="s">
        <v>533</v>
      </c>
      <c r="F28" s="50" t="s">
        <v>534</v>
      </c>
      <c r="G28" s="50" t="s">
        <v>168</v>
      </c>
      <c r="H28" s="49" t="s">
        <v>7</v>
      </c>
      <c r="I28" s="13"/>
      <c r="J28" s="14"/>
      <c r="K28" s="13"/>
      <c r="L28" s="12"/>
      <c r="M28" s="13"/>
      <c r="N28" s="14"/>
      <c r="O28" s="11" t="str">
        <f t="shared" si="0"/>
        <v>対象外</v>
      </c>
      <c r="P28" s="4" t="s">
        <v>519</v>
      </c>
    </row>
    <row r="29" spans="1:16" ht="174">
      <c r="A29" s="49" t="s">
        <v>535</v>
      </c>
      <c r="B29" s="49" t="s">
        <v>513</v>
      </c>
      <c r="C29" s="50" t="s">
        <v>536</v>
      </c>
      <c r="D29" s="50" t="s">
        <v>537</v>
      </c>
      <c r="E29" s="50" t="s">
        <v>533</v>
      </c>
      <c r="F29" s="50" t="s">
        <v>538</v>
      </c>
      <c r="G29" s="50" t="s">
        <v>168</v>
      </c>
      <c r="H29" s="49" t="s">
        <v>7</v>
      </c>
      <c r="I29" s="13"/>
      <c r="J29" s="14"/>
      <c r="K29" s="13"/>
      <c r="L29" s="12"/>
      <c r="M29" s="13"/>
      <c r="N29" s="14"/>
      <c r="O29" s="11" t="str">
        <f t="shared" si="0"/>
        <v>対象外</v>
      </c>
      <c r="P29" s="4" t="s">
        <v>519</v>
      </c>
    </row>
    <row r="30" spans="1:16" ht="174">
      <c r="A30" s="49" t="s">
        <v>539</v>
      </c>
      <c r="B30" s="49" t="s">
        <v>364</v>
      </c>
      <c r="C30" s="50" t="s">
        <v>540</v>
      </c>
      <c r="D30" s="50" t="s">
        <v>541</v>
      </c>
      <c r="E30" s="50" t="s">
        <v>542</v>
      </c>
      <c r="F30" s="50" t="s">
        <v>543</v>
      </c>
      <c r="G30" s="50" t="s">
        <v>168</v>
      </c>
      <c r="H30" s="49" t="s">
        <v>7</v>
      </c>
      <c r="I30" s="13"/>
      <c r="J30" s="14"/>
      <c r="K30" s="13"/>
      <c r="L30" s="12"/>
      <c r="M30" s="13"/>
      <c r="N30" s="14"/>
      <c r="O30" s="11" t="str">
        <f t="shared" si="0"/>
        <v>対象外</v>
      </c>
      <c r="P30" s="4" t="s">
        <v>544</v>
      </c>
    </row>
    <row r="31" spans="1:16" ht="174">
      <c r="A31" s="49" t="s">
        <v>545</v>
      </c>
      <c r="B31" s="49" t="s">
        <v>364</v>
      </c>
      <c r="C31" s="50" t="s">
        <v>546</v>
      </c>
      <c r="D31" s="50" t="s">
        <v>547</v>
      </c>
      <c r="E31" s="50" t="s">
        <v>548</v>
      </c>
      <c r="F31" s="50" t="s">
        <v>549</v>
      </c>
      <c r="G31" s="50" t="s">
        <v>168</v>
      </c>
      <c r="H31" s="49" t="s">
        <v>7</v>
      </c>
      <c r="I31" s="13"/>
      <c r="J31" s="14"/>
      <c r="K31" s="13"/>
      <c r="L31" s="12"/>
      <c r="M31" s="13"/>
      <c r="N31" s="14"/>
      <c r="O31" s="11" t="str">
        <f t="shared" si="0"/>
        <v>対象外</v>
      </c>
      <c r="P31" s="4" t="s">
        <v>544</v>
      </c>
    </row>
    <row r="32" spans="1:16" ht="409.6">
      <c r="A32" s="49" t="s">
        <v>550</v>
      </c>
      <c r="B32" s="49" t="s">
        <v>491</v>
      </c>
      <c r="C32" s="50" t="s">
        <v>551</v>
      </c>
      <c r="D32" s="50" t="s">
        <v>552</v>
      </c>
      <c r="E32" s="50" t="s">
        <v>553</v>
      </c>
      <c r="F32" s="50" t="s">
        <v>554</v>
      </c>
      <c r="G32" s="50" t="s">
        <v>555</v>
      </c>
      <c r="H32" s="49" t="s">
        <v>7</v>
      </c>
      <c r="I32" s="13"/>
      <c r="J32" s="14"/>
      <c r="K32" s="13"/>
      <c r="L32" s="12"/>
      <c r="M32" s="13"/>
      <c r="N32" s="14"/>
      <c r="O32" s="11" t="str">
        <f t="shared" si="0"/>
        <v>対象外</v>
      </c>
      <c r="P32" s="4" t="s">
        <v>556</v>
      </c>
    </row>
    <row r="33" spans="1:16" ht="409.6">
      <c r="A33" s="49" t="s">
        <v>557</v>
      </c>
      <c r="B33" s="49" t="s">
        <v>283</v>
      </c>
      <c r="C33" s="50" t="s">
        <v>558</v>
      </c>
      <c r="D33" s="50" t="s">
        <v>559</v>
      </c>
      <c r="E33" s="50" t="s">
        <v>560</v>
      </c>
      <c r="F33" s="50" t="s">
        <v>561</v>
      </c>
      <c r="G33" s="50" t="s">
        <v>432</v>
      </c>
      <c r="H33" s="49" t="s">
        <v>7</v>
      </c>
      <c r="I33" s="13"/>
      <c r="J33" s="14"/>
      <c r="K33" s="13"/>
      <c r="L33" s="12"/>
      <c r="M33" s="13"/>
      <c r="N33" s="14"/>
      <c r="O33" s="11" t="str">
        <f t="shared" si="0"/>
        <v>対象外</v>
      </c>
      <c r="P33" s="4" t="s">
        <v>562</v>
      </c>
    </row>
    <row r="34" spans="1:16" ht="409.6">
      <c r="A34" s="49" t="s">
        <v>563</v>
      </c>
      <c r="B34" s="49" t="s">
        <v>364</v>
      </c>
      <c r="C34" s="50" t="s">
        <v>564</v>
      </c>
      <c r="D34" s="50" t="s">
        <v>565</v>
      </c>
      <c r="E34" s="50" t="s">
        <v>566</v>
      </c>
      <c r="F34" s="50" t="s">
        <v>567</v>
      </c>
      <c r="G34" s="50" t="s">
        <v>568</v>
      </c>
      <c r="H34" s="49" t="s">
        <v>7</v>
      </c>
      <c r="I34" s="13"/>
      <c r="J34" s="14"/>
      <c r="K34" s="13"/>
      <c r="L34" s="12"/>
      <c r="M34" s="13"/>
      <c r="N34" s="14"/>
      <c r="O34" s="11" t="str">
        <f t="shared" si="0"/>
        <v>対象外</v>
      </c>
      <c r="P34" s="4" t="s">
        <v>569</v>
      </c>
    </row>
    <row r="35" spans="1:16" ht="409.6">
      <c r="A35" s="11" t="s">
        <v>570</v>
      </c>
      <c r="B35" s="11" t="s">
        <v>162</v>
      </c>
      <c r="C35" s="4" t="s">
        <v>571</v>
      </c>
      <c r="D35" s="4" t="s">
        <v>572</v>
      </c>
      <c r="E35" s="4" t="s">
        <v>573</v>
      </c>
      <c r="F35" s="4" t="s">
        <v>574</v>
      </c>
      <c r="G35" s="4" t="s">
        <v>575</v>
      </c>
      <c r="H35" s="12"/>
      <c r="I35" s="13"/>
      <c r="J35" s="14"/>
      <c r="K35" s="13"/>
      <c r="L35" s="12"/>
      <c r="M35" s="13"/>
      <c r="N35" s="14"/>
      <c r="O35" s="11" t="str">
        <f t="shared" si="0"/>
        <v>未実施</v>
      </c>
      <c r="P35" s="4" t="s">
        <v>576</v>
      </c>
    </row>
    <row r="36" spans="1:16" ht="409.6">
      <c r="A36" s="11" t="s">
        <v>577</v>
      </c>
      <c r="B36" s="11" t="s">
        <v>162</v>
      </c>
      <c r="C36" s="4" t="s">
        <v>578</v>
      </c>
      <c r="D36" s="4" t="s">
        <v>579</v>
      </c>
      <c r="E36" s="4" t="s">
        <v>580</v>
      </c>
      <c r="F36" s="4" t="s">
        <v>581</v>
      </c>
      <c r="G36" s="4" t="s">
        <v>582</v>
      </c>
      <c r="H36" s="12"/>
      <c r="I36" s="13"/>
      <c r="J36" s="14"/>
      <c r="K36" s="13"/>
      <c r="L36" s="12"/>
      <c r="M36" s="13"/>
      <c r="N36" s="14"/>
      <c r="O36" s="11" t="str">
        <f t="shared" si="0"/>
        <v>未実施</v>
      </c>
      <c r="P36" s="4" t="s">
        <v>583</v>
      </c>
    </row>
    <row r="37" spans="1:16" ht="409.6">
      <c r="A37" s="11" t="s">
        <v>584</v>
      </c>
      <c r="B37" s="11" t="s">
        <v>162</v>
      </c>
      <c r="C37" s="4" t="inlineStr">
        <is>
          <t xml:space="preserve">MCM3001U（承認申請一覧）→MCM1005U（取引先契約内容）：「取引先契約」の審査中の行を差戻しすると、契約と添付が差戻中になること</t>
        </is>
      </c>
      <c r="D37" s="4" t="inlineStr">
        <is>
          <t xml:space="preserve">【確認すること】
承認申請一覧から審査中の取引先契約を差戻しすると、契約と対象添付が「差戻中」になり、対象期間の有効値が0に戻ること。
【前提】
・使用ユーザー：ユーザーB（審査担当者）、ユーザーA（確認用）
・保有権限：BはMCM3001Uの作成権限、MCM1005Uの参照または作成権限、審査資格と対象金額以上の契約審査上限を持つこと。AはMCM1005Uの参照または作成権限を持つこと
・必要な登録済みデータ：試験契約1件。状態＝契約、承認状態＝審査中。期間は1つで、審査中のPDFが1件添付され、承認済み資料は混在していないこと
・事前に控える値：契約NO、取引先名、サポートID、期間の開始日、添付のファイル名
・準備：B・Aは別のブラウザーまたは別のブラウザープロファイルで独立してログインする。DB担当者に契約ID・期間ID・添付IDと処理前の状態を控えてもらう
・開始時の画面状態：B・Aともメニュー画面</t>
        </is>
      </c>
      <c r="E37" s="4" t="inlineStr">
        <is>
          <t xml:space="preserve">【操作】
1. [B] メニューの「審査・承認」グループにある「審査・承認」を押下する。画面上部が「承認申請一覧（MCM3001U）」であることを確認する。
2. 「申請内容」は「取引先契約」を選び、「サポートID」に試験契約のサポートIDを入力する。他の入力欄は空欄、「状態」は「契約」だけ、「承認状態」は「審査中」だけにして「検索」を押下する。
3. 上段「&lt;&lt; 申請 &gt;&gt;」の「NO」が控えた契約NOと一致し、「取引先名」「開始日」も一致する行の左端（行番号の部分）を押下する。下段「ファイル名」が控えた値と一致することを確認し、その行だけ左から2列目のチェックボックスをONにする。
4. [B] 「差戻し」を押下し、表示された確認ダイアログで「OK」を押下する。完了メッセージを記録する。
5. [B] 同じ検索条件のまま、「承認状態」だけを「差戻中」に変えて再検索する。対象行が「差戻中」であることを確認する。
6. [A] メニューの「取引先見積・契約検索」からMCM1003Uを開く。「契約NO」に同じ契約NOを入力する。他の入力欄は空欄、「状態」は「契約」だけ、「承認状態」は「差戻中」だけにして検索する。対象行の「契約NO」リンクを押下し、MCM1005Uで控えた開始日の期間タブを選択する。上段と「≪添付資料≫」の「承認状態」を確認する。「登録」「申請」は押下しない。
7. DB担当者に、控えたIDで契約・期間・添付の状態を確認してもらう。
【入力値】
・申請内容＝取引先契約（手順2）
・サポートID＝試験契約のサポートID（手順2）
・契約NO＝試験契約の契約NO（手順6）
・状態＝「契約」のみON（手順2・6）
・承認状態＝手順2は「審査中」、手順5・6は「差戻中」のみON
・チェックボックス＝対象の1行だけON（手順3）</t>
        </is>
      </c>
      <c r="F37" s="4" t="inlineStr">
        <is>
          <t xml:space="preserve">【画面確認】
1. 差戻しの確認と完了のメッセージが表示されること。
2. MCM3001Uを「差戻中」で再検索すると、対象の「NO」の行が「差戻中」で表示されること。
3. MCM1005Uで、同じ契約の上段の「承認状態」と対象添付の「承認状態」が「差戻中」であること。添付のファイル名が控えた値と一致すること。
【DB確認】
対象テーブル＝MCM_TK_KEIYAKU、MCM_TK_KIKAN、MCM_TK_TENPU
確認理由＝3001U経由の差戻しで契約・対象添付と期間の有効値が更新されることを確認するため
検索条件＝控えた契約ID・期間ID・添付ID
期待値＝次のとおり。
・契約と対象添付のSHONINJOTAIが1（審査中）から4（差戻中）へ変わること
・対象期間のYUKO_FLGが-1から0へ変わること</t>
        </is>
      </c>
      <c r="G37" s="4" t="inlineStr">
        <is>
          <t xml:space="preserve">表示タイミング＝「差戻し」を押下した時、および処理完了時
表示形式＝確認ダイアログ（OK／キャンセル）、完了メッセージ
メッセージID＝MSG_0095G（確認）、MSG_0096G（完了）（VB版）
表示文言＝VB版は「差し戻し処理を実施します。よろしいですか？」、「差戻しを完了しました。」。Web版は「選択した 1 件を差戻しますか？」、「1件を差戻しました。」
作業者の操作＝表示された確認ダイアログで「OK」を押下する</t>
        </is>
      </c>
      <c r="H37" s="12"/>
      <c r="I37" s="13"/>
      <c r="J37" s="14"/>
      <c r="K37" s="13"/>
      <c r="L37" s="12"/>
      <c r="M37" s="13"/>
      <c r="N37" s="14"/>
      <c r="O37" s="11" t="str">
        <f t="shared" si="0"/>
        <v>未実施</v>
      </c>
      <c r="P37" s="4" t="inlineStr">
        <is>
          <t xml:space="preserve">移行元：3001-12
根拠：R3001／R1005
今回は審査中からの差戻し1条件を実施する。承認中からの差戻しは今回の範囲に含めず、確認済みとは扱わない。1011Uとは入口・処理経路が異なるため、このケースは3001Uから実施する。VBとWebのメッセージ文言差は記録し、確認・完了の表示と状態更新で判定する。</t>
        </is>
      </c>
    </row>
    <row r="38" spans="1:16" ht="409.6">
      <c r="A38" s="11" t="s">
        <v>591</v>
      </c>
      <c r="B38" s="11" t="s">
        <v>162</v>
      </c>
      <c r="C38" s="4" t="s">
        <v>592</v>
      </c>
      <c r="D38" s="4" t="s">
        <v>593</v>
      </c>
      <c r="E38" s="4" t="s">
        <v>594</v>
      </c>
      <c r="F38" s="4" t="s">
        <v>595</v>
      </c>
      <c r="G38" s="4" t="s">
        <v>425</v>
      </c>
      <c r="H38" s="12"/>
      <c r="I38" s="13"/>
      <c r="J38" s="14"/>
      <c r="K38" s="13"/>
      <c r="L38" s="12"/>
      <c r="M38" s="13"/>
      <c r="N38" s="14"/>
      <c r="O38" s="11" t="str">
        <f t="shared" si="0"/>
        <v>未実施</v>
      </c>
      <c r="P38" s="4" t="s">
        <v>596</v>
      </c>
    </row>
  </sheetData>
  <mergeCells count="5">
    <mergeCell ref="A1:G1"/>
    <mergeCell ref="A2:P2"/>
    <mergeCell ref="A3:P3"/>
    <mergeCell ref="A4:P4"/>
    <mergeCell ref="A8:G8"/>
  </mergeCells>
  <phoneticPr fontId="2"/>
  <conditionalFormatting sqref="O10:O38">
    <cfRule type="cellIs" dxfId="31" priority="1" operator="equal">
      <formula>"OK"</formula>
    </cfRule>
    <cfRule type="cellIs" dxfId="30" priority="2" operator="equal">
      <formula>"NG"</formula>
    </cfRule>
    <cfRule type="cellIs" dxfId="29" priority="3" operator="equal">
      <formula>"保留"</formula>
    </cfRule>
    <cfRule type="cellIs" dxfId="28" priority="4" operator="equal">
      <formula>"対象外"</formula>
    </cfRule>
  </conditionalFormatting>
  <dataValidations count="1">
    <dataValidation type="list" sqref="H10:H38 L10:L38" xr:uid="{00000000-0002-0000-0300-000000000000}">
      <formula1>"OK,NG,保留,対象外"</formula1>
    </dataValidation>
  </dataValidations>
  <pageMargins left="0.3" right="0.3" top="0.4" bottom="0.4" header="0.2" footer="0.2"/>
  <pageSetup paperSize="8" fitToWidth="0"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9"/>
  </sheetPr>
  <dimension ref="A1:P28"/>
  <sheetViews>
    <sheetView showGridLines="0" workbookViewId="0">
      <pane xSplit="1" ySplit="9" topLeftCell="B27" activePane="bottomRight" state="frozen"/>
      <selection pane="bottomRight" activeCell="G10" sqref="A10:G28"/>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52.5" style="2" customWidth="1"/>
    <col min="6" max="6" width="38.125" style="2" customWidth="1"/>
    <col min="7" max="7" width="25.2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597</v>
      </c>
      <c r="B1" s="39"/>
      <c r="C1" s="39"/>
      <c r="D1" s="39"/>
      <c r="E1" s="39"/>
      <c r="F1" s="39"/>
      <c r="G1" s="39"/>
      <c r="H1" s="1"/>
      <c r="I1" s="1"/>
      <c r="J1" s="1"/>
      <c r="K1" s="1"/>
      <c r="L1" s="1"/>
      <c r="M1" s="1"/>
      <c r="N1" s="1"/>
      <c r="O1" s="1"/>
      <c r="P1" s="1"/>
    </row>
    <row r="2" spans="1:16" ht="19.5" customHeight="1">
      <c r="A2" s="39" t="s">
        <v>136</v>
      </c>
      <c r="B2" s="39"/>
      <c r="C2" s="39"/>
      <c r="D2" s="39"/>
      <c r="E2" s="39"/>
      <c r="F2" s="39"/>
      <c r="G2" s="39"/>
      <c r="H2" s="39"/>
      <c r="I2" s="39"/>
      <c r="J2" s="39"/>
      <c r="K2" s="39"/>
      <c r="L2" s="39"/>
      <c r="M2" s="39"/>
      <c r="N2" s="39"/>
      <c r="O2" s="39"/>
      <c r="P2" s="39"/>
    </row>
    <row r="3" spans="1:16" ht="19.5" customHeight="1">
      <c r="A3" s="39" t="s">
        <v>137</v>
      </c>
      <c r="B3" s="39"/>
      <c r="C3" s="39"/>
      <c r="D3" s="39"/>
      <c r="E3" s="39"/>
      <c r="F3" s="39"/>
      <c r="G3" s="39"/>
      <c r="H3" s="39"/>
      <c r="I3" s="39"/>
      <c r="J3" s="39"/>
      <c r="K3" s="39"/>
      <c r="L3" s="39"/>
      <c r="M3" s="39"/>
      <c r="N3" s="39"/>
      <c r="O3" s="39"/>
      <c r="P3" s="39"/>
    </row>
    <row r="4" spans="1:16" ht="22.5" customHeight="1">
      <c r="A4" s="39" t="s">
        <v>138</v>
      </c>
      <c r="B4" s="39"/>
      <c r="C4" s="39"/>
      <c r="D4" s="39"/>
      <c r="E4" s="39"/>
      <c r="F4" s="39"/>
      <c r="G4" s="39"/>
      <c r="H4" s="39"/>
      <c r="I4" s="39"/>
      <c r="J4" s="39"/>
      <c r="K4" s="39"/>
      <c r="L4" s="39"/>
      <c r="M4" s="39"/>
      <c r="N4" s="39"/>
      <c r="O4" s="39"/>
      <c r="P4" s="39"/>
    </row>
    <row r="5" spans="1:16" ht="5.25" customHeight="1">
      <c r="A5" s="1"/>
      <c r="B5" s="1"/>
      <c r="C5" s="1"/>
      <c r="D5" s="1"/>
      <c r="E5" s="1"/>
      <c r="F5" s="1"/>
      <c r="G5" s="1"/>
      <c r="H5" s="1"/>
      <c r="I5" s="1"/>
      <c r="J5" s="1"/>
      <c r="K5" s="1"/>
      <c r="L5" s="1"/>
      <c r="M5" s="1"/>
      <c r="N5" s="1"/>
      <c r="O5" s="1"/>
      <c r="P5" s="1"/>
    </row>
    <row r="6" spans="1:16" ht="17.25" customHeight="1">
      <c r="A6" s="51" t="s">
        <v>6</v>
      </c>
      <c r="B6" s="51">
        <f>COUNTA(A10:A28)</f>
        <v>19</v>
      </c>
      <c r="C6" s="51" t="s">
        <v>139</v>
      </c>
      <c r="D6" s="51">
        <f>COUNTIF(O10:O28,"対象外")</f>
        <v>0</v>
      </c>
      <c r="E6" s="51" t="s">
        <v>8</v>
      </c>
      <c r="F6" s="51">
        <f>B6-D6</f>
        <v>19</v>
      </c>
      <c r="G6" s="51" t="s">
        <v>140</v>
      </c>
      <c r="H6" s="51">
        <f>COUNTIF(O10:O28,"OK")</f>
        <v>0</v>
      </c>
      <c r="I6" s="51" t="s">
        <v>141</v>
      </c>
      <c r="J6" s="51">
        <f>COUNTIF(O10:O28,"NG")</f>
        <v>0</v>
      </c>
      <c r="K6" s="51" t="s">
        <v>142</v>
      </c>
      <c r="L6" s="51">
        <f>MAX(0,F6-H6-J6)</f>
        <v>19</v>
      </c>
      <c r="M6" s="51" t="s">
        <v>12</v>
      </c>
      <c r="N6" s="52">
        <f>IF(F6=0,0,(H6+J6)/F6)</f>
        <v>0</v>
      </c>
      <c r="O6" s="51" t="s">
        <v>13</v>
      </c>
      <c r="P6" s="52">
        <f>IF(F6=0,0,H6/F6)</f>
        <v>0</v>
      </c>
    </row>
    <row r="7" spans="1:16" ht="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598</v>
      </c>
      <c r="B10" s="11" t="s">
        <v>162</v>
      </c>
      <c r="C10" s="4" t="s">
        <v>599</v>
      </c>
      <c r="D10" s="4" t="s">
        <v>600</v>
      </c>
      <c r="E10" s="4" t="s">
        <v>601</v>
      </c>
      <c r="F10" s="4" t="s">
        <v>602</v>
      </c>
      <c r="G10" s="4" t="s">
        <v>603</v>
      </c>
      <c r="H10" s="12"/>
      <c r="I10" s="13"/>
      <c r="J10" s="14"/>
      <c r="K10" s="13"/>
      <c r="L10" s="12"/>
      <c r="M10" s="13"/>
      <c r="N10" s="14"/>
      <c r="O10" s="11" t="str">
        <f>IF(L10&lt;&gt;"",L10,IF(H10&lt;&gt;"",H10,"未実施"))</f>
        <v>未実施</v>
      </c>
      <c r="P10" s="4" t="s">
        <v>604</v>
      </c>
    </row>
    <row r="11" spans="1:16" ht="409.6">
      <c r="A11" s="11" t="s">
        <v>605</v>
      </c>
      <c r="B11" s="11" t="s">
        <v>162</v>
      </c>
      <c r="C11" s="4" t="s">
        <v>606</v>
      </c>
      <c r="D11" s="4" t="s">
        <v>607</v>
      </c>
      <c r="E11" s="4" t="s">
        <v>608</v>
      </c>
      <c r="F11" s="4" t="s">
        <v>609</v>
      </c>
      <c r="G11" s="4" t="s">
        <v>610</v>
      </c>
      <c r="H11" s="12"/>
      <c r="I11" s="13"/>
      <c r="J11" s="14"/>
      <c r="K11" s="13"/>
      <c r="L11" s="12"/>
      <c r="M11" s="13"/>
      <c r="N11" s="14"/>
      <c r="O11" s="11" t="str">
        <f t="shared" ref="O11:O28" si="0">IF(L11&lt;&gt;"",L11,IF(H11&lt;&gt;"",H11,"未実施"))</f>
        <v>未実施</v>
      </c>
      <c r="P11" s="4" t="s">
        <v>611</v>
      </c>
    </row>
    <row r="12" spans="1:16" ht="409.6">
      <c r="A12" s="11" t="s">
        <v>612</v>
      </c>
      <c r="B12" s="11" t="s">
        <v>162</v>
      </c>
      <c r="C12" s="4" t="s">
        <v>613</v>
      </c>
      <c r="D12" s="4" t="s">
        <v>614</v>
      </c>
      <c r="E12" s="4" t="s">
        <v>615</v>
      </c>
      <c r="F12" s="4" t="s">
        <v>616</v>
      </c>
      <c r="G12" s="4" t="s">
        <v>617</v>
      </c>
      <c r="H12" s="12"/>
      <c r="I12" s="13"/>
      <c r="J12" s="14"/>
      <c r="K12" s="13"/>
      <c r="L12" s="12"/>
      <c r="M12" s="13"/>
      <c r="N12" s="14"/>
      <c r="O12" s="11" t="str">
        <f t="shared" si="0"/>
        <v>未実施</v>
      </c>
      <c r="P12" s="4" t="s">
        <v>618</v>
      </c>
    </row>
    <row r="13" spans="1:16" ht="409.6">
      <c r="A13" s="11" t="s">
        <v>619</v>
      </c>
      <c r="B13" s="11" t="s">
        <v>162</v>
      </c>
      <c r="C13" s="4" t="s">
        <v>620</v>
      </c>
      <c r="D13" s="4" t="s">
        <v>621</v>
      </c>
      <c r="E13" s="4" t="s">
        <v>622</v>
      </c>
      <c r="F13" s="4" t="s">
        <v>623</v>
      </c>
      <c r="G13" s="4" t="s">
        <v>624</v>
      </c>
      <c r="H13" s="12"/>
      <c r="I13" s="13"/>
      <c r="J13" s="14"/>
      <c r="K13" s="13"/>
      <c r="L13" s="12"/>
      <c r="M13" s="13"/>
      <c r="N13" s="14"/>
      <c r="O13" s="11" t="str">
        <f t="shared" si="0"/>
        <v>未実施</v>
      </c>
      <c r="P13" s="4" t="s">
        <v>625</v>
      </c>
    </row>
    <row r="14" spans="1:16" ht="409.6">
      <c r="A14" s="11" t="s">
        <v>626</v>
      </c>
      <c r="B14" s="11" t="s">
        <v>364</v>
      </c>
      <c r="C14" s="4" t="s">
        <v>627</v>
      </c>
      <c r="D14" s="4" t="s">
        <v>628</v>
      </c>
      <c r="E14" s="4" t="s">
        <v>629</v>
      </c>
      <c r="F14" s="4" t="s">
        <v>630</v>
      </c>
      <c r="G14" s="4" t="s">
        <v>631</v>
      </c>
      <c r="H14" s="12"/>
      <c r="I14" s="13"/>
      <c r="J14" s="14"/>
      <c r="K14" s="13"/>
      <c r="L14" s="12"/>
      <c r="M14" s="13"/>
      <c r="N14" s="14"/>
      <c r="O14" s="11" t="str">
        <f t="shared" si="0"/>
        <v>未実施</v>
      </c>
      <c r="P14" s="4" t="s">
        <v>632</v>
      </c>
    </row>
    <row r="15" spans="1:16" ht="409.6">
      <c r="A15" s="11" t="s">
        <v>633</v>
      </c>
      <c r="B15" s="11" t="s">
        <v>162</v>
      </c>
      <c r="C15" s="4" t="s">
        <v>634</v>
      </c>
      <c r="D15" s="4" t="s">
        <v>635</v>
      </c>
      <c r="E15" s="4" t="s">
        <v>636</v>
      </c>
      <c r="F15" s="4" t="s">
        <v>637</v>
      </c>
      <c r="G15" s="4" t="s">
        <v>638</v>
      </c>
      <c r="H15" s="12"/>
      <c r="I15" s="13"/>
      <c r="J15" s="14"/>
      <c r="K15" s="13"/>
      <c r="L15" s="12"/>
      <c r="M15" s="13"/>
      <c r="N15" s="14"/>
      <c r="O15" s="11" t="str">
        <f t="shared" si="0"/>
        <v>未実施</v>
      </c>
      <c r="P15" s="4" t="s">
        <v>639</v>
      </c>
    </row>
    <row r="16" spans="1:16" ht="409.6">
      <c r="A16" s="11" t="s">
        <v>640</v>
      </c>
      <c r="B16" s="11" t="s">
        <v>162</v>
      </c>
      <c r="C16" s="4" t="s">
        <v>641</v>
      </c>
      <c r="D16" s="4" t="s">
        <v>642</v>
      </c>
      <c r="E16" s="4" t="s">
        <v>643</v>
      </c>
      <c r="F16" s="4" t="s">
        <v>644</v>
      </c>
      <c r="G16" s="4" t="s">
        <v>645</v>
      </c>
      <c r="H16" s="12"/>
      <c r="I16" s="13"/>
      <c r="J16" s="14"/>
      <c r="K16" s="13"/>
      <c r="L16" s="12"/>
      <c r="M16" s="13"/>
      <c r="N16" s="14"/>
      <c r="O16" s="11" t="str">
        <f t="shared" si="0"/>
        <v>未実施</v>
      </c>
      <c r="P16" s="4" t="s">
        <v>646</v>
      </c>
    </row>
    <row r="17" spans="1:16" ht="409.6">
      <c r="A17" s="11" t="s">
        <v>647</v>
      </c>
      <c r="B17" s="11" t="s">
        <v>491</v>
      </c>
      <c r="C17" s="4" t="s">
        <v>648</v>
      </c>
      <c r="D17" s="4" t="s">
        <v>649</v>
      </c>
      <c r="E17" s="4" t="s">
        <v>650</v>
      </c>
      <c r="F17" s="4" t="s">
        <v>651</v>
      </c>
      <c r="G17" s="4" t="s">
        <v>652</v>
      </c>
      <c r="H17" s="12"/>
      <c r="I17" s="13"/>
      <c r="J17" s="14"/>
      <c r="K17" s="13"/>
      <c r="L17" s="12"/>
      <c r="M17" s="13"/>
      <c r="N17" s="14"/>
      <c r="O17" s="11" t="str">
        <f t="shared" si="0"/>
        <v>未実施</v>
      </c>
      <c r="P17" s="4" t="s">
        <v>653</v>
      </c>
    </row>
    <row r="18" spans="1:16" ht="409.6">
      <c r="A18" s="11" t="s">
        <v>654</v>
      </c>
      <c r="B18" s="11" t="s">
        <v>162</v>
      </c>
      <c r="C18" s="4" t="s">
        <v>655</v>
      </c>
      <c r="D18" s="4" t="s">
        <v>656</v>
      </c>
      <c r="E18" s="4" t="s">
        <v>657</v>
      </c>
      <c r="F18" s="4" t="s">
        <v>658</v>
      </c>
      <c r="G18" s="4" t="s">
        <v>603</v>
      </c>
      <c r="H18" s="12"/>
      <c r="I18" s="13"/>
      <c r="J18" s="14"/>
      <c r="K18" s="13"/>
      <c r="L18" s="12"/>
      <c r="M18" s="13"/>
      <c r="N18" s="14"/>
      <c r="O18" s="11" t="str">
        <f t="shared" si="0"/>
        <v>未実施</v>
      </c>
      <c r="P18" s="4" t="s">
        <v>659</v>
      </c>
    </row>
    <row r="19" spans="1:16" ht="409.6">
      <c r="A19" s="11" t="s">
        <v>660</v>
      </c>
      <c r="B19" s="11" t="s">
        <v>162</v>
      </c>
      <c r="C19" s="4" t="s">
        <v>661</v>
      </c>
      <c r="D19" s="4" t="s">
        <v>662</v>
      </c>
      <c r="E19" s="4" t="s">
        <v>663</v>
      </c>
      <c r="F19" s="4" t="s">
        <v>664</v>
      </c>
      <c r="G19" s="4" t="s">
        <v>610</v>
      </c>
      <c r="H19" s="12"/>
      <c r="I19" s="13"/>
      <c r="J19" s="14"/>
      <c r="K19" s="13"/>
      <c r="L19" s="12"/>
      <c r="M19" s="13"/>
      <c r="N19" s="14"/>
      <c r="O19" s="11" t="str">
        <f t="shared" si="0"/>
        <v>未実施</v>
      </c>
      <c r="P19" s="4" t="s">
        <v>665</v>
      </c>
    </row>
    <row r="20" spans="1:16" ht="409.6">
      <c r="A20" s="11" t="s">
        <v>666</v>
      </c>
      <c r="B20" s="11" t="s">
        <v>162</v>
      </c>
      <c r="C20" s="4" t="s">
        <v>667</v>
      </c>
      <c r="D20" s="4" t="s">
        <v>668</v>
      </c>
      <c r="E20" s="4" t="s">
        <v>669</v>
      </c>
      <c r="F20" s="4" t="s">
        <v>616</v>
      </c>
      <c r="G20" s="4" t="s">
        <v>617</v>
      </c>
      <c r="H20" s="12"/>
      <c r="I20" s="13"/>
      <c r="J20" s="14"/>
      <c r="K20" s="13"/>
      <c r="L20" s="12"/>
      <c r="M20" s="13"/>
      <c r="N20" s="14"/>
      <c r="O20" s="11" t="str">
        <f t="shared" si="0"/>
        <v>未実施</v>
      </c>
      <c r="P20" s="4" t="s">
        <v>670</v>
      </c>
    </row>
    <row r="21" spans="1:16" ht="409.6">
      <c r="A21" s="11" t="s">
        <v>671</v>
      </c>
      <c r="B21" s="11" t="s">
        <v>162</v>
      </c>
      <c r="C21" s="4" t="s">
        <v>672</v>
      </c>
      <c r="D21" s="4" t="s">
        <v>673</v>
      </c>
      <c r="E21" s="4" t="s">
        <v>674</v>
      </c>
      <c r="F21" s="4" t="s">
        <v>623</v>
      </c>
      <c r="G21" s="4" t="s">
        <v>624</v>
      </c>
      <c r="H21" s="12"/>
      <c r="I21" s="13"/>
      <c r="J21" s="14"/>
      <c r="K21" s="13"/>
      <c r="L21" s="12"/>
      <c r="M21" s="13"/>
      <c r="N21" s="14"/>
      <c r="O21" s="11" t="str">
        <f t="shared" si="0"/>
        <v>未実施</v>
      </c>
      <c r="P21" s="4" t="s">
        <v>675</v>
      </c>
    </row>
    <row r="22" spans="1:16" ht="409.6">
      <c r="A22" s="11" t="s">
        <v>676</v>
      </c>
      <c r="B22" s="11" t="s">
        <v>364</v>
      </c>
      <c r="C22" s="4" t="s">
        <v>677</v>
      </c>
      <c r="D22" s="4" t="s">
        <v>678</v>
      </c>
      <c r="E22" s="4" t="s">
        <v>679</v>
      </c>
      <c r="F22" s="4" t="s">
        <v>630</v>
      </c>
      <c r="G22" s="4" t="s">
        <v>631</v>
      </c>
      <c r="H22" s="12"/>
      <c r="I22" s="13"/>
      <c r="J22" s="14"/>
      <c r="K22" s="13"/>
      <c r="L22" s="12"/>
      <c r="M22" s="13"/>
      <c r="N22" s="14"/>
      <c r="O22" s="11" t="str">
        <f t="shared" si="0"/>
        <v>未実施</v>
      </c>
      <c r="P22" s="4" t="s">
        <v>680</v>
      </c>
    </row>
    <row r="23" spans="1:16" ht="409.6">
      <c r="A23" s="11" t="s">
        <v>681</v>
      </c>
      <c r="B23" s="11" t="s">
        <v>162</v>
      </c>
      <c r="C23" s="4" t="s">
        <v>682</v>
      </c>
      <c r="D23" s="4" t="s">
        <v>683</v>
      </c>
      <c r="E23" s="4" t="s">
        <v>684</v>
      </c>
      <c r="F23" s="4" t="s">
        <v>637</v>
      </c>
      <c r="G23" s="4" t="s">
        <v>638</v>
      </c>
      <c r="H23" s="12"/>
      <c r="I23" s="13"/>
      <c r="J23" s="14"/>
      <c r="K23" s="13"/>
      <c r="L23" s="12"/>
      <c r="M23" s="13"/>
      <c r="N23" s="14"/>
      <c r="O23" s="11" t="str">
        <f t="shared" si="0"/>
        <v>未実施</v>
      </c>
      <c r="P23" s="4" t="s">
        <v>685</v>
      </c>
    </row>
    <row r="24" spans="1:16" ht="409.6">
      <c r="A24" s="11" t="s">
        <v>686</v>
      </c>
      <c r="B24" s="11" t="s">
        <v>162</v>
      </c>
      <c r="C24" s="4" t="s">
        <v>687</v>
      </c>
      <c r="D24" s="4" t="s">
        <v>688</v>
      </c>
      <c r="E24" s="4" t="s">
        <v>689</v>
      </c>
      <c r="F24" s="4" t="s">
        <v>644</v>
      </c>
      <c r="G24" s="4" t="s">
        <v>645</v>
      </c>
      <c r="H24" s="12"/>
      <c r="I24" s="13"/>
      <c r="J24" s="14"/>
      <c r="K24" s="13"/>
      <c r="L24" s="12"/>
      <c r="M24" s="13"/>
      <c r="N24" s="14"/>
      <c r="O24" s="11" t="str">
        <f t="shared" si="0"/>
        <v>未実施</v>
      </c>
      <c r="P24" s="4" t="s">
        <v>690</v>
      </c>
    </row>
    <row r="25" spans="1:16" ht="409.6">
      <c r="A25" s="11" t="s">
        <v>691</v>
      </c>
      <c r="B25" s="11" t="s">
        <v>491</v>
      </c>
      <c r="C25" s="4" t="s">
        <v>692</v>
      </c>
      <c r="D25" s="4" t="s">
        <v>693</v>
      </c>
      <c r="E25" s="4" t="s">
        <v>694</v>
      </c>
      <c r="F25" s="4" t="s">
        <v>651</v>
      </c>
      <c r="G25" s="4" t="s">
        <v>652</v>
      </c>
      <c r="H25" s="12"/>
      <c r="I25" s="13"/>
      <c r="J25" s="14"/>
      <c r="K25" s="13"/>
      <c r="L25" s="12"/>
      <c r="M25" s="13"/>
      <c r="N25" s="14"/>
      <c r="O25" s="11" t="str">
        <f t="shared" si="0"/>
        <v>未実施</v>
      </c>
      <c r="P25" s="4" t="s">
        <v>695</v>
      </c>
    </row>
    <row r="26" spans="1:16" ht="409.6">
      <c r="A26" s="11" t="s">
        <v>696</v>
      </c>
      <c r="B26" s="11" t="s">
        <v>697</v>
      </c>
      <c r="C26" s="4" t="s">
        <v>698</v>
      </c>
      <c r="D26" s="4" t="s">
        <v>699</v>
      </c>
      <c r="E26" s="4" t="s">
        <v>700</v>
      </c>
      <c r="F26" s="4" t="s">
        <v>701</v>
      </c>
      <c r="G26" s="4" t="s">
        <v>702</v>
      </c>
      <c r="H26" s="12"/>
      <c r="I26" s="13"/>
      <c r="J26" s="14"/>
      <c r="K26" s="13"/>
      <c r="L26" s="12"/>
      <c r="M26" s="13"/>
      <c r="N26" s="14"/>
      <c r="O26" s="11" t="str">
        <f t="shared" si="0"/>
        <v>未実施</v>
      </c>
      <c r="P26" s="4" t="s">
        <v>703</v>
      </c>
    </row>
    <row r="27" spans="1:16" ht="409.6">
      <c r="A27" s="11" t="s">
        <v>704</v>
      </c>
      <c r="B27" s="11" t="s">
        <v>697</v>
      </c>
      <c r="C27" s="4" t="s">
        <v>705</v>
      </c>
      <c r="D27" s="4" t="s">
        <v>706</v>
      </c>
      <c r="E27" s="4" t="s">
        <v>707</v>
      </c>
      <c r="F27" s="4" t="s">
        <v>701</v>
      </c>
      <c r="G27" s="4" t="s">
        <v>702</v>
      </c>
      <c r="H27" s="12"/>
      <c r="I27" s="13"/>
      <c r="J27" s="14"/>
      <c r="K27" s="13"/>
      <c r="L27" s="12"/>
      <c r="M27" s="13"/>
      <c r="N27" s="14"/>
      <c r="O27" s="11" t="str">
        <f t="shared" si="0"/>
        <v>未実施</v>
      </c>
      <c r="P27" s="4" t="s">
        <v>708</v>
      </c>
    </row>
    <row r="28" spans="1:16" ht="409.6">
      <c r="A28" s="11" t="s">
        <v>709</v>
      </c>
      <c r="B28" s="11" t="s">
        <v>162</v>
      </c>
      <c r="C28" s="4" t="s">
        <v>710</v>
      </c>
      <c r="D28" s="4" t="s">
        <v>711</v>
      </c>
      <c r="E28" s="4" t="s">
        <v>712</v>
      </c>
      <c r="F28" s="4" t="s">
        <v>713</v>
      </c>
      <c r="G28" s="4" t="s">
        <v>617</v>
      </c>
      <c r="H28" s="12"/>
      <c r="I28" s="13"/>
      <c r="J28" s="14"/>
      <c r="K28" s="13"/>
      <c r="L28" s="12"/>
      <c r="M28" s="13"/>
      <c r="N28" s="14"/>
      <c r="O28" s="11" t="str">
        <f t="shared" si="0"/>
        <v>未実施</v>
      </c>
      <c r="P28" s="4" t="s">
        <v>714</v>
      </c>
    </row>
  </sheetData>
  <mergeCells count="5">
    <mergeCell ref="A1:G1"/>
    <mergeCell ref="A2:P2"/>
    <mergeCell ref="A3:P3"/>
    <mergeCell ref="A4:P4"/>
    <mergeCell ref="A8:G8"/>
  </mergeCells>
  <phoneticPr fontId="2"/>
  <conditionalFormatting sqref="O10:O28">
    <cfRule type="cellIs" dxfId="27" priority="1" operator="equal">
      <formula>"OK"</formula>
    </cfRule>
    <cfRule type="cellIs" dxfId="26" priority="2" operator="equal">
      <formula>"NG"</formula>
    </cfRule>
    <cfRule type="cellIs" dxfId="25" priority="3" operator="equal">
      <formula>"保留"</formula>
    </cfRule>
    <cfRule type="cellIs" dxfId="24" priority="4" operator="equal">
      <formula>"対象外"</formula>
    </cfRule>
  </conditionalFormatting>
  <dataValidations count="1">
    <dataValidation type="list" sqref="H10:H28 L10:L28" xr:uid="{00000000-0002-0000-0400-000000000000}">
      <formula1>"OK,NG,保留,対象外"</formula1>
    </dataValidation>
  </dataValidations>
  <pageMargins left="0.3" right="0.3" top="0.4" bottom="0.4" header="0.2" footer="0.2"/>
  <pageSetup paperSize="8" fitToWidth="0"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P34"/>
  <sheetViews>
    <sheetView showGridLines="0" tabSelected="1" workbookViewId="0">
      <pane xSplit="1" ySplit="9" topLeftCell="D34" activePane="bottomRight" state="frozen"/>
      <selection pane="bottomRight" activeCell="G36" sqref="G36"/>
      <selection pane="bottomLeft"/>
      <selection pane="topRight"/>
    </sheetView>
  </sheetViews>
  <sheetFormatPr defaultColWidth="8.75" defaultRowHeight="15.75" customHeight="1"/>
  <cols>
    <col min="1" max="1" width="9.375" style="2" customWidth="1"/>
    <col min="2" max="2" width="8.375" style="2" customWidth="1"/>
    <col min="3" max="3" width="22" style="2" customWidth="1"/>
    <col min="4" max="4" width="70" style="2" customWidth="1"/>
    <col min="5" max="5" width="42.375" style="2" customWidth="1"/>
    <col min="6" max="6" width="39.625" style="2" customWidth="1"/>
    <col min="7" max="7" width="24.12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22.5" customHeight="1">
      <c r="A1" s="38" t="s">
        <v>715</v>
      </c>
      <c r="B1" s="39"/>
      <c r="C1" s="39"/>
      <c r="D1" s="39"/>
      <c r="E1" s="39"/>
      <c r="F1" s="39"/>
      <c r="G1" s="39"/>
      <c r="H1" s="1"/>
      <c r="I1" s="1"/>
      <c r="J1" s="1"/>
      <c r="K1" s="1"/>
      <c r="L1" s="1"/>
      <c r="M1" s="1"/>
      <c r="N1" s="1"/>
      <c r="O1" s="1"/>
      <c r="P1" s="1"/>
    </row>
    <row r="2" spans="1:16" ht="18" customHeight="1">
      <c r="A2" s="39" t="s">
        <v>136</v>
      </c>
      <c r="B2" s="39"/>
      <c r="C2" s="39"/>
      <c r="D2" s="39"/>
      <c r="E2" s="39"/>
      <c r="F2" s="39"/>
      <c r="G2" s="39"/>
      <c r="H2" s="39"/>
      <c r="I2" s="39"/>
      <c r="J2" s="39"/>
      <c r="K2" s="39"/>
      <c r="L2" s="39"/>
      <c r="M2" s="39"/>
      <c r="N2" s="39"/>
      <c r="O2" s="39"/>
      <c r="P2" s="39"/>
    </row>
    <row r="3" spans="1:16" ht="18" customHeight="1">
      <c r="A3" s="39" t="s">
        <v>137</v>
      </c>
      <c r="B3" s="39"/>
      <c r="C3" s="39"/>
      <c r="D3" s="39"/>
      <c r="E3" s="39"/>
      <c r="F3" s="39"/>
      <c r="G3" s="39"/>
      <c r="H3" s="39"/>
      <c r="I3" s="39"/>
      <c r="J3" s="39"/>
      <c r="K3" s="39"/>
      <c r="L3" s="39"/>
      <c r="M3" s="39"/>
      <c r="N3" s="39"/>
      <c r="O3" s="39"/>
      <c r="P3" s="39"/>
    </row>
    <row r="4" spans="1:16" ht="18" customHeight="1">
      <c r="A4" s="39" t="s">
        <v>138</v>
      </c>
      <c r="B4" s="39"/>
      <c r="C4" s="39"/>
      <c r="D4" s="39"/>
      <c r="E4" s="39"/>
      <c r="F4" s="39"/>
      <c r="G4" s="39"/>
      <c r="H4" s="39"/>
      <c r="I4" s="39"/>
      <c r="J4" s="39"/>
      <c r="K4" s="39"/>
      <c r="L4" s="39"/>
      <c r="M4" s="39"/>
      <c r="N4" s="39"/>
      <c r="O4" s="39"/>
      <c r="P4" s="39"/>
    </row>
    <row r="5" spans="1:16" ht="9" customHeight="1">
      <c r="A5" s="1"/>
      <c r="B5" s="1"/>
      <c r="C5" s="1"/>
      <c r="D5" s="1"/>
      <c r="E5" s="1"/>
      <c r="F5" s="1"/>
      <c r="G5" s="1"/>
      <c r="H5" s="1"/>
      <c r="I5" s="1"/>
      <c r="J5" s="1"/>
      <c r="K5" s="1"/>
      <c r="L5" s="1"/>
      <c r="M5" s="1"/>
      <c r="N5" s="1"/>
      <c r="O5" s="1"/>
      <c r="P5" s="1"/>
    </row>
    <row r="6" spans="1:16" ht="22.5" customHeight="1">
      <c r="A6" s="51" t="s">
        <v>6</v>
      </c>
      <c r="B6" s="51">
        <f>COUNTA(A10:A34)</f>
        <v>25</v>
      </c>
      <c r="C6" s="51" t="s">
        <v>139</v>
      </c>
      <c r="D6" s="51">
        <f>COUNTIF(O10:O34,"対象外")</f>
        <v>8</v>
      </c>
      <c r="E6" s="51" t="s">
        <v>8</v>
      </c>
      <c r="F6" s="51">
        <f>B6-D6</f>
        <v>17</v>
      </c>
      <c r="G6" s="51" t="s">
        <v>140</v>
      </c>
      <c r="H6" s="51">
        <f>COUNTIF(O10:O34,"OK")</f>
        <v>0</v>
      </c>
      <c r="I6" s="51" t="s">
        <v>141</v>
      </c>
      <c r="J6" s="51">
        <f>COUNTIF(O10:O34,"NG")</f>
        <v>0</v>
      </c>
      <c r="K6" s="51" t="s">
        <v>142</v>
      </c>
      <c r="L6" s="51">
        <f>MAX(0,F6-H6-J6)</f>
        <v>17</v>
      </c>
      <c r="M6" s="51" t="s">
        <v>12</v>
      </c>
      <c r="N6" s="52">
        <f>IF(F6=0,0,(H6+J6)/F6)</f>
        <v>0</v>
      </c>
      <c r="O6" s="51" t="s">
        <v>13</v>
      </c>
      <c r="P6" s="52">
        <f>IF(F6=0,0,H6/F6)</f>
        <v>0</v>
      </c>
    </row>
    <row r="7" spans="1:16" ht="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21"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363">
      <c r="A10" s="11" t="s">
        <v>716</v>
      </c>
      <c r="B10" s="11" t="s">
        <v>162</v>
      </c>
      <c r="C10" s="4" t="s">
        <v>717</v>
      </c>
      <c r="D10" s="4" t="s">
        <v>718</v>
      </c>
      <c r="E10" s="4" t="s">
        <v>719</v>
      </c>
      <c r="F10" s="4" t="s">
        <v>720</v>
      </c>
      <c r="G10" s="4" t="s">
        <v>721</v>
      </c>
      <c r="H10" s="12"/>
      <c r="I10" s="13"/>
      <c r="J10" s="14"/>
      <c r="K10" s="13"/>
      <c r="L10" s="12"/>
      <c r="M10" s="13"/>
      <c r="N10" s="14"/>
      <c r="O10" s="11" t="str">
        <f>IF(L10&lt;&gt;"",L10,IF(H10&lt;&gt;"",H10,"未実施"))</f>
        <v>未実施</v>
      </c>
      <c r="P10" s="4" t="s">
        <v>722</v>
      </c>
    </row>
    <row r="11" spans="1:16" ht="409.6">
      <c r="A11" s="11" t="s">
        <v>723</v>
      </c>
      <c r="B11" s="11" t="s">
        <v>162</v>
      </c>
      <c r="C11" s="4" t="s">
        <v>724</v>
      </c>
      <c r="D11" s="4" t="s">
        <v>725</v>
      </c>
      <c r="E11" s="4" t="s">
        <v>726</v>
      </c>
      <c r="F11" s="4" t="s">
        <v>727</v>
      </c>
      <c r="G11" s="4" t="s">
        <v>728</v>
      </c>
      <c r="H11" s="12"/>
      <c r="I11" s="13"/>
      <c r="J11" s="14"/>
      <c r="K11" s="13"/>
      <c r="L11" s="12"/>
      <c r="M11" s="13"/>
      <c r="N11" s="14"/>
      <c r="O11" s="11" t="str">
        <f t="shared" ref="O11:O34" si="0">IF(L11&lt;&gt;"",L11,IF(H11&lt;&gt;"",H11,"未実施"))</f>
        <v>未実施</v>
      </c>
      <c r="P11" s="4" t="s">
        <v>729</v>
      </c>
    </row>
    <row r="12" spans="1:16" ht="409.6">
      <c r="A12" s="53" t="s">
        <v>730</v>
      </c>
      <c r="B12" s="53" t="s">
        <v>162</v>
      </c>
      <c r="C12" s="54" t="s">
        <v>731</v>
      </c>
      <c r="D12" s="54" t="s">
        <v>732</v>
      </c>
      <c r="E12" s="54" t="s">
        <v>733</v>
      </c>
      <c r="F12" s="54" t="s">
        <v>734</v>
      </c>
      <c r="G12" s="54" t="s">
        <v>728</v>
      </c>
      <c r="H12" s="53" t="s">
        <v>7</v>
      </c>
      <c r="I12" s="13"/>
      <c r="J12" s="14"/>
      <c r="K12" s="13"/>
      <c r="L12" s="12"/>
      <c r="M12" s="13"/>
      <c r="N12" s="14"/>
      <c r="O12" s="11" t="str">
        <f t="shared" si="0"/>
        <v>対象外</v>
      </c>
      <c r="P12" s="4" t="s">
        <v>735</v>
      </c>
    </row>
    <row r="13" spans="1:16" ht="409.6">
      <c r="A13" s="11" t="s">
        <v>736</v>
      </c>
      <c r="B13" s="11" t="s">
        <v>162</v>
      </c>
      <c r="C13" s="4" t="s">
        <v>737</v>
      </c>
      <c r="D13" s="4" t="s">
        <v>738</v>
      </c>
      <c r="E13" s="4" t="s">
        <v>739</v>
      </c>
      <c r="F13" s="4" t="s">
        <v>740</v>
      </c>
      <c r="G13" s="4" t="s">
        <v>741</v>
      </c>
      <c r="H13" s="12"/>
      <c r="I13" s="13"/>
      <c r="J13" s="14"/>
      <c r="K13" s="13"/>
      <c r="L13" s="12"/>
      <c r="M13" s="13"/>
      <c r="N13" s="14"/>
      <c r="O13" s="11" t="str">
        <f t="shared" si="0"/>
        <v>未実施</v>
      </c>
      <c r="P13" s="4" t="s">
        <v>742</v>
      </c>
    </row>
    <row r="14" spans="1:16" ht="409.6" customHeight="1">
      <c r="A14" s="11" t="s">
        <v>743</v>
      </c>
      <c r="B14" s="11" t="s">
        <v>162</v>
      </c>
      <c r="C14" s="4" t="s">
        <v>744</v>
      </c>
      <c r="D14" s="4" t="s">
        <v>745</v>
      </c>
      <c r="E14" s="4" t="s">
        <v>746</v>
      </c>
      <c r="F14" s="4" t="s">
        <v>747</v>
      </c>
      <c r="G14" s="4" t="s">
        <v>748</v>
      </c>
      <c r="H14" s="12"/>
      <c r="I14" s="13"/>
      <c r="J14" s="14"/>
      <c r="K14" s="13"/>
      <c r="L14" s="12"/>
      <c r="M14" s="13"/>
      <c r="N14" s="14"/>
      <c r="O14" s="11" t="str">
        <f t="shared" si="0"/>
        <v>未実施</v>
      </c>
      <c r="P14" s="4" t="s">
        <v>749</v>
      </c>
    </row>
    <row r="15" spans="1:16" ht="409.6" customHeight="1">
      <c r="A15" s="11" t="s">
        <v>750</v>
      </c>
      <c r="B15" s="11" t="s">
        <v>162</v>
      </c>
      <c r="C15" s="4" t="s">
        <v>751</v>
      </c>
      <c r="D15" s="4" t="s">
        <v>752</v>
      </c>
      <c r="E15" s="4" t="s">
        <v>753</v>
      </c>
      <c r="F15" s="4" t="s">
        <v>754</v>
      </c>
      <c r="G15" s="4" t="s">
        <v>755</v>
      </c>
      <c r="H15" s="12"/>
      <c r="I15" s="13"/>
      <c r="J15" s="14"/>
      <c r="K15" s="13"/>
      <c r="L15" s="12"/>
      <c r="M15" s="13"/>
      <c r="N15" s="14"/>
      <c r="O15" s="11" t="str">
        <f t="shared" si="0"/>
        <v>未実施</v>
      </c>
      <c r="P15" s="4" t="s">
        <v>756</v>
      </c>
    </row>
    <row r="16" spans="1:16" ht="409.6" customHeight="1">
      <c r="A16" s="11" t="s">
        <v>757</v>
      </c>
      <c r="B16" s="11" t="s">
        <v>162</v>
      </c>
      <c r="C16" s="4" t="s">
        <v>758</v>
      </c>
      <c r="D16" s="4" t="s">
        <v>759</v>
      </c>
      <c r="E16" s="4" t="s">
        <v>760</v>
      </c>
      <c r="F16" s="4" t="s">
        <v>761</v>
      </c>
      <c r="G16" s="4" t="s">
        <v>762</v>
      </c>
      <c r="H16" s="12"/>
      <c r="I16" s="13"/>
      <c r="J16" s="14"/>
      <c r="K16" s="13"/>
      <c r="L16" s="12"/>
      <c r="M16" s="13"/>
      <c r="N16" s="14"/>
      <c r="O16" s="11" t="str">
        <f t="shared" si="0"/>
        <v>未実施</v>
      </c>
      <c r="P16" s="4" t="s">
        <v>763</v>
      </c>
    </row>
    <row r="17" spans="1:16" ht="409.6">
      <c r="A17" s="11" t="s">
        <v>764</v>
      </c>
      <c r="B17" s="11" t="s">
        <v>162</v>
      </c>
      <c r="C17" s="4" t="s">
        <v>765</v>
      </c>
      <c r="D17" s="4" t="s">
        <v>766</v>
      </c>
      <c r="E17" s="4" t="s">
        <v>767</v>
      </c>
      <c r="F17" s="4" t="s">
        <v>768</v>
      </c>
      <c r="G17" s="4" t="s">
        <v>769</v>
      </c>
      <c r="H17" s="12"/>
      <c r="I17" s="13"/>
      <c r="J17" s="14"/>
      <c r="K17" s="13"/>
      <c r="L17" s="12"/>
      <c r="M17" s="13"/>
      <c r="N17" s="14"/>
      <c r="O17" s="11" t="str">
        <f t="shared" si="0"/>
        <v>未実施</v>
      </c>
      <c r="P17" s="4" t="s">
        <v>770</v>
      </c>
    </row>
    <row r="18" spans="1:16" ht="409.6">
      <c r="A18" s="53" t="s">
        <v>771</v>
      </c>
      <c r="B18" s="53" t="s">
        <v>162</v>
      </c>
      <c r="C18" s="54" t="s">
        <v>772</v>
      </c>
      <c r="D18" s="54" t="s">
        <v>773</v>
      </c>
      <c r="E18" s="54" t="s">
        <v>774</v>
      </c>
      <c r="F18" s="54" t="s">
        <v>775</v>
      </c>
      <c r="G18" s="54" t="s">
        <v>776</v>
      </c>
      <c r="H18" s="53" t="s">
        <v>7</v>
      </c>
      <c r="I18" s="13"/>
      <c r="J18" s="14"/>
      <c r="K18" s="13"/>
      <c r="L18" s="12"/>
      <c r="M18" s="13"/>
      <c r="N18" s="14"/>
      <c r="O18" s="11" t="str">
        <f t="shared" si="0"/>
        <v>対象外</v>
      </c>
      <c r="P18" s="4" t="s">
        <v>777</v>
      </c>
    </row>
    <row r="19" spans="1:16" ht="409.6">
      <c r="A19" s="11" t="s">
        <v>778</v>
      </c>
      <c r="B19" s="11" t="s">
        <v>162</v>
      </c>
      <c r="C19" s="4" t="s">
        <v>779</v>
      </c>
      <c r="D19" s="4" t="s">
        <v>780</v>
      </c>
      <c r="E19" s="4" t="s">
        <v>781</v>
      </c>
      <c r="F19" s="4" t="s">
        <v>782</v>
      </c>
      <c r="G19" s="4" t="s">
        <v>783</v>
      </c>
      <c r="H19" s="12"/>
      <c r="I19" s="13"/>
      <c r="J19" s="14"/>
      <c r="K19" s="13"/>
      <c r="L19" s="12"/>
      <c r="M19" s="13"/>
      <c r="N19" s="14"/>
      <c r="O19" s="11" t="str">
        <f t="shared" si="0"/>
        <v>未実施</v>
      </c>
      <c r="P19" s="4" t="s">
        <v>784</v>
      </c>
    </row>
    <row r="20" spans="1:16" ht="409.6">
      <c r="A20" s="53" t="s">
        <v>785</v>
      </c>
      <c r="B20" s="53" t="s">
        <v>162</v>
      </c>
      <c r="C20" s="54" t="s">
        <v>786</v>
      </c>
      <c r="D20" s="54" t="s">
        <v>787</v>
      </c>
      <c r="E20" s="54" t="s">
        <v>788</v>
      </c>
      <c r="F20" s="54" t="s">
        <v>789</v>
      </c>
      <c r="G20" s="54" t="s">
        <v>728</v>
      </c>
      <c r="H20" s="53" t="s">
        <v>7</v>
      </c>
      <c r="I20" s="13"/>
      <c r="J20" s="14"/>
      <c r="K20" s="13"/>
      <c r="L20" s="12"/>
      <c r="M20" s="13"/>
      <c r="N20" s="14"/>
      <c r="O20" s="11" t="str">
        <f t="shared" si="0"/>
        <v>対象外</v>
      </c>
      <c r="P20" s="4" t="s">
        <v>790</v>
      </c>
    </row>
    <row r="21" spans="1:16" ht="409.6">
      <c r="A21" s="11" t="s">
        <v>791</v>
      </c>
      <c r="B21" s="11" t="s">
        <v>162</v>
      </c>
      <c r="C21" s="4" t="s">
        <v>792</v>
      </c>
      <c r="D21" s="4" t="s">
        <v>793</v>
      </c>
      <c r="E21" s="4" t="s">
        <v>794</v>
      </c>
      <c r="F21" s="4" t="s">
        <v>795</v>
      </c>
      <c r="G21" s="4" t="s">
        <v>796</v>
      </c>
      <c r="H21" s="12"/>
      <c r="I21" s="13"/>
      <c r="J21" s="14"/>
      <c r="K21" s="13"/>
      <c r="L21" s="12"/>
      <c r="M21" s="13"/>
      <c r="N21" s="14"/>
      <c r="O21" s="11" t="str">
        <f t="shared" si="0"/>
        <v>未実施</v>
      </c>
      <c r="P21" s="4" t="s">
        <v>797</v>
      </c>
    </row>
    <row r="22" spans="1:16" ht="409.6">
      <c r="A22" s="11" t="s">
        <v>798</v>
      </c>
      <c r="B22" s="11" t="s">
        <v>162</v>
      </c>
      <c r="C22" s="4" t="s">
        <v>799</v>
      </c>
      <c r="D22" s="4" t="s">
        <v>800</v>
      </c>
      <c r="E22" s="4" t="s">
        <v>801</v>
      </c>
      <c r="F22" s="4" t="s">
        <v>802</v>
      </c>
      <c r="G22" s="4" t="s">
        <v>803</v>
      </c>
      <c r="H22" s="12"/>
      <c r="I22" s="13"/>
      <c r="J22" s="14"/>
      <c r="K22" s="13"/>
      <c r="L22" s="12"/>
      <c r="M22" s="13"/>
      <c r="N22" s="14"/>
      <c r="O22" s="11" t="str">
        <f t="shared" si="0"/>
        <v>未実施</v>
      </c>
      <c r="P22" s="4" t="s">
        <v>804</v>
      </c>
    </row>
    <row r="23" spans="1:16" ht="409.6">
      <c r="A23" s="11" t="s">
        <v>805</v>
      </c>
      <c r="B23" s="11" t="s">
        <v>162</v>
      </c>
      <c r="C23" s="4" t="s">
        <v>806</v>
      </c>
      <c r="D23" s="4" t="s">
        <v>807</v>
      </c>
      <c r="E23" s="4" t="s">
        <v>808</v>
      </c>
      <c r="F23" s="4" t="s">
        <v>809</v>
      </c>
      <c r="G23" s="4" t="s">
        <v>810</v>
      </c>
      <c r="H23" s="12"/>
      <c r="I23" s="13"/>
      <c r="J23" s="14"/>
      <c r="K23" s="13"/>
      <c r="L23" s="12"/>
      <c r="M23" s="13"/>
      <c r="N23" s="14"/>
      <c r="O23" s="11" t="str">
        <f t="shared" si="0"/>
        <v>未実施</v>
      </c>
      <c r="P23" s="4" t="s">
        <v>811</v>
      </c>
    </row>
    <row r="24" spans="1:16" ht="409.6">
      <c r="A24" s="11" t="s">
        <v>812</v>
      </c>
      <c r="B24" s="11" t="s">
        <v>162</v>
      </c>
      <c r="C24" s="4" t="s">
        <v>813</v>
      </c>
      <c r="D24" s="4" t="s">
        <v>814</v>
      </c>
      <c r="E24" s="4" t="s">
        <v>815</v>
      </c>
      <c r="F24" s="4" t="s">
        <v>816</v>
      </c>
      <c r="G24" s="4" t="s">
        <v>817</v>
      </c>
      <c r="H24" s="12"/>
      <c r="I24" s="13"/>
      <c r="J24" s="14"/>
      <c r="K24" s="13"/>
      <c r="L24" s="12"/>
      <c r="M24" s="13"/>
      <c r="N24" s="14"/>
      <c r="O24" s="11" t="str">
        <f t="shared" si="0"/>
        <v>未実施</v>
      </c>
      <c r="P24" s="4" t="s">
        <v>818</v>
      </c>
    </row>
    <row r="25" spans="1:16" ht="394.5">
      <c r="A25" s="11" t="s">
        <v>819</v>
      </c>
      <c r="B25" s="11" t="s">
        <v>283</v>
      </c>
      <c r="C25" s="4" t="s">
        <v>820</v>
      </c>
      <c r="D25" s="4" t="s">
        <v>821</v>
      </c>
      <c r="E25" s="4" t="s">
        <v>822</v>
      </c>
      <c r="F25" s="4" t="s">
        <v>823</v>
      </c>
      <c r="G25" s="4" t="s">
        <v>824</v>
      </c>
      <c r="H25" s="12"/>
      <c r="I25" s="13"/>
      <c r="J25" s="14"/>
      <c r="K25" s="13"/>
      <c r="L25" s="12"/>
      <c r="M25" s="13"/>
      <c r="N25" s="14"/>
      <c r="O25" s="11" t="str">
        <f t="shared" si="0"/>
        <v>未実施</v>
      </c>
      <c r="P25" s="4" t="s">
        <v>825</v>
      </c>
    </row>
    <row r="26" spans="1:16" ht="409.6">
      <c r="A26" s="11" t="s">
        <v>826</v>
      </c>
      <c r="B26" s="11" t="s">
        <v>162</v>
      </c>
      <c r="C26" s="4" t="s">
        <v>827</v>
      </c>
      <c r="D26" s="4" t="s">
        <v>828</v>
      </c>
      <c r="E26" s="4" t="s">
        <v>829</v>
      </c>
      <c r="F26" s="4" t="s">
        <v>830</v>
      </c>
      <c r="G26" s="4" t="s">
        <v>831</v>
      </c>
      <c r="H26" s="12"/>
      <c r="I26" s="13"/>
      <c r="J26" s="14"/>
      <c r="K26" s="13"/>
      <c r="L26" s="12"/>
      <c r="M26" s="13"/>
      <c r="N26" s="14"/>
      <c r="O26" s="11" t="str">
        <f t="shared" si="0"/>
        <v>未実施</v>
      </c>
      <c r="P26" s="4" t="s">
        <v>832</v>
      </c>
    </row>
    <row r="27" spans="1:16" ht="409.6">
      <c r="A27" s="11" t="s">
        <v>833</v>
      </c>
      <c r="B27" s="11" t="s">
        <v>162</v>
      </c>
      <c r="C27" s="4" t="s">
        <v>834</v>
      </c>
      <c r="D27" s="4" t="s">
        <v>835</v>
      </c>
      <c r="E27" s="4" t="s">
        <v>836</v>
      </c>
      <c r="F27" s="4" t="s">
        <v>837</v>
      </c>
      <c r="G27" s="4" t="s">
        <v>838</v>
      </c>
      <c r="H27" s="12"/>
      <c r="I27" s="13"/>
      <c r="J27" s="14"/>
      <c r="K27" s="13"/>
      <c r="L27" s="12"/>
      <c r="M27" s="13"/>
      <c r="N27" s="14"/>
      <c r="O27" s="11" t="str">
        <f t="shared" si="0"/>
        <v>未実施</v>
      </c>
      <c r="P27" s="4" t="s">
        <v>839</v>
      </c>
    </row>
    <row r="28" spans="1:16" ht="409.6">
      <c r="A28" s="11" t="s">
        <v>840</v>
      </c>
      <c r="B28" s="11" t="s">
        <v>162</v>
      </c>
      <c r="C28" s="4" t="s">
        <v>841</v>
      </c>
      <c r="D28" s="4" t="s">
        <v>842</v>
      </c>
      <c r="E28" s="4" t="s">
        <v>843</v>
      </c>
      <c r="F28" s="4" t="s">
        <v>844</v>
      </c>
      <c r="G28" s="4" t="s">
        <v>845</v>
      </c>
      <c r="H28" s="12"/>
      <c r="I28" s="13"/>
      <c r="J28" s="14"/>
      <c r="K28" s="13"/>
      <c r="L28" s="12"/>
      <c r="M28" s="13"/>
      <c r="N28" s="14"/>
      <c r="O28" s="11" t="str">
        <f t="shared" si="0"/>
        <v>未実施</v>
      </c>
      <c r="P28" s="4" t="s">
        <v>846</v>
      </c>
    </row>
    <row r="29" spans="1:16" ht="409.6">
      <c r="A29" s="53" t="s">
        <v>847</v>
      </c>
      <c r="B29" s="53" t="s">
        <v>162</v>
      </c>
      <c r="C29" s="54" t="s">
        <v>848</v>
      </c>
      <c r="D29" s="54" t="s">
        <v>849</v>
      </c>
      <c r="E29" s="54" t="s">
        <v>850</v>
      </c>
      <c r="F29" s="54" t="s">
        <v>851</v>
      </c>
      <c r="G29" s="54" t="s">
        <v>852</v>
      </c>
      <c r="H29" s="53" t="s">
        <v>7</v>
      </c>
      <c r="I29" s="13"/>
      <c r="J29" s="14"/>
      <c r="K29" s="13"/>
      <c r="L29" s="12"/>
      <c r="M29" s="13"/>
      <c r="N29" s="14"/>
      <c r="O29" s="11" t="str">
        <f t="shared" si="0"/>
        <v>対象外</v>
      </c>
      <c r="P29" s="4" t="s">
        <v>853</v>
      </c>
    </row>
    <row r="30" spans="1:16" ht="409.6">
      <c r="A30" s="11" t="s">
        <v>854</v>
      </c>
      <c r="B30" s="11" t="s">
        <v>162</v>
      </c>
      <c r="C30" s="4" t="s">
        <v>855</v>
      </c>
      <c r="D30" s="4" t="s">
        <v>856</v>
      </c>
      <c r="E30" s="4" t="s">
        <v>857</v>
      </c>
      <c r="F30" s="4" t="s">
        <v>858</v>
      </c>
      <c r="G30" s="4" t="s">
        <v>859</v>
      </c>
      <c r="H30" s="12"/>
      <c r="I30" s="13"/>
      <c r="J30" s="14"/>
      <c r="K30" s="13"/>
      <c r="L30" s="12"/>
      <c r="M30" s="13"/>
      <c r="N30" s="14"/>
      <c r="O30" s="11" t="str">
        <f t="shared" si="0"/>
        <v>未実施</v>
      </c>
      <c r="P30" s="4" t="s">
        <v>860</v>
      </c>
    </row>
    <row r="31" spans="1:16" ht="409.6">
      <c r="A31" s="53" t="s">
        <v>861</v>
      </c>
      <c r="B31" s="53" t="s">
        <v>162</v>
      </c>
      <c r="C31" s="54" t="s">
        <v>862</v>
      </c>
      <c r="D31" s="54" t="s">
        <v>863</v>
      </c>
      <c r="E31" s="54" t="s">
        <v>864</v>
      </c>
      <c r="F31" s="54" t="s">
        <v>865</v>
      </c>
      <c r="G31" s="54" t="s">
        <v>817</v>
      </c>
      <c r="H31" s="53" t="s">
        <v>7</v>
      </c>
      <c r="I31" s="13"/>
      <c r="J31" s="14"/>
      <c r="K31" s="13"/>
      <c r="L31" s="12"/>
      <c r="M31" s="13"/>
      <c r="N31" s="14"/>
      <c r="O31" s="11" t="str">
        <f t="shared" si="0"/>
        <v>対象外</v>
      </c>
      <c r="P31" s="4" t="s">
        <v>866</v>
      </c>
    </row>
    <row r="32" spans="1:16" ht="409.6">
      <c r="A32" s="53" t="s">
        <v>867</v>
      </c>
      <c r="B32" s="53" t="s">
        <v>162</v>
      </c>
      <c r="C32" s="54" t="s">
        <v>868</v>
      </c>
      <c r="D32" s="54" t="s">
        <v>869</v>
      </c>
      <c r="E32" s="54" t="s">
        <v>870</v>
      </c>
      <c r="F32" s="54" t="s">
        <v>871</v>
      </c>
      <c r="G32" s="54" t="s">
        <v>817</v>
      </c>
      <c r="H32" s="53" t="s">
        <v>7</v>
      </c>
      <c r="I32" s="13"/>
      <c r="J32" s="14"/>
      <c r="K32" s="13"/>
      <c r="L32" s="12"/>
      <c r="M32" s="13"/>
      <c r="N32" s="14"/>
      <c r="O32" s="11" t="str">
        <f t="shared" si="0"/>
        <v>対象外</v>
      </c>
      <c r="P32" s="4" t="s">
        <v>872</v>
      </c>
    </row>
    <row r="33" spans="1:16" ht="409.6">
      <c r="A33" s="53" t="s">
        <v>873</v>
      </c>
      <c r="B33" s="53" t="s">
        <v>162</v>
      </c>
      <c r="C33" s="54" t="s">
        <v>874</v>
      </c>
      <c r="D33" s="54" t="s">
        <v>875</v>
      </c>
      <c r="E33" s="54" t="s">
        <v>876</v>
      </c>
      <c r="F33" s="54" t="s">
        <v>877</v>
      </c>
      <c r="G33" s="54" t="s">
        <v>817</v>
      </c>
      <c r="H33" s="53" t="s">
        <v>7</v>
      </c>
      <c r="I33" s="13"/>
      <c r="J33" s="14"/>
      <c r="K33" s="13"/>
      <c r="L33" s="12"/>
      <c r="M33" s="13"/>
      <c r="N33" s="14"/>
      <c r="O33" s="11" t="str">
        <f t="shared" si="0"/>
        <v>対象外</v>
      </c>
      <c r="P33" s="4" t="s">
        <v>878</v>
      </c>
    </row>
    <row r="34" spans="1:16" ht="252.75">
      <c r="A34" s="53" t="s">
        <v>879</v>
      </c>
      <c r="B34" s="53" t="s">
        <v>364</v>
      </c>
      <c r="C34" s="54" t="s">
        <v>880</v>
      </c>
      <c r="D34" s="54" t="s">
        <v>881</v>
      </c>
      <c r="E34" s="54" t="s">
        <v>882</v>
      </c>
      <c r="F34" s="54" t="s">
        <v>883</v>
      </c>
      <c r="G34" s="54" t="s">
        <v>884</v>
      </c>
      <c r="H34" s="53" t="s">
        <v>7</v>
      </c>
      <c r="I34" s="13"/>
      <c r="J34" s="14"/>
      <c r="K34" s="13"/>
      <c r="L34" s="12"/>
      <c r="M34" s="13"/>
      <c r="N34" s="14"/>
      <c r="O34" s="11" t="str">
        <f t="shared" si="0"/>
        <v>対象外</v>
      </c>
      <c r="P34" s="4" t="s">
        <v>885</v>
      </c>
    </row>
  </sheetData>
  <mergeCells count="5">
    <mergeCell ref="A1:G1"/>
    <mergeCell ref="A2:P2"/>
    <mergeCell ref="A3:P3"/>
    <mergeCell ref="A4:P4"/>
    <mergeCell ref="A8:G8"/>
  </mergeCells>
  <phoneticPr fontId="2"/>
  <conditionalFormatting sqref="O10:O34">
    <cfRule type="cellIs" dxfId="23" priority="1" operator="equal">
      <formula>"OK"</formula>
    </cfRule>
    <cfRule type="cellIs" dxfId="22" priority="2" operator="equal">
      <formula>"NG"</formula>
    </cfRule>
    <cfRule type="cellIs" dxfId="21" priority="3" operator="equal">
      <formula>"保留"</formula>
    </cfRule>
    <cfRule type="cellIs" dxfId="20" priority="4" operator="equal">
      <formula>"対象外"</formula>
    </cfRule>
  </conditionalFormatting>
  <dataValidations count="1">
    <dataValidation type="list" sqref="H10:H34 L10:L34" xr:uid="{00000000-0002-0000-0500-000000000000}">
      <formula1>"OK,NG,保留,対象外"</formula1>
    </dataValidation>
  </dataValidations>
  <pageMargins left="0.3" right="0.3" top="0.4" bottom="0.4" header="0.2" footer="0.2"/>
  <pageSetup paperSize="8" fitToWidth="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9"/>
  </sheetPr>
  <dimension ref="A1:P28"/>
  <sheetViews>
    <sheetView showGridLines="0" workbookViewId="0">
      <pane xSplit="1" ySplit="9" topLeftCell="B10" activePane="bottomRight" state="frozen"/>
      <selection pane="bottomRight" activeCell="D1" sqref="D1:D1048576"/>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125" style="2" customWidth="1"/>
    <col min="6" max="6" width="38.125" style="2" customWidth="1"/>
    <col min="7" max="7" width="80"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886</v>
      </c>
      <c r="B1" s="39"/>
      <c r="C1" s="39"/>
      <c r="D1" s="39"/>
      <c r="E1" s="39"/>
      <c r="F1" s="39"/>
      <c r="G1" s="39"/>
      <c r="H1" s="1"/>
      <c r="I1" s="1"/>
      <c r="J1" s="1"/>
      <c r="K1" s="1"/>
      <c r="L1" s="1"/>
      <c r="M1" s="1"/>
      <c r="N1" s="1"/>
      <c r="O1" s="1"/>
      <c r="P1" s="1"/>
    </row>
    <row r="2" spans="1:16" ht="21" customHeight="1">
      <c r="A2" s="39" t="s">
        <v>136</v>
      </c>
      <c r="B2" s="39"/>
      <c r="C2" s="39"/>
      <c r="D2" s="39"/>
      <c r="E2" s="39"/>
      <c r="F2" s="39"/>
      <c r="G2" s="39"/>
      <c r="H2" s="39"/>
      <c r="I2" s="39"/>
      <c r="J2" s="39"/>
      <c r="K2" s="39"/>
      <c r="L2" s="39"/>
      <c r="M2" s="39"/>
      <c r="N2" s="39"/>
      <c r="O2" s="39"/>
      <c r="P2" s="39"/>
    </row>
    <row r="3" spans="1:16" ht="21.75" customHeight="1">
      <c r="A3" s="39" t="s">
        <v>137</v>
      </c>
      <c r="B3" s="39"/>
      <c r="C3" s="39"/>
      <c r="D3" s="39"/>
      <c r="E3" s="39"/>
      <c r="F3" s="39"/>
      <c r="G3" s="39"/>
      <c r="H3" s="39"/>
      <c r="I3" s="39"/>
      <c r="J3" s="39"/>
      <c r="K3" s="39"/>
      <c r="L3" s="39"/>
      <c r="M3" s="39"/>
      <c r="N3" s="39"/>
      <c r="O3" s="39"/>
      <c r="P3" s="39"/>
    </row>
    <row r="4" spans="1:16" ht="21.75" customHeight="1">
      <c r="A4" s="39" t="s">
        <v>138</v>
      </c>
      <c r="B4" s="39"/>
      <c r="C4" s="39"/>
      <c r="D4" s="39"/>
      <c r="E4" s="39"/>
      <c r="F4" s="39"/>
      <c r="G4" s="39"/>
      <c r="H4" s="39"/>
      <c r="I4" s="39"/>
      <c r="J4" s="39"/>
      <c r="K4" s="39"/>
      <c r="L4" s="39"/>
      <c r="M4" s="39"/>
      <c r="N4" s="39"/>
      <c r="O4" s="39"/>
      <c r="P4" s="39"/>
    </row>
    <row r="5" spans="1:16" ht="6" customHeight="1">
      <c r="A5" s="1"/>
      <c r="B5" s="1"/>
      <c r="C5" s="1"/>
      <c r="D5" s="1"/>
      <c r="E5" s="1"/>
      <c r="F5" s="1"/>
      <c r="G5" s="1"/>
      <c r="H5" s="1"/>
      <c r="I5" s="1"/>
      <c r="J5" s="1"/>
      <c r="K5" s="1"/>
      <c r="L5" s="1"/>
      <c r="M5" s="1"/>
      <c r="N5" s="1"/>
      <c r="O5" s="1"/>
      <c r="P5" s="1"/>
    </row>
    <row r="6" spans="1:16" ht="20.25" customHeight="1">
      <c r="A6" s="51" t="s">
        <v>6</v>
      </c>
      <c r="B6" s="51">
        <f>COUNTA(A10:A28)</f>
        <v>19</v>
      </c>
      <c r="C6" s="51" t="s">
        <v>139</v>
      </c>
      <c r="D6" s="51">
        <f>COUNTIF(O10:O28,"対象外")</f>
        <v>0</v>
      </c>
      <c r="E6" s="51" t="s">
        <v>8</v>
      </c>
      <c r="F6" s="51">
        <f>B6-D6</f>
        <v>19</v>
      </c>
      <c r="G6" s="51" t="s">
        <v>140</v>
      </c>
      <c r="H6" s="51">
        <f>COUNTIF(O10:O28,"OK")</f>
        <v>0</v>
      </c>
      <c r="I6" s="51" t="s">
        <v>141</v>
      </c>
      <c r="J6" s="51">
        <f>COUNTIF(O10:O28,"NG")</f>
        <v>0</v>
      </c>
      <c r="K6" s="51" t="s">
        <v>142</v>
      </c>
      <c r="L6" s="51">
        <f>MAX(0,F6-H6-J6)</f>
        <v>19</v>
      </c>
      <c r="M6" s="51" t="s">
        <v>12</v>
      </c>
      <c r="N6" s="52">
        <f>IF(F6=0,0,(H6+J6)/F6)</f>
        <v>0</v>
      </c>
      <c r="O6" s="51" t="s">
        <v>13</v>
      </c>
      <c r="P6" s="52">
        <f>IF(F6=0,0,H6/F6)</f>
        <v>0</v>
      </c>
    </row>
    <row r="7" spans="1:16" ht="6.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887</v>
      </c>
      <c r="B10" s="11" t="s">
        <v>162</v>
      </c>
      <c r="C10" s="4" t="inlineStr">
        <is>
          <t xml:space="preserve">MCM3007U（契約・解約）→MCM2003U（保守見積内容基本設定）：「見積NO」リンクから対象のユーザー見積を参照できること</t>
        </is>
      </c>
      <c r="D10" s="4" t="inlineStr">
        <is>
          <t xml:space="preserve">【確認すること】
「店舗」の「見積NO」リンクから、選択した見積が別タブで開くこと。元画面へ戻ると、検索条件と選択したプラントが残っていること。
【前提】
・保有権限：MCM3007Uの利用権限と、MCM2003Uの参照権限
・必要な登録済みデータ：「店舗」に「見積NO」リンクが表示されるユーザー見積1件
・事前に控える値：納入先コード、サポートID、プラント名、見積NO
・開始時の画面状態：メニュー画面</t>
        </is>
      </c>
      <c r="E10"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≫」で、控えた「見積NO」のリンクを押下する。
5. 別タブで開いたMCM2003Uの「見積NO」「納入先コード」「サポートID」「プラント名」を、控えた値と照合する。
6. 開いた参照タブを閉じ、元のMCM3007Uで検索条件・選択プラント・対象の見積行が残っていることを確認する。
【入力値】
・納入先コード＝控えた納入先コード（手順2）
・店舗状態／取引先状態＝すべてON（手順2）</t>
        </is>
      </c>
      <c r="F10" s="4" t="inlineStr">
        <is>
          <t xml:space="preserve">【画面確認】
1. 「見積NO」リンクから、別タブでMCM2003Uが開くこと。
2. 見積NO・納入先コード・サポートID・プラント名が、控えた値と一致すること。
3. 元画面へ戻ると、検索条件・選択プラント・対象の見積行が維持されていること。
【DB確認】
実施不要。理由＝このケースは、リンク先の見積と元画面の状態を画面で確認する。</t>
        </is>
      </c>
      <c r="G10" s="4" t="inlineStr">
        <is>
          <t xml:space="preserve">表示タイミング＝メッセージは表示されない
表示形式＝－
メッセージID＝－
表示文言＝－
作業者の操作＝特になし</t>
        </is>
      </c>
      <c r="H10" s="12"/>
      <c r="I10" s="13"/>
      <c r="J10" s="14"/>
      <c r="K10" s="13"/>
      <c r="L10" s="12"/>
      <c r="M10" s="13"/>
      <c r="N10" s="14"/>
      <c r="O10" s="11" t="str">
        <f>IF(L10&lt;&gt;"",L10,IF(H10&lt;&gt;"",H10,"未実施"))</f>
        <v>未実施</v>
      </c>
      <c r="P10" s="4" t="inlineStr">
        <is>
          <t xml:space="preserve">根拠：R3007／R2003。VBの見積リンク処理と受領Webの遷移先を照合。画面項目名は受領Webの画面定義で確認。実機操作は未実施。</t>
        </is>
      </c>
    </row>
    <row r="11" spans="1:16" ht="363">
      <c r="A11" s="11" t="s">
        <v>894</v>
      </c>
      <c r="B11" s="11" t="s">
        <v>162</v>
      </c>
      <c r="C11" s="4" t="inlineStr">
        <is>
          <t xml:space="preserve">MCM3007U（契約・解約）→MCM1004U（取引先見積内容）：「依頼NO」リンクから対象の取引先見積を参照できること</t>
        </is>
      </c>
      <c r="D11" s="4" t="inlineStr">
        <is>
          <t xml:space="preserve">【確認すること】
店舗見積に関連する取引先見積が、正しい依頼NO・時間で別タブに開くこと。
【前提】
・保有権限：MCM3007Uの利用権限と、MCM1004Uの参照権限
・必要な登録済みデータ：対象の店舗見積を選ぶと、下段に「依頼NO」リンクが表示される取引先見積1件
・事前に控える値：納入先コード、サポートID、プラント名、店舗の見積NO、取引先の依頼NO・時間・取引先名
・開始時の画面状態：メニュー画面</t>
        </is>
      </c>
      <c r="E11"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≫」で、依頼NO・時間・取引先名が控えた値と一致する行を探す。その行の「依頼NO」リンクを押下する。
6. 別タブで開いたMCM1004Uの「見積依頼NO」「契約時間帯」「取引先」「サポートID」を、控えた値と照合する。
7. 開いた参照タブを閉じ、元のMCM3007Uで検索条件・選択プラント・対象の見積行が残っていることを確認する。
【入力値】
・納入先コード＝控えた納入先コード（手順2）
・店舗状態／取引先状態＝すべてON（手順2）</t>
        </is>
      </c>
      <c r="F11" s="4" t="inlineStr">
        <is>
          <t xml:space="preserve">【画面確認】
1. 別タブでMCM1004Uが開き、見積依頼NO・契約時間帯・取引先・サポートIDが控えた値と一致すること。
2. 元画面へ戻ると、検索条件・選択プラント・店舗の見積行が維持されていること。
【DB確認】
実施不要。理由＝このケースは、参照先や検索結果を画面で確認する。</t>
        </is>
      </c>
      <c r="G11" s="4" t="inlineStr">
        <is>
          <t xml:space="preserve">表示タイミング＝メッセージは表示されない
表示形式＝－
メッセージID＝－
表示文言＝－
作業者の操作＝特になし</t>
        </is>
      </c>
      <c r="H11" s="12"/>
      <c r="I11" s="13"/>
      <c r="J11" s="14"/>
      <c r="K11" s="13"/>
      <c r="L11" s="12"/>
      <c r="M11" s="13"/>
      <c r="N11" s="14"/>
      <c r="O11" s="11" t="str">
        <f t="shared" ref="O11:O28" si="0">IF(L11&lt;&gt;"",L11,IF(H11&lt;&gt;"",H11,"未実施"))</f>
        <v>未実施</v>
      </c>
      <c r="P11" s="4" t="inlineStr">
        <is>
          <t xml:space="preserve">根拠：R3007／R1004。一覧の「依頼NO」「時間」は、参照先の「見積依頼NO」「契約時間帯」と照合する。</t>
        </is>
      </c>
    </row>
    <row r="12" spans="1:16" ht="409.6">
      <c r="A12" s="11" t="s">
        <v>900</v>
      </c>
      <c r="B12" s="11" t="s">
        <v>162</v>
      </c>
      <c r="C12" s="4" t="inlineStr">
        <is>
          <t xml:space="preserve">MCM3007U（契約・解約）→MCM2006U（ユーザー契約内容）：「契約NO」リンクから対象のユーザー契約を参照できること</t>
        </is>
      </c>
      <c r="D12" s="4" t="inlineStr">
        <is>
          <t xml:space="preserve">【確認すること】
「店舗」の契約NOから対象契約が開き、指定した期間の内容を参照できること。
【前提】
・保有権限：MCM3007Uの利用権限と、MCM2006Uの参照権限
・必要な登録済みデータ：「店舗」に「契約NO」リンクが表示されるユーザー契約1件
・事前に控える値：納入先コード、サポートID、プラント名、契約NO、対象期間の開始日
・開始時の画面状態：メニュー画面</t>
        </is>
      </c>
      <c r="E12"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≫」で、控えた「契約NO」のリンクを押下する。
5. 別タブで開いたMCM2006Uの「契約NO」を照合し、控えた開始日の期間タブを選択する。「サポートID」「プラント名」を照合する。
6. 参照タブを閉じ、元画面の検索条件・選択プラント・対象の契約行が残っていることを確認する。
【入力値】
・納入先コード＝控えた納入先コード（手順2）
・店舗状態／取引先状態＝すべてON（手順2）
・期間タブ＝控えた開始日の期間（手順5）</t>
        </is>
      </c>
      <c r="F12" s="4" t="inlineStr">
        <is>
          <t xml:space="preserve">【画面確認】
1. 別タブで対象契約のMCM2006Uが開くこと。
2. 選んだ期間のサポートID・プラント名が控えた値と一致すること。
3. 元画面の検索条件・選択プラント・対象の契約行が維持されていること。
【DB確認】
実施不要。理由＝このケースは、参照先や検索結果を画面で確認する。</t>
        </is>
      </c>
      <c r="G12" s="4" t="inlineStr">
        <is>
          <t xml:space="preserve">表示タイミング＝メッセージは表示されない
表示形式＝－
メッセージID＝－
表示文言＝－
作業者の操作＝特になし</t>
        </is>
      </c>
      <c r="H12" s="12"/>
      <c r="I12" s="13"/>
      <c r="J12" s="14"/>
      <c r="K12" s="13"/>
      <c r="L12" s="12"/>
      <c r="M12" s="13"/>
      <c r="N12" s="14"/>
      <c r="O12" s="11" t="str">
        <f t="shared" si="0"/>
        <v>未実施</v>
      </c>
      <c r="P12" s="4" t="inlineStr">
        <is>
          <t xml:space="preserve">根拠：R3007／R2006。対象期間は実施者が選択し、全期間の比較は行わない。参照先で登録しない。</t>
        </is>
      </c>
    </row>
    <row r="13" spans="1:16" ht="409.6">
      <c r="A13" s="11" t="s">
        <v>906</v>
      </c>
      <c r="B13" s="11" t="s">
        <v>162</v>
      </c>
      <c r="C13" s="4" t="inlineStr">
        <is>
          <t xml:space="preserve">MCM3007U（契約・解約）→MCM1005U（取引先契約内容）：「契約NO」リンクから対象の取引先契約を参照できること</t>
        </is>
      </c>
      <c r="D13" s="4" t="inlineStr">
        <is>
          <t xml:space="preserve">【確認すること】
「取引先」の契約NOから対象契約が開き、指定した期間を参照できること。
【前提】
・保有権限：MCM3007Uの利用権限と、MCM1005Uの参照権限
・必要な登録済みデータ：対象の店舗見積を選ぶと、下段に「契約NO」リンクが表示される取引先契約1件
・事前に控える値：納入先コード・納入先名、サポートID、プラント名、店舗の見積NO、取引先の依頼NO・時間・取引先名・契約NO、対象期間の開始日
・開始時の画面状態：メニュー画面</t>
        </is>
      </c>
      <c r="E13"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≫」で、依頼NO・時間・取引先名が控えた値と一致する行を探す。その行の「契約NO」リンクを押下する。
6. 別タブで開いたMCM1005Uの「契約NO」「取引先」「納入先」を照合し、控えた開始日の期間タブを選択する。期間の開始日を照合する。
7. 参照タブを閉じ、元画面の検索条件・選択プラント・店舗の見積行が残っていることを確認する。
【入力値】
・納入先コード＝控えた納入先コード（手順2）
・店舗状態／取引先状態＝すべてON（手順2）
・期間タブ＝控えた開始日の期間（手順6）</t>
        </is>
      </c>
      <c r="F13" s="4" t="inlineStr">
        <is>
          <t xml:space="preserve">【画面確認】
1. 別タブでMCM1005Uが開き、契約NO・取引先・納入先が対象契約と一致すること。
2. 対象期間を選択でき、開始日が控えた値と一致すること。
3. 元画面の検索条件・選択プラント・店舗の見積行が維持されていること。
【DB確認】
実施不要。理由＝このケースは、参照先や検索結果を画面で確認する。</t>
        </is>
      </c>
      <c r="G13" s="4" t="inlineStr">
        <is>
          <t xml:space="preserve">表示タイミング＝メッセージは表示されない
表示形式＝－
メッセージID＝－
表示文言＝－
作業者の操作＝特になし</t>
        </is>
      </c>
      <c r="H13" s="12"/>
      <c r="I13" s="13"/>
      <c r="J13" s="14"/>
      <c r="K13" s="13"/>
      <c r="L13" s="12"/>
      <c r="M13" s="13"/>
      <c r="N13" s="14"/>
      <c r="O13" s="11" t="str">
        <f t="shared" si="0"/>
        <v>未実施</v>
      </c>
      <c r="P13" s="4" t="inlineStr">
        <is>
          <t xml:space="preserve">根拠：R3007／R1005。全期間・単価・添付の網羅確認は行わない。参照先で登録しない。</t>
        </is>
      </c>
    </row>
    <row r="14" spans="1:16" ht="409.6">
      <c r="A14" s="11" t="s">
        <v>911</v>
      </c>
      <c r="B14" s="11" t="s">
        <v>162</v>
      </c>
      <c r="C14" s="4" t="inlineStr">
        <is>
          <t xml:space="preserve">MCM3007U（契約・解約）：プラントを切り替えると、切替先の見積・契約を表示できること</t>
        </is>
      </c>
      <c r="D14" s="4" t="inlineStr">
        <is>
          <t xml:space="preserve">【確認すること】
同じ納入先のプラントAからBへ切り替えたとき、店舗・取引先がBの内容になり、Bの契約を開けること。
【前提】
・保有権限：MCM3007Uの利用権限と、MCM2006U・MCM1005Uの参照権限
・必要な登録済みデータ：同じ納入先にプラントA・B。それぞれに店舗見積と、関連するユーザー契約・取引先契約があること
・事前に控える値：納入先コード、A・BそれぞれのサポートID・プラント名・店舗の見積NO・ユーザー契約NO・取引先契約NO
・開始時の画面状態：メニュー画面</t>
        </is>
      </c>
      <c r="E14" s="4" t="inlineStr">
        <is>
          <t xml:space="preserve">【操作】
1. メニューの「契約・解約」を押下し、MCM3007Uを開く。
2. 「納入先コード」に控えた値を入力する。他の入力欄は空欄、「店舗状態」「取引先状態」はすべてにチェックを入れて「検索」を押下する。
3. 上段でAの行番号を押下する。中央「≪ 店舗 ≫」でAの見積NOを照合して行番号を押下し、下段のAの取引先契約NOを確認する。
4. 上段でBの行番号を押下する。中央がBの見積NO・ユーザー契約NOに切り替わることを確認し、その行番号を押下する。下段の取引先契約NOがBのものになっていることを確認する。
5. 中央のBの「契約NO」リンクを押下し、MCM2006Uの契約NOがBと一致することを確認して参照タブを閉じる。
6. 下段のBの「契約NO」リンクを押下し、MCM1005Uの契約NOがBと一致することを確認して参照タブを閉じる。
【入力値】
・納入先コード＝A・B共通の納入先コード（手順2）
・店舗状態／取引先状態＝すべてON（手順2）</t>
        </is>
      </c>
      <c r="F14" s="4" t="inlineStr">
        <is>
          <t xml:space="preserve">【画面確認】
1. Bへの切替後、中央・下段がBの見積・契約になり、Aの内容が残らないこと。
2. ユーザー契約・取引先契約のリンク先が、いずれもBの契約であること。
【DB確認】
実施不要。理由＝このケースは、参照先や検索結果を画面で確認する。</t>
        </is>
      </c>
      <c r="G14" s="4" t="inlineStr">
        <is>
          <t xml:space="preserve">表示タイミング＝メッセージは表示されない
表示形式＝－
メッセージID＝－
表示文言＝－
作業者の操作＝特になし</t>
        </is>
      </c>
      <c r="H14" s="12"/>
      <c r="I14" s="13"/>
      <c r="J14" s="14"/>
      <c r="K14" s="13"/>
      <c r="L14" s="12"/>
      <c r="M14" s="13"/>
      <c r="N14" s="14"/>
      <c r="O14" s="11" t="str">
        <f t="shared" si="0"/>
        <v>未実施</v>
      </c>
      <c r="P14" s="4" t="inlineStr">
        <is>
          <t xml:space="preserve">根拠：R3007。2プラントは切替確認に必要なため残す。リンク先の詳細確認は03・04と分担する。</t>
        </is>
      </c>
    </row>
    <row r="15" spans="1:16" ht="409.6">
      <c r="A15" s="11" t="s">
        <v>917</v>
      </c>
      <c r="B15" s="11" t="s">
        <v>364</v>
      </c>
      <c r="C15" s="4" t="inlineStr">
        <is>
          <t xml:space="preserve">MCM3007U（契約・解約）：検索結果が0件になった後、以前の契約を操作できないこと</t>
        </is>
      </c>
      <c r="D15" s="4" t="inlineStr">
        <is>
          <t xml:space="preserve">【確認すること】
一度表示した結果が、0件の再検索で3段とも消え、以前のリンクや破棄操作が残らないこと。
【前提】
・保有権限：MCM3007Uの利用権限
・必要な登録済みデータ：店舗・取引先まで表示できる対象1件
・事前に控える値：対象の納入先コード・サポートID・プラント名・店舗の見積NOと、該当なしになる検索用納入先コードZ
・準備：Zは入力形式が正しく、該当データがないことを準備担当者が確認する
・開始時の画面状態：メニュー画面</t>
        </is>
      </c>
      <c r="E15"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≫」で、控えた見積NOの行の左端（行番号）を押下する。下段「≪ 取引先 ≫」にもデータが表示されることを確認する。
5. 「納入先コード」をZへ変更し、他の条件は変えずに「検索」を押下する。0件の通知が表示されたら閉じる。
6. 上段・中央・下段がすべて空になり、以前の見積・契約のリンクや「契約」「破棄」が残っていないことを確認する。
【入力値】
・納入先コード＝対象のコード→該当なしのコードZ（手順2・5）
・店舗状態／取引先状態＝すべてON（手順2）</t>
        </is>
      </c>
      <c r="F15" s="4" t="inlineStr">
        <is>
          <t xml:space="preserve">【画面確認】
1. 0件の再検索後、3段の一覧に以前のデータが残らないこと。
2. 以前の契約の参照・作成・破棄を行うリンクやボタンが残らないこと。
【DB確認】
実施不要。理由＝このケースは、参照先や検索結果を画面で確認する。</t>
        </is>
      </c>
      <c r="G15" s="4" t="inlineStr">
        <is>
          <t xml:space="preserve">表示タイミング＝0件の検索後
表示形式＝検索エラー
メッセージID＝MSG_0002E
表示文言＝「検索結果が1件も存在しません。」
作業者の操作＝「OK」で閉じる</t>
        </is>
      </c>
      <c r="H15" s="12"/>
      <c r="I15" s="13"/>
      <c r="J15" s="14"/>
      <c r="K15" s="13"/>
      <c r="L15" s="12"/>
      <c r="M15" s="13"/>
      <c r="N15" s="14"/>
      <c r="O15" s="11" t="str">
        <f t="shared" si="0"/>
        <v>未実施</v>
      </c>
      <c r="P15" s="4" t="inlineStr">
        <is>
          <t xml:space="preserve">根拠：R3007。空欄・入力不備による検索拒否ではなく、正常に検索した結果が0件になる条件を使う。受領Webの0件通知は「対象データが存在しません。」でVBとの差異があるため、表示内容も記録する。</t>
        </is>
      </c>
    </row>
    <row r="16" spans="1:16" ht="409.6">
      <c r="A16" s="11" t="s">
        <v>924</v>
      </c>
      <c r="B16" s="11" t="s">
        <v>162</v>
      </c>
      <c r="C16" s="4" t="inlineStr">
        <is>
          <t xml:space="preserve">MCM3007U（契約・解約）→MCM2006U（ユーザー契約内容）：元見積からユーザー契約を作成できること</t>
        </is>
      </c>
      <c r="D16" s="4" t="inlineStr">
        <is>
          <t xml:space="preserve">【確認すること】
「店舗」の「契約」から作成・登録した契約が、元の見積に結び付いて表示されること。
【前提】
・保有権限：MCM3007Uの利用権限と、MCM2006U・MCM2007Uの作成権限
・必要な登録済みデータ：承認済み・未契約の店舗見積1件。ブランド・構成・明細・個体は各1件で、「契約」リンクが表示されること
・事前に控える値：納入先コード、サポートID、プラント名、見積NO、採用するブランド名・品名・シリアル番号
・用意する入力値：未使用の契約NO、契約日、初回契約日、元見積の対象期間内に収まる開始日・終了日（開始日＜終了日、1年以内）
・開始時の画面状態：メニュー画面</t>
        </is>
      </c>
      <c r="E16"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≫」で対象の見積NOを確認し、右端に並ぶ2つの「契約」列の左側の「契約」を押下する。
5. MCM2007UでサポートID・プラント名を照合し、「期間」に用意した開始日・終了日を入力する。「≪店舗見積情報≫」で対象見積のチェックだけをONにして「次へ」を押下する。
6. 《ブランド》→《機器構成パターン》→《１セット分の構成明細》の順に対象行を選択する。《機器個体毎の明細》で品名・シリアル番号を照合し、構成・明細・個体のチェックをONにして「適用」を押下する。
7. MCM2006Uの「契約NO」「契約日」「初回契約日」に用意した値を入力し、「登録」を押下する。登録確認で「OK」を押下し、完了通知を確認する。
8. 左上の「戻る」でMCM3007Uへ戻り、同じ納入先コード・全状態で再検索する。対象プラントを選び、中央の元見積に今回の契約NOが表示されることを確認する。
9. DB確認担当者へ、今回の契約と元見積の関連確認を依頼する。
【入力値】
・納入先コード＝控えた納入先コード、店舗状態／取引先状態＝すべてON（手順2・8）
・期間＝用意した開始日・終了日、採用見積＝対象1件のみON（手順5）
・構成・明細・個体＝対象の各1件をON（手順6）
・契約NO・契約日・初回契約日＝用意した値（手順7）</t>
        </is>
      </c>
      <c r="F16" s="4" t="inlineStr">
        <is>
          <t xml:space="preserve">【画面確認】
1. 元見積の機器を採用したユーザー契約を登録できること。
2. 再検索すると、元のプラント・見積に今回の契約NOが表示されること。
【DB確認】
DB確認担当者が、今回の契約がMCM_UK_KEIYAKUに1件保存され、作成期間・ブランドからMCM_UK_MITSUMORI_BRANDを経由して選択した元見積につながることを確認する。対象の契約と関連だけを確認する。</t>
        </is>
      </c>
      <c r="G16"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t>
        </is>
      </c>
      <c r="H16" s="12"/>
      <c r="I16" s="13"/>
      <c r="J16" s="14"/>
      <c r="K16" s="13"/>
      <c r="L16" s="12"/>
      <c r="M16" s="13"/>
      <c r="N16" s="14"/>
      <c r="O16" s="11" t="str">
        <f t="shared" si="0"/>
        <v>未実施</v>
      </c>
      <c r="P16" s="4" t="inlineStr">
        <is>
          <t xml:space="preserve">根拠：R3007／R2007／R2006。「適用」だけでは登録完了としない。複数ブランドの採否・金額計算の網羅確認は行わない。</t>
        </is>
      </c>
    </row>
    <row r="17" spans="1:16" ht="409.6">
      <c r="A17" s="11" t="s">
        <v>931</v>
      </c>
      <c r="B17" s="11" t="s">
        <v>162</v>
      </c>
      <c r="C17" s="4" t="inlineStr">
        <is>
          <t xml:space="preserve">MCM3007U（契約・解約）：ユーザー契約を破棄すると、契約と元見積の状態が戻ること</t>
        </is>
      </c>
      <c r="D17" s="4" t="inlineStr">
        <is>
          <t xml:space="preserve">【確認すること】
対象のユーザー契約が破棄され、対応する元見積が見積状態へ戻ること。
【前提】
・保有権限：MCM3007Uの利用権限と、ユーザー契約の作成権限
・必要な登録済みデータ：「店舗」に「破棄」が表示される未破棄のユーザー契約1件
・事前に控える値：納入先コード、サポートID、プラント名、見積NO、契約NO
・準備：DB確認担当者が対象契約と対応する元見積を特定する
・開始時の画面状態：メニュー画面</t>
        </is>
      </c>
      <c r="E17"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≫」で見積NO・契約NOを照合し、対象行の右端「破棄」を押下する。
5. 「契約を破棄します。よろしいですか？」の「OK」を押下する。
6. 同じ条件で再検索し、対象プラントを選択する。元の見積NOの行を確認し、破棄した契約の「破棄」が再度表示されないことを確認する。
7. DB確認担当者へ、契約と元見積の状態確認を依頼する。
【入力値】
・納入先コード＝控えた納入先コード、店舗状態／取引先状態＝すべてON（手順2・6）</t>
        </is>
      </c>
      <c r="F17" s="4" t="inlineStr">
        <is>
          <t xml:space="preserve">【画面確認】
1. 対象のユーザー契約が破棄され、同じ契約の破棄操作が再度表示されないこと。
【DB確認】
DB確認担当者が、事前に特定した次の2件を照合する。
・対象のMCM_UK_KEIYAKU.JOTAI＝3（破棄）
・対応するMCM_UM_KIHON_MITSUMORI.JOTAI＝1（見積）</t>
        </is>
      </c>
      <c r="G17" s="4" t="inlineStr">
        <is>
          <t xml:space="preserve">表示タイミング＝「破棄」押下時
表示形式＝確認
メッセージID＝MSG_0066G
表示文言＝「契約を破棄します。よろしいですか？」
作業者の操作＝「OK」を押下する</t>
        </is>
      </c>
      <c r="H17" s="12"/>
      <c r="I17" s="13"/>
      <c r="J17" s="14"/>
      <c r="K17" s="13"/>
      <c r="L17" s="12"/>
      <c r="M17" s="13"/>
      <c r="N17" s="14"/>
      <c r="O17" s="11" t="str">
        <f t="shared" si="0"/>
        <v>未実施</v>
      </c>
      <c r="P17" s="4" t="inlineStr">
        <is>
          <t xml:space="preserve">根拠：R3007。VBには破棄専用の完了通知がなく、受領Webは「契約を破棄しました。」を追加表示する。表示は記録し、破棄成立は再検索とDBで確認する。</t>
        </is>
      </c>
    </row>
    <row r="18" spans="1:16" ht="409.6">
      <c r="A18" s="11" t="s">
        <v>938</v>
      </c>
      <c r="B18" s="11" t="s">
        <v>162</v>
      </c>
      <c r="C18" s="4" t="inlineStr">
        <is>
          <t xml:space="preserve">MCM3007U（契約・解約）→MCM1005U（取引先契約内容）：元見積から取引先契約を作成できること</t>
        </is>
      </c>
      <c r="D18" s="4" t="inlineStr">
        <is>
          <t xml:space="preserve">【確認すること】
「取引先」の「契約」から作成・登録した契約が、元の取引先見積に結び付いて表示されること。
【前提】
・保有権限：MCM3007Uの利用権限と、MCM1005U・MCM1006Uの作成権限
・必要な登録済みデータ：「契約」リンクがある未契約の取引先見積1件。構成・明細・個体は各1件、元単価の期間が契約期間を覆い、出精値引きは0であること
・事前に控える値：納入先コード、サポートID、プラント名、店舗の見積NO、取引先の依頼NO・時間・取引先名、採用する品名・シリアル番号
・用意する入力値：未使用の契約NO、契約日、初回契約日、当月以降の月初から始まる開始日・終了日（開始日＜終了日、1年以内）、支払回数1・開始月の支払い
・準備：採用個体の契約期限内に収まる期間を準備担当者に確認する
・開始時の画面状態：メニュー画面</t>
        </is>
      </c>
      <c r="E18"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≫」で、依頼NO・時間・取引先名が控えた値と一致する行を探す。右端に並ぶ2つの「契約」列の左側の「契約」を押下する。
6. MCM1006Uで取引先名・サポートIDを照合する。「期間」に用意した開始日・終了日を入力し、「≪見積情報≫」の対象見積だけをONにして「次へ」を押下する。
7. ≪機器構成パターン≫→≪納入機器明細≫→≪機器個体・明細≫の順に対象行を選び、品名・シリアル番号を照合する。対象の構成・明細・個体のチェックをONにして「摘要」を押下する。
8. MCM1005U上段の「契約NO」「契約日」「初回契約日」と、期間内の「契約NO」に用意した値を入力する。「≪支払情報≫」の「回数」を1にし、開始月だけをONにする。
9. 「登録」を押下し、登録確認で「OK」を押下する。完了通知を確認する。
10. MCM1005Uの「閉じる」で戻り、MCM3007Uで同じ条件を再検索する。対象プラント→店舗見積の順に選び、下段の元の依頼NO・時間に今回の契約NOが表示されることを確認する。
11. DB確認担当者へ、今回の契約と元見積の関連確認を依頼する。
【入力値】
・納入先コード＝控えた納入先コード、店舗状態／取引先状態＝すべてON（手順2・10）
・期間＝用意した開始日・終了日、採用見積＝対象1件のみON（手順6）
・構成・明細・個体＝対象の各1件をON（手順7）
・上段・期間内の契約NO＝同じ未使用番号、契約日・初回契約日＝用意した日付（手順8）
・支払回数＝1、支払月＝開始月だけON（手順8）</t>
        </is>
      </c>
      <c r="F18" s="4" t="inlineStr">
        <is>
          <t xml:space="preserve">【画面確認】
1. 対象見積の機器を採用した取引先契約を登録できること。
2. 再検索すると、下段の元見積の依頼NO・時間に今回の契約NOが表示されること。
【DB確認】
今回の契約がMCM_TK_KEIYAKUに1件保存され、その期間の機器単価から元単価・元見積期間を経由して、選択したMCM_TM_KEIYAKUJIKANにつながることをDB確認担当者が確認する。全機器の比較は不要。</t>
        </is>
      </c>
      <c r="G18"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t>
        </is>
      </c>
      <c r="H18" s="12"/>
      <c r="I18" s="13"/>
      <c r="J18" s="14"/>
      <c r="K18" s="13"/>
      <c r="L18" s="12"/>
      <c r="M18" s="13"/>
      <c r="N18" s="14"/>
      <c r="O18" s="11" t="str">
        <f t="shared" si="0"/>
        <v>未実施</v>
      </c>
      <c r="P18" s="4" t="inlineStr">
        <is>
          <t xml:space="preserve">根拠：R3007／R1006／R1005。画面ボタン名は「摘要」。受領Webの登録完了文言「登録が完了しました。」はVBの「登録を完了しました。」と差異がある。期限警告が出る場合はデータ条件と文言を記録し、準備担当者へ確認する。</t>
        </is>
      </c>
    </row>
    <row r="19" spans="1:16" ht="409.6">
      <c r="A19" s="11" t="s">
        <v>945</v>
      </c>
      <c r="B19" s="11" t="s">
        <v>162</v>
      </c>
      <c r="C19" s="4" t="inlineStr">
        <is>
          <t xml:space="preserve">MCM3007U（契約・解約）：取引先契約を破棄すると、契約と元見積の状態が戻ること</t>
        </is>
      </c>
      <c r="D19" s="4" t="inlineStr">
        <is>
          <t xml:space="preserve">【確認すること】
過去月の支払明細がない取引先契約を破棄し、対応する元見積が見積状態へ戻ること。
【前提】
・保有権限：MCM3007Uの利用権限と、取引先契約の作成権限
・必要な登録済みデータ：下段に「破棄」が表示される未破棄の取引先契約1件
・事前に控える値：納入先コード、サポートID、プラント名、店舗の見積NO、取引先の依頼NO・時間・取引先名・契約NO
・準備：DB確認担当者が、対象契約の支払明細に実施月より前の月がないことを確認する（支払チェックがOFFの明細も含む）
・開始時の画面状態：メニュー画面</t>
        </is>
      </c>
      <c r="E19"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≫」で、依頼NO・時間・取引先名が控えた値と一致する行を探す。契約NOを照合し、その行の右端「破棄」を押下する。
6. 「契約を破棄します。よろしいですか？」の「OK」を押下する。
7. 同じ条件で再検索し、対象プラント→店舗見積の順に選択する。下段の元の依頼NO・時間を確認し、破棄した契約の「破棄」が再度表示されないことを確認する。
8. DB確認担当者へ、契約と元見積の状態確認を依頼する。
【入力値】
・納入先コード＝控えた納入先コード、店舗状態／取引先状態＝すべてON（手順2・7）</t>
        </is>
      </c>
      <c r="F19" s="4" t="inlineStr">
        <is>
          <t xml:space="preserve">【画面確認】
1. 対象の取引先契約が破棄され、同じ契約の破棄操作が再度表示されないこと。
2. DB上で、対象契約は「破棄」、対応する元見積は「見積」になっていること。
【DB確認】
対象のMCM_TK_KEIYAKU.JOTAI＝3（破棄）、対応するMCM_TM_KEIYAKUJIKAN.JOTAI＝1（見積）であること。事前に特定した契約と元見積の2件を確認する。</t>
        </is>
      </c>
      <c r="G19" s="4" t="inlineStr">
        <is>
          <t xml:space="preserve">表示タイミング＝「破棄」押下時
表示形式＝確認
メッセージID＝MSG_0066G
表示文言＝「契約を破棄します。よろしいですか？」
作業者の操作＝「OK」を押下する</t>
        </is>
      </c>
      <c r="H19" s="12"/>
      <c r="I19" s="13"/>
      <c r="J19" s="14"/>
      <c r="K19" s="13"/>
      <c r="L19" s="12"/>
      <c r="M19" s="13"/>
      <c r="N19" s="14"/>
      <c r="O19" s="11" t="str">
        <f t="shared" si="0"/>
        <v>未実施</v>
      </c>
      <c r="P19" s="4" t="inlineStr">
        <is>
          <t xml:space="preserve">根拠：R3007。VBには破棄専用の完了通知がなく、受領Webは「契約を破棄しました。」を追加表示する。下段の表示文字だけで親契約の状態を判定せず、DBを照合する。</t>
        </is>
      </c>
    </row>
    <row r="20" spans="1:16" ht="409.6">
      <c r="A20" s="11" t="s">
        <v>951</v>
      </c>
      <c r="B20" s="11" t="s">
        <v>364</v>
      </c>
      <c r="C20" s="4" t="inlineStr">
        <is>
          <t xml:space="preserve">MCM3007U（契約・解約）：過去月の支払明細がある取引先契約は破棄できないこと</t>
        </is>
      </c>
      <c r="D20" s="4" t="inlineStr">
        <is>
          <t xml:space="preserve">【確認すること】
過去月の支払明細を持つ契約の破棄が拒否され、契約と元見積の状態が変わらないこと。
【前提】
・保有権限：MCM3007Uの利用権限と、取引先契約の作成権限
・必要な登録済みデータ：未破棄の取引先契約1件。実施月より前の支払月を持つ支払明細があること
・事前に控える値：納入先コード、サポートID、プラント名、店舗の見積NO、取引先の依頼NO・時間・取引先名・契約NO、過去の支払月
・準備：DB確認担当者が支払月と、対象契約・元見積の処理前の状態を控える
・開始時の画面状態：メニュー画面</t>
        </is>
      </c>
      <c r="E20"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≫」で、依頼NO・時間・取引先名が控えた値と一致する行を探す。契約NOを照合し、その行の右端「破棄」を押下する。
6. 破棄確認で「OK」を押下し、支払いを理由とする拒否通知を確認して閉じる。
7. 同じ条件で再検索し、対象プラント→店舗見積の順に選ぶ。下段の対象契約NOが残っていることを確認する。
8. DB確認担当者へ、対象契約と元見積の状態が処理前と同じであることの確認を依頼する。
【入力値】
・納入先コード＝控えた納入先コード、店舗状態／取引先状態＝すべてON（手順2・7）</t>
        </is>
      </c>
      <c r="F20" s="4" t="inlineStr">
        <is>
          <t xml:space="preserve">【画面確認】
1. 支払いを理由に破棄が拒否され、対象契約NOが引き続き表示されること。
2. 契約と元見積の状態がどちらも処理前から変わらないこと。
【DB確認】
事前に特定したMCM_TK_KEIYAKUとMCM_TM_KEIYAKUJIKANのJOTAIを処理前後で比較し、どちらも同じ値であること。</t>
        </is>
      </c>
      <c r="G20" s="4" t="inlineStr">
        <is>
          <t xml:space="preserve">表示タイミング＝破棄確認→支払判定時
表示形式＝確認→排他エラー
メッセージID＝MSG_0066G→MSG_0026E
表示文言＝「契約を破棄します。よろしいですか？」→「取引先への支払が発生している為、破棄する事が出来ません。」
作業者の操作＝確認は「OK」、拒否通知を閉じる</t>
        </is>
      </c>
      <c r="H20" s="12"/>
      <c r="I20" s="13"/>
      <c r="J20" s="14"/>
      <c r="K20" s="13"/>
      <c r="L20" s="12"/>
      <c r="M20" s="13"/>
      <c r="N20" s="14"/>
      <c r="O20" s="11" t="str">
        <f t="shared" si="0"/>
        <v>未実施</v>
      </c>
      <c r="P20" s="4" t="inlineStr">
        <is>
          <t xml:space="preserve">根拠：R3007。受領Webの拒否文言は「既に支払い明細が存在するため、この取引先契約を破棄できません。」でVBとの差異がある。実際の送金実績ではなく、過去月の支払明細が条件。1009U・1010Uからの再試行と帳票の前後比較は省く。</t>
        </is>
      </c>
    </row>
    <row r="21" spans="1:16" ht="394.5">
      <c r="A21" s="11" t="s">
        <v>958</v>
      </c>
      <c r="B21" s="11" t="s">
        <v>162</v>
      </c>
      <c r="C21" s="4" t="inlineStr">
        <is>
          <t xml:space="preserve">MCM3007U（契約・解約）：納入先・プラント・機器構成のリンクから対応するマスタを参照できること</t>
        </is>
      </c>
      <c r="D21" s="4" t="inlineStr">
        <is>
          <t xml:space="preserve">【確認すること】
上段の3つのリンクから、対象の納入先・プラント・機器が別タブに表示されること。
【前提】
・保有権限：MCM3007Uの利用権限と、MCM0011U・MCM0012U・MCM0013Uの参照権限
・必要な登録済みデータ：上段に納入先コード・サポートID・機器構成のリンクが表示され、機器1件を参照できるプラント
・事前に控える値：納入先コード・納入先名、サポートID・プラント名、機器構成名・品名・型式
・開始時の画面状態：メニュー画面</t>
        </is>
      </c>
      <c r="E21"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対象行の「納入先コード」リンクを押下する。別タブのMCM0011U（納入先マスタ）で納入先コード・名称を照合し、参照タブを閉じる。
5. 同じ行の「サポートID」リンクを押下する。別タブのMCM0012U（プラントマスタ）でサポートID・プラント名を照合し、参照タブを閉じる。
6. 同じ行の「機器構成」リンクを押下する。別タブのMCM0013U（納入機器マスタ）でサポートID・プラント名を照合する。控えた機器構成名の行を選び、明細の品名・型式を照合して参照タブを閉じる。
7. 元画面の検索条件・選択プラントが残っていることを確認する。
【入力値】
・納入先コード＝控えた納入先コード、店舗状態／取引先状態＝すべてON（手順2）</t>
        </is>
      </c>
      <c r="F21" s="4" t="inlineStr">
        <is>
          <t xml:space="preserve">【画面確認】
1. 3つのリンクからそれぞれのマスタが別タブで開き、控えた納入先・プラント・代表機器と一致すること。
2. 元画面の検索条件・選択プラントが維持されていること。
【DB確認】
実施不要。理由＝このケースは、参照先や検索結果を画面で確認する。</t>
        </is>
      </c>
      <c r="G21" s="4" t="inlineStr">
        <is>
          <t xml:space="preserve">表示タイミング＝メッセージは表示されない
表示形式＝－
メッセージID＝－
表示文言＝－
作業者の操作＝特になし</t>
        </is>
      </c>
      <c r="H21" s="12"/>
      <c r="I21" s="13"/>
      <c r="J21" s="14"/>
      <c r="K21" s="13"/>
      <c r="L21" s="12"/>
      <c r="M21" s="13"/>
      <c r="N21" s="14"/>
      <c r="O21" s="11" t="str">
        <f t="shared" si="0"/>
        <v>未実施</v>
      </c>
      <c r="P21" s="4" t="inlineStr">
        <is>
          <t xml:space="preserve">根拠：R3007／R0011／R0012／R0013。参照先で登録せず、各マスタの全機器・全ブランドの比較は行わない。</t>
        </is>
      </c>
    </row>
    <row r="22" spans="1:16" ht="409.6">
      <c r="A22" s="11" t="s">
        <v>964</v>
      </c>
      <c r="B22" s="11" t="s">
        <v>162</v>
      </c>
      <c r="C22" s="4" t="inlineStr">
        <is>
          <t xml:space="preserve">MCM2006U（ユーザー契約内容）→MCM3008U（製番確認）→MCM3002U（支払い明細出力指示）：別担当者の製番確認が契約・支払出力へ反映されること</t>
        </is>
      </c>
      <c r="D22" s="4" t="inlineStr">
        <is>
          <t xml:space="preserve">【確認すること】
Aが登録した製番をBが確認すると、契約に確認済み・Bの確認情報が保存され、対象月の支払出力に同じ製番が表示されること。
【前提】
・使用ユーザー：A（製番の依頼者）、B（確認担当者）。担当者名が異なること
・保有権限：AはMCM2006Uの作成権限、BはMCM3008Uの更新権限とMCM2006Uの参照権限。A・Bは保守見積・ユーザー契約検索を利用でき、支払出力を行うユーザーにはMCM3002Uの利用権限があること
・必要な登録済みデータ：製番を追加できるユーザー契約1件と、支払出力に必要な取引先契約・支払データ。準備担当者が製番確認の検索対象になる契約を割り当てる
・事前に控える値：ユーザー契約NO、サポートID、プラント名、今回のハード／ソフト製番、開始月・終了月
・用意する入力値：支払い月、年払い／月払いの種別、帳票に表示される取引先契約NO・仕切額。準備担当者が出力対象と確認済み製番の対応を確認しておく
・開始時の画面状態：Aはメニュー画面。Bも別のログインで開始できること</t>
        </is>
      </c>
      <c r="E22" s="4" t="inlineStr">
        <is>
          <t xml:space="preserve">【操作】
1. Aでメニューの「保守見積・ユーザー契約検索」を開く。「契約NO」に控えた値を入力し、状態・承認状態はすべてONにして「検索」を押下する。対象の「契約NO」リンクからMCM2006Uを開き直す。
2. 製番一覧の空行に、用意した「開始月」「終了月」「ハードウェア製番」「ソフトウェア製番」を入力する。「登録」→登録確認の「OK」を押下し、完了通知を確認する。
3. Bでメニューの「製番確認」を押下し、MCM3008Uを開く。「サポートID」に控えた値を入力し、「店舗名」は空欄の選択、他の入力欄は空欄にして「検索」を押下する。一覧の「依頼者」「ハードウェア製番」「ソフトウェア製番」を控えた値と照合し、対象行を特定する。今回の製番が「未」であることを確認する。
4. 今回の製番だけをチェックし、「確認」を押下し、「確認処理を実施します。よろしいですか？」の「OK」を押下する。完了通知を確認する。
5. メニューの「保守見積・ユーザー契約検索」を開く。「契約NO」に控えた値を入力し、状態・承認状態はすべてONにして「検索」を押下する。対象の「契約NO」リンクからMCM2006Uを開き直す。今回の製番の「確認」「確認者」「確認日付」「依頼者」を確認する。
6. メニューの「支払い明細出力指示」を開き、「支払い月」と「年払い」または「月払い」に用意した値を指定して「出力」を押下する。取得した支払い明細・発注確認書を開き、対象の取引先契約NO・ハードウェア製番・対象月・仕切額を照合する。
7. DB確認担当者へ、対象製番の確認情報と依頼情報の確認を依頼する。
【入力値】
・製番・開始月・終了月＝用意した値。月はyyyy/MM（手順2）
・サポートID＝対象契約の値（手順3）
・確認チェック＝今回製番だけON（手順4）
・支払い月＝用意した年月（yyyy/MM）、支払種別＝用意した年払い／月払い（手順6）</t>
        </is>
      </c>
      <c r="F22" s="4" t="inlineStr">
        <is>
          <t xml:space="preserve">【画面確認】
1. 対象製番の「確認」が「済」、「確認者」がB、「確認日付」が今回の確認時刻、「依頼者」がAであること。
2. 取得した帳票の対象行で、取引先契約NO・ハードウェア製番・月・仕切額が準備した値と一致すること。
【DB確認】
MCM_UK_SEIBANの対象製番を製番IDで限定し、KAKUNIN_KBN（確認区分）、KAKUNIN_BY／DT（確認者／日時）、KAKUNINIRAI_BY／DT（依頼者／日時）を確認する。KAKUNIN_KBN＝1、確認者＝B、確認日時＝今回時刻であり、依頼者Aと依頼日時が保持されていること。</t>
        </is>
      </c>
      <c r="G22"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
表示タイミング＝「確認」押下時→確認完了時
表示形式＝確認→完了
メッセージID＝MSG_0147G→MSG_0148G
表示文言＝「確認処理を実施します。よろしいですか？」→「確認を完了しました。」
作業者の操作＝確認は「OK」、完了通知を閉じる
出力成功の業務メッセージは期待せず、ファイル取得で確認する。</t>
        </is>
      </c>
      <c r="H22" s="12"/>
      <c r="I22" s="13"/>
      <c r="J22" s="14"/>
      <c r="K22" s="13"/>
      <c r="L22" s="12"/>
      <c r="M22" s="13"/>
      <c r="N22" s="14"/>
      <c r="O22" s="11" t="str">
        <f t="shared" si="0"/>
        <v>未実施</v>
      </c>
      <c r="P22" s="4" t="inlineStr">
        <is>
          <t xml:space="preserve">根拠：R2006／R3008／R3002。支払連携はこの1件に集約する。帳票データや出力環境が未準備の場合は帳票部分を未実施とし、全体を合格にしない。配備版がZIPを返す場合は展開する。</t>
        </is>
      </c>
    </row>
    <row r="23" spans="1:16" ht="409.6">
      <c r="A23" s="11" t="s">
        <v>971</v>
      </c>
      <c r="B23" s="11" t="s">
        <v>162</v>
      </c>
      <c r="C23" s="4" t="inlineStr">
        <is>
          <t xml:space="preserve">MCM3008U（製番確認）：本人依頼と他人依頼を一緒に選ぶと、他人依頼だけ確認されること</t>
        </is>
      </c>
      <c r="D23" s="4" t="inlineStr">
        <is>
          <t xml:space="preserve">【確認すること】
Aが自分の依頼SとBの依頼Tを選んでも、Tだけが確認済みになること。
【前提】
・使用ユーザー：A（確認担当者）。依頼者BはAと担当者名が異なること
・保有権限：AにMCM3008Uの更新権限があること
・必要な登録済みデータ：同じサポートIDの検索で表示される未確認製番2件。Sの依頼者はA、Tの依頼者はB。製番の文字は区別できること
・事前に控える値：サポートID、S・Tのハード／ソフト製番、依頼者名。DB確認担当者が両製番の確認情報・依頼情報を控える
・開始時の画面状態：Aはメニュー画面</t>
        </is>
      </c>
      <c r="E23"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一覧の「依頼者」「ハードウェア製番」「ソフトウェア製番」を控えた値と照合し、対象行を特定する。Sの依頼者がA、Tの依頼者がBであることを確認する。
3. SとTだけをチェックして「確認」を押下する。「確認処理を実施します。よろしいですか？」の「OK」を押下する。完了通知を確認する。
4. 同じ条件で再検索し、Sは残り、Tは表示されなくなったことを確認する。
5. DB確認担当者へ、S・Tの確認情報と依頼情報の比較を依頼する。
【入力値】
・サポートID＝控えた値（手順1）
・確認チェック＝S・Tの2件だけON（手順3）</t>
        </is>
      </c>
      <c r="F23" s="4" t="inlineStr">
        <is>
          <t xml:space="preserve">【画面確認】
1. 本人依頼Sは確認対象から除外され、未確認のまま一覧に残ること。
2. 他人依頼Tだけが確認済みになり、再検索した一覧から消えること。
【DB確認】
MCM_UK_SEIBANの対象製番を製番IDで限定して確認する。
・S：確認区分・確認者・確認日時・依頼情報が処理前と同じであること。
・T：確認区分＝1、確認者＝A、確認日時＝今回時刻となり、元のBの依頼情報が保持されていること。
確認する項目：KAKUNIN_KBN、KAKUNIN_BY／DT、KAKUNINIRAI_BY／DT。</t>
        </is>
      </c>
      <c r="G23" s="4" t="inlineStr">
        <is>
          <t xml:space="preserve">表示タイミング＝「確認」押下時→確認完了時
表示形式＝確認→完了
メッセージID＝MSG_0147G→MSG_0148G
表示文言＝「確認処理を実施します。よろしいですか？」→「確認を完了しました。」
作業者の操作＝確認は「OK」、完了通知を閉じる</t>
        </is>
      </c>
      <c r="H23" s="12"/>
      <c r="I23" s="13"/>
      <c r="J23" s="14"/>
      <c r="K23" s="13"/>
      <c r="L23" s="12"/>
      <c r="M23" s="13"/>
      <c r="N23" s="14"/>
      <c r="O23" s="11" t="str">
        <f t="shared" si="0"/>
        <v>未実施</v>
      </c>
      <c r="P23" s="4" t="inlineStr">
        <is>
          <t xml:space="preserve">根拠：R3008。本人判定には画面の担当者名を使う。支払出力・他契約の比較は行わない。</t>
        </is>
      </c>
    </row>
    <row r="24" spans="1:16" ht="409.6">
      <c r="A24" s="11" t="s">
        <v>978</v>
      </c>
      <c r="B24" s="11" t="s">
        <v>162</v>
      </c>
      <c r="C24" s="4" t="inlineStr">
        <is>
          <t xml:space="preserve">MCM3008U（製番確認）：「未」「再」の製番をまとめて確認できること</t>
        </is>
      </c>
      <c r="D24" s="4" t="inlineStr">
        <is>
          <t xml:space="preserve">【確認すること】
確認区分が「未」「再」の2件を選び、どちらも確認済みとして保存されること。
【前提】
・使用ユーザー：B（確認担当者）。対象の依頼者とは担当者名が異なること
・保有権限：MCM3008Uの更新権限
・必要な登録済みデータ：同じ検索で表示される製番2件。T＝「未」、U＝「再」で、製番の文字を区別できること
・事前に控える値：サポートID、T・Uの製番と依頼者名。DB確認担当者が処理前の確認区分・依頼情報を控える
・開始時の画面状態：Bはメニュー画面</t>
        </is>
      </c>
      <c r="E24"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一覧の「依頼者」「ハードウェア製番」「ソフトウェア製番」を控えた値と照合し、対象行を特定する。Tが「未」、Uが「再」であることを確認する。
3. TとUだけをチェックし、「確認」を押下し、「確認処理を実施します。よろしいですか？」の「OK」を押下する。完了通知を確認する。
4. 同じ条件で再検索し、T・Uがどちらも表示されなくなったことを確認する。
5. DB確認担当者へ、T・Uの確認情報の確認を依頼する。
【入力値】
・サポートID＝控えた値（手順1）
・確認チェック＝T・Uの2件だけON（手順3）</t>
        </is>
      </c>
      <c r="F24" s="4" t="inlineStr">
        <is>
          <t xml:space="preserve">【画面確認】
1. 「未」「再」の両方をまとめて確認でき、再検索後は2件とも一覧から消えること。
【DB確認】
MCM_UK_SEIBANの対象製番を製番IDで限定し、KAKUNIN_KBN（確認区分）、KAKUNIN_BY／DT（確認者／日時）、KAKUNINIRAI_BY／DT（依頼者／日時）を確認する。T・UともKAKUNIN_KBN＝1、確認者＝B、確認日時＝今回時刻となり、元の依頼情報が保持されていること。</t>
        </is>
      </c>
      <c r="G24" s="4" t="inlineStr">
        <is>
          <t xml:space="preserve">表示タイミング＝「確認」押下時→確認完了時
表示形式＝確認→完了
メッセージID＝MSG_0147G→MSG_0148G
表示文言＝「確認処理を実施します。よろしいですか？」→「確認を完了しました。」
作業者の操作＝確認は「OK」、完了通知を閉じる</t>
        </is>
      </c>
      <c r="H24" s="12"/>
      <c r="I24" s="13"/>
      <c r="J24" s="14"/>
      <c r="K24" s="13"/>
      <c r="L24" s="12"/>
      <c r="M24" s="13"/>
      <c r="N24" s="14"/>
      <c r="O24" s="11" t="str">
        <f t="shared" si="0"/>
        <v>未実施</v>
      </c>
      <c r="P24" s="4" t="inlineStr">
        <is>
          <t xml:space="preserve">根拠：R3008。確認済み製番の非表示は19と分担し、このケースは未・再の更新に絞る。確認済み行の保護比較は今回の簡略化で省く。</t>
        </is>
      </c>
    </row>
    <row r="25" spans="1:16" ht="409.6">
      <c r="A25" s="11" t="s">
        <v>985</v>
      </c>
      <c r="B25" s="11" t="s">
        <v>162</v>
      </c>
      <c r="C25" s="4" t="inlineStr">
        <is>
          <t xml:space="preserve">MCM3008U（製番確認）：確認ダイアログでキャンセルすると、製番の確認情報が変わらないこと</t>
        </is>
      </c>
      <c r="D25" s="4" t="inlineStr">
        <is>
          <t xml:space="preserve">【確認すること】
製番を選んで「確認」を押しても、キャンセルすれば未確認のまま保存情報が変わらないこと。
【前提】
・使用ユーザー：B（確認担当者）。対象の依頼者とは担当者名が異なること
・保有権限：MCM3008Uの更新権限
・必要な登録済みデータ：検索で表示される未確認製番Sの1件
・事前に控える値：サポートID、Sの製番・依頼者名。DB確認担当者が確認情報・依頼情報を控える
・開始時の画面状態：Bはメニュー画面</t>
        </is>
      </c>
      <c r="E25"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一覧の「依頼者」「ハードウェア製番」「ソフトウェア製番」を控えた値と照合し、対象行を特定する。Sだけをチェックして「確認」を押下する。
3. 「確認処理を実施します。よろしいですか？」の「キャンセル」を押下する。
4. 同じ条件で再検索し、Sが「未」のまま表示されることを確認する。
5. DB確認担当者へ、Sの確認情報・依頼情報が処理前と同じであることの確認を依頼する。
【入力値】
・サポートID＝控えた値（手順1）
・確認チェック＝SだけON（手順2）
・確認ダイアログ＝キャンセル（手順3）</t>
        </is>
      </c>
      <c r="F25" s="4" t="inlineStr">
        <is>
          <t xml:space="preserve">【画面確認】
1. 完了通知が表示されず、再検索後もSが「未」のまま残ること。
2. Sの確認情報・依頼情報が変わらないこと。
【DB確認】
MCM_UK_SEIBANの対象製番を製番IDで限定し、KAKUNIN_KBN（確認区分）、KAKUNIN_BY／DT（確認者／日時）、KAKUNINIRAI_BY／DT（依頼者／日時）を確認する。Sの確認区分・確認者・確認日時・依頼者・依頼日時がすべて処理前と同じであること。</t>
        </is>
      </c>
      <c r="G25" s="4" t="inlineStr">
        <is>
          <t xml:space="preserve">表示タイミング＝「確認」押下時
表示形式＝確認
メッセージID＝MSG_0147G
表示文言＝「確認処理を実施します。よろしいですか？」
作業者の操作＝「キャンセル」。確認完了の通知は表示されない</t>
        </is>
      </c>
      <c r="H25" s="12"/>
      <c r="I25" s="13"/>
      <c r="J25" s="14"/>
      <c r="K25" s="13"/>
      <c r="L25" s="12"/>
      <c r="M25" s="13"/>
      <c r="N25" s="14"/>
      <c r="O25" s="11" t="str">
        <f t="shared" si="0"/>
        <v>未実施</v>
      </c>
      <c r="P25" s="4" t="inlineStr">
        <is>
          <t xml:space="preserve">根拠：R3008。支払帳票の前後比較は省き、取消操作と対象製番の保存状態を確認する。</t>
        </is>
      </c>
    </row>
    <row r="26" spans="1:16" ht="409.6">
      <c r="A26" s="11" t="s">
        <v>992</v>
      </c>
      <c r="B26" s="11" t="s">
        <v>491</v>
      </c>
      <c r="C26" s="4" t="inlineStr">
        <is>
          <t xml:space="preserve">MCM3008U（製番確認）：同じ製番を後から確認しても、先行者の確認情報が上書きされないこと</t>
        </is>
      </c>
      <c r="D26" s="4" t="inlineStr">
        <is>
          <t xml:space="preserve">【確認すること】
BとCが同じ製番を表示し、Bの確認後にCが古い一覧から操作しても、Bの確認情報が維持されること。
【前提】
・使用ユーザー：B・C（確認担当者）。2人とも対象の依頼者と担当者名が異なり、BとCの担当者名も異なること
・保有権限：B・CともMCM3008Uの更新権限
・必要な登録済みデータ：B・Cの検索で表示される未確認製番Sの1件
・事前に控える値：サポートID、Sの製番・依頼者名。DB確認担当者が対象製番を特定する
・準備：B・Cは別PCまたは別ブラウザープロファイルでログインする
・開始時の画面状態：B・Cともメニュー画面</t>
        </is>
      </c>
      <c r="E26" s="4" t="inlineStr">
        <is>
          <t xml:space="preserve">【操作】
1. B・Cそれぞれでメニューの「製番確認」を押下し、MCM3008Uを開く。「サポートID」に控えた値を入力し、「店舗名」は空欄の選択、他の入力欄は空欄にして「検索」を押下する。一覧の「依頼者」「ハードウェア製番」「ソフトウェア製番」を控えた値と照合し、対象行を特定する。両方の一覧に同じSを表示したままにする。
2. BがSだけをチェックし、「確認」を押下し、「確認処理を実施します。よろしいですか？」の「OK」を押下する。完了通知を確認する。
3. DB確認担当者が、Sの確認者B・確認日時と依頼情報を記録する。
4. Cは再検索せず、表示したままのSをチェックし、「確認」→確認ダイアログの「OK」を押下する。表示された通知の全文を記録する。
5. DB確認担当者が、Cの操作後も手順3の値が変わっていないことを確認する。
【入力値】
・サポートID＝B・Cとも同じ控えた値（手順1）
・確認チェック＝SだけON（手順2・4）
・Cの再検索＝行わない（手順4）</t>
        </is>
      </c>
      <c r="F26" s="4" t="inlineStr">
        <is>
          <t xml:space="preserve">【画面確認】
1. Sは確認済みのままで、確認者・確認日時がBの先行処理の値であること。
2. Cの操作で確認者・確認日時が上書きされず、元の依頼情報も保持されること。
【DB確認】
MCM_UK_SEIBANの対象製番を製番IDで限定し、KAKUNIN_KBN（確認区分）、KAKUNIN_BY／DT（確認者／日時）、KAKUNINIRAI_BY／DT（依頼者／日時）を確認する。Cの操作後も、確認区分＝1、確認者＝B、確認日時＝手順3の値であり、依頼情報も手順3から変わらないこと。</t>
        </is>
      </c>
      <c r="G26" s="4" t="inlineStr">
        <is>
          <t xml:space="preserve">表示タイミング＝B・Cの「確認」押下時
表示形式＝Bは確認→完了。Cの通知は全文記録
メッセージID＝BはMSG_0147G→MSG_0148G。Cの正式な拒否通知はQ06で未確定
表示文言＝Bは「確認処理を実施します。よろしいですか？」→「確認を完了しました。」
作業者の操作＝確認は「OK」、通知を閉じる</t>
        </is>
      </c>
      <c r="H26" s="12"/>
      <c r="I26" s="13"/>
      <c r="J26" s="14"/>
      <c r="K26" s="13"/>
      <c r="L26" s="12"/>
      <c r="M26" s="13"/>
      <c r="N26" s="14"/>
      <c r="O26" s="11" t="str">
        <f t="shared" si="0"/>
        <v>未実施</v>
      </c>
      <c r="P26" s="4" t="inlineStr">
        <is>
          <t xml:space="preserve">根拠：R3008／既存確認事項Q06。受領Webは更新0件でも完了通知を出す可能性がある。先行情報の保護と通知を分けて記録し、DBが保護されたことだけで通知も含めて合格にしない。支払出力・他契約の比較は省く。</t>
        </is>
      </c>
    </row>
    <row r="27" spans="1:16" ht="409.6">
      <c r="A27" s="11" t="s">
        <v>999</v>
      </c>
      <c r="B27" s="11" t="s">
        <v>364</v>
      </c>
      <c r="C27" s="4" t="inlineStr">
        <is>
          <t xml:space="preserve">MCM3008U（製番確認）：自分が依頼した製番だけを選んでも確認できないこと</t>
        </is>
      </c>
      <c r="D27" s="4" t="inlineStr">
        <is>
          <t xml:space="preserve">【確認すること】
本人依頼だけを選んだ場合は対象なしの案内になり、確認状態が変わらないこと。
【前提】
・使用ユーザー：A（製番の依頼者本人）
・保有権限：MCM3008Uの更新権限
・必要な登録済みデータ：Aが依頼した未確認製番Sの1件が検索で表示されること
・事前に控える値：サポートID、Sの製番、依頼者名A。DB確認担当者がSの確認情報・依頼情報を控える
・開始時の画面状態：Aはメニュー画面</t>
        </is>
      </c>
      <c r="E27"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一覧の「依頼者」「ハードウェア製番」「ソフトウェア製番」を控えた値と照合し、対象行を特定する。Sの依頼者がログイン中のAと同じ名前であることを確認する。
3. Sだけをチェックして「確認」を押下し、対象なしの通知を確認する。受領Webで先に確認ダイアログが出る場合は「OK」を押下してから通知を確認する。
4. 同じ条件で再検索し、Sが「未」のまま表示されることを確認する。
5. DB確認担当者へ、Sの確認情報・依頼情報が処理前と同じであることの確認を依頼する。
【入力値】
・サポートID＝控えた値（手順1）
・確認チェック＝本人依頼SだけON（手順3）</t>
        </is>
      </c>
      <c r="F27" s="4" t="inlineStr">
        <is>
          <t xml:space="preserve">【画面確認】
1. 対象なしの通知が表示され、確認完了の通知は表示されないこと。
2. 再検索後もSは「未」であり、確認情報・依頼情報が変わらないこと。
【DB確認】
MCM_UK_SEIBANの対象製番を製番IDで限定し、KAKUNIN_KBN（確認区分）、KAKUNIN_BY／DT（確認者／日時）、KAKUNINIRAI_BY／DT（依頼者／日時）を確認する。Sの確認区分・確認者・確認日時・依頼者・依頼日時がすべて処理前と同じであること。</t>
        </is>
      </c>
      <c r="G27" s="4" t="inlineStr">
        <is>
          <t xml:space="preserve">表示タイミング＝本人依頼のみで「確認」を押下した時
表示形式＝入力エラー
メッセージID＝MSG_0146G
表示文言＝「確認する製番が選定されていません。」
作業者の操作＝「OK」で閉じる。確認完了の通知は表示されない</t>
        </is>
      </c>
      <c r="H27" s="12"/>
      <c r="I27" s="13"/>
      <c r="J27" s="14"/>
      <c r="K27" s="13"/>
      <c r="L27" s="12"/>
      <c r="M27" s="13"/>
      <c r="N27" s="14"/>
      <c r="O27" s="11" t="str">
        <f t="shared" si="0"/>
        <v>未実施</v>
      </c>
      <c r="P27" s="4" t="inlineStr">
        <is>
          <t xml:space="preserve">根拠：R3008。VBは対象なし判定が確認ダイアログより先、受領Webは確認ダイアログが先になる差異がある。通常検索に出ない確認済み行の内部除外条件は、開発者側の確認候補として分離する。</t>
        </is>
      </c>
    </row>
    <row r="28" spans="1:16" ht="347.25">
      <c r="A28" s="11" t="s">
        <v>1006</v>
      </c>
      <c r="B28" s="11" t="s">
        <v>162</v>
      </c>
      <c r="C28" s="4" t="inlineStr">
        <is>
          <t xml:space="preserve">MCM3008U（製番確認）：有効な最大期間の情報で、未確認・再確認の製番を検索できること</t>
        </is>
      </c>
      <c r="D28" s="4" t="inlineStr">
        <is>
          <t xml:space="preserve">【確認すること】
契約内で期間IDが最大の期間が有効なとき、その期間の情報が一覧に表示され、確認済み製番は表示されないこと。
【前提】
・保有権限：MCM3008Uの利用権限
・必要な登録済みデータ：期間が2つあるユーザー契約1件。期間IDが最大の期間は有効で、2期間の保守金額が異なること。製番はS＝未、T＝再、U＝済の3件で区別できること
・事前に控える値：検索用サポートID、S・T・Uの製番、最大期間の保守金額
・準備：DB確認担当者が最大期間IDと有効性、最大期間のサポートID・保守金額、製番の確認区分を照合し、実施者へ値を渡す
・開始時の画面状態：メニュー画面</t>
        </is>
      </c>
      <c r="E28" s="4" t="inlineStr">
        <is>
          <t xml:space="preserve">【操作】
1. メニューの「製番確認」を押下し、MCM3008Uを開く。「サポートID」に控えた値を入力し、「店舗名」は空欄の選択、他の入力欄は空欄にして「検索」を押下する。
2. 一覧の製番を控えた値と照合し、S・Tが表示され、Uは表示されないことを確認する。
3. S・Tの「金額」が、控えた最大期間の保守金額と一致することを確認する。「確認」は押下しない。
【入力値】
・サポートID＝最大期間のサポートID（手順1）</t>
        </is>
      </c>
      <c r="F28" s="4" t="inlineStr">
        <is>
          <t xml:space="preserve">【画面確認】
1. S（未）・T（再）が表示され、U（済）は表示されないこと。
2. 表示金額が最大期間の保守金額と一致し、古い期間の金額になっていないこと。
【DB確認】
準備時に、対象契約のMCM_UK_KIKANの最大UK_KIKAN_ID、YUKO_FLG＝0、SUPPORT_ID・HOSYU_GKINと、MCM_UK_SEIBANの確認区分（S＝0、T＝2、U＝1）を確認する。検索後のDB比較は不要。</t>
        </is>
      </c>
      <c r="G28" s="4" t="inlineStr">
        <is>
          <t xml:space="preserve">表示タイミング＝メッセージは表示されない
表示形式＝－
メッセージID＝－
表示文言＝－
作業者の操作＝特になし</t>
        </is>
      </c>
      <c r="H28" s="12"/>
      <c r="I28" s="13"/>
      <c r="J28" s="14"/>
      <c r="K28" s="13"/>
      <c r="L28" s="12"/>
      <c r="M28" s="13"/>
      <c r="N28" s="14"/>
      <c r="O28" s="11" t="str">
        <f t="shared" si="0"/>
        <v>未実施</v>
      </c>
      <c r="P28" s="4" t="inlineStr">
        <is>
          <t xml:space="preserve">根拠：R3008。製番は契約に所属するため、期間ごとに別製番が所属するとは説明しない。「最大」は開始日ではなく期間IDで判定する。最大期間が無効で古い期間だけ有効な条件は今回の通常操作から外し、技術側の確認候補へ分離する。</t>
        </is>
      </c>
    </row>
  </sheetData>
  <mergeCells count="5">
    <mergeCell ref="A1:G1"/>
    <mergeCell ref="A2:P2"/>
    <mergeCell ref="A3:P3"/>
    <mergeCell ref="A4:P4"/>
    <mergeCell ref="A8:G8"/>
  </mergeCells>
  <phoneticPr fontId="2"/>
  <conditionalFormatting sqref="O10:O28">
    <cfRule type="cellIs" dxfId="19" priority="1" operator="equal">
      <formula>"OK"</formula>
    </cfRule>
    <cfRule type="cellIs" dxfId="18" priority="2" operator="equal">
      <formula>"NG"</formula>
    </cfRule>
    <cfRule type="cellIs" dxfId="17" priority="3" operator="equal">
      <formula>"保留"</formula>
    </cfRule>
    <cfRule type="cellIs" dxfId="16" priority="4" operator="equal">
      <formula>"対象外"</formula>
    </cfRule>
  </conditionalFormatting>
  <dataValidations count="1">
    <dataValidation type="list" sqref="H10:H28 L10:L28" xr:uid="{00000000-0002-0000-0600-000000000000}">
      <formula1>"OK,NG,保留,対象外"</formula1>
    </dataValidation>
  </dataValidations>
  <pageMargins left="0.3" right="0.3" top="0.4" bottom="0.4" header="0.2" footer="0.2"/>
  <pageSetup paperSize="8" fitToWidth="0"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9"/>
  </sheetPr>
  <dimension ref="A1:P21"/>
  <sheetViews>
    <sheetView showGridLines="0" workbookViewId="0">
      <pane xSplit="1" ySplit="9" topLeftCell="B19" activePane="bottomRight" state="frozen"/>
      <selection pane="bottomRight" activeCell="D1" sqref="D1:D1048576"/>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33.25" style="2" customWidth="1"/>
    <col min="6" max="6" width="38.125" style="2" customWidth="1"/>
    <col min="7" max="7" width="14.62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1012</v>
      </c>
      <c r="B1" s="39"/>
      <c r="C1" s="39"/>
      <c r="D1" s="39"/>
      <c r="E1" s="39"/>
      <c r="F1" s="39"/>
      <c r="G1" s="39"/>
      <c r="H1" s="1"/>
      <c r="I1" s="1"/>
      <c r="J1" s="1"/>
      <c r="K1" s="1"/>
      <c r="L1" s="1"/>
      <c r="M1" s="1"/>
      <c r="N1" s="1"/>
      <c r="O1" s="1"/>
      <c r="P1" s="1"/>
    </row>
    <row r="2" spans="1:16" ht="21.75" customHeight="1">
      <c r="A2" s="39" t="s">
        <v>136</v>
      </c>
      <c r="B2" s="39"/>
      <c r="C2" s="39"/>
      <c r="D2" s="39"/>
      <c r="E2" s="39"/>
      <c r="F2" s="39"/>
      <c r="G2" s="39"/>
      <c r="H2" s="39"/>
      <c r="I2" s="39"/>
      <c r="J2" s="39"/>
      <c r="K2" s="39"/>
      <c r="L2" s="39"/>
      <c r="M2" s="39"/>
      <c r="N2" s="39"/>
      <c r="O2" s="39"/>
      <c r="P2" s="39"/>
    </row>
    <row r="3" spans="1:16" ht="21" customHeight="1">
      <c r="A3" s="39" t="s">
        <v>137</v>
      </c>
      <c r="B3" s="39"/>
      <c r="C3" s="39"/>
      <c r="D3" s="39"/>
      <c r="E3" s="39"/>
      <c r="F3" s="39"/>
      <c r="G3" s="39"/>
      <c r="H3" s="39"/>
      <c r="I3" s="39"/>
      <c r="J3" s="39"/>
      <c r="K3" s="39"/>
      <c r="L3" s="39"/>
      <c r="M3" s="39"/>
      <c r="N3" s="39"/>
      <c r="O3" s="39"/>
      <c r="P3" s="39"/>
    </row>
    <row r="4" spans="1:16" ht="21" customHeight="1">
      <c r="A4" s="39" t="s">
        <v>138</v>
      </c>
      <c r="B4" s="39"/>
      <c r="C4" s="39"/>
      <c r="D4" s="39"/>
      <c r="E4" s="39"/>
      <c r="F4" s="39"/>
      <c r="G4" s="39"/>
      <c r="H4" s="39"/>
      <c r="I4" s="39"/>
      <c r="J4" s="39"/>
      <c r="K4" s="39"/>
      <c r="L4" s="39"/>
      <c r="M4" s="39"/>
      <c r="N4" s="39"/>
      <c r="O4" s="39"/>
      <c r="P4" s="39"/>
    </row>
    <row r="5" spans="1:16" ht="6.75" customHeight="1">
      <c r="A5" s="1"/>
      <c r="B5" s="1"/>
      <c r="C5" s="1"/>
      <c r="D5" s="1"/>
      <c r="E5" s="1"/>
      <c r="F5" s="1"/>
      <c r="G5" s="1"/>
      <c r="H5" s="1"/>
      <c r="I5" s="1"/>
      <c r="J5" s="1"/>
      <c r="K5" s="1"/>
      <c r="L5" s="1"/>
      <c r="M5" s="1"/>
      <c r="N5" s="1"/>
      <c r="O5" s="1"/>
      <c r="P5" s="1"/>
    </row>
    <row r="6" spans="1:16" ht="21.75" customHeight="1">
      <c r="A6" s="51" t="s">
        <v>6</v>
      </c>
      <c r="B6" s="51">
        <f>COUNTA(A10:A21)</f>
        <v>12</v>
      </c>
      <c r="C6" s="51" t="s">
        <v>139</v>
      </c>
      <c r="D6" s="51">
        <f>COUNTIF(O10:O21,"対象外")</f>
        <v>0</v>
      </c>
      <c r="E6" s="51" t="s">
        <v>8</v>
      </c>
      <c r="F6" s="51">
        <f>B6-D6</f>
        <v>12</v>
      </c>
      <c r="G6" s="51" t="s">
        <v>140</v>
      </c>
      <c r="H6" s="51">
        <f>COUNTIF(O10:O21,"OK")</f>
        <v>0</v>
      </c>
      <c r="I6" s="51" t="s">
        <v>141</v>
      </c>
      <c r="J6" s="51">
        <f>COUNTIF(O10:O21,"NG")</f>
        <v>0</v>
      </c>
      <c r="K6" s="51" t="s">
        <v>142</v>
      </c>
      <c r="L6" s="51">
        <f>MAX(0,F6-H6-J6)</f>
        <v>12</v>
      </c>
      <c r="M6" s="51" t="s">
        <v>12</v>
      </c>
      <c r="N6" s="52">
        <f>IF(F6=0,0,(H6+J6)/F6)</f>
        <v>0</v>
      </c>
      <c r="O6" s="51" t="s">
        <v>13</v>
      </c>
      <c r="P6" s="52">
        <f>IF(F6=0,0,H6/F6)</f>
        <v>0</v>
      </c>
    </row>
    <row r="7" spans="1:16" ht="6.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1013</v>
      </c>
      <c r="B10" s="11" t="s">
        <v>162</v>
      </c>
      <c r="C10" s="4" t="s">
        <v>1014</v>
      </c>
      <c r="D10" s="4" t="s">
        <v>1015</v>
      </c>
      <c r="E10" s="4" t="s">
        <v>1016</v>
      </c>
      <c r="F10" s="4" t="s">
        <v>1017</v>
      </c>
      <c r="G10" s="4" t="s">
        <v>1018</v>
      </c>
      <c r="H10" s="12"/>
      <c r="I10" s="13"/>
      <c r="J10" s="14"/>
      <c r="K10" s="13"/>
      <c r="L10" s="12"/>
      <c r="M10" s="13"/>
      <c r="N10" s="14"/>
      <c r="O10" s="11" t="str">
        <f>IF(L10&lt;&gt;"",L10,IF(H10&lt;&gt;"",H10,"未実施"))</f>
        <v>未実施</v>
      </c>
      <c r="P10" s="4" t="s">
        <v>1019</v>
      </c>
    </row>
    <row r="11" spans="1:16" ht="409.6">
      <c r="A11" s="11" t="s">
        <v>1020</v>
      </c>
      <c r="B11" s="11" t="s">
        <v>162</v>
      </c>
      <c r="C11" s="4" t="s">
        <v>1021</v>
      </c>
      <c r="D11" s="4" t="s">
        <v>1022</v>
      </c>
      <c r="E11" s="4" t="s">
        <v>1016</v>
      </c>
      <c r="F11" s="4" t="s">
        <v>1017</v>
      </c>
      <c r="G11" s="4" t="s">
        <v>1018</v>
      </c>
      <c r="H11" s="12"/>
      <c r="I11" s="13"/>
      <c r="J11" s="14"/>
      <c r="K11" s="13"/>
      <c r="L11" s="12"/>
      <c r="M11" s="13"/>
      <c r="N11" s="14"/>
      <c r="O11" s="11" t="str">
        <f t="shared" ref="O11:O21" si="0">IF(L11&lt;&gt;"",L11,IF(H11&lt;&gt;"",H11,"未実施"))</f>
        <v>未実施</v>
      </c>
      <c r="P11" s="4" t="s">
        <v>1023</v>
      </c>
    </row>
    <row r="12" spans="1:16" ht="409.6">
      <c r="A12" s="11" t="s">
        <v>1024</v>
      </c>
      <c r="B12" s="11" t="s">
        <v>162</v>
      </c>
      <c r="C12" s="4" t="s">
        <v>1025</v>
      </c>
      <c r="D12" s="4" t="s">
        <v>1026</v>
      </c>
      <c r="E12" s="4" t="s">
        <v>1027</v>
      </c>
      <c r="F12" s="4" t="s">
        <v>1028</v>
      </c>
      <c r="G12" s="4" t="s">
        <v>1029</v>
      </c>
      <c r="H12" s="12"/>
      <c r="I12" s="13"/>
      <c r="J12" s="14"/>
      <c r="K12" s="13"/>
      <c r="L12" s="12"/>
      <c r="M12" s="13"/>
      <c r="N12" s="14"/>
      <c r="O12" s="11" t="str">
        <f t="shared" si="0"/>
        <v>未実施</v>
      </c>
      <c r="P12" s="4" t="s">
        <v>1030</v>
      </c>
    </row>
    <row r="13" spans="1:16" ht="409.6">
      <c r="A13" s="11" t="s">
        <v>1031</v>
      </c>
      <c r="B13" s="11" t="s">
        <v>162</v>
      </c>
      <c r="C13" s="4" t="s">
        <v>1032</v>
      </c>
      <c r="D13" s="4" t="s">
        <v>1033</v>
      </c>
      <c r="E13" s="4" t="s">
        <v>1034</v>
      </c>
      <c r="F13" s="4" t="s">
        <v>1035</v>
      </c>
      <c r="G13" s="4" t="s">
        <v>1018</v>
      </c>
      <c r="H13" s="12"/>
      <c r="I13" s="13"/>
      <c r="J13" s="14"/>
      <c r="K13" s="13"/>
      <c r="L13" s="12"/>
      <c r="M13" s="13"/>
      <c r="N13" s="14"/>
      <c r="O13" s="11" t="str">
        <f t="shared" si="0"/>
        <v>未実施</v>
      </c>
      <c r="P13" s="4" t="s">
        <v>1036</v>
      </c>
    </row>
    <row r="14" spans="1:16" ht="409.6">
      <c r="A14" s="11" t="s">
        <v>1037</v>
      </c>
      <c r="B14" s="11" t="s">
        <v>162</v>
      </c>
      <c r="C14" s="4" t="s">
        <v>1038</v>
      </c>
      <c r="D14" s="4" t="s">
        <v>1039</v>
      </c>
      <c r="E14" s="4" t="s">
        <v>1040</v>
      </c>
      <c r="F14" s="4" t="s">
        <v>1041</v>
      </c>
      <c r="G14" s="4" t="s">
        <v>1018</v>
      </c>
      <c r="H14" s="12"/>
      <c r="I14" s="13"/>
      <c r="J14" s="14"/>
      <c r="K14" s="13"/>
      <c r="L14" s="12"/>
      <c r="M14" s="13"/>
      <c r="N14" s="14"/>
      <c r="O14" s="11" t="str">
        <f t="shared" si="0"/>
        <v>未実施</v>
      </c>
      <c r="P14" s="4" t="s">
        <v>1042</v>
      </c>
    </row>
    <row r="15" spans="1:16" ht="409.6">
      <c r="A15" s="11" t="s">
        <v>1043</v>
      </c>
      <c r="B15" s="11" t="s">
        <v>162</v>
      </c>
      <c r="C15" s="4" t="s">
        <v>1044</v>
      </c>
      <c r="D15" s="4" t="s">
        <v>1045</v>
      </c>
      <c r="E15" s="4" t="s">
        <v>1046</v>
      </c>
      <c r="F15" s="4" t="s">
        <v>1047</v>
      </c>
      <c r="G15" s="4" t="s">
        <v>1018</v>
      </c>
      <c r="H15" s="12"/>
      <c r="I15" s="13"/>
      <c r="J15" s="14"/>
      <c r="K15" s="13"/>
      <c r="L15" s="12"/>
      <c r="M15" s="13"/>
      <c r="N15" s="14"/>
      <c r="O15" s="11" t="str">
        <f t="shared" si="0"/>
        <v>未実施</v>
      </c>
      <c r="P15" s="4" t="s">
        <v>1048</v>
      </c>
    </row>
    <row r="16" spans="1:16" ht="409.6">
      <c r="A16" s="11" t="s">
        <v>1049</v>
      </c>
      <c r="B16" s="11" t="s">
        <v>162</v>
      </c>
      <c r="C16" s="4" t="s">
        <v>1050</v>
      </c>
      <c r="D16" s="4" t="s">
        <v>1051</v>
      </c>
      <c r="E16" s="4" t="s">
        <v>1052</v>
      </c>
      <c r="F16" s="4" t="s">
        <v>1053</v>
      </c>
      <c r="G16" s="4" t="s">
        <v>1054</v>
      </c>
      <c r="H16" s="12"/>
      <c r="I16" s="13"/>
      <c r="J16" s="14"/>
      <c r="K16" s="13"/>
      <c r="L16" s="12"/>
      <c r="M16" s="13"/>
      <c r="N16" s="14"/>
      <c r="O16" s="11" t="str">
        <f t="shared" si="0"/>
        <v>未実施</v>
      </c>
      <c r="P16" s="4" t="s">
        <v>1055</v>
      </c>
    </row>
    <row r="17" spans="1:16" ht="409.6">
      <c r="A17" s="11" t="s">
        <v>1056</v>
      </c>
      <c r="B17" s="11" t="s">
        <v>162</v>
      </c>
      <c r="C17" s="4" t="s">
        <v>1057</v>
      </c>
      <c r="D17" s="4" t="s">
        <v>1058</v>
      </c>
      <c r="E17" s="4" t="s">
        <v>1059</v>
      </c>
      <c r="F17" s="4" t="s">
        <v>1060</v>
      </c>
      <c r="G17" s="4" t="s">
        <v>1029</v>
      </c>
      <c r="H17" s="12"/>
      <c r="I17" s="13"/>
      <c r="J17" s="14"/>
      <c r="K17" s="13"/>
      <c r="L17" s="12"/>
      <c r="M17" s="13"/>
      <c r="N17" s="14"/>
      <c r="O17" s="11" t="str">
        <f t="shared" si="0"/>
        <v>未実施</v>
      </c>
      <c r="P17" s="4" t="s">
        <v>1061</v>
      </c>
    </row>
    <row r="18" spans="1:16" ht="409.6">
      <c r="A18" s="11" t="s">
        <v>1062</v>
      </c>
      <c r="B18" s="11" t="s">
        <v>162</v>
      </c>
      <c r="C18" s="4" t="s">
        <v>1063</v>
      </c>
      <c r="D18" s="4" t="s">
        <v>1064</v>
      </c>
      <c r="E18" s="4" t="s">
        <v>1065</v>
      </c>
      <c r="F18" s="4" t="s">
        <v>1066</v>
      </c>
      <c r="G18" s="4" t="s">
        <v>1018</v>
      </c>
      <c r="H18" s="12"/>
      <c r="I18" s="13"/>
      <c r="J18" s="14"/>
      <c r="K18" s="13"/>
      <c r="L18" s="12"/>
      <c r="M18" s="13"/>
      <c r="N18" s="14"/>
      <c r="O18" s="11" t="str">
        <f t="shared" si="0"/>
        <v>未実施</v>
      </c>
      <c r="P18" s="4" t="s">
        <v>1067</v>
      </c>
    </row>
    <row r="19" spans="1:16" ht="409.6">
      <c r="A19" s="11" t="s">
        <v>1068</v>
      </c>
      <c r="B19" s="11" t="s">
        <v>364</v>
      </c>
      <c r="C19" s="4" t="s">
        <v>1069</v>
      </c>
      <c r="D19" s="4" t="s">
        <v>1070</v>
      </c>
      <c r="E19" s="4" t="s">
        <v>1071</v>
      </c>
      <c r="F19" s="4" t="s">
        <v>1072</v>
      </c>
      <c r="G19" s="4" t="s">
        <v>1029</v>
      </c>
      <c r="H19" s="12"/>
      <c r="I19" s="13"/>
      <c r="J19" s="14"/>
      <c r="K19" s="13"/>
      <c r="L19" s="12"/>
      <c r="M19" s="13"/>
      <c r="N19" s="14"/>
      <c r="O19" s="11" t="str">
        <f t="shared" si="0"/>
        <v>未実施</v>
      </c>
      <c r="P19" s="4" t="s">
        <v>1073</v>
      </c>
    </row>
    <row r="20" spans="1:16" ht="409.6">
      <c r="A20" s="11" t="s">
        <v>1074</v>
      </c>
      <c r="B20" s="11" t="s">
        <v>162</v>
      </c>
      <c r="C20" s="4" t="s">
        <v>1075</v>
      </c>
      <c r="D20" s="4" t="s">
        <v>1076</v>
      </c>
      <c r="E20" s="4" t="s">
        <v>1077</v>
      </c>
      <c r="F20" s="4" t="s">
        <v>1078</v>
      </c>
      <c r="G20" s="4" t="s">
        <v>1018</v>
      </c>
      <c r="H20" s="12"/>
      <c r="I20" s="13"/>
      <c r="J20" s="14"/>
      <c r="K20" s="13"/>
      <c r="L20" s="12"/>
      <c r="M20" s="13"/>
      <c r="N20" s="14"/>
      <c r="O20" s="11" t="str">
        <f t="shared" si="0"/>
        <v>未実施</v>
      </c>
      <c r="P20" s="4" t="s">
        <v>1079</v>
      </c>
    </row>
    <row r="21" spans="1:16" ht="409.6">
      <c r="A21" s="11" t="s">
        <v>1080</v>
      </c>
      <c r="B21" s="11" t="s">
        <v>162</v>
      </c>
      <c r="C21" s="4" t="s">
        <v>1081</v>
      </c>
      <c r="D21" s="4" t="s">
        <v>1082</v>
      </c>
      <c r="E21" s="4" t="s">
        <v>1083</v>
      </c>
      <c r="F21" s="4" t="s">
        <v>1084</v>
      </c>
      <c r="G21" s="4" t="s">
        <v>1018</v>
      </c>
      <c r="H21" s="12"/>
      <c r="I21" s="13"/>
      <c r="J21" s="14"/>
      <c r="K21" s="13"/>
      <c r="L21" s="12"/>
      <c r="M21" s="13"/>
      <c r="N21" s="14"/>
      <c r="O21" s="11" t="str">
        <f t="shared" si="0"/>
        <v>未実施</v>
      </c>
      <c r="P21" s="4" t="s">
        <v>1085</v>
      </c>
    </row>
  </sheetData>
  <mergeCells count="5">
    <mergeCell ref="A1:G1"/>
    <mergeCell ref="A2:P2"/>
    <mergeCell ref="A3:P3"/>
    <mergeCell ref="A4:P4"/>
    <mergeCell ref="A8:G8"/>
  </mergeCells>
  <phoneticPr fontId="2"/>
  <conditionalFormatting sqref="O10:O21">
    <cfRule type="cellIs" dxfId="15" priority="1" operator="equal">
      <formula>"OK"</formula>
    </cfRule>
    <cfRule type="cellIs" dxfId="14" priority="2" operator="equal">
      <formula>"NG"</formula>
    </cfRule>
    <cfRule type="cellIs" dxfId="13" priority="3" operator="equal">
      <formula>"保留"</formula>
    </cfRule>
    <cfRule type="cellIs" dxfId="12" priority="4" operator="equal">
      <formula>"対象外"</formula>
    </cfRule>
  </conditionalFormatting>
  <dataValidations count="1">
    <dataValidation type="list" sqref="H10:H21 L10:L21" xr:uid="{00000000-0002-0000-0700-000000000000}">
      <formula1>"OK,NG,保留,対象外"</formula1>
    </dataValidation>
  </dataValidations>
  <pageMargins left="0.3" right="0.3" top="0.4" bottom="0.4" header="0.2" footer="0.2"/>
  <pageSetup paperSize="8" fitToWidth="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9"/>
  </sheetPr>
  <dimension ref="A1:Q24"/>
  <sheetViews>
    <sheetView showGridLines="0" workbookViewId="0">
      <pane xSplit="1" ySplit="9" topLeftCell="E23" activePane="bottomRight" state="frozen"/>
      <selection pane="bottomRight" activeCell="A3" sqref="A3"/>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20.87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1086</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8" customHeight="1">
      <c r="A3" s="39" t="s">
        <v>137</v>
      </c>
      <c r="B3" s="39"/>
      <c r="C3" s="39"/>
      <c r="D3" s="39"/>
      <c r="E3" s="39"/>
      <c r="F3" s="39"/>
      <c r="G3" s="39"/>
      <c r="H3" s="39"/>
      <c r="I3" s="39"/>
      <c r="J3" s="39"/>
      <c r="K3" s="39"/>
      <c r="L3" s="39"/>
      <c r="M3" s="39"/>
      <c r="N3" s="39"/>
      <c r="O3" s="39"/>
      <c r="P3" s="39"/>
      <c r="Q3" s="39"/>
    </row>
    <row r="4" spans="1:17" ht="18"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19.5" customHeight="1">
      <c r="A6" s="9" t="s">
        <v>6</v>
      </c>
      <c r="B6" s="9">
        <f>COUNTA(A10:A24)</f>
        <v>15</v>
      </c>
      <c r="C6" s="9" t="s">
        <v>139</v>
      </c>
      <c r="D6" s="9">
        <f>COUNTIF(P10:P24,"対象外")</f>
        <v>4</v>
      </c>
      <c r="E6" s="9" t="s">
        <v>8</v>
      </c>
      <c r="F6" s="9">
        <f>B6-D6</f>
        <v>11</v>
      </c>
      <c r="G6" s="9" t="s">
        <v>140</v>
      </c>
      <c r="H6" s="9">
        <f>COUNTIF(P10:P24,"OK")</f>
        <v>0</v>
      </c>
      <c r="I6" s="9" t="s">
        <v>141</v>
      </c>
      <c r="J6" s="9">
        <f>COUNTIF(P10:P24,"NG")</f>
        <v>0</v>
      </c>
      <c r="K6" s="9" t="s">
        <v>142</v>
      </c>
      <c r="L6" s="9">
        <f>MAX(0,F6-H6-J6)</f>
        <v>11</v>
      </c>
      <c r="M6" s="9" t="s">
        <v>12</v>
      </c>
      <c r="N6" s="10">
        <f>IF(F6=0,0,(H6+J6)/F6)</f>
        <v>0</v>
      </c>
      <c r="O6" s="9" t="s">
        <v>13</v>
      </c>
      <c r="P6" s="10">
        <f>IF(F6=0,0,H6/F6)</f>
        <v>0</v>
      </c>
      <c r="Q6" s="1"/>
    </row>
    <row r="7" spans="1:17" ht="6.75"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1087</v>
      </c>
      <c r="B10" s="11" t="s">
        <v>162</v>
      </c>
      <c r="C10" s="4" t="s">
        <v>1088</v>
      </c>
      <c r="D10" s="4" t="s">
        <v>1089</v>
      </c>
      <c r="E10" s="4" t="s">
        <v>1090</v>
      </c>
      <c r="F10" s="4" t="s">
        <v>1091</v>
      </c>
      <c r="G10" s="4" t="s">
        <v>1092</v>
      </c>
      <c r="H10" s="4" t="s">
        <v>1093</v>
      </c>
      <c r="I10" s="12"/>
      <c r="J10" s="13"/>
      <c r="K10" s="14"/>
      <c r="L10" s="13"/>
      <c r="M10" s="12"/>
      <c r="N10" s="13"/>
      <c r="O10" s="14"/>
      <c r="P10" s="11" t="str">
        <f>IF(M10&lt;&gt;"",M10,IF(I10&lt;&gt;"",I10,"未実施"))</f>
        <v>未実施</v>
      </c>
      <c r="Q10" s="4" t="s">
        <v>1094</v>
      </c>
    </row>
    <row r="11" spans="1:17" ht="409.6">
      <c r="A11" s="11" t="s">
        <v>1095</v>
      </c>
      <c r="B11" s="11" t="s">
        <v>162</v>
      </c>
      <c r="C11" s="4" t="s">
        <v>1096</v>
      </c>
      <c r="D11" s="4" t="s">
        <v>1097</v>
      </c>
      <c r="E11" s="4" t="s">
        <v>1098</v>
      </c>
      <c r="F11" s="4" t="s">
        <v>1099</v>
      </c>
      <c r="G11" s="4" t="s">
        <v>1100</v>
      </c>
      <c r="H11" s="4" t="s">
        <v>1093</v>
      </c>
      <c r="I11" s="12"/>
      <c r="J11" s="13"/>
      <c r="K11" s="14"/>
      <c r="L11" s="13"/>
      <c r="M11" s="12"/>
      <c r="N11" s="13"/>
      <c r="O11" s="14"/>
      <c r="P11" s="11" t="str">
        <f t="shared" ref="P11:P24" si="0">IF(M11&lt;&gt;"",M11,IF(I11&lt;&gt;"",I11,"未実施"))</f>
        <v>未実施</v>
      </c>
      <c r="Q11" s="4" t="s">
        <v>1101</v>
      </c>
    </row>
    <row r="12" spans="1:17" ht="409.6">
      <c r="A12" s="11" t="s">
        <v>1102</v>
      </c>
      <c r="B12" s="11" t="s">
        <v>162</v>
      </c>
      <c r="C12" s="4" t="s">
        <v>1103</v>
      </c>
      <c r="D12" s="4" t="s">
        <v>1097</v>
      </c>
      <c r="E12" s="4" t="s">
        <v>1104</v>
      </c>
      <c r="F12" s="4" t="s">
        <v>1105</v>
      </c>
      <c r="G12" s="4" t="s">
        <v>1106</v>
      </c>
      <c r="H12" s="4" t="s">
        <v>1107</v>
      </c>
      <c r="I12" s="12"/>
      <c r="J12" s="13"/>
      <c r="K12" s="14"/>
      <c r="L12" s="13"/>
      <c r="M12" s="12"/>
      <c r="N12" s="13"/>
      <c r="O12" s="14"/>
      <c r="P12" s="11" t="str">
        <f t="shared" si="0"/>
        <v>未実施</v>
      </c>
      <c r="Q12" s="4" t="s">
        <v>1108</v>
      </c>
    </row>
    <row r="13" spans="1:17" ht="409.6">
      <c r="A13" s="11" t="s">
        <v>1109</v>
      </c>
      <c r="B13" s="11" t="s">
        <v>162</v>
      </c>
      <c r="C13" s="4" t="s">
        <v>1110</v>
      </c>
      <c r="D13" s="4" t="s">
        <v>1097</v>
      </c>
      <c r="E13" s="4" t="s">
        <v>1111</v>
      </c>
      <c r="F13" s="4" t="s">
        <v>1112</v>
      </c>
      <c r="G13" s="4" t="s">
        <v>1113</v>
      </c>
      <c r="H13" s="4" t="s">
        <v>1093</v>
      </c>
      <c r="I13" s="12"/>
      <c r="J13" s="13"/>
      <c r="K13" s="14"/>
      <c r="L13" s="13"/>
      <c r="M13" s="12"/>
      <c r="N13" s="13"/>
      <c r="O13" s="14"/>
      <c r="P13" s="11" t="str">
        <f t="shared" si="0"/>
        <v>未実施</v>
      </c>
      <c r="Q13" s="4" t="s">
        <v>1114</v>
      </c>
    </row>
    <row r="14" spans="1:17" ht="409.6">
      <c r="A14" s="11" t="s">
        <v>1115</v>
      </c>
      <c r="B14" s="11" t="s">
        <v>162</v>
      </c>
      <c r="C14" s="4" t="s">
        <v>1116</v>
      </c>
      <c r="D14" s="4" t="s">
        <v>1097</v>
      </c>
      <c r="E14" s="4" t="s">
        <v>1117</v>
      </c>
      <c r="F14" s="4" t="s">
        <v>1118</v>
      </c>
      <c r="G14" s="4" t="s">
        <v>1119</v>
      </c>
      <c r="H14" s="4" t="s">
        <v>1107</v>
      </c>
      <c r="I14" s="12"/>
      <c r="J14" s="13"/>
      <c r="K14" s="14"/>
      <c r="L14" s="13"/>
      <c r="M14" s="12"/>
      <c r="N14" s="13"/>
      <c r="O14" s="14"/>
      <c r="P14" s="11" t="str">
        <f t="shared" si="0"/>
        <v>未実施</v>
      </c>
      <c r="Q14" s="4" t="s">
        <v>1120</v>
      </c>
    </row>
    <row r="15" spans="1:17" ht="409.6">
      <c r="A15" s="11" t="s">
        <v>1121</v>
      </c>
      <c r="B15" s="11" t="s">
        <v>162</v>
      </c>
      <c r="C15" s="4" t="s">
        <v>1122</v>
      </c>
      <c r="D15" s="4" t="s">
        <v>1123</v>
      </c>
      <c r="E15" s="4" t="s">
        <v>1124</v>
      </c>
      <c r="F15" s="4" t="s">
        <v>1125</v>
      </c>
      <c r="G15" s="4" t="s">
        <v>1126</v>
      </c>
      <c r="H15" s="4" t="s">
        <v>1107</v>
      </c>
      <c r="I15" s="12"/>
      <c r="J15" s="13"/>
      <c r="K15" s="14"/>
      <c r="L15" s="13"/>
      <c r="M15" s="12"/>
      <c r="N15" s="13"/>
      <c r="O15" s="14"/>
      <c r="P15" s="11" t="str">
        <f t="shared" si="0"/>
        <v>未実施</v>
      </c>
      <c r="Q15" s="4" t="s">
        <v>1127</v>
      </c>
    </row>
    <row r="16" spans="1:17" ht="315.75">
      <c r="A16" s="11" t="s">
        <v>1128</v>
      </c>
      <c r="B16" s="11" t="s">
        <v>162</v>
      </c>
      <c r="C16" s="4" t="s">
        <v>1129</v>
      </c>
      <c r="D16" s="4" t="s">
        <v>1097</v>
      </c>
      <c r="E16" s="4" t="s">
        <v>1130</v>
      </c>
      <c r="F16" s="4" t="s">
        <v>1131</v>
      </c>
      <c r="G16" s="4" t="s">
        <v>1132</v>
      </c>
      <c r="H16" s="4" t="s">
        <v>1133</v>
      </c>
      <c r="I16" s="12" t="s">
        <v>7</v>
      </c>
      <c r="J16" s="13"/>
      <c r="K16" s="14"/>
      <c r="L16" s="13"/>
      <c r="M16" s="12"/>
      <c r="N16" s="13"/>
      <c r="O16" s="14"/>
      <c r="P16" s="11" t="str">
        <f t="shared" si="0"/>
        <v>対象外</v>
      </c>
      <c r="Q16" s="4" t="s">
        <v>1134</v>
      </c>
    </row>
    <row r="17" spans="1:17" ht="315.75">
      <c r="A17" s="11" t="s">
        <v>1135</v>
      </c>
      <c r="B17" s="11" t="s">
        <v>162</v>
      </c>
      <c r="C17" s="4" t="s">
        <v>1136</v>
      </c>
      <c r="D17" s="4" t="s">
        <v>1097</v>
      </c>
      <c r="E17" s="4" t="s">
        <v>1137</v>
      </c>
      <c r="F17" s="4" t="s">
        <v>1138</v>
      </c>
      <c r="G17" s="4" t="s">
        <v>1132</v>
      </c>
      <c r="H17" s="4" t="s">
        <v>1133</v>
      </c>
      <c r="I17" s="12" t="s">
        <v>7</v>
      </c>
      <c r="J17" s="13"/>
      <c r="K17" s="14"/>
      <c r="L17" s="13"/>
      <c r="M17" s="12"/>
      <c r="N17" s="13"/>
      <c r="O17" s="14"/>
      <c r="P17" s="11" t="str">
        <f t="shared" si="0"/>
        <v>対象外</v>
      </c>
      <c r="Q17" s="4" t="s">
        <v>1139</v>
      </c>
    </row>
    <row r="18" spans="1:17" ht="315.75">
      <c r="A18" s="11" t="s">
        <v>1140</v>
      </c>
      <c r="B18" s="11" t="s">
        <v>162</v>
      </c>
      <c r="C18" s="4" t="s">
        <v>1141</v>
      </c>
      <c r="D18" s="4" t="s">
        <v>1097</v>
      </c>
      <c r="E18" s="4" t="s">
        <v>1142</v>
      </c>
      <c r="F18" s="4" t="s">
        <v>1143</v>
      </c>
      <c r="G18" s="4" t="s">
        <v>1132</v>
      </c>
      <c r="H18" s="4" t="s">
        <v>1133</v>
      </c>
      <c r="I18" s="12" t="s">
        <v>7</v>
      </c>
      <c r="J18" s="13"/>
      <c r="K18" s="14"/>
      <c r="L18" s="13"/>
      <c r="M18" s="12"/>
      <c r="N18" s="13"/>
      <c r="O18" s="14"/>
      <c r="P18" s="11" t="str">
        <f t="shared" si="0"/>
        <v>対象外</v>
      </c>
      <c r="Q18" s="4" t="s">
        <v>1144</v>
      </c>
    </row>
    <row r="19" spans="1:17" ht="409.6">
      <c r="A19" s="11" t="s">
        <v>1145</v>
      </c>
      <c r="B19" s="11" t="s">
        <v>162</v>
      </c>
      <c r="C19" s="4" t="s">
        <v>1146</v>
      </c>
      <c r="D19" s="4" t="s">
        <v>1147</v>
      </c>
      <c r="E19" s="4" t="s">
        <v>1148</v>
      </c>
      <c r="F19" s="4" t="s">
        <v>1149</v>
      </c>
      <c r="G19" s="4" t="s">
        <v>1150</v>
      </c>
      <c r="H19" s="4" t="s">
        <v>1107</v>
      </c>
      <c r="I19" s="12"/>
      <c r="J19" s="13"/>
      <c r="K19" s="14"/>
      <c r="L19" s="13"/>
      <c r="M19" s="12"/>
      <c r="N19" s="13"/>
      <c r="O19" s="14"/>
      <c r="P19" s="11" t="str">
        <f t="shared" si="0"/>
        <v>未実施</v>
      </c>
      <c r="Q19" s="4" t="s">
        <v>1151</v>
      </c>
    </row>
    <row r="20" spans="1:17" ht="347.25">
      <c r="A20" s="11" t="s">
        <v>1152</v>
      </c>
      <c r="B20" s="11" t="s">
        <v>162</v>
      </c>
      <c r="C20" s="4" t="s">
        <v>1153</v>
      </c>
      <c r="D20" s="4" t="s">
        <v>1154</v>
      </c>
      <c r="E20" s="4" t="s">
        <v>1155</v>
      </c>
      <c r="F20" s="4" t="s">
        <v>1156</v>
      </c>
      <c r="G20" s="4" t="s">
        <v>1132</v>
      </c>
      <c r="H20" s="4" t="s">
        <v>1133</v>
      </c>
      <c r="I20" s="12" t="s">
        <v>7</v>
      </c>
      <c r="J20" s="13"/>
      <c r="K20" s="14"/>
      <c r="L20" s="13"/>
      <c r="M20" s="12"/>
      <c r="N20" s="13"/>
      <c r="O20" s="14"/>
      <c r="P20" s="11" t="str">
        <f t="shared" si="0"/>
        <v>対象外</v>
      </c>
      <c r="Q20" s="4" t="s">
        <v>1157</v>
      </c>
    </row>
    <row r="21" spans="1:17" ht="409.6">
      <c r="A21" s="11" t="s">
        <v>1158</v>
      </c>
      <c r="B21" s="11" t="s">
        <v>162</v>
      </c>
      <c r="C21" s="4" t="s">
        <v>1159</v>
      </c>
      <c r="D21" s="4" t="s">
        <v>1154</v>
      </c>
      <c r="E21" s="4" t="s">
        <v>1160</v>
      </c>
      <c r="F21" s="4" t="s">
        <v>1161</v>
      </c>
      <c r="G21" s="4" t="s">
        <v>1162</v>
      </c>
      <c r="H21" s="4" t="s">
        <v>1107</v>
      </c>
      <c r="I21" s="12"/>
      <c r="J21" s="13"/>
      <c r="K21" s="14"/>
      <c r="L21" s="13"/>
      <c r="M21" s="12"/>
      <c r="N21" s="13"/>
      <c r="O21" s="14"/>
      <c r="P21" s="11" t="str">
        <f t="shared" si="0"/>
        <v>未実施</v>
      </c>
      <c r="Q21" s="4" t="s">
        <v>1163</v>
      </c>
    </row>
    <row r="22" spans="1:17" ht="394.5">
      <c r="A22" s="11" t="s">
        <v>1164</v>
      </c>
      <c r="B22" s="11" t="s">
        <v>162</v>
      </c>
      <c r="C22" s="4" t="s">
        <v>1165</v>
      </c>
      <c r="D22" s="4" t="s">
        <v>1166</v>
      </c>
      <c r="E22" s="4" t="s">
        <v>1167</v>
      </c>
      <c r="F22" s="4" t="s">
        <v>1168</v>
      </c>
      <c r="G22" s="4" t="s">
        <v>1169</v>
      </c>
      <c r="H22" s="4" t="s">
        <v>1107</v>
      </c>
      <c r="I22" s="12"/>
      <c r="J22" s="13"/>
      <c r="K22" s="14"/>
      <c r="L22" s="13"/>
      <c r="M22" s="12"/>
      <c r="N22" s="13"/>
      <c r="O22" s="14"/>
      <c r="P22" s="11" t="str">
        <f t="shared" si="0"/>
        <v>未実施</v>
      </c>
      <c r="Q22" s="4" t="s">
        <v>1170</v>
      </c>
    </row>
    <row r="23" spans="1:17" ht="409.6">
      <c r="A23" s="11" t="s">
        <v>1171</v>
      </c>
      <c r="B23" s="11" t="s">
        <v>1172</v>
      </c>
      <c r="C23" s="4" t="s">
        <v>1173</v>
      </c>
      <c r="D23" s="4" t="s">
        <v>1089</v>
      </c>
      <c r="E23" s="4" t="s">
        <v>1174</v>
      </c>
      <c r="F23" s="4" t="s">
        <v>1175</v>
      </c>
      <c r="G23" s="4" t="s">
        <v>1176</v>
      </c>
      <c r="H23" s="4" t="s">
        <v>1093</v>
      </c>
      <c r="I23" s="12"/>
      <c r="J23" s="13"/>
      <c r="K23" s="14"/>
      <c r="L23" s="13"/>
      <c r="M23" s="12"/>
      <c r="N23" s="13"/>
      <c r="O23" s="14"/>
      <c r="P23" s="11" t="str">
        <f t="shared" si="0"/>
        <v>未実施</v>
      </c>
      <c r="Q23" s="4" t="s">
        <v>1177</v>
      </c>
    </row>
    <row r="24" spans="1:17" ht="409.6">
      <c r="A24" s="11" t="s">
        <v>1178</v>
      </c>
      <c r="B24" s="11" t="s">
        <v>162</v>
      </c>
      <c r="C24" s="4" t="s">
        <v>1179</v>
      </c>
      <c r="D24" s="4" t="s">
        <v>1089</v>
      </c>
      <c r="E24" s="4" t="s">
        <v>1180</v>
      </c>
      <c r="F24" s="4" t="s">
        <v>1181</v>
      </c>
      <c r="G24" s="4" t="s">
        <v>1182</v>
      </c>
      <c r="H24" s="4" t="s">
        <v>1107</v>
      </c>
      <c r="I24" s="12"/>
      <c r="J24" s="13"/>
      <c r="K24" s="14"/>
      <c r="L24" s="13"/>
      <c r="M24" s="12"/>
      <c r="N24" s="13"/>
      <c r="O24" s="14"/>
      <c r="P24" s="11" t="str">
        <f t="shared" si="0"/>
        <v>未実施</v>
      </c>
      <c r="Q24" s="4" t="s">
        <v>1183</v>
      </c>
    </row>
  </sheetData>
  <mergeCells count="5">
    <mergeCell ref="A1:H1"/>
    <mergeCell ref="A2:Q2"/>
    <mergeCell ref="A3:Q3"/>
    <mergeCell ref="A4:Q4"/>
    <mergeCell ref="A8:H8"/>
  </mergeCells>
  <phoneticPr fontId="2"/>
  <conditionalFormatting sqref="P10:P24">
    <cfRule type="cellIs" dxfId="11" priority="1" operator="equal">
      <formula>"OK"</formula>
    </cfRule>
    <cfRule type="cellIs" dxfId="10" priority="2" operator="equal">
      <formula>"NG"</formula>
    </cfRule>
    <cfRule type="cellIs" dxfId="9" priority="3" operator="equal">
      <formula>"保留"</formula>
    </cfRule>
    <cfRule type="cellIs" dxfId="8" priority="4" operator="equal">
      <formula>"対象外"</formula>
    </cfRule>
  </conditionalFormatting>
  <dataValidations count="1">
    <dataValidation type="list" sqref="I10:I24 M10:M24" xr:uid="{00000000-0002-0000-0800-000000000000}">
      <formula1>"OK,NG,保留,対象外"</formula1>
    </dataValidation>
  </dataValidations>
  <pageMargins left="0.3" right="0.3" top="0.4" bottom="0.4" header="0.2" footer="0.2"/>
  <pageSetup paperSize="8" fitToWidth="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79"/>
  </sheetPr>
  <dimension ref="A1:Q41"/>
  <sheetViews>
    <sheetView showGridLines="0" workbookViewId="0">
      <pane xSplit="1" ySplit="9" topLeftCell="B10" activePane="bottomRight" state="frozen"/>
      <selection pane="bottomRight" activeCell="A6" sqref="A6"/>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14.62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1184</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9.5" customHeight="1">
      <c r="A3" s="39" t="s">
        <v>137</v>
      </c>
      <c r="B3" s="39"/>
      <c r="C3" s="39"/>
      <c r="D3" s="39"/>
      <c r="E3" s="39"/>
      <c r="F3" s="39"/>
      <c r="G3" s="39"/>
      <c r="H3" s="39"/>
      <c r="I3" s="39"/>
      <c r="J3" s="39"/>
      <c r="K3" s="39"/>
      <c r="L3" s="39"/>
      <c r="M3" s="39"/>
      <c r="N3" s="39"/>
      <c r="O3" s="39"/>
      <c r="P3" s="39"/>
      <c r="Q3" s="39"/>
    </row>
    <row r="4" spans="1:17" ht="19.5"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24.75" customHeight="1">
      <c r="A6" s="9" t="s">
        <v>6</v>
      </c>
      <c r="B6" s="9">
        <f>COUNTA(A10:A41)</f>
        <v>32</v>
      </c>
      <c r="C6" s="9" t="s">
        <v>139</v>
      </c>
      <c r="D6" s="9">
        <f>COUNTIF(P10:P41,"対象外")</f>
        <v>1</v>
      </c>
      <c r="E6" s="9" t="s">
        <v>8</v>
      </c>
      <c r="F6" s="9">
        <f>B6-D6</f>
        <v>31</v>
      </c>
      <c r="G6" s="9" t="s">
        <v>140</v>
      </c>
      <c r="H6" s="9">
        <f>COUNTIF(P10:P41,"OK")</f>
        <v>0</v>
      </c>
      <c r="I6" s="9" t="s">
        <v>141</v>
      </c>
      <c r="J6" s="9">
        <f>COUNTIF(P10:P41,"NG")</f>
        <v>0</v>
      </c>
      <c r="K6" s="9" t="s">
        <v>142</v>
      </c>
      <c r="L6" s="9">
        <f>MAX(0,F6-H6-J6)</f>
        <v>31</v>
      </c>
      <c r="M6" s="9" t="s">
        <v>12</v>
      </c>
      <c r="N6" s="10">
        <f>IF(F6=0,0,(H6+J6)/F6)</f>
        <v>0</v>
      </c>
      <c r="O6" s="9" t="s">
        <v>13</v>
      </c>
      <c r="P6" s="10">
        <f>IF(F6=0,0,H6/F6)</f>
        <v>0</v>
      </c>
      <c r="Q6" s="1"/>
    </row>
    <row r="7" spans="1:17" ht="6.75"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1185</v>
      </c>
      <c r="B10" s="11" t="s">
        <v>162</v>
      </c>
      <c r="C10" s="4" t="s">
        <v>1186</v>
      </c>
      <c r="D10" s="4" t="s">
        <v>1187</v>
      </c>
      <c r="E10" s="4" t="s">
        <v>1188</v>
      </c>
      <c r="F10" s="4" t="s">
        <v>1189</v>
      </c>
      <c r="G10" s="4" t="s">
        <v>1190</v>
      </c>
      <c r="H10" s="4" t="s">
        <v>1191</v>
      </c>
      <c r="I10" s="12"/>
      <c r="J10" s="13"/>
      <c r="K10" s="14"/>
      <c r="L10" s="13"/>
      <c r="M10" s="12"/>
      <c r="N10" s="13"/>
      <c r="O10" s="14"/>
      <c r="P10" s="11" t="str">
        <f>IF(M10&lt;&gt;"",M10,IF(I10&lt;&gt;"",I10,"未実施"))</f>
        <v>未実施</v>
      </c>
      <c r="Q10" s="4" t="s">
        <v>1192</v>
      </c>
    </row>
    <row r="11" spans="1:17" ht="409.6">
      <c r="A11" s="11" t="s">
        <v>1193</v>
      </c>
      <c r="B11" s="11" t="s">
        <v>162</v>
      </c>
      <c r="C11" s="4" t="s">
        <v>1194</v>
      </c>
      <c r="D11" s="4" t="s">
        <v>1195</v>
      </c>
      <c r="E11" s="4" t="s">
        <v>1196</v>
      </c>
      <c r="F11" s="4" t="s">
        <v>1197</v>
      </c>
      <c r="G11" s="4" t="s">
        <v>1198</v>
      </c>
      <c r="H11" s="4" t="s">
        <v>1191</v>
      </c>
      <c r="I11" s="12"/>
      <c r="J11" s="13"/>
      <c r="K11" s="14"/>
      <c r="L11" s="13"/>
      <c r="M11" s="12"/>
      <c r="N11" s="13"/>
      <c r="O11" s="14"/>
      <c r="P11" s="11" t="str">
        <f t="shared" ref="P11:P41" si="0">IF(M11&lt;&gt;"",M11,IF(I11&lt;&gt;"",I11,"未実施"))</f>
        <v>未実施</v>
      </c>
      <c r="Q11" s="4" t="s">
        <v>1199</v>
      </c>
    </row>
    <row r="12" spans="1:17" ht="409.6">
      <c r="A12" s="11" t="s">
        <v>1200</v>
      </c>
      <c r="B12" s="11" t="s">
        <v>162</v>
      </c>
      <c r="C12" s="4" t="s">
        <v>1201</v>
      </c>
      <c r="D12" s="4" t="s">
        <v>1202</v>
      </c>
      <c r="E12" s="4" t="s">
        <v>1203</v>
      </c>
      <c r="F12" s="4" t="s">
        <v>1204</v>
      </c>
      <c r="G12" s="4" t="s">
        <v>1205</v>
      </c>
      <c r="H12" s="4" t="s">
        <v>1191</v>
      </c>
      <c r="I12" s="12"/>
      <c r="J12" s="13"/>
      <c r="K12" s="14"/>
      <c r="L12" s="13"/>
      <c r="M12" s="12"/>
      <c r="N12" s="13"/>
      <c r="O12" s="14"/>
      <c r="P12" s="11" t="str">
        <f t="shared" si="0"/>
        <v>未実施</v>
      </c>
      <c r="Q12" s="4" t="s">
        <v>1206</v>
      </c>
    </row>
    <row r="13" spans="1:17" ht="409.6">
      <c r="A13" s="11" t="s">
        <v>1207</v>
      </c>
      <c r="B13" s="11" t="s">
        <v>162</v>
      </c>
      <c r="C13" s="4" t="s">
        <v>1208</v>
      </c>
      <c r="D13" s="4" t="s">
        <v>1202</v>
      </c>
      <c r="E13" s="4" t="s">
        <v>1209</v>
      </c>
      <c r="F13" s="4" t="s">
        <v>1210</v>
      </c>
      <c r="G13" s="4" t="s">
        <v>1211</v>
      </c>
      <c r="H13" s="4" t="s">
        <v>1191</v>
      </c>
      <c r="I13" s="12"/>
      <c r="J13" s="13"/>
      <c r="K13" s="14"/>
      <c r="L13" s="13"/>
      <c r="M13" s="12"/>
      <c r="N13" s="13"/>
      <c r="O13" s="14"/>
      <c r="P13" s="11" t="str">
        <f t="shared" si="0"/>
        <v>未実施</v>
      </c>
      <c r="Q13" s="4" t="s">
        <v>1212</v>
      </c>
    </row>
    <row r="14" spans="1:17" ht="409.6">
      <c r="A14" s="11" t="s">
        <v>1213</v>
      </c>
      <c r="B14" s="11" t="s">
        <v>162</v>
      </c>
      <c r="C14" s="4" t="s">
        <v>1214</v>
      </c>
      <c r="D14" s="4" t="s">
        <v>1215</v>
      </c>
      <c r="E14" s="4" t="s">
        <v>1216</v>
      </c>
      <c r="F14" s="4" t="s">
        <v>1217</v>
      </c>
      <c r="G14" s="4" t="s">
        <v>1218</v>
      </c>
      <c r="H14" s="4" t="s">
        <v>1219</v>
      </c>
      <c r="I14" s="12"/>
      <c r="J14" s="13"/>
      <c r="K14" s="14"/>
      <c r="L14" s="13"/>
      <c r="M14" s="12"/>
      <c r="N14" s="13"/>
      <c r="O14" s="14"/>
      <c r="P14" s="11" t="str">
        <f t="shared" si="0"/>
        <v>未実施</v>
      </c>
      <c r="Q14" s="4" t="s">
        <v>1220</v>
      </c>
    </row>
    <row r="15" spans="1:17" ht="409.6">
      <c r="A15" s="11" t="s">
        <v>1221</v>
      </c>
      <c r="B15" s="11" t="s">
        <v>162</v>
      </c>
      <c r="C15" s="4" t="s">
        <v>1222</v>
      </c>
      <c r="D15" s="4" t="s">
        <v>1223</v>
      </c>
      <c r="E15" s="4" t="s">
        <v>1224</v>
      </c>
      <c r="F15" s="4" t="s">
        <v>1225</v>
      </c>
      <c r="G15" s="4" t="s">
        <v>1226</v>
      </c>
      <c r="H15" s="4" t="s">
        <v>1191</v>
      </c>
      <c r="I15" s="12"/>
      <c r="J15" s="13"/>
      <c r="K15" s="14"/>
      <c r="L15" s="13"/>
      <c r="M15" s="12"/>
      <c r="N15" s="13"/>
      <c r="O15" s="14"/>
      <c r="P15" s="11" t="str">
        <f t="shared" si="0"/>
        <v>未実施</v>
      </c>
      <c r="Q15" s="4" t="s">
        <v>1227</v>
      </c>
    </row>
    <row r="16" spans="1:17" ht="409.6">
      <c r="A16" s="11" t="s">
        <v>1228</v>
      </c>
      <c r="B16" s="11" t="s">
        <v>162</v>
      </c>
      <c r="C16" s="4" t="s">
        <v>1229</v>
      </c>
      <c r="D16" s="4" t="s">
        <v>1230</v>
      </c>
      <c r="E16" s="4" t="s">
        <v>1231</v>
      </c>
      <c r="F16" s="4" t="s">
        <v>1232</v>
      </c>
      <c r="G16" s="4" t="s">
        <v>1233</v>
      </c>
      <c r="H16" s="4" t="s">
        <v>1234</v>
      </c>
      <c r="I16" s="12"/>
      <c r="J16" s="13"/>
      <c r="K16" s="14"/>
      <c r="L16" s="13"/>
      <c r="M16" s="12"/>
      <c r="N16" s="13"/>
      <c r="O16" s="14"/>
      <c r="P16" s="11" t="str">
        <f t="shared" si="0"/>
        <v>未実施</v>
      </c>
      <c r="Q16" s="4" t="s">
        <v>1235</v>
      </c>
    </row>
    <row r="17" spans="1:17" ht="409.6">
      <c r="A17" s="11" t="s">
        <v>1236</v>
      </c>
      <c r="B17" s="11" t="s">
        <v>162</v>
      </c>
      <c r="C17" s="4" t="s">
        <v>1237</v>
      </c>
      <c r="D17" s="4" t="s">
        <v>1238</v>
      </c>
      <c r="E17" s="4" t="s">
        <v>1239</v>
      </c>
      <c r="F17" s="4" t="s">
        <v>1240</v>
      </c>
      <c r="G17" s="4" t="s">
        <v>1241</v>
      </c>
      <c r="H17" s="4" t="s">
        <v>1219</v>
      </c>
      <c r="I17" s="12"/>
      <c r="J17" s="13"/>
      <c r="K17" s="14"/>
      <c r="L17" s="13"/>
      <c r="M17" s="12"/>
      <c r="N17" s="13"/>
      <c r="O17" s="14"/>
      <c r="P17" s="11" t="str">
        <f t="shared" si="0"/>
        <v>未実施</v>
      </c>
      <c r="Q17" s="4" t="s">
        <v>1242</v>
      </c>
    </row>
    <row r="18" spans="1:17" ht="409.6">
      <c r="A18" s="11" t="s">
        <v>1243</v>
      </c>
      <c r="B18" s="11" t="s">
        <v>162</v>
      </c>
      <c r="C18" s="4" t="s">
        <v>1244</v>
      </c>
      <c r="D18" s="4" t="s">
        <v>1195</v>
      </c>
      <c r="E18" s="4" t="s">
        <v>1245</v>
      </c>
      <c r="F18" s="4" t="s">
        <v>1246</v>
      </c>
      <c r="G18" s="4" t="s">
        <v>1247</v>
      </c>
      <c r="H18" s="4" t="s">
        <v>1191</v>
      </c>
      <c r="I18" s="12"/>
      <c r="J18" s="13"/>
      <c r="K18" s="14"/>
      <c r="L18" s="13"/>
      <c r="M18" s="12"/>
      <c r="N18" s="13"/>
      <c r="O18" s="14"/>
      <c r="P18" s="11" t="str">
        <f t="shared" si="0"/>
        <v>未実施</v>
      </c>
      <c r="Q18" s="4" t="s">
        <v>1248</v>
      </c>
    </row>
    <row r="19" spans="1:17" ht="378.75">
      <c r="A19" s="11" t="s">
        <v>1249</v>
      </c>
      <c r="B19" s="11" t="s">
        <v>162</v>
      </c>
      <c r="C19" s="4" t="s">
        <v>1250</v>
      </c>
      <c r="D19" s="4" t="s">
        <v>1195</v>
      </c>
      <c r="E19" s="4" t="s">
        <v>1251</v>
      </c>
      <c r="F19" s="4" t="s">
        <v>1252</v>
      </c>
      <c r="G19" s="4" t="s">
        <v>1253</v>
      </c>
      <c r="H19" s="4" t="s">
        <v>1254</v>
      </c>
      <c r="I19" s="12"/>
      <c r="J19" s="13"/>
      <c r="K19" s="14"/>
      <c r="L19" s="13"/>
      <c r="M19" s="12"/>
      <c r="N19" s="13"/>
      <c r="O19" s="14"/>
      <c r="P19" s="11" t="str">
        <f t="shared" si="0"/>
        <v>未実施</v>
      </c>
      <c r="Q19" s="4" t="s">
        <v>1255</v>
      </c>
    </row>
    <row r="20" spans="1:17" ht="315.75">
      <c r="A20" s="11" t="s">
        <v>1256</v>
      </c>
      <c r="B20" s="11" t="s">
        <v>162</v>
      </c>
      <c r="C20" s="4" t="s">
        <v>1257</v>
      </c>
      <c r="D20" s="4" t="s">
        <v>1258</v>
      </c>
      <c r="E20" s="4" t="s">
        <v>1259</v>
      </c>
      <c r="F20" s="4" t="s">
        <v>1260</v>
      </c>
      <c r="G20" s="4" t="s">
        <v>1261</v>
      </c>
      <c r="H20" s="4" t="s">
        <v>1254</v>
      </c>
      <c r="I20" s="12"/>
      <c r="J20" s="13"/>
      <c r="K20" s="14"/>
      <c r="L20" s="13"/>
      <c r="M20" s="12"/>
      <c r="N20" s="13"/>
      <c r="O20" s="14"/>
      <c r="P20" s="11" t="str">
        <f t="shared" si="0"/>
        <v>未実施</v>
      </c>
      <c r="Q20" s="4" t="s">
        <v>1262</v>
      </c>
    </row>
    <row r="21" spans="1:17" ht="268.5">
      <c r="A21" s="11" t="s">
        <v>1263</v>
      </c>
      <c r="B21" s="11" t="s">
        <v>162</v>
      </c>
      <c r="C21" s="4" t="s">
        <v>1264</v>
      </c>
      <c r="D21" s="4" t="s">
        <v>1258</v>
      </c>
      <c r="E21" s="4" t="s">
        <v>1265</v>
      </c>
      <c r="F21" s="4" t="s">
        <v>1266</v>
      </c>
      <c r="G21" s="4" t="s">
        <v>1267</v>
      </c>
      <c r="H21" s="4" t="s">
        <v>1268</v>
      </c>
      <c r="I21" s="12" t="s">
        <v>7</v>
      </c>
      <c r="J21" s="13"/>
      <c r="K21" s="14"/>
      <c r="L21" s="13"/>
      <c r="M21" s="12"/>
      <c r="N21" s="13"/>
      <c r="O21" s="14"/>
      <c r="P21" s="11" t="str">
        <f t="shared" si="0"/>
        <v>対象外</v>
      </c>
      <c r="Q21" s="4" t="s">
        <v>1269</v>
      </c>
    </row>
    <row r="22" spans="1:17" ht="378.75">
      <c r="A22" s="11" t="s">
        <v>1270</v>
      </c>
      <c r="B22" s="11" t="s">
        <v>162</v>
      </c>
      <c r="C22" s="4" t="s">
        <v>1271</v>
      </c>
      <c r="D22" s="4" t="s">
        <v>1215</v>
      </c>
      <c r="E22" s="4" t="s">
        <v>1272</v>
      </c>
      <c r="F22" s="4" t="s">
        <v>1273</v>
      </c>
      <c r="G22" s="4" t="s">
        <v>1274</v>
      </c>
      <c r="H22" s="4" t="s">
        <v>1191</v>
      </c>
      <c r="I22" s="12"/>
      <c r="J22" s="13"/>
      <c r="K22" s="14"/>
      <c r="L22" s="13"/>
      <c r="M22" s="12"/>
      <c r="N22" s="13"/>
      <c r="O22" s="14"/>
      <c r="P22" s="11" t="str">
        <f t="shared" si="0"/>
        <v>未実施</v>
      </c>
      <c r="Q22" s="4" t="s">
        <v>1275</v>
      </c>
    </row>
    <row r="23" spans="1:17" ht="409.6">
      <c r="A23" s="11" t="s">
        <v>1276</v>
      </c>
      <c r="B23" s="11" t="s">
        <v>162</v>
      </c>
      <c r="C23" s="4" t="s">
        <v>1277</v>
      </c>
      <c r="D23" s="4" t="s">
        <v>1230</v>
      </c>
      <c r="E23" s="4" t="s">
        <v>1278</v>
      </c>
      <c r="F23" s="4" t="s">
        <v>1279</v>
      </c>
      <c r="G23" s="4" t="s">
        <v>1280</v>
      </c>
      <c r="H23" s="4" t="s">
        <v>1281</v>
      </c>
      <c r="I23" s="12"/>
      <c r="J23" s="13"/>
      <c r="K23" s="14"/>
      <c r="L23" s="13"/>
      <c r="M23" s="12"/>
      <c r="N23" s="13"/>
      <c r="O23" s="14"/>
      <c r="P23" s="11" t="str">
        <f t="shared" si="0"/>
        <v>未実施</v>
      </c>
      <c r="Q23" s="4" t="s">
        <v>1282</v>
      </c>
    </row>
    <row r="24" spans="1:17" ht="409.6">
      <c r="A24" s="11" t="s">
        <v>1283</v>
      </c>
      <c r="B24" s="11" t="s">
        <v>162</v>
      </c>
      <c r="C24" s="4" t="s">
        <v>1284</v>
      </c>
      <c r="D24" s="4" t="s">
        <v>1285</v>
      </c>
      <c r="E24" s="4" t="s">
        <v>1278</v>
      </c>
      <c r="F24" s="4" t="s">
        <v>1286</v>
      </c>
      <c r="G24" s="4" t="s">
        <v>1287</v>
      </c>
      <c r="H24" s="4" t="s">
        <v>1281</v>
      </c>
      <c r="I24" s="12"/>
      <c r="J24" s="13"/>
      <c r="K24" s="14"/>
      <c r="L24" s="13"/>
      <c r="M24" s="12"/>
      <c r="N24" s="13"/>
      <c r="O24" s="14"/>
      <c r="P24" s="11" t="str">
        <f t="shared" si="0"/>
        <v>未実施</v>
      </c>
      <c r="Q24" s="4" t="s">
        <v>1288</v>
      </c>
    </row>
    <row r="25" spans="1:17" ht="409.6">
      <c r="A25" s="11" t="s">
        <v>1289</v>
      </c>
      <c r="B25" s="11" t="s">
        <v>162</v>
      </c>
      <c r="C25" s="4" t="s">
        <v>1290</v>
      </c>
      <c r="D25" s="4" t="s">
        <v>1291</v>
      </c>
      <c r="E25" s="4" t="s">
        <v>1292</v>
      </c>
      <c r="F25" s="4" t="s">
        <v>1293</v>
      </c>
      <c r="G25" s="4" t="s">
        <v>1294</v>
      </c>
      <c r="H25" s="4" t="s">
        <v>1295</v>
      </c>
      <c r="I25" s="12"/>
      <c r="J25" s="13"/>
      <c r="K25" s="14"/>
      <c r="L25" s="13"/>
      <c r="M25" s="12"/>
      <c r="N25" s="13"/>
      <c r="O25" s="14"/>
      <c r="P25" s="11" t="str">
        <f t="shared" si="0"/>
        <v>未実施</v>
      </c>
      <c r="Q25" s="4" t="s">
        <v>1296</v>
      </c>
    </row>
    <row r="26" spans="1:17" ht="409.6">
      <c r="A26" s="11" t="s">
        <v>1297</v>
      </c>
      <c r="B26" s="11" t="s">
        <v>364</v>
      </c>
      <c r="C26" s="4" t="s">
        <v>1298</v>
      </c>
      <c r="D26" s="4" t="s">
        <v>1299</v>
      </c>
      <c r="E26" s="4" t="s">
        <v>1300</v>
      </c>
      <c r="F26" s="4" t="s">
        <v>1301</v>
      </c>
      <c r="G26" s="4" t="s">
        <v>1302</v>
      </c>
      <c r="H26" s="4" t="s">
        <v>1303</v>
      </c>
      <c r="I26" s="12"/>
      <c r="J26" s="13"/>
      <c r="K26" s="14"/>
      <c r="L26" s="13"/>
      <c r="M26" s="12"/>
      <c r="N26" s="13"/>
      <c r="O26" s="14"/>
      <c r="P26" s="11" t="str">
        <f t="shared" si="0"/>
        <v>未実施</v>
      </c>
      <c r="Q26" s="4" t="s">
        <v>1304</v>
      </c>
    </row>
    <row r="27" spans="1:17" ht="409.6">
      <c r="A27" s="11" t="s">
        <v>1305</v>
      </c>
      <c r="B27" s="11" t="s">
        <v>162</v>
      </c>
      <c r="C27" s="4" t="s">
        <v>1306</v>
      </c>
      <c r="D27" s="4" t="s">
        <v>1285</v>
      </c>
      <c r="E27" s="4" t="s">
        <v>1307</v>
      </c>
      <c r="F27" s="4" t="s">
        <v>1308</v>
      </c>
      <c r="G27" s="4" t="s">
        <v>1309</v>
      </c>
      <c r="H27" s="4" t="s">
        <v>1310</v>
      </c>
      <c r="I27" s="12"/>
      <c r="J27" s="13"/>
      <c r="K27" s="14"/>
      <c r="L27" s="13"/>
      <c r="M27" s="12"/>
      <c r="N27" s="13"/>
      <c r="O27" s="14"/>
      <c r="P27" s="11" t="str">
        <f t="shared" si="0"/>
        <v>未実施</v>
      </c>
      <c r="Q27" s="4" t="s">
        <v>1311</v>
      </c>
    </row>
    <row r="28" spans="1:17" ht="409.6">
      <c r="A28" s="11" t="s">
        <v>1312</v>
      </c>
      <c r="B28" s="11" t="s">
        <v>162</v>
      </c>
      <c r="C28" s="4" t="s">
        <v>1313</v>
      </c>
      <c r="D28" s="4" t="s">
        <v>1299</v>
      </c>
      <c r="E28" s="4" t="s">
        <v>1278</v>
      </c>
      <c r="F28" s="4" t="s">
        <v>1314</v>
      </c>
      <c r="G28" s="4" t="s">
        <v>1315</v>
      </c>
      <c r="H28" s="4" t="s">
        <v>1281</v>
      </c>
      <c r="I28" s="12"/>
      <c r="J28" s="13"/>
      <c r="K28" s="14"/>
      <c r="L28" s="13"/>
      <c r="M28" s="12"/>
      <c r="N28" s="13"/>
      <c r="O28" s="14"/>
      <c r="P28" s="11" t="str">
        <f t="shared" si="0"/>
        <v>未実施</v>
      </c>
      <c r="Q28" s="4" t="s">
        <v>1316</v>
      </c>
    </row>
    <row r="29" spans="1:17" ht="409.6">
      <c r="A29" s="11" t="s">
        <v>1317</v>
      </c>
      <c r="B29" s="11" t="s">
        <v>364</v>
      </c>
      <c r="C29" s="4" t="s">
        <v>1318</v>
      </c>
      <c r="D29" s="4" t="s">
        <v>1215</v>
      </c>
      <c r="E29" s="4" t="s">
        <v>1319</v>
      </c>
      <c r="F29" s="4" t="s">
        <v>1320</v>
      </c>
      <c r="G29" s="4" t="s">
        <v>1321</v>
      </c>
      <c r="H29" s="4" t="s">
        <v>1191</v>
      </c>
      <c r="I29" s="12"/>
      <c r="J29" s="13"/>
      <c r="K29" s="14"/>
      <c r="L29" s="13"/>
      <c r="M29" s="12"/>
      <c r="N29" s="13"/>
      <c r="O29" s="14"/>
      <c r="P29" s="11" t="str">
        <f t="shared" si="0"/>
        <v>未実施</v>
      </c>
      <c r="Q29" s="4" t="s">
        <v>1322</v>
      </c>
    </row>
    <row r="30" spans="1:17" ht="363">
      <c r="A30" s="11" t="s">
        <v>1323</v>
      </c>
      <c r="B30" s="11" t="s">
        <v>162</v>
      </c>
      <c r="C30" s="4" t="s">
        <v>1324</v>
      </c>
      <c r="D30" s="4" t="s">
        <v>1325</v>
      </c>
      <c r="E30" s="4" t="s">
        <v>1326</v>
      </c>
      <c r="F30" s="4" t="s">
        <v>1327</v>
      </c>
      <c r="G30" s="4" t="s">
        <v>1328</v>
      </c>
      <c r="H30" s="4" t="s">
        <v>1219</v>
      </c>
      <c r="I30" s="12"/>
      <c r="J30" s="13"/>
      <c r="K30" s="14"/>
      <c r="L30" s="13"/>
      <c r="M30" s="12"/>
      <c r="N30" s="13"/>
      <c r="O30" s="14"/>
      <c r="P30" s="11" t="str">
        <f t="shared" si="0"/>
        <v>未実施</v>
      </c>
      <c r="Q30" s="4" t="s">
        <v>1329</v>
      </c>
    </row>
    <row r="31" spans="1:17" ht="378.75">
      <c r="A31" s="11" t="s">
        <v>1330</v>
      </c>
      <c r="B31" s="11" t="s">
        <v>162</v>
      </c>
      <c r="C31" s="4" t="s">
        <v>1331</v>
      </c>
      <c r="D31" s="4" t="s">
        <v>1325</v>
      </c>
      <c r="E31" s="4" t="s">
        <v>1332</v>
      </c>
      <c r="F31" s="4" t="s">
        <v>1333</v>
      </c>
      <c r="G31" s="4" t="s">
        <v>1334</v>
      </c>
      <c r="H31" s="4" t="s">
        <v>1219</v>
      </c>
      <c r="I31" s="12"/>
      <c r="J31" s="13"/>
      <c r="K31" s="14"/>
      <c r="L31" s="13"/>
      <c r="M31" s="12"/>
      <c r="N31" s="13"/>
      <c r="O31" s="14"/>
      <c r="P31" s="11" t="str">
        <f t="shared" si="0"/>
        <v>未実施</v>
      </c>
      <c r="Q31" s="4" t="s">
        <v>1335</v>
      </c>
    </row>
    <row r="32" spans="1:17" ht="378.75">
      <c r="A32" s="11" t="s">
        <v>1336</v>
      </c>
      <c r="B32" s="11" t="s">
        <v>162</v>
      </c>
      <c r="C32" s="4" t="s">
        <v>1337</v>
      </c>
      <c r="D32" s="4" t="s">
        <v>1325</v>
      </c>
      <c r="E32" s="4" t="s">
        <v>1338</v>
      </c>
      <c r="F32" s="4" t="s">
        <v>1339</v>
      </c>
      <c r="G32" s="4" t="s">
        <v>1340</v>
      </c>
      <c r="H32" s="4" t="s">
        <v>1219</v>
      </c>
      <c r="I32" s="12"/>
      <c r="J32" s="13"/>
      <c r="K32" s="14"/>
      <c r="L32" s="13"/>
      <c r="M32" s="12"/>
      <c r="N32" s="13"/>
      <c r="O32" s="14"/>
      <c r="P32" s="11" t="str">
        <f t="shared" si="0"/>
        <v>未実施</v>
      </c>
      <c r="Q32" s="4" t="s">
        <v>1341</v>
      </c>
    </row>
    <row r="33" spans="1:17" ht="378.75">
      <c r="A33" s="11" t="s">
        <v>1342</v>
      </c>
      <c r="B33" s="11" t="s">
        <v>162</v>
      </c>
      <c r="C33" s="4" t="s">
        <v>1343</v>
      </c>
      <c r="D33" s="4" t="s">
        <v>1325</v>
      </c>
      <c r="E33" s="4" t="s">
        <v>1344</v>
      </c>
      <c r="F33" s="4" t="s">
        <v>1345</v>
      </c>
      <c r="G33" s="4" t="s">
        <v>1346</v>
      </c>
      <c r="H33" s="4" t="s">
        <v>1254</v>
      </c>
      <c r="I33" s="12"/>
      <c r="J33" s="13"/>
      <c r="K33" s="14"/>
      <c r="L33" s="13"/>
      <c r="M33" s="12"/>
      <c r="N33" s="13"/>
      <c r="O33" s="14"/>
      <c r="P33" s="11" t="str">
        <f t="shared" si="0"/>
        <v>未実施</v>
      </c>
      <c r="Q33" s="4" t="s">
        <v>1347</v>
      </c>
    </row>
    <row r="34" spans="1:17" ht="394.5">
      <c r="A34" s="11" t="s">
        <v>1348</v>
      </c>
      <c r="B34" s="11" t="s">
        <v>162</v>
      </c>
      <c r="C34" s="4" t="s">
        <v>1349</v>
      </c>
      <c r="D34" s="4" t="s">
        <v>1325</v>
      </c>
      <c r="E34" s="4" t="s">
        <v>1350</v>
      </c>
      <c r="F34" s="4" t="s">
        <v>1351</v>
      </c>
      <c r="G34" s="4" t="s">
        <v>1352</v>
      </c>
      <c r="H34" s="4" t="s">
        <v>1219</v>
      </c>
      <c r="I34" s="12"/>
      <c r="J34" s="13"/>
      <c r="K34" s="14"/>
      <c r="L34" s="13"/>
      <c r="M34" s="12"/>
      <c r="N34" s="13"/>
      <c r="O34" s="14"/>
      <c r="P34" s="11" t="str">
        <f t="shared" si="0"/>
        <v>未実施</v>
      </c>
      <c r="Q34" s="4" t="s">
        <v>1353</v>
      </c>
    </row>
    <row r="35" spans="1:17" ht="363">
      <c r="A35" s="11" t="s">
        <v>1354</v>
      </c>
      <c r="B35" s="11" t="s">
        <v>162</v>
      </c>
      <c r="C35" s="4" t="s">
        <v>1355</v>
      </c>
      <c r="D35" s="4" t="s">
        <v>1325</v>
      </c>
      <c r="E35" s="4" t="s">
        <v>1356</v>
      </c>
      <c r="F35" s="4" t="s">
        <v>1357</v>
      </c>
      <c r="G35" s="4" t="s">
        <v>1358</v>
      </c>
      <c r="H35" s="4" t="s">
        <v>1219</v>
      </c>
      <c r="I35" s="12"/>
      <c r="J35" s="13"/>
      <c r="K35" s="14"/>
      <c r="L35" s="13"/>
      <c r="M35" s="12"/>
      <c r="N35" s="13"/>
      <c r="O35" s="14"/>
      <c r="P35" s="11" t="str">
        <f t="shared" si="0"/>
        <v>未実施</v>
      </c>
      <c r="Q35" s="4" t="s">
        <v>1359</v>
      </c>
    </row>
    <row r="36" spans="1:17" ht="378.75">
      <c r="A36" s="11" t="s">
        <v>1360</v>
      </c>
      <c r="B36" s="11" t="s">
        <v>162</v>
      </c>
      <c r="C36" s="4" t="s">
        <v>1361</v>
      </c>
      <c r="D36" s="4" t="s">
        <v>1325</v>
      </c>
      <c r="E36" s="4" t="s">
        <v>1362</v>
      </c>
      <c r="F36" s="4" t="s">
        <v>1363</v>
      </c>
      <c r="G36" s="4" t="s">
        <v>1364</v>
      </c>
      <c r="H36" s="4" t="s">
        <v>1219</v>
      </c>
      <c r="I36" s="12"/>
      <c r="J36" s="13"/>
      <c r="K36" s="14"/>
      <c r="L36" s="13"/>
      <c r="M36" s="12"/>
      <c r="N36" s="13"/>
      <c r="O36" s="14"/>
      <c r="P36" s="11" t="str">
        <f t="shared" si="0"/>
        <v>未実施</v>
      </c>
      <c r="Q36" s="4" t="s">
        <v>1365</v>
      </c>
    </row>
    <row r="37" spans="1:17" ht="363">
      <c r="A37" s="11" t="s">
        <v>1366</v>
      </c>
      <c r="B37" s="11" t="s">
        <v>162</v>
      </c>
      <c r="C37" s="4" t="s">
        <v>1367</v>
      </c>
      <c r="D37" s="4" t="s">
        <v>1325</v>
      </c>
      <c r="E37" s="4" t="s">
        <v>1368</v>
      </c>
      <c r="F37" s="4" t="s">
        <v>1369</v>
      </c>
      <c r="G37" s="4" t="s">
        <v>1370</v>
      </c>
      <c r="H37" s="4" t="s">
        <v>1219</v>
      </c>
      <c r="I37" s="12"/>
      <c r="J37" s="13"/>
      <c r="K37" s="14"/>
      <c r="L37" s="13"/>
      <c r="M37" s="12"/>
      <c r="N37" s="13"/>
      <c r="O37" s="14"/>
      <c r="P37" s="11" t="str">
        <f t="shared" si="0"/>
        <v>未実施</v>
      </c>
      <c r="Q37" s="4" t="s">
        <v>1371</v>
      </c>
    </row>
    <row r="38" spans="1:17" ht="378.75">
      <c r="A38" s="11" t="s">
        <v>1372</v>
      </c>
      <c r="B38" s="11" t="s">
        <v>162</v>
      </c>
      <c r="C38" s="4" t="s">
        <v>1373</v>
      </c>
      <c r="D38" s="4" t="s">
        <v>1215</v>
      </c>
      <c r="E38" s="4" t="s">
        <v>1374</v>
      </c>
      <c r="F38" s="4" t="s">
        <v>1375</v>
      </c>
      <c r="G38" s="4" t="s">
        <v>1376</v>
      </c>
      <c r="H38" s="4" t="s">
        <v>1254</v>
      </c>
      <c r="I38" s="12"/>
      <c r="J38" s="13"/>
      <c r="K38" s="14"/>
      <c r="L38" s="13"/>
      <c r="M38" s="12"/>
      <c r="N38" s="13"/>
      <c r="O38" s="14"/>
      <c r="P38" s="11" t="str">
        <f t="shared" si="0"/>
        <v>未実施</v>
      </c>
      <c r="Q38" s="4" t="s">
        <v>1377</v>
      </c>
    </row>
    <row r="39" spans="1:17" ht="363">
      <c r="A39" s="11" t="s">
        <v>1378</v>
      </c>
      <c r="B39" s="11" t="s">
        <v>162</v>
      </c>
      <c r="C39" s="4" t="s">
        <v>1379</v>
      </c>
      <c r="D39" s="4" t="s">
        <v>1187</v>
      </c>
      <c r="E39" s="4" t="s">
        <v>1380</v>
      </c>
      <c r="F39" s="4" t="s">
        <v>1381</v>
      </c>
      <c r="G39" s="4" t="s">
        <v>1382</v>
      </c>
      <c r="H39" s="4" t="s">
        <v>1219</v>
      </c>
      <c r="I39" s="12"/>
      <c r="J39" s="13"/>
      <c r="K39" s="14"/>
      <c r="L39" s="13"/>
      <c r="M39" s="12"/>
      <c r="N39" s="13"/>
      <c r="O39" s="14"/>
      <c r="P39" s="11" t="str">
        <f t="shared" si="0"/>
        <v>未実施</v>
      </c>
      <c r="Q39" s="4" t="s">
        <v>1383</v>
      </c>
    </row>
    <row r="40" spans="1:17" ht="284.25">
      <c r="A40" s="11" t="s">
        <v>1384</v>
      </c>
      <c r="B40" s="11" t="s">
        <v>162</v>
      </c>
      <c r="C40" s="4" t="s">
        <v>1385</v>
      </c>
      <c r="D40" s="4" t="s">
        <v>1195</v>
      </c>
      <c r="E40" s="4" t="s">
        <v>1386</v>
      </c>
      <c r="F40" s="4" t="s">
        <v>1387</v>
      </c>
      <c r="G40" s="4" t="s">
        <v>1388</v>
      </c>
      <c r="H40" s="4" t="s">
        <v>1254</v>
      </c>
      <c r="I40" s="12"/>
      <c r="J40" s="13"/>
      <c r="K40" s="14"/>
      <c r="L40" s="13"/>
      <c r="M40" s="12"/>
      <c r="N40" s="13"/>
      <c r="O40" s="14"/>
      <c r="P40" s="11" t="str">
        <f t="shared" si="0"/>
        <v>未実施</v>
      </c>
      <c r="Q40" s="4" t="s">
        <v>1389</v>
      </c>
    </row>
    <row r="41" spans="1:17" ht="409.6">
      <c r="A41" s="11" t="s">
        <v>1390</v>
      </c>
      <c r="B41" s="11" t="s">
        <v>364</v>
      </c>
      <c r="C41" s="4" t="s">
        <v>1391</v>
      </c>
      <c r="D41" s="4" t="s">
        <v>1299</v>
      </c>
      <c r="E41" s="4" t="s">
        <v>1392</v>
      </c>
      <c r="F41" s="4" t="s">
        <v>1393</v>
      </c>
      <c r="G41" s="4" t="s">
        <v>1394</v>
      </c>
      <c r="H41" s="4" t="s">
        <v>1395</v>
      </c>
      <c r="I41" s="12"/>
      <c r="J41" s="13"/>
      <c r="K41" s="14"/>
      <c r="L41" s="13"/>
      <c r="M41" s="12"/>
      <c r="N41" s="13"/>
      <c r="O41" s="14"/>
      <c r="P41" s="11" t="str">
        <f t="shared" si="0"/>
        <v>未実施</v>
      </c>
      <c r="Q41" s="4" t="s">
        <v>1396</v>
      </c>
    </row>
  </sheetData>
  <mergeCells count="5">
    <mergeCell ref="A1:H1"/>
    <mergeCell ref="A2:Q2"/>
    <mergeCell ref="A3:Q3"/>
    <mergeCell ref="A4:Q4"/>
    <mergeCell ref="A8:H8"/>
  </mergeCells>
  <phoneticPr fontId="2"/>
  <conditionalFormatting sqref="P10:P41">
    <cfRule type="cellIs" dxfId="7" priority="1" operator="equal">
      <formula>"OK"</formula>
    </cfRule>
    <cfRule type="cellIs" dxfId="6" priority="2" operator="equal">
      <formula>"NG"</formula>
    </cfRule>
    <cfRule type="cellIs" dxfId="5" priority="3" operator="equal">
      <formula>"保留"</formula>
    </cfRule>
    <cfRule type="cellIs" dxfId="4" priority="4" operator="equal">
      <formula>"対象外"</formula>
    </cfRule>
  </conditionalFormatting>
  <dataValidations count="1">
    <dataValidation type="list" sqref="I10:I41 M10:M41" xr:uid="{00000000-0002-0000-0900-000000000000}">
      <formula1>"OK,NG,保留,対象外"</formula1>
    </dataValidation>
  </dataValidations>
  <pageMargins left="0.3" right="0.3" top="0.4" bottom="0.4" header="0.2" footer="0.2"/>
  <pageSetup paperSize="8" fitToWidth="0"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9"/>
  </sheetPr>
  <dimension ref="A1:Q40"/>
  <sheetViews>
    <sheetView showGridLines="0" workbookViewId="0">
      <pane xSplit="1" ySplit="9" topLeftCell="B19" activePane="bottomRight" state="frozen"/>
      <selection pane="bottomRight" activeCell="F18" sqref="F18"/>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14.62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1397</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9.5" customHeight="1">
      <c r="A3" s="39" t="s">
        <v>137</v>
      </c>
      <c r="B3" s="39"/>
      <c r="C3" s="39"/>
      <c r="D3" s="39"/>
      <c r="E3" s="39"/>
      <c r="F3" s="39"/>
      <c r="G3" s="39"/>
      <c r="H3" s="39"/>
      <c r="I3" s="39"/>
      <c r="J3" s="39"/>
      <c r="K3" s="39"/>
      <c r="L3" s="39"/>
      <c r="M3" s="39"/>
      <c r="N3" s="39"/>
      <c r="O3" s="39"/>
      <c r="P3" s="39"/>
      <c r="Q3" s="39"/>
    </row>
    <row r="4" spans="1:17" ht="19.5"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21.75" customHeight="1">
      <c r="A6" s="9" t="s">
        <v>6</v>
      </c>
      <c r="B6" s="9">
        <f>COUNTA(A10:A40)</f>
        <v>31</v>
      </c>
      <c r="C6" s="9" t="s">
        <v>139</v>
      </c>
      <c r="D6" s="9">
        <f>COUNTIF(P10:P40,"対象外")</f>
        <v>1</v>
      </c>
      <c r="E6" s="9" t="s">
        <v>8</v>
      </c>
      <c r="F6" s="9">
        <f>B6-D6</f>
        <v>30</v>
      </c>
      <c r="G6" s="9" t="s">
        <v>140</v>
      </c>
      <c r="H6" s="9">
        <f>COUNTIF(P10:P40,"OK")</f>
        <v>0</v>
      </c>
      <c r="I6" s="9" t="s">
        <v>141</v>
      </c>
      <c r="J6" s="9">
        <f>COUNTIF(P10:P40,"NG")</f>
        <v>0</v>
      </c>
      <c r="K6" s="9" t="s">
        <v>142</v>
      </c>
      <c r="L6" s="9">
        <f>MAX(0,F6-H6-J6)</f>
        <v>30</v>
      </c>
      <c r="M6" s="9" t="s">
        <v>12</v>
      </c>
      <c r="N6" s="10">
        <f>IF(F6=0,0,(H6+J6)/F6)</f>
        <v>0</v>
      </c>
      <c r="O6" s="9" t="s">
        <v>13</v>
      </c>
      <c r="P6" s="10">
        <f>IF(F6=0,0,H6/F6)</f>
        <v>0</v>
      </c>
      <c r="Q6" s="1"/>
    </row>
    <row r="7" spans="1:17" ht="6"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1398</v>
      </c>
      <c r="B10" s="11" t="s">
        <v>1399</v>
      </c>
      <c r="C10" s="4" t="s">
        <v>1400</v>
      </c>
      <c r="D10" s="4" t="s">
        <v>1401</v>
      </c>
      <c r="E10" s="4" t="s">
        <v>1402</v>
      </c>
      <c r="F10" s="4" t="s">
        <v>1403</v>
      </c>
      <c r="G10" s="4" t="s">
        <v>1404</v>
      </c>
      <c r="H10" s="4" t="s">
        <v>1405</v>
      </c>
      <c r="I10" s="12"/>
      <c r="J10" s="13"/>
      <c r="K10" s="14"/>
      <c r="L10" s="13"/>
      <c r="M10" s="12"/>
      <c r="N10" s="13"/>
      <c r="O10" s="14"/>
      <c r="P10" s="11" t="str">
        <f>IF(M10&lt;&gt;"",M10,IF(I10&lt;&gt;"",I10,"未実施"))</f>
        <v>未実施</v>
      </c>
      <c r="Q10" s="4" t="s">
        <v>1406</v>
      </c>
    </row>
    <row r="11" spans="1:17" ht="409.6">
      <c r="A11" s="11" t="s">
        <v>1407</v>
      </c>
      <c r="B11" s="11" t="s">
        <v>1399</v>
      </c>
      <c r="C11" s="4" t="s">
        <v>1408</v>
      </c>
      <c r="D11" s="4" t="s">
        <v>1409</v>
      </c>
      <c r="E11" s="4" t="s">
        <v>1410</v>
      </c>
      <c r="F11" s="4" t="s">
        <v>1411</v>
      </c>
      <c r="G11" s="4" t="s">
        <v>1404</v>
      </c>
      <c r="H11" s="4" t="s">
        <v>1405</v>
      </c>
      <c r="I11" s="12"/>
      <c r="J11" s="13"/>
      <c r="K11" s="14"/>
      <c r="L11" s="13"/>
      <c r="M11" s="12"/>
      <c r="N11" s="13"/>
      <c r="O11" s="14"/>
      <c r="P11" s="11" t="str">
        <f t="shared" ref="P11:P40" si="0">IF(M11&lt;&gt;"",M11,IF(I11&lt;&gt;"",I11,"未実施"))</f>
        <v>未実施</v>
      </c>
      <c r="Q11" s="4" t="s">
        <v>1412</v>
      </c>
    </row>
    <row r="12" spans="1:17" ht="409.6">
      <c r="A12" s="11" t="s">
        <v>1413</v>
      </c>
      <c r="B12" s="11" t="s">
        <v>1399</v>
      </c>
      <c r="C12" s="4" t="s">
        <v>1414</v>
      </c>
      <c r="D12" s="4" t="s">
        <v>1415</v>
      </c>
      <c r="E12" s="4" t="s">
        <v>1416</v>
      </c>
      <c r="F12" s="4" t="s">
        <v>1417</v>
      </c>
      <c r="G12" s="4" t="s">
        <v>1404</v>
      </c>
      <c r="H12" s="4" t="s">
        <v>1405</v>
      </c>
      <c r="I12" s="12"/>
      <c r="J12" s="13"/>
      <c r="K12" s="14"/>
      <c r="L12" s="13"/>
      <c r="M12" s="12"/>
      <c r="N12" s="13"/>
      <c r="O12" s="14"/>
      <c r="P12" s="11" t="str">
        <f t="shared" si="0"/>
        <v>未実施</v>
      </c>
      <c r="Q12" s="4" t="s">
        <v>1418</v>
      </c>
    </row>
    <row r="13" spans="1:17" ht="409.6">
      <c r="A13" s="11" t="s">
        <v>1419</v>
      </c>
      <c r="B13" s="11" t="s">
        <v>1399</v>
      </c>
      <c r="C13" s="4" t="s">
        <v>1420</v>
      </c>
      <c r="D13" s="4" t="s">
        <v>1421</v>
      </c>
      <c r="E13" s="4" t="s">
        <v>1422</v>
      </c>
      <c r="F13" s="4" t="s">
        <v>1423</v>
      </c>
      <c r="G13" s="4" t="s">
        <v>1424</v>
      </c>
      <c r="H13" s="4" t="s">
        <v>168</v>
      </c>
      <c r="I13" s="12"/>
      <c r="J13" s="13"/>
      <c r="K13" s="14"/>
      <c r="L13" s="13"/>
      <c r="M13" s="12"/>
      <c r="N13" s="13"/>
      <c r="O13" s="14"/>
      <c r="P13" s="11" t="str">
        <f t="shared" si="0"/>
        <v>未実施</v>
      </c>
      <c r="Q13" s="4" t="s">
        <v>1425</v>
      </c>
    </row>
    <row r="14" spans="1:17" ht="409.6">
      <c r="A14" s="11" t="s">
        <v>1426</v>
      </c>
      <c r="B14" s="11" t="s">
        <v>1399</v>
      </c>
      <c r="C14" s="4" t="s">
        <v>1427</v>
      </c>
      <c r="D14" s="4" t="s">
        <v>1428</v>
      </c>
      <c r="E14" s="4" t="s">
        <v>1422</v>
      </c>
      <c r="F14" s="4" t="s">
        <v>1429</v>
      </c>
      <c r="G14" s="4" t="s">
        <v>1424</v>
      </c>
      <c r="H14" s="4" t="s">
        <v>168</v>
      </c>
      <c r="I14" s="12"/>
      <c r="J14" s="13"/>
      <c r="K14" s="14"/>
      <c r="L14" s="13"/>
      <c r="M14" s="12"/>
      <c r="N14" s="13"/>
      <c r="O14" s="14"/>
      <c r="P14" s="11" t="str">
        <f t="shared" si="0"/>
        <v>未実施</v>
      </c>
      <c r="Q14" s="4" t="s">
        <v>1430</v>
      </c>
    </row>
    <row r="15" spans="1:17" ht="315.75">
      <c r="A15" s="11" t="s">
        <v>1431</v>
      </c>
      <c r="B15" s="11" t="s">
        <v>1399</v>
      </c>
      <c r="C15" s="4" t="s">
        <v>1432</v>
      </c>
      <c r="D15" s="4" t="s">
        <v>1433</v>
      </c>
      <c r="E15" s="4" t="s">
        <v>1434</v>
      </c>
      <c r="F15" s="4" t="s">
        <v>1435</v>
      </c>
      <c r="G15" s="4" t="s">
        <v>1436</v>
      </c>
      <c r="H15" s="4" t="s">
        <v>1437</v>
      </c>
      <c r="I15" s="12"/>
      <c r="J15" s="13"/>
      <c r="K15" s="14"/>
      <c r="L15" s="13"/>
      <c r="M15" s="12"/>
      <c r="N15" s="13"/>
      <c r="O15" s="14"/>
      <c r="P15" s="11" t="str">
        <f t="shared" si="0"/>
        <v>未実施</v>
      </c>
      <c r="Q15" s="4" t="s">
        <v>1438</v>
      </c>
    </row>
    <row r="16" spans="1:17" ht="284.25">
      <c r="A16" s="11" t="s">
        <v>1439</v>
      </c>
      <c r="B16" s="11" t="s">
        <v>1399</v>
      </c>
      <c r="C16" s="4" t="s">
        <v>1440</v>
      </c>
      <c r="D16" s="4" t="s">
        <v>1441</v>
      </c>
      <c r="E16" s="4" t="s">
        <v>1442</v>
      </c>
      <c r="F16" s="4" t="s">
        <v>1443</v>
      </c>
      <c r="G16" s="4" t="s">
        <v>1444</v>
      </c>
      <c r="H16" s="4" t="s">
        <v>1445</v>
      </c>
      <c r="I16" s="12"/>
      <c r="J16" s="13"/>
      <c r="K16" s="14"/>
      <c r="L16" s="13"/>
      <c r="M16" s="12"/>
      <c r="N16" s="13"/>
      <c r="O16" s="14"/>
      <c r="P16" s="11" t="str">
        <f t="shared" si="0"/>
        <v>未実施</v>
      </c>
      <c r="Q16" s="4" t="s">
        <v>1446</v>
      </c>
    </row>
    <row r="17" spans="1:17" ht="331.5">
      <c r="A17" s="11" t="s">
        <v>1447</v>
      </c>
      <c r="B17" s="11" t="s">
        <v>162</v>
      </c>
      <c r="C17" s="4" t="s">
        <v>1448</v>
      </c>
      <c r="D17" s="4" t="s">
        <v>1449</v>
      </c>
      <c r="E17" s="4" t="s">
        <v>1450</v>
      </c>
      <c r="F17" s="4" t="s">
        <v>1451</v>
      </c>
      <c r="G17" s="4" t="s">
        <v>1452</v>
      </c>
      <c r="H17" s="4" t="s">
        <v>1453</v>
      </c>
      <c r="I17" s="12"/>
      <c r="J17" s="13"/>
      <c r="K17" s="14"/>
      <c r="L17" s="13"/>
      <c r="M17" s="12"/>
      <c r="N17" s="13"/>
      <c r="O17" s="14"/>
      <c r="P17" s="11" t="str">
        <f t="shared" si="0"/>
        <v>未実施</v>
      </c>
      <c r="Q17" s="4" t="s">
        <v>1454</v>
      </c>
    </row>
    <row r="18" spans="1:17" ht="378.75">
      <c r="A18" s="11" t="s">
        <v>1455</v>
      </c>
      <c r="B18" s="11" t="s">
        <v>162</v>
      </c>
      <c r="C18" s="4" t="s">
        <v>1456</v>
      </c>
      <c r="D18" s="4" t="s">
        <v>1457</v>
      </c>
      <c r="E18" s="4" t="s">
        <v>1458</v>
      </c>
      <c r="F18" s="4" t="s">
        <v>1459</v>
      </c>
      <c r="G18" s="4" t="s">
        <v>1460</v>
      </c>
      <c r="H18" s="4" t="s">
        <v>1453</v>
      </c>
      <c r="I18" s="12"/>
      <c r="J18" s="13"/>
      <c r="K18" s="14"/>
      <c r="L18" s="13"/>
      <c r="M18" s="12"/>
      <c r="N18" s="13"/>
      <c r="O18" s="14"/>
      <c r="P18" s="11" t="str">
        <f t="shared" si="0"/>
        <v>未実施</v>
      </c>
      <c r="Q18" s="4" t="s">
        <v>1461</v>
      </c>
    </row>
    <row r="19" spans="1:17" ht="237">
      <c r="A19" s="11" t="s">
        <v>1462</v>
      </c>
      <c r="B19" s="11" t="s">
        <v>1399</v>
      </c>
      <c r="C19" s="4" t="s">
        <v>1463</v>
      </c>
      <c r="D19" s="4" t="s">
        <v>1464</v>
      </c>
      <c r="E19" s="4" t="s">
        <v>1465</v>
      </c>
      <c r="F19" s="4" t="s">
        <v>1466</v>
      </c>
      <c r="G19" s="4" t="s">
        <v>1467</v>
      </c>
      <c r="H19" s="4" t="s">
        <v>1468</v>
      </c>
      <c r="I19" s="12" t="s">
        <v>7</v>
      </c>
      <c r="J19" s="13"/>
      <c r="K19" s="14"/>
      <c r="L19" s="13"/>
      <c r="M19" s="12"/>
      <c r="N19" s="13"/>
      <c r="O19" s="14"/>
      <c r="P19" s="11" t="str">
        <f t="shared" si="0"/>
        <v>対象外</v>
      </c>
      <c r="Q19" s="4" t="s">
        <v>1469</v>
      </c>
    </row>
    <row r="20" spans="1:17" ht="221.25">
      <c r="A20" s="11" t="s">
        <v>1470</v>
      </c>
      <c r="B20" s="11" t="s">
        <v>1399</v>
      </c>
      <c r="C20" s="4" t="s">
        <v>1471</v>
      </c>
      <c r="D20" s="4" t="s">
        <v>1472</v>
      </c>
      <c r="E20" s="4" t="s">
        <v>1473</v>
      </c>
      <c r="F20" s="4" t="s">
        <v>1474</v>
      </c>
      <c r="G20" s="4" t="s">
        <v>1475</v>
      </c>
      <c r="H20" s="4" t="s">
        <v>1476</v>
      </c>
      <c r="I20" s="12"/>
      <c r="J20" s="13"/>
      <c r="K20" s="14"/>
      <c r="L20" s="13"/>
      <c r="M20" s="12"/>
      <c r="N20" s="13"/>
      <c r="O20" s="14"/>
      <c r="P20" s="11" t="str">
        <f t="shared" si="0"/>
        <v>未実施</v>
      </c>
      <c r="Q20" s="4" t="s">
        <v>1477</v>
      </c>
    </row>
    <row r="21" spans="1:17" ht="409.6">
      <c r="A21" s="11" t="s">
        <v>1478</v>
      </c>
      <c r="B21" s="11" t="s">
        <v>1399</v>
      </c>
      <c r="C21" s="4" t="s">
        <v>1479</v>
      </c>
      <c r="D21" s="4" t="s">
        <v>1401</v>
      </c>
      <c r="E21" s="4" t="s">
        <v>1480</v>
      </c>
      <c r="F21" s="4" t="s">
        <v>1481</v>
      </c>
      <c r="G21" s="4" t="s">
        <v>1482</v>
      </c>
      <c r="H21" s="4" t="s">
        <v>1483</v>
      </c>
      <c r="I21" s="12"/>
      <c r="J21" s="13"/>
      <c r="K21" s="14"/>
      <c r="L21" s="13"/>
      <c r="M21" s="12"/>
      <c r="N21" s="13"/>
      <c r="O21" s="14"/>
      <c r="P21" s="11" t="str">
        <f t="shared" si="0"/>
        <v>未実施</v>
      </c>
      <c r="Q21" s="4" t="s">
        <v>1484</v>
      </c>
    </row>
    <row r="22" spans="1:17" ht="409.6">
      <c r="A22" s="11" t="s">
        <v>1485</v>
      </c>
      <c r="B22" s="11" t="s">
        <v>1399</v>
      </c>
      <c r="C22" s="4" t="s">
        <v>1486</v>
      </c>
      <c r="D22" s="4" t="s">
        <v>1409</v>
      </c>
      <c r="E22" s="4" t="s">
        <v>1487</v>
      </c>
      <c r="F22" s="4" t="s">
        <v>1488</v>
      </c>
      <c r="G22" s="4" t="s">
        <v>1482</v>
      </c>
      <c r="H22" s="4" t="s">
        <v>1483</v>
      </c>
      <c r="I22" s="12"/>
      <c r="J22" s="13"/>
      <c r="K22" s="14"/>
      <c r="L22" s="13"/>
      <c r="M22" s="12"/>
      <c r="N22" s="13"/>
      <c r="O22" s="14"/>
      <c r="P22" s="11" t="str">
        <f t="shared" si="0"/>
        <v>未実施</v>
      </c>
      <c r="Q22" s="4" t="s">
        <v>1489</v>
      </c>
    </row>
    <row r="23" spans="1:17" ht="284.25">
      <c r="A23" s="11" t="s">
        <v>1490</v>
      </c>
      <c r="B23" s="11" t="s">
        <v>491</v>
      </c>
      <c r="C23" s="4" t="s">
        <v>1491</v>
      </c>
      <c r="D23" s="4" t="s">
        <v>1492</v>
      </c>
      <c r="E23" s="4" t="s">
        <v>1493</v>
      </c>
      <c r="F23" s="4" t="s">
        <v>1494</v>
      </c>
      <c r="G23" s="4" t="s">
        <v>1495</v>
      </c>
      <c r="H23" s="4" t="s">
        <v>1496</v>
      </c>
      <c r="I23" s="12"/>
      <c r="J23" s="13"/>
      <c r="K23" s="14"/>
      <c r="L23" s="13"/>
      <c r="M23" s="12"/>
      <c r="N23" s="13"/>
      <c r="O23" s="14"/>
      <c r="P23" s="11" t="str">
        <f t="shared" si="0"/>
        <v>未実施</v>
      </c>
      <c r="Q23" s="4" t="s">
        <v>1497</v>
      </c>
    </row>
    <row r="24" spans="1:17" ht="284.25">
      <c r="A24" s="11" t="s">
        <v>1498</v>
      </c>
      <c r="B24" s="11" t="s">
        <v>491</v>
      </c>
      <c r="C24" s="4" t="s">
        <v>1499</v>
      </c>
      <c r="D24" s="4" t="s">
        <v>1500</v>
      </c>
      <c r="E24" s="4" t="s">
        <v>1501</v>
      </c>
      <c r="F24" s="4" t="s">
        <v>1502</v>
      </c>
      <c r="G24" s="4" t="s">
        <v>1495</v>
      </c>
      <c r="H24" s="4" t="s">
        <v>1503</v>
      </c>
      <c r="I24" s="12"/>
      <c r="J24" s="13"/>
      <c r="K24" s="14"/>
      <c r="L24" s="13"/>
      <c r="M24" s="12"/>
      <c r="N24" s="13"/>
      <c r="O24" s="14"/>
      <c r="P24" s="11" t="str">
        <f t="shared" si="0"/>
        <v>未実施</v>
      </c>
      <c r="Q24" s="4" t="s">
        <v>1504</v>
      </c>
    </row>
    <row r="25" spans="1:17" ht="221.25">
      <c r="A25" s="11" t="s">
        <v>1505</v>
      </c>
      <c r="B25" s="11" t="s">
        <v>491</v>
      </c>
      <c r="C25" s="4" t="s">
        <v>1506</v>
      </c>
      <c r="D25" s="4" t="s">
        <v>1507</v>
      </c>
      <c r="E25" s="4" t="s">
        <v>1508</v>
      </c>
      <c r="F25" s="4" t="s">
        <v>1509</v>
      </c>
      <c r="G25" s="4" t="s">
        <v>1510</v>
      </c>
      <c r="H25" s="4" t="s">
        <v>168</v>
      </c>
      <c r="I25" s="12"/>
      <c r="J25" s="13"/>
      <c r="K25" s="14"/>
      <c r="L25" s="13"/>
      <c r="M25" s="12"/>
      <c r="N25" s="13"/>
      <c r="O25" s="14"/>
      <c r="P25" s="11" t="str">
        <f t="shared" si="0"/>
        <v>未実施</v>
      </c>
      <c r="Q25" s="4" t="s">
        <v>1511</v>
      </c>
    </row>
    <row r="26" spans="1:17" ht="331.5">
      <c r="A26" s="11" t="s">
        <v>1512</v>
      </c>
      <c r="B26" s="11" t="s">
        <v>491</v>
      </c>
      <c r="C26" s="4" t="s">
        <v>1513</v>
      </c>
      <c r="D26" s="4" t="s">
        <v>1514</v>
      </c>
      <c r="E26" s="4" t="s">
        <v>1515</v>
      </c>
      <c r="F26" s="4" t="s">
        <v>1516</v>
      </c>
      <c r="G26" s="4" t="s">
        <v>1517</v>
      </c>
      <c r="H26" s="4" t="s">
        <v>1518</v>
      </c>
      <c r="I26" s="12"/>
      <c r="J26" s="13"/>
      <c r="K26" s="14"/>
      <c r="L26" s="13"/>
      <c r="M26" s="12"/>
      <c r="N26" s="13"/>
      <c r="O26" s="14"/>
      <c r="P26" s="11" t="str">
        <f t="shared" si="0"/>
        <v>未実施</v>
      </c>
      <c r="Q26" s="4" t="s">
        <v>1519</v>
      </c>
    </row>
    <row r="27" spans="1:17" ht="347.25">
      <c r="A27" s="11" t="s">
        <v>1520</v>
      </c>
      <c r="B27" s="11" t="s">
        <v>1521</v>
      </c>
      <c r="C27" s="4" t="s">
        <v>1522</v>
      </c>
      <c r="D27" s="4" t="s">
        <v>1523</v>
      </c>
      <c r="E27" s="4" t="s">
        <v>1524</v>
      </c>
      <c r="F27" s="4" t="s">
        <v>1525</v>
      </c>
      <c r="G27" s="4" t="s">
        <v>1526</v>
      </c>
      <c r="H27" s="4" t="s">
        <v>1518</v>
      </c>
      <c r="I27" s="12"/>
      <c r="J27" s="13"/>
      <c r="K27" s="14"/>
      <c r="L27" s="13"/>
      <c r="M27" s="12"/>
      <c r="N27" s="13"/>
      <c r="O27" s="14"/>
      <c r="P27" s="11" t="str">
        <f t="shared" si="0"/>
        <v>未実施</v>
      </c>
      <c r="Q27" s="4" t="s">
        <v>1527</v>
      </c>
    </row>
    <row r="28" spans="1:17" ht="363">
      <c r="A28" s="11" t="s">
        <v>1528</v>
      </c>
      <c r="B28" s="11" t="s">
        <v>1521</v>
      </c>
      <c r="C28" s="4" t="s">
        <v>1529</v>
      </c>
      <c r="D28" s="4" t="s">
        <v>1514</v>
      </c>
      <c r="E28" s="4" t="s">
        <v>1530</v>
      </c>
      <c r="F28" s="4" t="s">
        <v>1531</v>
      </c>
      <c r="G28" s="4" t="s">
        <v>1526</v>
      </c>
      <c r="H28" s="4" t="s">
        <v>1518</v>
      </c>
      <c r="I28" s="12"/>
      <c r="J28" s="13"/>
      <c r="K28" s="14"/>
      <c r="L28" s="13"/>
      <c r="M28" s="12"/>
      <c r="N28" s="13"/>
      <c r="O28" s="14"/>
      <c r="P28" s="11" t="str">
        <f t="shared" si="0"/>
        <v>未実施</v>
      </c>
      <c r="Q28" s="4" t="s">
        <v>1532</v>
      </c>
    </row>
    <row r="29" spans="1:17" ht="409.6">
      <c r="A29" s="11" t="s">
        <v>1533</v>
      </c>
      <c r="B29" s="11" t="s">
        <v>1521</v>
      </c>
      <c r="C29" s="4" t="s">
        <v>1534</v>
      </c>
      <c r="D29" s="4" t="s">
        <v>1535</v>
      </c>
      <c r="E29" s="4" t="s">
        <v>1536</v>
      </c>
      <c r="F29" s="4" t="s">
        <v>1537</v>
      </c>
      <c r="G29" s="4" t="s">
        <v>1538</v>
      </c>
      <c r="H29" s="4" t="s">
        <v>1539</v>
      </c>
      <c r="I29" s="12"/>
      <c r="J29" s="13"/>
      <c r="K29" s="14"/>
      <c r="L29" s="13"/>
      <c r="M29" s="12"/>
      <c r="N29" s="13"/>
      <c r="O29" s="14"/>
      <c r="P29" s="11" t="str">
        <f t="shared" si="0"/>
        <v>未実施</v>
      </c>
      <c r="Q29" s="4" t="s">
        <v>1540</v>
      </c>
    </row>
    <row r="30" spans="1:17" ht="394.5">
      <c r="A30" s="11" t="s">
        <v>1541</v>
      </c>
      <c r="B30" s="11" t="s">
        <v>364</v>
      </c>
      <c r="C30" s="4" t="s">
        <v>1542</v>
      </c>
      <c r="D30" s="4" t="s">
        <v>1535</v>
      </c>
      <c r="E30" s="4" t="s">
        <v>1543</v>
      </c>
      <c r="F30" s="4" t="s">
        <v>1544</v>
      </c>
      <c r="G30" s="4" t="s">
        <v>1545</v>
      </c>
      <c r="H30" s="4" t="s">
        <v>1539</v>
      </c>
      <c r="I30" s="12"/>
      <c r="J30" s="13"/>
      <c r="K30" s="14"/>
      <c r="L30" s="13"/>
      <c r="M30" s="12"/>
      <c r="N30" s="13"/>
      <c r="O30" s="14"/>
      <c r="P30" s="11" t="str">
        <f t="shared" si="0"/>
        <v>未実施</v>
      </c>
      <c r="Q30" s="4" t="s">
        <v>1546</v>
      </c>
    </row>
    <row r="31" spans="1:17" ht="268.5">
      <c r="A31" s="11" t="s">
        <v>1547</v>
      </c>
      <c r="B31" s="11" t="s">
        <v>364</v>
      </c>
      <c r="C31" s="4" t="s">
        <v>1548</v>
      </c>
      <c r="D31" s="4" t="s">
        <v>1549</v>
      </c>
      <c r="E31" s="4" t="s">
        <v>1550</v>
      </c>
      <c r="F31" s="4" t="s">
        <v>1551</v>
      </c>
      <c r="G31" s="4" t="s">
        <v>1552</v>
      </c>
      <c r="H31" s="4" t="s">
        <v>1553</v>
      </c>
      <c r="I31" s="12"/>
      <c r="J31" s="13"/>
      <c r="K31" s="14"/>
      <c r="L31" s="13"/>
      <c r="M31" s="12"/>
      <c r="N31" s="13"/>
      <c r="O31" s="14"/>
      <c r="P31" s="11" t="str">
        <f t="shared" si="0"/>
        <v>未実施</v>
      </c>
      <c r="Q31" s="4" t="s">
        <v>1554</v>
      </c>
    </row>
    <row r="32" spans="1:17" ht="284.25">
      <c r="A32" s="11" t="s">
        <v>1555</v>
      </c>
      <c r="B32" s="11" t="s">
        <v>1556</v>
      </c>
      <c r="C32" s="4" t="s">
        <v>1557</v>
      </c>
      <c r="D32" s="4" t="s">
        <v>1558</v>
      </c>
      <c r="E32" s="4" t="s">
        <v>1559</v>
      </c>
      <c r="F32" s="4" t="s">
        <v>1560</v>
      </c>
      <c r="G32" s="4" t="s">
        <v>1561</v>
      </c>
      <c r="H32" s="4" t="s">
        <v>1562</v>
      </c>
      <c r="I32" s="12"/>
      <c r="J32" s="13"/>
      <c r="K32" s="14"/>
      <c r="L32" s="13"/>
      <c r="M32" s="12"/>
      <c r="N32" s="13"/>
      <c r="O32" s="14"/>
      <c r="P32" s="11" t="str">
        <f t="shared" si="0"/>
        <v>未実施</v>
      </c>
      <c r="Q32" s="4" t="s">
        <v>1563</v>
      </c>
    </row>
    <row r="33" spans="1:17" ht="315.75">
      <c r="A33" s="11" t="s">
        <v>1564</v>
      </c>
      <c r="B33" s="11" t="s">
        <v>1556</v>
      </c>
      <c r="C33" s="4" t="s">
        <v>1565</v>
      </c>
      <c r="D33" s="4" t="s">
        <v>1566</v>
      </c>
      <c r="E33" s="4" t="s">
        <v>1567</v>
      </c>
      <c r="F33" s="4" t="s">
        <v>1568</v>
      </c>
      <c r="G33" s="4" t="s">
        <v>1569</v>
      </c>
      <c r="H33" s="4" t="s">
        <v>1570</v>
      </c>
      <c r="I33" s="12"/>
      <c r="J33" s="13"/>
      <c r="K33" s="14"/>
      <c r="L33" s="13"/>
      <c r="M33" s="12"/>
      <c r="N33" s="13"/>
      <c r="O33" s="14"/>
      <c r="P33" s="11" t="str">
        <f t="shared" si="0"/>
        <v>未実施</v>
      </c>
      <c r="Q33" s="4" t="s">
        <v>1571</v>
      </c>
    </row>
    <row r="34" spans="1:17" ht="363">
      <c r="A34" s="11" t="s">
        <v>1572</v>
      </c>
      <c r="B34" s="11" t="s">
        <v>1399</v>
      </c>
      <c r="C34" s="4" t="s">
        <v>1573</v>
      </c>
      <c r="D34" s="4" t="s">
        <v>1558</v>
      </c>
      <c r="E34" s="4" t="s">
        <v>1574</v>
      </c>
      <c r="F34" s="4" t="s">
        <v>1575</v>
      </c>
      <c r="G34" s="4" t="s">
        <v>1576</v>
      </c>
      <c r="H34" s="4" t="s">
        <v>1577</v>
      </c>
      <c r="I34" s="12"/>
      <c r="J34" s="13"/>
      <c r="K34" s="14"/>
      <c r="L34" s="13"/>
      <c r="M34" s="12"/>
      <c r="N34" s="13"/>
      <c r="O34" s="14"/>
      <c r="P34" s="11" t="str">
        <f t="shared" si="0"/>
        <v>未実施</v>
      </c>
      <c r="Q34" s="4" t="s">
        <v>1578</v>
      </c>
    </row>
    <row r="35" spans="1:17" ht="252.75">
      <c r="A35" s="11" t="s">
        <v>1579</v>
      </c>
      <c r="B35" s="11" t="s">
        <v>364</v>
      </c>
      <c r="C35" s="4" t="s">
        <v>1580</v>
      </c>
      <c r="D35" s="4" t="s">
        <v>1558</v>
      </c>
      <c r="E35" s="4" t="s">
        <v>1581</v>
      </c>
      <c r="F35" s="4" t="s">
        <v>1582</v>
      </c>
      <c r="G35" s="4" t="s">
        <v>1583</v>
      </c>
      <c r="H35" s="4" t="s">
        <v>1584</v>
      </c>
      <c r="I35" s="12"/>
      <c r="J35" s="13"/>
      <c r="K35" s="14"/>
      <c r="L35" s="13"/>
      <c r="M35" s="12"/>
      <c r="N35" s="13"/>
      <c r="O35" s="14"/>
      <c r="P35" s="11" t="str">
        <f t="shared" si="0"/>
        <v>未実施</v>
      </c>
      <c r="Q35" s="4" t="s">
        <v>1585</v>
      </c>
    </row>
    <row r="36" spans="1:17" ht="284.25">
      <c r="A36" s="11" t="s">
        <v>1586</v>
      </c>
      <c r="B36" s="11" t="s">
        <v>1587</v>
      </c>
      <c r="C36" s="4" t="s">
        <v>1588</v>
      </c>
      <c r="D36" s="4" t="s">
        <v>1589</v>
      </c>
      <c r="E36" s="4" t="s">
        <v>1590</v>
      </c>
      <c r="F36" s="4" t="s">
        <v>1591</v>
      </c>
      <c r="G36" s="4" t="s">
        <v>1592</v>
      </c>
      <c r="H36" s="4" t="s">
        <v>1577</v>
      </c>
      <c r="I36" s="12"/>
      <c r="J36" s="13"/>
      <c r="K36" s="14"/>
      <c r="L36" s="13"/>
      <c r="M36" s="12"/>
      <c r="N36" s="13"/>
      <c r="O36" s="14"/>
      <c r="P36" s="11" t="str">
        <f t="shared" si="0"/>
        <v>未実施</v>
      </c>
      <c r="Q36" s="4" t="s">
        <v>1593</v>
      </c>
    </row>
    <row r="37" spans="1:17" ht="315.75">
      <c r="A37" s="11" t="s">
        <v>1594</v>
      </c>
      <c r="B37" s="11" t="s">
        <v>491</v>
      </c>
      <c r="C37" s="4" t="s">
        <v>1595</v>
      </c>
      <c r="D37" s="4" t="s">
        <v>1514</v>
      </c>
      <c r="E37" s="4" t="s">
        <v>1596</v>
      </c>
      <c r="F37" s="4" t="s">
        <v>1597</v>
      </c>
      <c r="G37" s="4" t="s">
        <v>1517</v>
      </c>
      <c r="H37" s="4" t="s">
        <v>1518</v>
      </c>
      <c r="I37" s="12"/>
      <c r="J37" s="13"/>
      <c r="K37" s="14"/>
      <c r="L37" s="13"/>
      <c r="M37" s="12"/>
      <c r="N37" s="13"/>
      <c r="O37" s="14"/>
      <c r="P37" s="11" t="str">
        <f t="shared" si="0"/>
        <v>未実施</v>
      </c>
      <c r="Q37" s="4" t="s">
        <v>1598</v>
      </c>
    </row>
    <row r="38" spans="1:17" ht="300">
      <c r="A38" s="11" t="s">
        <v>1599</v>
      </c>
      <c r="B38" s="11" t="s">
        <v>283</v>
      </c>
      <c r="C38" s="4" t="s">
        <v>1600</v>
      </c>
      <c r="D38" s="4" t="s">
        <v>1601</v>
      </c>
      <c r="E38" s="4" t="s">
        <v>1602</v>
      </c>
      <c r="F38" s="4" t="s">
        <v>1603</v>
      </c>
      <c r="G38" s="4" t="s">
        <v>1604</v>
      </c>
      <c r="H38" s="4" t="s">
        <v>1605</v>
      </c>
      <c r="I38" s="12"/>
      <c r="J38" s="13"/>
      <c r="K38" s="14"/>
      <c r="L38" s="13"/>
      <c r="M38" s="12"/>
      <c r="N38" s="13"/>
      <c r="O38" s="14"/>
      <c r="P38" s="11" t="str">
        <f t="shared" si="0"/>
        <v>未実施</v>
      </c>
      <c r="Q38" s="4" t="s">
        <v>1606</v>
      </c>
    </row>
    <row r="39" spans="1:17" ht="378.75">
      <c r="A39" s="11" t="s">
        <v>1607</v>
      </c>
      <c r="B39" s="11" t="s">
        <v>364</v>
      </c>
      <c r="C39" s="4" t="s">
        <v>1608</v>
      </c>
      <c r="D39" s="4" t="s">
        <v>1549</v>
      </c>
      <c r="E39" s="4" t="s">
        <v>1609</v>
      </c>
      <c r="F39" s="4" t="s">
        <v>1610</v>
      </c>
      <c r="G39" s="4" t="s">
        <v>1611</v>
      </c>
      <c r="H39" s="4" t="s">
        <v>1612</v>
      </c>
      <c r="I39" s="12"/>
      <c r="J39" s="13"/>
      <c r="K39" s="14"/>
      <c r="L39" s="13"/>
      <c r="M39" s="12"/>
      <c r="N39" s="13"/>
      <c r="O39" s="14"/>
      <c r="P39" s="11" t="str">
        <f t="shared" si="0"/>
        <v>未実施</v>
      </c>
      <c r="Q39" s="4" t="s">
        <v>1613</v>
      </c>
    </row>
    <row r="40" spans="1:17" ht="284.25">
      <c r="A40" s="11" t="s">
        <v>1614</v>
      </c>
      <c r="B40" s="11" t="s">
        <v>162</v>
      </c>
      <c r="C40" s="4" t="s">
        <v>1615</v>
      </c>
      <c r="D40" s="4" t="s">
        <v>1616</v>
      </c>
      <c r="E40" s="4" t="s">
        <v>1617</v>
      </c>
      <c r="F40" s="4" t="s">
        <v>1618</v>
      </c>
      <c r="G40" s="4" t="s">
        <v>1619</v>
      </c>
      <c r="H40" s="4" t="s">
        <v>1620</v>
      </c>
      <c r="I40" s="12"/>
      <c r="J40" s="13"/>
      <c r="K40" s="14"/>
      <c r="L40" s="13"/>
      <c r="M40" s="12"/>
      <c r="N40" s="13"/>
      <c r="O40" s="14"/>
      <c r="P40" s="11" t="str">
        <f t="shared" si="0"/>
        <v>未実施</v>
      </c>
      <c r="Q40" s="4" t="s">
        <v>1621</v>
      </c>
    </row>
  </sheetData>
  <mergeCells count="5">
    <mergeCell ref="A1:H1"/>
    <mergeCell ref="A2:Q2"/>
    <mergeCell ref="A3:Q3"/>
    <mergeCell ref="A4:Q4"/>
    <mergeCell ref="A8:H8"/>
  </mergeCells>
  <phoneticPr fontId="2"/>
  <conditionalFormatting sqref="P10:P40">
    <cfRule type="cellIs" dxfId="3" priority="1" operator="equal">
      <formula>"OK"</formula>
    </cfRule>
    <cfRule type="cellIs" dxfId="2" priority="2" operator="equal">
      <formula>"NG"</formula>
    </cfRule>
    <cfRule type="cellIs" dxfId="1" priority="3" operator="equal">
      <formula>"保留"</formula>
    </cfRule>
    <cfRule type="cellIs" dxfId="0" priority="4" operator="equal">
      <formula>"対象外"</formula>
    </cfRule>
  </conditionalFormatting>
  <dataValidations count="1">
    <dataValidation type="list" sqref="I10:I40 M10:M40" xr:uid="{00000000-0002-0000-0A00-000000000000}">
      <formula1>"OK,NG,保留,対象外"</formula1>
    </dataValidation>
  </dataValidations>
  <pageMargins left="0.3" right="0.3" top="0.4" bottom="0.4" header="0.2" footer="0.2"/>
  <pageSetup paperSize="8" fitToWidth="0"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79"/>
  </sheetPr>
  <dimension ref="A1:E85"/>
  <sheetViews>
    <sheetView showGridLines="0" workbookViewId="0">
      <pane xSplit="1" ySplit="9" topLeftCell="D10" activePane="bottomRight" state="frozen"/>
      <selection pane="bottomRight" activeCell="A2" sqref="A2:E3"/>
      <selection pane="bottomLeft"/>
      <selection pane="topRight"/>
    </sheetView>
  </sheetViews>
  <sheetFormatPr defaultColWidth="8.75" defaultRowHeight="15"/>
  <cols>
    <col min="1" max="1" width="14.25" style="2" customWidth="1"/>
    <col min="2" max="2" width="28.25" style="2" customWidth="1"/>
    <col min="3" max="3" width="52.5" style="2" customWidth="1"/>
    <col min="4" max="4" width="58.25" style="2" customWidth="1"/>
    <col min="5" max="5" width="25.75" style="2" customWidth="1"/>
    <col min="6" max="16384" width="8.75" style="2"/>
  </cols>
  <sheetData>
    <row r="1" spans="1:5" ht="29.25" customHeight="1">
      <c r="A1" s="41" t="s">
        <v>1622</v>
      </c>
      <c r="B1" s="41"/>
      <c r="C1" s="41"/>
      <c r="D1" s="41"/>
      <c r="E1" s="41"/>
    </row>
    <row r="2" spans="1:5" ht="34.15" customHeight="1">
      <c r="A2" s="42" t="s">
        <v>1623</v>
      </c>
      <c r="B2" s="42"/>
      <c r="C2" s="42"/>
      <c r="D2" s="42"/>
      <c r="E2" s="42"/>
    </row>
    <row r="3" spans="1:5" ht="34.15" customHeight="1">
      <c r="A3" s="42" t="s">
        <v>1624</v>
      </c>
      <c r="B3" s="42"/>
      <c r="C3" s="42"/>
      <c r="D3" s="42"/>
      <c r="E3" s="42"/>
    </row>
    <row r="4" spans="1:5" ht="12" customHeight="1">
      <c r="A4" s="43"/>
      <c r="B4" s="43"/>
      <c r="C4" s="43"/>
      <c r="D4" s="43"/>
      <c r="E4" s="43"/>
    </row>
    <row r="5" spans="1:5" ht="34.15" customHeight="1">
      <c r="A5" s="42" t="s">
        <v>1625</v>
      </c>
      <c r="B5" s="42"/>
      <c r="C5" s="42"/>
      <c r="D5" s="42"/>
      <c r="E5" s="42"/>
    </row>
    <row r="6" spans="1:5" ht="40.15" customHeight="1">
      <c r="A6" s="42" t="s">
        <v>1626</v>
      </c>
      <c r="B6" s="42"/>
      <c r="C6" s="42"/>
      <c r="D6" s="42"/>
      <c r="E6" s="42"/>
    </row>
    <row r="7" spans="1:5" ht="34.15" customHeight="1">
      <c r="A7" s="44" t="s">
        <v>1627</v>
      </c>
      <c r="B7" s="44"/>
      <c r="C7" s="44"/>
      <c r="D7" s="44"/>
      <c r="E7" s="44"/>
    </row>
    <row r="8" spans="1:5" ht="12" customHeight="1">
      <c r="A8" s="18"/>
      <c r="B8" s="18"/>
      <c r="C8" s="18"/>
      <c r="D8" s="18"/>
      <c r="E8" s="18"/>
    </row>
    <row r="9" spans="1:5" ht="18">
      <c r="A9" s="27" t="s">
        <v>1628</v>
      </c>
      <c r="B9" s="27" t="s">
        <v>1629</v>
      </c>
      <c r="C9" s="27" t="s">
        <v>1630</v>
      </c>
      <c r="D9" s="27" t="s">
        <v>1631</v>
      </c>
      <c r="E9" s="27" t="s">
        <v>1632</v>
      </c>
    </row>
    <row r="10" spans="1:5" ht="54">
      <c r="A10" s="24" t="s">
        <v>1633</v>
      </c>
      <c r="B10" s="23" t="s">
        <v>1634</v>
      </c>
      <c r="C10" s="23" t="s">
        <v>1635</v>
      </c>
      <c r="D10" s="23" t="s">
        <v>1636</v>
      </c>
      <c r="E10" s="31" t="s">
        <v>1637</v>
      </c>
    </row>
    <row r="11" spans="1:5" ht="36">
      <c r="A11" s="19" t="s">
        <v>1638</v>
      </c>
      <c r="B11" s="20" t="s">
        <v>1639</v>
      </c>
      <c r="C11" s="20" t="s">
        <v>1640</v>
      </c>
      <c r="D11" s="20" t="s">
        <v>1641</v>
      </c>
      <c r="E11" s="32" t="s">
        <v>1642</v>
      </c>
    </row>
    <row r="12" spans="1:5" ht="36">
      <c r="A12" s="24" t="s">
        <v>1643</v>
      </c>
      <c r="B12" s="23" t="s">
        <v>1644</v>
      </c>
      <c r="C12" s="23" t="s">
        <v>1645</v>
      </c>
      <c r="D12" s="23" t="s">
        <v>1646</v>
      </c>
      <c r="E12" s="31" t="s">
        <v>1647</v>
      </c>
    </row>
    <row r="13" spans="1:5" ht="36">
      <c r="A13" s="19" t="s">
        <v>1648</v>
      </c>
      <c r="B13" s="20" t="s">
        <v>1649</v>
      </c>
      <c r="C13" s="20" t="s">
        <v>1650</v>
      </c>
      <c r="D13" s="20" t="s">
        <v>1651</v>
      </c>
      <c r="E13" s="32" t="s">
        <v>1652</v>
      </c>
    </row>
    <row r="14" spans="1:5" ht="36">
      <c r="A14" s="24" t="s">
        <v>1653</v>
      </c>
      <c r="B14" s="23" t="s">
        <v>1654</v>
      </c>
      <c r="C14" s="23" t="s">
        <v>1655</v>
      </c>
      <c r="D14" s="23" t="s">
        <v>1656</v>
      </c>
      <c r="E14" s="31" t="s">
        <v>1657</v>
      </c>
    </row>
    <row r="15" spans="1:5" ht="54">
      <c r="A15" s="19" t="s">
        <v>1658</v>
      </c>
      <c r="B15" s="20" t="s">
        <v>1659</v>
      </c>
      <c r="C15" s="20" t="s">
        <v>1660</v>
      </c>
      <c r="D15" s="20" t="s">
        <v>1661</v>
      </c>
      <c r="E15" s="32" t="s">
        <v>1662</v>
      </c>
    </row>
    <row r="16" spans="1:5" ht="36">
      <c r="A16" s="24" t="s">
        <v>1663</v>
      </c>
      <c r="B16" s="23" t="s">
        <v>1664</v>
      </c>
      <c r="C16" s="23" t="s">
        <v>1665</v>
      </c>
      <c r="D16" s="23" t="s">
        <v>1666</v>
      </c>
      <c r="E16" s="31" t="s">
        <v>1667</v>
      </c>
    </row>
    <row r="17" spans="1:5" ht="54">
      <c r="A17" s="19" t="s">
        <v>1668</v>
      </c>
      <c r="B17" s="20" t="s">
        <v>1669</v>
      </c>
      <c r="C17" s="20" t="s">
        <v>1670</v>
      </c>
      <c r="D17" s="20" t="s">
        <v>1671</v>
      </c>
      <c r="E17" s="32" t="s">
        <v>1672</v>
      </c>
    </row>
    <row r="18" spans="1:5" ht="36">
      <c r="A18" s="24" t="s">
        <v>1673</v>
      </c>
      <c r="B18" s="23" t="s">
        <v>1674</v>
      </c>
      <c r="C18" s="23" t="s">
        <v>1675</v>
      </c>
      <c r="D18" s="23" t="s">
        <v>1676</v>
      </c>
      <c r="E18" s="31" t="s">
        <v>1677</v>
      </c>
    </row>
    <row r="19" spans="1:5" ht="36">
      <c r="A19" s="19" t="s">
        <v>1678</v>
      </c>
      <c r="B19" s="20" t="s">
        <v>1679</v>
      </c>
      <c r="C19" s="20" t="s">
        <v>1680</v>
      </c>
      <c r="D19" s="20" t="s">
        <v>1681</v>
      </c>
      <c r="E19" s="32" t="s">
        <v>1682</v>
      </c>
    </row>
    <row r="20" spans="1:5" ht="36">
      <c r="A20" s="24" t="s">
        <v>1683</v>
      </c>
      <c r="B20" s="23" t="s">
        <v>1684</v>
      </c>
      <c r="C20" s="23" t="s">
        <v>1685</v>
      </c>
      <c r="D20" s="23" t="s">
        <v>1686</v>
      </c>
      <c r="E20" s="31" t="s">
        <v>1652</v>
      </c>
    </row>
    <row r="21" spans="1:5" ht="54">
      <c r="A21" s="19" t="s">
        <v>1687</v>
      </c>
      <c r="B21" s="20" t="s">
        <v>1688</v>
      </c>
      <c r="C21" s="20" t="s">
        <v>1689</v>
      </c>
      <c r="D21" s="20" t="s">
        <v>1690</v>
      </c>
      <c r="E21" s="32" t="s">
        <v>1691</v>
      </c>
    </row>
    <row r="22" spans="1:5" ht="36">
      <c r="A22" s="24" t="s">
        <v>1692</v>
      </c>
      <c r="B22" s="23" t="s">
        <v>1693</v>
      </c>
      <c r="C22" s="23" t="s">
        <v>1694</v>
      </c>
      <c r="D22" s="23" t="s">
        <v>1695</v>
      </c>
      <c r="E22" s="31" t="s">
        <v>1696</v>
      </c>
    </row>
    <row r="23" spans="1:5" ht="36">
      <c r="A23" s="19" t="s">
        <v>1697</v>
      </c>
      <c r="B23" s="20" t="s">
        <v>1698</v>
      </c>
      <c r="C23" s="20" t="s">
        <v>1699</v>
      </c>
      <c r="D23" s="20" t="s">
        <v>1700</v>
      </c>
      <c r="E23" s="32" t="s">
        <v>1701</v>
      </c>
    </row>
    <row r="24" spans="1:5" ht="54">
      <c r="A24" s="24" t="s">
        <v>1702</v>
      </c>
      <c r="B24" s="23" t="s">
        <v>1703</v>
      </c>
      <c r="C24" s="23" t="s">
        <v>1704</v>
      </c>
      <c r="D24" s="23" t="s">
        <v>1705</v>
      </c>
      <c r="E24" s="31" t="s">
        <v>1706</v>
      </c>
    </row>
    <row r="25" spans="1:5" ht="54">
      <c r="A25" s="19" t="s">
        <v>1707</v>
      </c>
      <c r="B25" s="20" t="s">
        <v>1708</v>
      </c>
      <c r="C25" s="20" t="s">
        <v>1709</v>
      </c>
      <c r="D25" s="20" t="s">
        <v>1710</v>
      </c>
      <c r="E25" s="32" t="s">
        <v>1711</v>
      </c>
    </row>
    <row r="26" spans="1:5" ht="54">
      <c r="A26" s="24" t="s">
        <v>1712</v>
      </c>
      <c r="B26" s="23" t="s">
        <v>1713</v>
      </c>
      <c r="C26" s="23" t="s">
        <v>1714</v>
      </c>
      <c r="D26" s="23" t="s">
        <v>1715</v>
      </c>
      <c r="E26" s="31" t="s">
        <v>1716</v>
      </c>
    </row>
    <row r="27" spans="1:5" ht="12" customHeight="1">
      <c r="A27" s="21"/>
      <c r="B27" s="21"/>
      <c r="C27" s="21"/>
      <c r="D27" s="21"/>
      <c r="E27" s="21"/>
    </row>
    <row r="28" spans="1:5" ht="12" customHeight="1">
      <c r="A28" s="21"/>
      <c r="B28" s="21"/>
      <c r="C28" s="21"/>
      <c r="D28" s="21"/>
      <c r="E28" s="21"/>
    </row>
    <row r="29" spans="1:5" ht="34.15" customHeight="1">
      <c r="A29" s="45" t="s">
        <v>1717</v>
      </c>
      <c r="B29" s="45"/>
      <c r="C29" s="45"/>
      <c r="D29" s="45"/>
      <c r="E29" s="45"/>
    </row>
    <row r="30" spans="1:5" ht="18">
      <c r="A30" s="28" t="s">
        <v>1718</v>
      </c>
      <c r="B30" s="28" t="s">
        <v>1719</v>
      </c>
      <c r="C30" s="28" t="s">
        <v>1720</v>
      </c>
      <c r="D30" s="28" t="s">
        <v>1721</v>
      </c>
      <c r="E30" s="28" t="s">
        <v>1722</v>
      </c>
    </row>
    <row r="31" spans="1:5" ht="36">
      <c r="A31" s="29">
        <v>1</v>
      </c>
      <c r="B31" s="25" t="s">
        <v>1723</v>
      </c>
      <c r="C31" s="25" t="s">
        <v>1724</v>
      </c>
      <c r="D31" s="25" t="s">
        <v>1725</v>
      </c>
      <c r="E31" s="33" t="s">
        <v>1726</v>
      </c>
    </row>
    <row r="32" spans="1:5" ht="36">
      <c r="A32" s="30">
        <v>2</v>
      </c>
      <c r="B32" s="21" t="s">
        <v>1727</v>
      </c>
      <c r="C32" s="21" t="s">
        <v>1728</v>
      </c>
      <c r="D32" s="21" t="s">
        <v>1729</v>
      </c>
      <c r="E32" s="34" t="s">
        <v>1730</v>
      </c>
    </row>
    <row r="33" spans="1:5" ht="36">
      <c r="A33" s="29">
        <v>3</v>
      </c>
      <c r="B33" s="25" t="s">
        <v>1731</v>
      </c>
      <c r="C33" s="25" t="s">
        <v>1732</v>
      </c>
      <c r="D33" s="25" t="s">
        <v>1733</v>
      </c>
      <c r="E33" s="33" t="s">
        <v>1734</v>
      </c>
    </row>
    <row r="34" spans="1:5" ht="36">
      <c r="A34" s="30">
        <v>4</v>
      </c>
      <c r="B34" s="21" t="s">
        <v>1735</v>
      </c>
      <c r="C34" s="21" t="s">
        <v>1736</v>
      </c>
      <c r="D34" s="21" t="s">
        <v>1737</v>
      </c>
      <c r="E34" s="34" t="s">
        <v>1738</v>
      </c>
    </row>
    <row r="35" spans="1:5" ht="54">
      <c r="A35" s="29">
        <v>5</v>
      </c>
      <c r="B35" s="25" t="s">
        <v>1739</v>
      </c>
      <c r="C35" s="25" t="s">
        <v>1740</v>
      </c>
      <c r="D35" s="25" t="s">
        <v>1741</v>
      </c>
      <c r="E35" s="33" t="s">
        <v>1742</v>
      </c>
    </row>
    <row r="36" spans="1:5" ht="54">
      <c r="A36" s="30">
        <v>6</v>
      </c>
      <c r="B36" s="21" t="s">
        <v>1743</v>
      </c>
      <c r="C36" s="21" t="s">
        <v>1744</v>
      </c>
      <c r="D36" s="21" t="s">
        <v>1745</v>
      </c>
      <c r="E36" s="34" t="s">
        <v>1746</v>
      </c>
    </row>
    <row r="37" spans="1:5" ht="36">
      <c r="A37" s="29">
        <v>7</v>
      </c>
      <c r="B37" s="25" t="s">
        <v>1747</v>
      </c>
      <c r="C37" s="25" t="s">
        <v>1748</v>
      </c>
      <c r="D37" s="25" t="s">
        <v>1749</v>
      </c>
      <c r="E37" s="33" t="s">
        <v>1750</v>
      </c>
    </row>
    <row r="38" spans="1:5" ht="54">
      <c r="A38" s="30">
        <v>8</v>
      </c>
      <c r="B38" s="21" t="s">
        <v>1751</v>
      </c>
      <c r="C38" s="21" t="s">
        <v>1752</v>
      </c>
      <c r="D38" s="21" t="s">
        <v>1753</v>
      </c>
      <c r="E38" s="34" t="s">
        <v>1754</v>
      </c>
    </row>
    <row r="39" spans="1:5" ht="12" customHeight="1">
      <c r="A39" s="21"/>
      <c r="B39" s="21"/>
      <c r="C39" s="21"/>
      <c r="D39" s="21"/>
      <c r="E39" s="21"/>
    </row>
    <row r="40" spans="1:5" ht="34.15" customHeight="1">
      <c r="A40" s="45" t="s">
        <v>1755</v>
      </c>
      <c r="B40" s="45"/>
      <c r="C40" s="45"/>
      <c r="D40" s="45"/>
      <c r="E40" s="45"/>
    </row>
    <row r="41" spans="1:5" ht="18">
      <c r="A41" s="28" t="s">
        <v>1756</v>
      </c>
      <c r="B41" s="28" t="s">
        <v>1757</v>
      </c>
      <c r="C41" s="28" t="s">
        <v>1758</v>
      </c>
      <c r="D41" s="28" t="s">
        <v>1759</v>
      </c>
      <c r="E41" s="28" t="s">
        <v>1760</v>
      </c>
    </row>
    <row r="42" spans="1:5" ht="18">
      <c r="A42" s="26" t="s">
        <v>1761</v>
      </c>
      <c r="B42" s="25" t="s">
        <v>1762</v>
      </c>
      <c r="C42" s="25" t="s">
        <v>1763</v>
      </c>
      <c r="D42" s="25" t="s">
        <v>1764</v>
      </c>
      <c r="E42" s="25" t="s">
        <v>1765</v>
      </c>
    </row>
    <row r="43" spans="1:5" ht="36">
      <c r="A43" s="22" t="s">
        <v>1761</v>
      </c>
      <c r="B43" s="21" t="s">
        <v>1766</v>
      </c>
      <c r="C43" s="21" t="s">
        <v>1767</v>
      </c>
      <c r="D43" s="21" t="s">
        <v>1768</v>
      </c>
      <c r="E43" s="21" t="s">
        <v>1765</v>
      </c>
    </row>
    <row r="44" spans="1:5" ht="36">
      <c r="A44" s="26" t="s">
        <v>1761</v>
      </c>
      <c r="B44" s="25" t="s">
        <v>1769</v>
      </c>
      <c r="C44" s="25" t="s">
        <v>1770</v>
      </c>
      <c r="D44" s="25" t="s">
        <v>1771</v>
      </c>
      <c r="E44" s="25" t="s">
        <v>1772</v>
      </c>
    </row>
    <row r="45" spans="1:5" ht="36">
      <c r="A45" s="22" t="s">
        <v>1761</v>
      </c>
      <c r="B45" s="21" t="s">
        <v>1773</v>
      </c>
      <c r="C45" s="21" t="s">
        <v>1774</v>
      </c>
      <c r="D45" s="21" t="s">
        <v>1775</v>
      </c>
      <c r="E45" s="21" t="s">
        <v>1776</v>
      </c>
    </row>
    <row r="46" spans="1:5" ht="12" customHeight="1">
      <c r="A46" s="21"/>
      <c r="B46" s="21"/>
      <c r="C46" s="21"/>
      <c r="D46" s="21"/>
      <c r="E46" s="21"/>
    </row>
    <row r="47" spans="1:5" ht="34.15" customHeight="1">
      <c r="A47" s="45" t="s">
        <v>1777</v>
      </c>
      <c r="B47" s="45"/>
      <c r="C47" s="45"/>
      <c r="D47" s="45"/>
      <c r="E47" s="45"/>
    </row>
    <row r="48" spans="1:5" ht="18">
      <c r="A48" s="28" t="s">
        <v>52</v>
      </c>
      <c r="B48" s="28" t="s">
        <v>1778</v>
      </c>
      <c r="C48" s="28" t="s">
        <v>1779</v>
      </c>
      <c r="D48" s="28" t="s">
        <v>1780</v>
      </c>
      <c r="E48" s="28" t="s">
        <v>1781</v>
      </c>
    </row>
    <row r="49" spans="1:5" ht="36">
      <c r="A49" s="26" t="s">
        <v>1782</v>
      </c>
      <c r="B49" s="25" t="s">
        <v>1783</v>
      </c>
      <c r="C49" s="25" t="s">
        <v>1784</v>
      </c>
      <c r="D49" s="25" t="s">
        <v>1785</v>
      </c>
      <c r="E49" s="33" t="s">
        <v>1786</v>
      </c>
    </row>
    <row r="50" spans="1:5" ht="36">
      <c r="A50" s="22" t="s">
        <v>1787</v>
      </c>
      <c r="B50" s="21" t="s">
        <v>1684</v>
      </c>
      <c r="C50" s="21" t="s">
        <v>1788</v>
      </c>
      <c r="D50" s="21" t="s">
        <v>1789</v>
      </c>
      <c r="E50" s="34" t="s">
        <v>1790</v>
      </c>
    </row>
    <row r="51" spans="1:5" ht="36">
      <c r="A51" s="26" t="s">
        <v>1791</v>
      </c>
      <c r="B51" s="25" t="s">
        <v>1792</v>
      </c>
      <c r="C51" s="25" t="s">
        <v>1793</v>
      </c>
      <c r="D51" s="25" t="s">
        <v>1794</v>
      </c>
      <c r="E51" s="33" t="s">
        <v>1795</v>
      </c>
    </row>
    <row r="52" spans="1:5" ht="36">
      <c r="A52" s="22" t="s">
        <v>1796</v>
      </c>
      <c r="B52" s="21" t="s">
        <v>1797</v>
      </c>
      <c r="C52" s="21" t="s">
        <v>1798</v>
      </c>
      <c r="D52" s="21" t="s">
        <v>1799</v>
      </c>
      <c r="E52" s="34" t="s">
        <v>1800</v>
      </c>
    </row>
    <row r="53" spans="1:5" ht="36">
      <c r="A53" s="26" t="s">
        <v>1801</v>
      </c>
      <c r="B53" s="25" t="s">
        <v>1802</v>
      </c>
      <c r="C53" s="25" t="s">
        <v>1803</v>
      </c>
      <c r="D53" s="25" t="s">
        <v>1804</v>
      </c>
      <c r="E53" s="33" t="s">
        <v>1805</v>
      </c>
    </row>
    <row r="54" spans="1:5" ht="36">
      <c r="A54" s="22" t="s">
        <v>1806</v>
      </c>
      <c r="B54" s="21" t="s">
        <v>1807</v>
      </c>
      <c r="C54" s="21" t="s">
        <v>1808</v>
      </c>
      <c r="D54" s="21" t="s">
        <v>1809</v>
      </c>
      <c r="E54" s="34" t="s">
        <v>1810</v>
      </c>
    </row>
    <row r="55" spans="1:5" ht="36">
      <c r="A55" s="26" t="s">
        <v>1811</v>
      </c>
      <c r="B55" s="25" t="s">
        <v>1812</v>
      </c>
      <c r="C55" s="25" t="s">
        <v>1813</v>
      </c>
      <c r="D55" s="25" t="s">
        <v>1814</v>
      </c>
      <c r="E55" s="33" t="s">
        <v>1815</v>
      </c>
    </row>
    <row r="56" spans="1:5" ht="12" customHeight="1">
      <c r="A56" s="21"/>
      <c r="B56" s="21"/>
      <c r="C56" s="21"/>
      <c r="D56" s="21"/>
      <c r="E56" s="21"/>
    </row>
    <row r="57" spans="1:5" ht="36" customHeight="1">
      <c r="A57" s="46" t="s">
        <v>1816</v>
      </c>
      <c r="B57" s="46"/>
      <c r="C57" s="46"/>
      <c r="D57" s="46"/>
      <c r="E57" s="46"/>
    </row>
    <row r="58" spans="1:5" ht="36" customHeight="1">
      <c r="A58" s="46" t="s">
        <v>1817</v>
      </c>
      <c r="B58" s="46"/>
      <c r="C58" s="46"/>
      <c r="D58" s="46"/>
      <c r="E58" s="46"/>
    </row>
    <row r="60" spans="1:5" ht="34.15" customHeight="1">
      <c r="A60" s="47" t="s">
        <v>1818</v>
      </c>
      <c r="B60" s="47"/>
      <c r="C60" s="47"/>
      <c r="D60" s="47"/>
      <c r="E60" s="47"/>
    </row>
    <row r="61" spans="1:5" ht="18">
      <c r="A61" s="17" t="s">
        <v>1819</v>
      </c>
      <c r="B61" s="17" t="s">
        <v>1820</v>
      </c>
      <c r="C61" s="17" t="s">
        <v>1821</v>
      </c>
      <c r="D61" s="17" t="s">
        <v>1822</v>
      </c>
      <c r="E61" s="17" t="s">
        <v>1823</v>
      </c>
    </row>
    <row r="62" spans="1:5" ht="36">
      <c r="A62" s="16" t="s">
        <v>1824</v>
      </c>
      <c r="B62" s="16" t="s">
        <v>1825</v>
      </c>
      <c r="C62" s="16" t="s">
        <v>1826</v>
      </c>
      <c r="D62" s="16" t="s">
        <v>1827</v>
      </c>
      <c r="E62" s="16" t="s">
        <v>1828</v>
      </c>
    </row>
    <row r="63" spans="1:5" ht="36">
      <c r="A63" s="16" t="s">
        <v>1824</v>
      </c>
      <c r="B63" s="16" t="s">
        <v>1829</v>
      </c>
      <c r="C63" s="16" t="s">
        <v>1830</v>
      </c>
      <c r="D63" s="16" t="s">
        <v>1831</v>
      </c>
      <c r="E63" s="16" t="s">
        <v>1832</v>
      </c>
    </row>
    <row r="64" spans="1:5" ht="36">
      <c r="A64" s="16" t="s">
        <v>1824</v>
      </c>
      <c r="B64" s="16" t="s">
        <v>1833</v>
      </c>
      <c r="C64" s="16" t="s">
        <v>1834</v>
      </c>
      <c r="D64" s="16" t="s">
        <v>1835</v>
      </c>
      <c r="E64" s="16" t="s">
        <v>1836</v>
      </c>
    </row>
    <row r="65" spans="1:5" ht="36">
      <c r="A65" s="16" t="s">
        <v>1837</v>
      </c>
      <c r="B65" s="16" t="s">
        <v>1838</v>
      </c>
      <c r="C65" s="16" t="s">
        <v>1839</v>
      </c>
      <c r="D65" s="16" t="s">
        <v>1840</v>
      </c>
      <c r="E65" s="16" t="s">
        <v>1841</v>
      </c>
    </row>
    <row r="66" spans="1:5" ht="36">
      <c r="A66" s="16" t="s">
        <v>1837</v>
      </c>
      <c r="B66" s="16" t="s">
        <v>1842</v>
      </c>
      <c r="C66" s="16" t="s">
        <v>1843</v>
      </c>
      <c r="D66" s="16" t="s">
        <v>1844</v>
      </c>
      <c r="E66" s="16" t="s">
        <v>1845</v>
      </c>
    </row>
    <row r="67" spans="1:5" ht="36">
      <c r="A67" s="16" t="s">
        <v>1846</v>
      </c>
      <c r="B67" s="16" t="s">
        <v>1847</v>
      </c>
      <c r="C67" s="16" t="s">
        <v>1848</v>
      </c>
      <c r="D67" s="16" t="s">
        <v>1849</v>
      </c>
      <c r="E67" s="16" t="s">
        <v>1850</v>
      </c>
    </row>
    <row r="69" spans="1:5" ht="34.15" customHeight="1">
      <c r="A69" s="47" t="s">
        <v>1851</v>
      </c>
      <c r="B69" s="47"/>
      <c r="C69" s="47"/>
      <c r="D69" s="47"/>
      <c r="E69" s="47"/>
    </row>
    <row r="70" spans="1:5" ht="18">
      <c r="A70" s="17" t="s">
        <v>1756</v>
      </c>
      <c r="B70" s="17" t="s">
        <v>1852</v>
      </c>
      <c r="C70" s="17" t="s">
        <v>1853</v>
      </c>
      <c r="D70" s="17" t="s">
        <v>1854</v>
      </c>
      <c r="E70" s="17" t="s">
        <v>1855</v>
      </c>
    </row>
    <row r="71" spans="1:5" ht="36">
      <c r="A71" s="16" t="s">
        <v>1761</v>
      </c>
      <c r="B71" s="16" t="s">
        <v>1856</v>
      </c>
      <c r="C71" s="16" t="s">
        <v>1857</v>
      </c>
      <c r="D71" s="16" t="s">
        <v>1858</v>
      </c>
      <c r="E71" s="16" t="s">
        <v>1859</v>
      </c>
    </row>
    <row r="72" spans="1:5" ht="36">
      <c r="A72" s="16" t="s">
        <v>1860</v>
      </c>
      <c r="B72" s="16" t="s">
        <v>1861</v>
      </c>
      <c r="C72" s="16" t="s">
        <v>1862</v>
      </c>
      <c r="D72" s="16" t="s">
        <v>1863</v>
      </c>
      <c r="E72" s="16" t="s">
        <v>1864</v>
      </c>
    </row>
    <row r="73" spans="1:5" ht="36">
      <c r="A73" s="16" t="s">
        <v>1865</v>
      </c>
      <c r="B73" s="16" t="s">
        <v>1866</v>
      </c>
      <c r="C73" s="16" t="s">
        <v>1867</v>
      </c>
      <c r="D73" s="16" t="s">
        <v>1868</v>
      </c>
      <c r="E73" s="16" t="s">
        <v>1869</v>
      </c>
    </row>
    <row r="74" spans="1:5" ht="36">
      <c r="A74" s="16" t="s">
        <v>1865</v>
      </c>
      <c r="B74" s="16" t="s">
        <v>1870</v>
      </c>
      <c r="C74" s="16" t="s">
        <v>1871</v>
      </c>
      <c r="D74" s="16" t="s">
        <v>1872</v>
      </c>
      <c r="E74" s="16" t="s">
        <v>1873</v>
      </c>
    </row>
    <row r="75" spans="1:5" ht="36">
      <c r="A75" s="16" t="s">
        <v>1874</v>
      </c>
      <c r="B75" s="16" t="s">
        <v>1875</v>
      </c>
      <c r="C75" s="16" t="s">
        <v>1876</v>
      </c>
      <c r="D75" s="16" t="s">
        <v>1877</v>
      </c>
      <c r="E75" s="16" t="s">
        <v>1878</v>
      </c>
    </row>
    <row r="77" spans="1:5" ht="34.15" customHeight="1">
      <c r="A77" s="48" t="s">
        <v>1879</v>
      </c>
      <c r="B77" s="48"/>
      <c r="C77" s="48"/>
      <c r="D77" s="48"/>
      <c r="E77" s="48"/>
    </row>
    <row r="78" spans="1:5" ht="18">
      <c r="A78" s="17" t="s">
        <v>1819</v>
      </c>
      <c r="B78" s="17" t="s">
        <v>1820</v>
      </c>
      <c r="C78" s="17" t="s">
        <v>1880</v>
      </c>
      <c r="D78" s="17" t="s">
        <v>1757</v>
      </c>
      <c r="E78" s="17" t="s">
        <v>1881</v>
      </c>
    </row>
    <row r="79" spans="1:5" ht="36">
      <c r="A79" s="16" t="s">
        <v>1824</v>
      </c>
      <c r="B79" s="16" t="s">
        <v>1882</v>
      </c>
      <c r="C79" s="16" t="s">
        <v>1883</v>
      </c>
      <c r="D79" s="16" t="s">
        <v>1884</v>
      </c>
      <c r="E79" s="16" t="s">
        <v>1885</v>
      </c>
    </row>
    <row r="80" spans="1:5" ht="36">
      <c r="A80" s="16" t="s">
        <v>1824</v>
      </c>
      <c r="B80" s="16" t="s">
        <v>1886</v>
      </c>
      <c r="C80" s="16" t="s">
        <v>1887</v>
      </c>
      <c r="D80" s="16" t="s">
        <v>1884</v>
      </c>
      <c r="E80" s="16" t="s">
        <v>1888</v>
      </c>
    </row>
    <row r="81" spans="1:5" ht="36">
      <c r="A81" s="16" t="s">
        <v>1824</v>
      </c>
      <c r="B81" s="16" t="s">
        <v>1889</v>
      </c>
      <c r="C81" s="16" t="s">
        <v>1890</v>
      </c>
      <c r="D81" s="16" t="s">
        <v>1884</v>
      </c>
      <c r="E81" s="16" t="s">
        <v>1891</v>
      </c>
    </row>
    <row r="82" spans="1:5" ht="36">
      <c r="A82" s="16" t="s">
        <v>1824</v>
      </c>
      <c r="B82" s="16" t="s">
        <v>1892</v>
      </c>
      <c r="C82" s="16" t="s">
        <v>1893</v>
      </c>
      <c r="D82" s="16" t="s">
        <v>1894</v>
      </c>
      <c r="E82" s="16" t="s">
        <v>1895</v>
      </c>
    </row>
    <row r="83" spans="1:5" ht="36">
      <c r="A83" s="16" t="s">
        <v>1837</v>
      </c>
      <c r="B83" s="16" t="s">
        <v>1896</v>
      </c>
      <c r="C83" s="16" t="s">
        <v>1897</v>
      </c>
      <c r="D83" s="16" t="s">
        <v>1884</v>
      </c>
      <c r="E83" s="16" t="s">
        <v>1898</v>
      </c>
    </row>
    <row r="84" spans="1:5" ht="36">
      <c r="A84" s="16" t="s">
        <v>1837</v>
      </c>
      <c r="B84" s="16" t="s">
        <v>1899</v>
      </c>
      <c r="C84" s="16" t="s">
        <v>1900</v>
      </c>
      <c r="D84" s="16" t="s">
        <v>1894</v>
      </c>
      <c r="E84" s="16" t="s">
        <v>1901</v>
      </c>
    </row>
    <row r="85" spans="1:5" ht="36">
      <c r="A85" s="16" t="s">
        <v>1837</v>
      </c>
      <c r="B85" s="16" t="s">
        <v>1902</v>
      </c>
      <c r="C85" s="16" t="s">
        <v>1903</v>
      </c>
      <c r="D85" s="16" t="s">
        <v>1904</v>
      </c>
      <c r="E85" s="16" t="s">
        <v>1905</v>
      </c>
    </row>
  </sheetData>
  <mergeCells count="15">
    <mergeCell ref="A57:E57"/>
    <mergeCell ref="A58:E58"/>
    <mergeCell ref="A60:E60"/>
    <mergeCell ref="A69:E69"/>
    <mergeCell ref="A77:E77"/>
    <mergeCell ref="A6:E6"/>
    <mergeCell ref="A7:E7"/>
    <mergeCell ref="A29:E29"/>
    <mergeCell ref="A40:E40"/>
    <mergeCell ref="A47:E47"/>
    <mergeCell ref="A1:E1"/>
    <mergeCell ref="A2:E2"/>
    <mergeCell ref="A3:E3"/>
    <mergeCell ref="A4:E4"/>
    <mergeCell ref="A5:E5"/>
  </mergeCells>
  <phoneticPr fontId="2"/>
  <pageMargins left="0.3" right="0.3" top="0.4" bottom="0.4" header="0.2" footer="0.2"/>
  <pageSetup paperSize="8" fitToWidth="0"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4E79"/>
  </sheetPr>
  <dimension ref="A1:J601"/>
  <sheetViews>
    <sheetView showGridLines="0" workbookViewId="0">
      <pane xSplit="1" ySplit="5" topLeftCell="B95" activePane="bottomRight" state="frozen"/>
      <selection pane="bottomRight" activeCell="A4" sqref="A4"/>
      <selection pane="bottomLeft"/>
      <selection pane="topRight"/>
    </sheetView>
  </sheetViews>
  <sheetFormatPr defaultColWidth="8.75" defaultRowHeight="15"/>
  <cols>
    <col min="1" max="1" width="13" style="2" customWidth="1"/>
    <col min="2" max="2" width="43" style="2" customWidth="1"/>
    <col min="3" max="3" width="8" style="2" customWidth="1"/>
    <col min="4" max="4" width="16" style="2" customWidth="1"/>
    <col min="5" max="5" width="65" style="2" customWidth="1"/>
    <col min="6" max="6" width="25" style="2" customWidth="1"/>
    <col min="7" max="7" width="50" style="2" customWidth="1"/>
    <col min="8" max="8" width="100" style="2" customWidth="1"/>
    <col min="9" max="9" width="16" style="2" customWidth="1"/>
    <col min="10" max="10" width="70" style="2" customWidth="1"/>
    <col min="11" max="16384" width="8.75" style="2"/>
  </cols>
  <sheetData>
    <row r="1" spans="1:10" ht="30" customHeight="1">
      <c r="A1" s="38" t="s">
        <v>1906</v>
      </c>
      <c r="B1" s="39"/>
      <c r="C1" s="39"/>
      <c r="D1" s="39"/>
      <c r="E1" s="39"/>
      <c r="F1" s="39"/>
      <c r="G1" s="39"/>
      <c r="H1" s="39"/>
      <c r="I1" s="1"/>
      <c r="J1" s="1"/>
    </row>
    <row r="2" spans="1:10" ht="25.9" customHeight="1">
      <c r="A2" s="39" t="s">
        <v>1907</v>
      </c>
      <c r="B2" s="39"/>
      <c r="C2" s="39"/>
      <c r="D2" s="39"/>
      <c r="E2" s="39"/>
      <c r="F2" s="39"/>
      <c r="G2" s="39"/>
      <c r="H2" s="39"/>
      <c r="I2" s="39"/>
      <c r="J2" s="39"/>
    </row>
    <row r="3" spans="1:10" ht="25.9" customHeight="1">
      <c r="A3" s="39" t="s">
        <v>1908</v>
      </c>
      <c r="B3" s="39"/>
      <c r="C3" s="39"/>
      <c r="D3" s="39"/>
      <c r="E3" s="39"/>
      <c r="F3" s="39"/>
      <c r="G3" s="39"/>
      <c r="H3" s="39"/>
      <c r="I3" s="39"/>
      <c r="J3" s="39"/>
    </row>
    <row r="4" spans="1:10">
      <c r="A4" s="1"/>
      <c r="B4" s="1"/>
      <c r="C4" s="1"/>
      <c r="D4" s="1"/>
      <c r="E4" s="1"/>
      <c r="F4" s="1"/>
      <c r="G4" s="1"/>
      <c r="H4" s="1"/>
      <c r="I4" s="1"/>
      <c r="J4" s="1"/>
    </row>
    <row r="5" spans="1:10" ht="37.9" customHeight="1">
      <c r="A5" s="3" t="s">
        <v>1909</v>
      </c>
      <c r="B5" s="3" t="s">
        <v>1910</v>
      </c>
      <c r="C5" s="3" t="s">
        <v>1911</v>
      </c>
      <c r="D5" s="3" t="s">
        <v>145</v>
      </c>
      <c r="E5" s="3" t="s">
        <v>1912</v>
      </c>
      <c r="F5" s="3" t="s">
        <v>1913</v>
      </c>
      <c r="G5" s="3" t="s">
        <v>49</v>
      </c>
      <c r="H5" s="3" t="s">
        <v>1914</v>
      </c>
      <c r="I5" s="3" t="s">
        <v>1915</v>
      </c>
      <c r="J5" s="3" t="s">
        <v>1916</v>
      </c>
    </row>
    <row r="6" spans="1:10" ht="26.45" customHeight="1">
      <c r="A6" s="4" t="s">
        <v>1917</v>
      </c>
      <c r="B6" s="4" t="s">
        <v>1918</v>
      </c>
      <c r="C6" s="4" t="s">
        <v>1919</v>
      </c>
      <c r="D6" s="4" t="s">
        <v>1920</v>
      </c>
      <c r="E6" s="4" t="s">
        <v>1921</v>
      </c>
      <c r="F6" s="4" t="s">
        <v>1922</v>
      </c>
      <c r="G6" s="4" t="s">
        <v>161</v>
      </c>
      <c r="H6" s="4" t="s">
        <v>1923</v>
      </c>
      <c r="I6" s="4" t="s">
        <v>9</v>
      </c>
      <c r="J6" s="4" t="s">
        <v>1924</v>
      </c>
    </row>
    <row r="7" spans="1:10" ht="13.9" customHeight="1">
      <c r="A7" s="4" t="s">
        <v>1925</v>
      </c>
      <c r="B7" s="4" t="s">
        <v>1918</v>
      </c>
      <c r="C7" s="4" t="s">
        <v>1926</v>
      </c>
      <c r="D7" s="4" t="s">
        <v>1920</v>
      </c>
      <c r="E7" s="4" t="s">
        <v>1927</v>
      </c>
      <c r="F7" s="4" t="s">
        <v>1928</v>
      </c>
      <c r="G7" s="4" t="s">
        <v>76</v>
      </c>
      <c r="H7" s="4" t="s">
        <v>1929</v>
      </c>
      <c r="I7" s="4" t="s">
        <v>9</v>
      </c>
      <c r="J7" s="4" t="s">
        <v>1924</v>
      </c>
    </row>
    <row r="8" spans="1:10" ht="26.45" customHeight="1">
      <c r="A8" s="4" t="s">
        <v>1930</v>
      </c>
      <c r="B8" s="4" t="s">
        <v>1918</v>
      </c>
      <c r="C8" s="4" t="s">
        <v>1931</v>
      </c>
      <c r="D8" s="4" t="s">
        <v>1920</v>
      </c>
      <c r="E8" s="4" t="s">
        <v>1932</v>
      </c>
      <c r="F8" s="4" t="s">
        <v>1922</v>
      </c>
      <c r="G8" s="4" t="s">
        <v>1933</v>
      </c>
      <c r="H8" s="4" t="s">
        <v>1934</v>
      </c>
      <c r="I8" s="4" t="s">
        <v>142</v>
      </c>
      <c r="J8" s="4" t="s">
        <v>1935</v>
      </c>
    </row>
    <row r="9" spans="1:10" ht="26.45" customHeight="1">
      <c r="A9" s="4" t="s">
        <v>1936</v>
      </c>
      <c r="B9" s="4" t="s">
        <v>1918</v>
      </c>
      <c r="C9" s="4" t="s">
        <v>1937</v>
      </c>
      <c r="D9" s="4" t="s">
        <v>1920</v>
      </c>
      <c r="E9" s="4" t="s">
        <v>1938</v>
      </c>
      <c r="F9" s="4" t="s">
        <v>1922</v>
      </c>
      <c r="G9" s="4" t="s">
        <v>427</v>
      </c>
      <c r="H9" s="4" t="s">
        <v>1939</v>
      </c>
      <c r="I9" s="4" t="s">
        <v>9</v>
      </c>
      <c r="J9" s="4" t="s">
        <v>1924</v>
      </c>
    </row>
    <row r="10" spans="1:10" ht="26.45" customHeight="1">
      <c r="A10" s="4" t="s">
        <v>1940</v>
      </c>
      <c r="B10" s="4" t="s">
        <v>1918</v>
      </c>
      <c r="C10" s="4" t="s">
        <v>1941</v>
      </c>
      <c r="D10" s="4" t="s">
        <v>1920</v>
      </c>
      <c r="E10" s="4" t="s">
        <v>1942</v>
      </c>
      <c r="F10" s="4" t="s">
        <v>1922</v>
      </c>
      <c r="G10" s="4" t="s">
        <v>427</v>
      </c>
      <c r="H10" s="4" t="s">
        <v>1939</v>
      </c>
      <c r="I10" s="4" t="s">
        <v>9</v>
      </c>
      <c r="J10" s="4" t="s">
        <v>1924</v>
      </c>
    </row>
    <row r="11" spans="1:10" ht="26.45" customHeight="1">
      <c r="A11" s="4" t="s">
        <v>1943</v>
      </c>
      <c r="B11" s="4" t="s">
        <v>1918</v>
      </c>
      <c r="C11" s="4" t="s">
        <v>1944</v>
      </c>
      <c r="D11" s="4" t="s">
        <v>1920</v>
      </c>
      <c r="E11" s="4" t="s">
        <v>1945</v>
      </c>
      <c r="F11" s="4" t="s">
        <v>1922</v>
      </c>
      <c r="G11" s="4" t="s">
        <v>1455</v>
      </c>
      <c r="H11" s="4" t="s">
        <v>1946</v>
      </c>
      <c r="I11" s="4" t="s">
        <v>9</v>
      </c>
      <c r="J11" s="4" t="s">
        <v>1924</v>
      </c>
    </row>
    <row r="12" spans="1:10" ht="26.45" customHeight="1">
      <c r="A12" s="4" t="s">
        <v>1947</v>
      </c>
      <c r="B12" s="4" t="s">
        <v>1918</v>
      </c>
      <c r="C12" s="4" t="s">
        <v>1948</v>
      </c>
      <c r="D12" s="4" t="s">
        <v>1949</v>
      </c>
      <c r="E12" s="4" t="s">
        <v>1950</v>
      </c>
      <c r="F12" s="4" t="s">
        <v>1928</v>
      </c>
      <c r="G12" s="4" t="s">
        <v>76</v>
      </c>
      <c r="H12" s="4" t="s">
        <v>1929</v>
      </c>
      <c r="I12" s="4" t="s">
        <v>10</v>
      </c>
      <c r="J12" s="4" t="s">
        <v>1935</v>
      </c>
    </row>
    <row r="13" spans="1:10" ht="26.45" customHeight="1">
      <c r="A13" s="4" t="s">
        <v>1951</v>
      </c>
      <c r="B13" s="4" t="s">
        <v>1918</v>
      </c>
      <c r="C13" s="4" t="s">
        <v>1952</v>
      </c>
      <c r="D13" s="4" t="s">
        <v>1949</v>
      </c>
      <c r="E13" s="4" t="s">
        <v>1953</v>
      </c>
      <c r="F13" s="4" t="s">
        <v>1928</v>
      </c>
      <c r="G13" s="4" t="s">
        <v>76</v>
      </c>
      <c r="H13" s="4" t="s">
        <v>1929</v>
      </c>
      <c r="I13" s="4" t="s">
        <v>10</v>
      </c>
      <c r="J13" s="4" t="s">
        <v>1935</v>
      </c>
    </row>
    <row r="14" spans="1:10" ht="26.45" customHeight="1">
      <c r="A14" s="4" t="s">
        <v>1954</v>
      </c>
      <c r="B14" s="4" t="s">
        <v>1918</v>
      </c>
      <c r="C14" s="4" t="s">
        <v>1955</v>
      </c>
      <c r="D14" s="4" t="s">
        <v>1949</v>
      </c>
      <c r="E14" s="4" t="s">
        <v>1956</v>
      </c>
      <c r="F14" s="4" t="s">
        <v>1928</v>
      </c>
      <c r="G14" s="4" t="s">
        <v>76</v>
      </c>
      <c r="H14" s="4" t="s">
        <v>1929</v>
      </c>
      <c r="I14" s="4" t="s">
        <v>10</v>
      </c>
      <c r="J14" s="4" t="s">
        <v>1935</v>
      </c>
    </row>
    <row r="15" spans="1:10" ht="13.9" customHeight="1">
      <c r="A15" s="4" t="s">
        <v>1957</v>
      </c>
      <c r="B15" s="4" t="s">
        <v>1918</v>
      </c>
      <c r="C15" s="4" t="s">
        <v>1958</v>
      </c>
      <c r="D15" s="4" t="s">
        <v>1949</v>
      </c>
      <c r="E15" s="4" t="s">
        <v>1959</v>
      </c>
      <c r="F15" s="4" t="s">
        <v>1928</v>
      </c>
      <c r="G15" s="4" t="s">
        <v>76</v>
      </c>
      <c r="H15" s="4" t="s">
        <v>1929</v>
      </c>
      <c r="I15" s="4" t="s">
        <v>10</v>
      </c>
      <c r="J15" s="4" t="s">
        <v>1935</v>
      </c>
    </row>
    <row r="16" spans="1:10" ht="26.45" customHeight="1">
      <c r="A16" s="4" t="s">
        <v>1960</v>
      </c>
      <c r="B16" s="4" t="s">
        <v>1918</v>
      </c>
      <c r="C16" s="4" t="s">
        <v>1961</v>
      </c>
      <c r="D16" s="4" t="s">
        <v>1962</v>
      </c>
      <c r="E16" s="4" t="s">
        <v>1963</v>
      </c>
      <c r="F16" s="4" t="s">
        <v>1928</v>
      </c>
      <c r="G16" s="4" t="s">
        <v>76</v>
      </c>
      <c r="H16" s="4" t="s">
        <v>1929</v>
      </c>
      <c r="I16" s="4" t="s">
        <v>9</v>
      </c>
      <c r="J16" s="4" t="s">
        <v>1924</v>
      </c>
    </row>
    <row r="17" spans="1:10" ht="26.45" customHeight="1">
      <c r="A17" s="4" t="s">
        <v>1964</v>
      </c>
      <c r="B17" s="4" t="s">
        <v>1918</v>
      </c>
      <c r="C17" s="4" t="s">
        <v>1965</v>
      </c>
      <c r="D17" s="4" t="s">
        <v>1962</v>
      </c>
      <c r="E17" s="4" t="s">
        <v>1966</v>
      </c>
      <c r="F17" s="4" t="s">
        <v>1928</v>
      </c>
      <c r="G17" s="4" t="s">
        <v>76</v>
      </c>
      <c r="H17" s="4" t="s">
        <v>1929</v>
      </c>
      <c r="I17" s="4" t="s">
        <v>142</v>
      </c>
      <c r="J17" s="4" t="s">
        <v>1935</v>
      </c>
    </row>
    <row r="18" spans="1:10" ht="26.45" customHeight="1">
      <c r="A18" s="4" t="s">
        <v>1967</v>
      </c>
      <c r="B18" s="4" t="s">
        <v>1918</v>
      </c>
      <c r="C18" s="4" t="s">
        <v>1968</v>
      </c>
      <c r="D18" s="4" t="s">
        <v>1969</v>
      </c>
      <c r="E18" s="4" t="s">
        <v>1970</v>
      </c>
      <c r="F18" s="4" t="s">
        <v>1922</v>
      </c>
      <c r="G18" s="4" t="s">
        <v>1971</v>
      </c>
      <c r="H18" s="4" t="s">
        <v>1972</v>
      </c>
      <c r="I18" s="4" t="s">
        <v>142</v>
      </c>
      <c r="J18" s="4" t="s">
        <v>1935</v>
      </c>
    </row>
    <row r="19" spans="1:10" ht="39.6" customHeight="1">
      <c r="A19" s="4" t="s">
        <v>1973</v>
      </c>
      <c r="B19" s="4" t="s">
        <v>1918</v>
      </c>
      <c r="C19" s="4" t="s">
        <v>1974</v>
      </c>
      <c r="D19" s="4" t="s">
        <v>1969</v>
      </c>
      <c r="E19" s="4" t="s">
        <v>1975</v>
      </c>
      <c r="F19" s="4" t="s">
        <v>1922</v>
      </c>
      <c r="G19" s="4" t="s">
        <v>1976</v>
      </c>
      <c r="H19" s="4" t="s">
        <v>1977</v>
      </c>
      <c r="I19" s="4" t="s">
        <v>9</v>
      </c>
      <c r="J19" s="4" t="s">
        <v>1924</v>
      </c>
    </row>
    <row r="20" spans="1:10" ht="52.9" customHeight="1">
      <c r="A20" s="4" t="s">
        <v>1978</v>
      </c>
      <c r="B20" s="4" t="s">
        <v>1918</v>
      </c>
      <c r="C20" s="4" t="s">
        <v>1979</v>
      </c>
      <c r="D20" s="4" t="s">
        <v>1969</v>
      </c>
      <c r="E20" s="4" t="s">
        <v>1980</v>
      </c>
      <c r="F20" s="4" t="s">
        <v>1922</v>
      </c>
      <c r="G20" s="4" t="s">
        <v>1981</v>
      </c>
      <c r="H20" s="4" t="s">
        <v>1982</v>
      </c>
      <c r="I20" s="4" t="s">
        <v>9</v>
      </c>
      <c r="J20" s="4" t="s">
        <v>1924</v>
      </c>
    </row>
    <row r="21" spans="1:10" ht="26.45" customHeight="1">
      <c r="A21" s="4" t="s">
        <v>1983</v>
      </c>
      <c r="B21" s="4" t="s">
        <v>1918</v>
      </c>
      <c r="C21" s="4" t="s">
        <v>1984</v>
      </c>
      <c r="D21" s="4" t="s">
        <v>1969</v>
      </c>
      <c r="E21" s="4" t="s">
        <v>1985</v>
      </c>
      <c r="F21" s="4" t="s">
        <v>1922</v>
      </c>
      <c r="G21" s="4" t="s">
        <v>363</v>
      </c>
      <c r="H21" s="4" t="s">
        <v>1986</v>
      </c>
      <c r="I21" s="4" t="s">
        <v>9</v>
      </c>
      <c r="J21" s="4" t="s">
        <v>1924</v>
      </c>
    </row>
    <row r="22" spans="1:10" ht="66" customHeight="1">
      <c r="A22" s="4" t="s">
        <v>1987</v>
      </c>
      <c r="B22" s="4" t="s">
        <v>1918</v>
      </c>
      <c r="C22" s="4" t="s">
        <v>1988</v>
      </c>
      <c r="D22" s="4" t="s">
        <v>1969</v>
      </c>
      <c r="E22" s="4" t="s">
        <v>1989</v>
      </c>
      <c r="F22" s="4" t="s">
        <v>1922</v>
      </c>
      <c r="G22" s="4" t="s">
        <v>1990</v>
      </c>
      <c r="H22" s="4" t="s">
        <v>1991</v>
      </c>
      <c r="I22" s="4" t="s">
        <v>10</v>
      </c>
      <c r="J22" s="4" t="s">
        <v>1935</v>
      </c>
    </row>
    <row r="23" spans="1:10" ht="13.9" customHeight="1">
      <c r="A23" s="4" t="s">
        <v>1992</v>
      </c>
      <c r="B23" s="4" t="s">
        <v>1918</v>
      </c>
      <c r="C23" s="4" t="s">
        <v>1993</v>
      </c>
      <c r="D23" s="4" t="s">
        <v>1969</v>
      </c>
      <c r="E23" s="4" t="s">
        <v>1994</v>
      </c>
      <c r="F23" s="4" t="s">
        <v>1928</v>
      </c>
      <c r="G23" s="4" t="s">
        <v>76</v>
      </c>
      <c r="H23" s="4" t="s">
        <v>1929</v>
      </c>
      <c r="I23" s="4" t="s">
        <v>10</v>
      </c>
      <c r="J23" s="4" t="s">
        <v>1935</v>
      </c>
    </row>
    <row r="24" spans="1:10" ht="26.45" customHeight="1">
      <c r="A24" s="4" t="s">
        <v>1995</v>
      </c>
      <c r="B24" s="4" t="s">
        <v>1918</v>
      </c>
      <c r="C24" s="4" t="s">
        <v>1996</v>
      </c>
      <c r="D24" s="4" t="s">
        <v>1969</v>
      </c>
      <c r="E24" s="4" t="s">
        <v>1997</v>
      </c>
      <c r="F24" s="4" t="s">
        <v>1922</v>
      </c>
      <c r="G24" s="4" t="s">
        <v>1998</v>
      </c>
      <c r="H24" s="4" t="s">
        <v>1999</v>
      </c>
      <c r="I24" s="4" t="s">
        <v>10</v>
      </c>
      <c r="J24" s="4" t="s">
        <v>1935</v>
      </c>
    </row>
    <row r="25" spans="1:10" ht="13.9" customHeight="1">
      <c r="A25" s="4" t="s">
        <v>2000</v>
      </c>
      <c r="B25" s="4" t="s">
        <v>1918</v>
      </c>
      <c r="C25" s="4" t="s">
        <v>2001</v>
      </c>
      <c r="D25" s="4" t="s">
        <v>1969</v>
      </c>
      <c r="E25" s="4" t="s">
        <v>2002</v>
      </c>
      <c r="F25" s="4" t="s">
        <v>1928</v>
      </c>
      <c r="G25" s="4" t="s">
        <v>76</v>
      </c>
      <c r="H25" s="4" t="s">
        <v>1929</v>
      </c>
      <c r="I25" s="4" t="s">
        <v>10</v>
      </c>
      <c r="J25" s="4" t="s">
        <v>1935</v>
      </c>
    </row>
    <row r="26" spans="1:10" ht="26.45" customHeight="1">
      <c r="A26" s="4" t="s">
        <v>2003</v>
      </c>
      <c r="B26" s="4" t="s">
        <v>1918</v>
      </c>
      <c r="C26" s="4" t="s">
        <v>2004</v>
      </c>
      <c r="D26" s="4" t="s">
        <v>364</v>
      </c>
      <c r="E26" s="4" t="s">
        <v>2005</v>
      </c>
      <c r="F26" s="4" t="s">
        <v>1922</v>
      </c>
      <c r="G26" s="4" t="s">
        <v>498</v>
      </c>
      <c r="H26" s="4" t="s">
        <v>2006</v>
      </c>
      <c r="I26" s="4" t="s">
        <v>10</v>
      </c>
      <c r="J26" s="4" t="s">
        <v>1935</v>
      </c>
    </row>
    <row r="27" spans="1:10" ht="26.45" customHeight="1">
      <c r="A27" s="4" t="s">
        <v>2007</v>
      </c>
      <c r="B27" s="4" t="s">
        <v>1918</v>
      </c>
      <c r="C27" s="4" t="s">
        <v>2008</v>
      </c>
      <c r="D27" s="4" t="s">
        <v>364</v>
      </c>
      <c r="E27" s="4" t="s">
        <v>2009</v>
      </c>
      <c r="F27" s="4" t="s">
        <v>1928</v>
      </c>
      <c r="G27" s="4" t="s">
        <v>76</v>
      </c>
      <c r="H27" s="4" t="s">
        <v>1929</v>
      </c>
      <c r="I27" s="4" t="s">
        <v>9</v>
      </c>
      <c r="J27" s="4" t="s">
        <v>1924</v>
      </c>
    </row>
    <row r="28" spans="1:10" ht="39.6" customHeight="1">
      <c r="A28" s="4" t="s">
        <v>2010</v>
      </c>
      <c r="B28" s="4" t="s">
        <v>1918</v>
      </c>
      <c r="C28" s="4" t="s">
        <v>2011</v>
      </c>
      <c r="D28" s="4" t="s">
        <v>364</v>
      </c>
      <c r="E28" s="4" t="s">
        <v>2012</v>
      </c>
      <c r="F28" s="4" t="s">
        <v>1922</v>
      </c>
      <c r="G28" s="4" t="s">
        <v>2013</v>
      </c>
      <c r="H28" s="4" t="s">
        <v>2014</v>
      </c>
      <c r="I28" s="4" t="s">
        <v>9</v>
      </c>
      <c r="J28" s="4" t="s">
        <v>1924</v>
      </c>
    </row>
    <row r="29" spans="1:10" ht="26.45" customHeight="1">
      <c r="A29" s="4" t="s">
        <v>2015</v>
      </c>
      <c r="B29" s="4" t="s">
        <v>1918</v>
      </c>
      <c r="C29" s="4" t="s">
        <v>2016</v>
      </c>
      <c r="D29" s="4" t="s">
        <v>364</v>
      </c>
      <c r="E29" s="4" t="s">
        <v>2017</v>
      </c>
      <c r="F29" s="4" t="s">
        <v>1922</v>
      </c>
      <c r="G29" s="4" t="s">
        <v>261</v>
      </c>
      <c r="H29" s="4" t="s">
        <v>2018</v>
      </c>
      <c r="I29" s="4" t="s">
        <v>9</v>
      </c>
      <c r="J29" s="4" t="s">
        <v>1924</v>
      </c>
    </row>
    <row r="30" spans="1:10" ht="26.45" customHeight="1">
      <c r="A30" s="4" t="s">
        <v>2019</v>
      </c>
      <c r="B30" s="4" t="s">
        <v>1918</v>
      </c>
      <c r="C30" s="4" t="s">
        <v>2020</v>
      </c>
      <c r="D30" s="4" t="s">
        <v>364</v>
      </c>
      <c r="E30" s="4" t="s">
        <v>2021</v>
      </c>
      <c r="F30" s="4" t="s">
        <v>1928</v>
      </c>
      <c r="G30" s="4" t="s">
        <v>76</v>
      </c>
      <c r="H30" s="4" t="s">
        <v>1929</v>
      </c>
      <c r="I30" s="4" t="s">
        <v>9</v>
      </c>
      <c r="J30" s="4" t="s">
        <v>1924</v>
      </c>
    </row>
    <row r="31" spans="1:10" ht="39.6" customHeight="1">
      <c r="A31" s="4" t="s">
        <v>2022</v>
      </c>
      <c r="B31" s="4" t="s">
        <v>1918</v>
      </c>
      <c r="C31" s="4" t="s">
        <v>2023</v>
      </c>
      <c r="D31" s="4" t="s">
        <v>1962</v>
      </c>
      <c r="E31" s="4" t="s">
        <v>2024</v>
      </c>
      <c r="F31" s="4" t="s">
        <v>1922</v>
      </c>
      <c r="G31" s="4" t="s">
        <v>2025</v>
      </c>
      <c r="H31" s="4" t="s">
        <v>2026</v>
      </c>
      <c r="I31" s="4" t="s">
        <v>9</v>
      </c>
      <c r="J31" s="4" t="s">
        <v>1924</v>
      </c>
    </row>
    <row r="32" spans="1:10" ht="26.45" customHeight="1">
      <c r="A32" s="4" t="s">
        <v>2027</v>
      </c>
      <c r="B32" s="4" t="s">
        <v>1918</v>
      </c>
      <c r="C32" s="4" t="s">
        <v>2028</v>
      </c>
      <c r="D32" s="4" t="s">
        <v>2029</v>
      </c>
      <c r="E32" s="4" t="s">
        <v>2030</v>
      </c>
      <c r="F32" s="4" t="s">
        <v>1922</v>
      </c>
      <c r="G32" s="4" t="s">
        <v>1398</v>
      </c>
      <c r="H32" s="4" t="s">
        <v>2031</v>
      </c>
      <c r="I32" s="4" t="s">
        <v>9</v>
      </c>
      <c r="J32" s="4" t="s">
        <v>1924</v>
      </c>
    </row>
    <row r="33" spans="1:10" ht="26.45" customHeight="1">
      <c r="A33" s="4" t="s">
        <v>2032</v>
      </c>
      <c r="B33" s="4" t="s">
        <v>1918</v>
      </c>
      <c r="C33" s="4" t="s">
        <v>2033</v>
      </c>
      <c r="D33" s="4" t="s">
        <v>2029</v>
      </c>
      <c r="E33" s="4" t="s">
        <v>2034</v>
      </c>
      <c r="F33" s="4" t="s">
        <v>1922</v>
      </c>
      <c r="G33" s="4" t="s">
        <v>2035</v>
      </c>
      <c r="H33" s="4" t="s">
        <v>2036</v>
      </c>
      <c r="I33" s="4" t="s">
        <v>9</v>
      </c>
      <c r="J33" s="4" t="s">
        <v>1924</v>
      </c>
    </row>
    <row r="34" spans="1:10" ht="13.9" customHeight="1">
      <c r="A34" s="4" t="s">
        <v>2037</v>
      </c>
      <c r="B34" s="4" t="s">
        <v>1918</v>
      </c>
      <c r="C34" s="4" t="s">
        <v>2038</v>
      </c>
      <c r="D34" s="4" t="s">
        <v>2039</v>
      </c>
      <c r="E34" s="4" t="s">
        <v>2040</v>
      </c>
      <c r="F34" s="4" t="s">
        <v>1928</v>
      </c>
      <c r="G34" s="4" t="s">
        <v>76</v>
      </c>
      <c r="H34" s="4" t="s">
        <v>1929</v>
      </c>
      <c r="I34" s="4" t="s">
        <v>9</v>
      </c>
      <c r="J34" s="4" t="s">
        <v>1924</v>
      </c>
    </row>
    <row r="35" spans="1:10" ht="26.45" customHeight="1">
      <c r="A35" s="4" t="s">
        <v>2041</v>
      </c>
      <c r="B35" s="4" t="s">
        <v>1918</v>
      </c>
      <c r="C35" s="4" t="s">
        <v>2042</v>
      </c>
      <c r="D35" s="4" t="s">
        <v>2039</v>
      </c>
      <c r="E35" s="4" t="s">
        <v>2043</v>
      </c>
      <c r="F35" s="4" t="s">
        <v>1928</v>
      </c>
      <c r="G35" s="4" t="s">
        <v>76</v>
      </c>
      <c r="H35" s="4" t="s">
        <v>1929</v>
      </c>
      <c r="I35" s="4" t="s">
        <v>10</v>
      </c>
      <c r="J35" s="4" t="s">
        <v>1935</v>
      </c>
    </row>
    <row r="36" spans="1:10" ht="26.45" customHeight="1">
      <c r="A36" s="4" t="s">
        <v>2044</v>
      </c>
      <c r="B36" s="4" t="s">
        <v>2045</v>
      </c>
      <c r="C36" s="4" t="s">
        <v>1919</v>
      </c>
      <c r="D36" s="4" t="s">
        <v>1920</v>
      </c>
      <c r="E36" s="4" t="s">
        <v>2046</v>
      </c>
      <c r="F36" s="4" t="s">
        <v>1922</v>
      </c>
      <c r="G36" s="4" t="s">
        <v>171</v>
      </c>
      <c r="H36" s="4" t="s">
        <v>2047</v>
      </c>
      <c r="I36" s="4" t="s">
        <v>10</v>
      </c>
      <c r="J36" s="4" t="s">
        <v>1935</v>
      </c>
    </row>
    <row r="37" spans="1:10" ht="26.45" customHeight="1">
      <c r="A37" s="4" t="s">
        <v>2048</v>
      </c>
      <c r="B37" s="4" t="s">
        <v>2045</v>
      </c>
      <c r="C37" s="4" t="s">
        <v>1926</v>
      </c>
      <c r="D37" s="4" t="s">
        <v>1920</v>
      </c>
      <c r="E37" s="4" t="s">
        <v>2049</v>
      </c>
      <c r="F37" s="4" t="s">
        <v>1922</v>
      </c>
      <c r="G37" s="4" t="s">
        <v>171</v>
      </c>
      <c r="H37" s="4" t="s">
        <v>2047</v>
      </c>
      <c r="I37" s="4" t="s">
        <v>9</v>
      </c>
      <c r="J37" s="4" t="s">
        <v>1924</v>
      </c>
    </row>
    <row r="38" spans="1:10" ht="26.45" customHeight="1">
      <c r="A38" s="4" t="s">
        <v>2050</v>
      </c>
      <c r="B38" s="4" t="s">
        <v>2045</v>
      </c>
      <c r="C38" s="4" t="s">
        <v>1931</v>
      </c>
      <c r="D38" s="4" t="s">
        <v>1920</v>
      </c>
      <c r="E38" s="4" t="s">
        <v>2051</v>
      </c>
      <c r="F38" s="4" t="s">
        <v>1922</v>
      </c>
      <c r="G38" s="4" t="s">
        <v>2052</v>
      </c>
      <c r="H38" s="4" t="s">
        <v>2053</v>
      </c>
      <c r="I38" s="4" t="s">
        <v>9</v>
      </c>
      <c r="J38" s="4" t="s">
        <v>1924</v>
      </c>
    </row>
    <row r="39" spans="1:10" ht="26.45" customHeight="1">
      <c r="A39" s="4" t="s">
        <v>2054</v>
      </c>
      <c r="B39" s="4" t="s">
        <v>2045</v>
      </c>
      <c r="C39" s="4" t="s">
        <v>1937</v>
      </c>
      <c r="D39" s="4" t="s">
        <v>1949</v>
      </c>
      <c r="E39" s="4" t="s">
        <v>2055</v>
      </c>
      <c r="F39" s="4" t="s">
        <v>1928</v>
      </c>
      <c r="G39" s="4" t="s">
        <v>76</v>
      </c>
      <c r="H39" s="4" t="s">
        <v>1929</v>
      </c>
      <c r="I39" s="4" t="s">
        <v>9</v>
      </c>
      <c r="J39" s="4" t="s">
        <v>1924</v>
      </c>
    </row>
    <row r="40" spans="1:10" ht="26.45" customHeight="1">
      <c r="A40" s="4" t="s">
        <v>2056</v>
      </c>
      <c r="B40" s="4" t="s">
        <v>2045</v>
      </c>
      <c r="C40" s="4" t="s">
        <v>1941</v>
      </c>
      <c r="D40" s="4" t="s">
        <v>1949</v>
      </c>
      <c r="E40" s="4" t="s">
        <v>2057</v>
      </c>
      <c r="F40" s="4" t="s">
        <v>1928</v>
      </c>
      <c r="G40" s="4" t="s">
        <v>76</v>
      </c>
      <c r="H40" s="4" t="s">
        <v>1929</v>
      </c>
      <c r="I40" s="4" t="s">
        <v>9</v>
      </c>
      <c r="J40" s="4" t="s">
        <v>1924</v>
      </c>
    </row>
    <row r="41" spans="1:10" ht="26.45" customHeight="1">
      <c r="A41" s="4" t="s">
        <v>2058</v>
      </c>
      <c r="B41" s="4" t="s">
        <v>2045</v>
      </c>
      <c r="C41" s="4" t="s">
        <v>1944</v>
      </c>
      <c r="D41" s="4" t="s">
        <v>1949</v>
      </c>
      <c r="E41" s="4" t="s">
        <v>2059</v>
      </c>
      <c r="F41" s="4" t="s">
        <v>1928</v>
      </c>
      <c r="G41" s="4" t="s">
        <v>76</v>
      </c>
      <c r="H41" s="4" t="s">
        <v>1929</v>
      </c>
      <c r="I41" s="4" t="s">
        <v>9</v>
      </c>
      <c r="J41" s="4" t="s">
        <v>1924</v>
      </c>
    </row>
    <row r="42" spans="1:10" ht="26.45" customHeight="1">
      <c r="A42" s="4" t="s">
        <v>2060</v>
      </c>
      <c r="B42" s="4" t="s">
        <v>2045</v>
      </c>
      <c r="C42" s="4" t="s">
        <v>1948</v>
      </c>
      <c r="D42" s="4" t="s">
        <v>1949</v>
      </c>
      <c r="E42" s="4" t="s">
        <v>2061</v>
      </c>
      <c r="F42" s="4" t="s">
        <v>1928</v>
      </c>
      <c r="G42" s="4" t="s">
        <v>76</v>
      </c>
      <c r="H42" s="4" t="s">
        <v>1929</v>
      </c>
      <c r="I42" s="4" t="s">
        <v>9</v>
      </c>
      <c r="J42" s="4" t="s">
        <v>1924</v>
      </c>
    </row>
    <row r="43" spans="1:10" ht="26.45" customHeight="1">
      <c r="A43" s="4" t="s">
        <v>2062</v>
      </c>
      <c r="B43" s="4" t="s">
        <v>2045</v>
      </c>
      <c r="C43" s="4" t="s">
        <v>1952</v>
      </c>
      <c r="D43" s="4" t="s">
        <v>1949</v>
      </c>
      <c r="E43" s="4" t="s">
        <v>2063</v>
      </c>
      <c r="F43" s="4" t="s">
        <v>1922</v>
      </c>
      <c r="G43" s="4" t="s">
        <v>282</v>
      </c>
      <c r="H43" s="4" t="s">
        <v>2064</v>
      </c>
      <c r="I43" s="4" t="s">
        <v>10</v>
      </c>
      <c r="J43" s="4" t="s">
        <v>1935</v>
      </c>
    </row>
    <row r="44" spans="1:10" ht="26.45" customHeight="1">
      <c r="A44" s="4" t="s">
        <v>2065</v>
      </c>
      <c r="B44" s="4" t="s">
        <v>2045</v>
      </c>
      <c r="C44" s="4" t="s">
        <v>1955</v>
      </c>
      <c r="D44" s="4" t="s">
        <v>1949</v>
      </c>
      <c r="E44" s="4" t="s">
        <v>2066</v>
      </c>
      <c r="F44" s="4" t="s">
        <v>1922</v>
      </c>
      <c r="G44" s="4" t="s">
        <v>199</v>
      </c>
      <c r="H44" s="4" t="s">
        <v>2067</v>
      </c>
      <c r="I44" s="4" t="s">
        <v>9</v>
      </c>
      <c r="J44" s="4" t="s">
        <v>1924</v>
      </c>
    </row>
    <row r="45" spans="1:10" ht="26.45" customHeight="1">
      <c r="A45" s="4" t="s">
        <v>2068</v>
      </c>
      <c r="B45" s="4" t="s">
        <v>2045</v>
      </c>
      <c r="C45" s="4" t="s">
        <v>1958</v>
      </c>
      <c r="D45" s="4" t="s">
        <v>1949</v>
      </c>
      <c r="E45" s="4" t="s">
        <v>2069</v>
      </c>
      <c r="F45" s="4" t="s">
        <v>1928</v>
      </c>
      <c r="G45" s="4" t="s">
        <v>76</v>
      </c>
      <c r="H45" s="4" t="s">
        <v>1929</v>
      </c>
      <c r="I45" s="4" t="s">
        <v>9</v>
      </c>
      <c r="J45" s="4" t="s">
        <v>1924</v>
      </c>
    </row>
    <row r="46" spans="1:10" ht="26.45" customHeight="1">
      <c r="A46" s="4" t="s">
        <v>2070</v>
      </c>
      <c r="B46" s="4" t="s">
        <v>2045</v>
      </c>
      <c r="C46" s="4" t="s">
        <v>1961</v>
      </c>
      <c r="D46" s="4" t="s">
        <v>1949</v>
      </c>
      <c r="E46" s="4" t="s">
        <v>2071</v>
      </c>
      <c r="F46" s="4" t="s">
        <v>1922</v>
      </c>
      <c r="G46" s="4" t="s">
        <v>199</v>
      </c>
      <c r="H46" s="4" t="s">
        <v>2067</v>
      </c>
      <c r="I46" s="4" t="s">
        <v>9</v>
      </c>
      <c r="J46" s="4" t="s">
        <v>1924</v>
      </c>
    </row>
    <row r="47" spans="1:10" ht="26.45" customHeight="1">
      <c r="A47" s="4" t="s">
        <v>2072</v>
      </c>
      <c r="B47" s="4" t="s">
        <v>2045</v>
      </c>
      <c r="C47" s="4" t="s">
        <v>1965</v>
      </c>
      <c r="D47" s="4" t="s">
        <v>2073</v>
      </c>
      <c r="E47" s="4" t="s">
        <v>2074</v>
      </c>
      <c r="F47" s="4" t="s">
        <v>1922</v>
      </c>
      <c r="G47" s="4" t="s">
        <v>178</v>
      </c>
      <c r="H47" s="4" t="s">
        <v>2075</v>
      </c>
      <c r="I47" s="4" t="s">
        <v>9</v>
      </c>
      <c r="J47" s="4" t="s">
        <v>1924</v>
      </c>
    </row>
    <row r="48" spans="1:10" ht="26.45" customHeight="1">
      <c r="A48" s="4" t="s">
        <v>2076</v>
      </c>
      <c r="B48" s="4" t="s">
        <v>2045</v>
      </c>
      <c r="C48" s="4" t="s">
        <v>1968</v>
      </c>
      <c r="D48" s="4" t="s">
        <v>1920</v>
      </c>
      <c r="E48" s="4" t="s">
        <v>2077</v>
      </c>
      <c r="F48" s="4" t="s">
        <v>1922</v>
      </c>
      <c r="G48" s="4" t="s">
        <v>178</v>
      </c>
      <c r="H48" s="4" t="s">
        <v>2075</v>
      </c>
      <c r="I48" s="4" t="s">
        <v>9</v>
      </c>
      <c r="J48" s="4" t="s">
        <v>1924</v>
      </c>
    </row>
    <row r="49" spans="1:10" ht="26.45" customHeight="1">
      <c r="A49" s="4" t="s">
        <v>2078</v>
      </c>
      <c r="B49" s="4" t="s">
        <v>2045</v>
      </c>
      <c r="C49" s="4" t="s">
        <v>1974</v>
      </c>
      <c r="D49" s="4" t="s">
        <v>1920</v>
      </c>
      <c r="E49" s="4" t="s">
        <v>2079</v>
      </c>
      <c r="F49" s="4" t="s">
        <v>1922</v>
      </c>
      <c r="G49" s="4" t="s">
        <v>193</v>
      </c>
      <c r="H49" s="4" t="s">
        <v>2080</v>
      </c>
      <c r="I49" s="4" t="s">
        <v>9</v>
      </c>
      <c r="J49" s="4" t="s">
        <v>1924</v>
      </c>
    </row>
    <row r="50" spans="1:10" ht="26.45" customHeight="1">
      <c r="A50" s="4" t="s">
        <v>2081</v>
      </c>
      <c r="B50" s="4" t="s">
        <v>2045</v>
      </c>
      <c r="C50" s="4" t="s">
        <v>1979</v>
      </c>
      <c r="D50" s="4" t="s">
        <v>1949</v>
      </c>
      <c r="E50" s="4" t="s">
        <v>2082</v>
      </c>
      <c r="F50" s="4" t="s">
        <v>1922</v>
      </c>
      <c r="G50" s="4" t="s">
        <v>193</v>
      </c>
      <c r="H50" s="4" t="s">
        <v>2080</v>
      </c>
      <c r="I50" s="4" t="s">
        <v>10</v>
      </c>
      <c r="J50" s="4" t="s">
        <v>1935</v>
      </c>
    </row>
    <row r="51" spans="1:10" ht="26.45" customHeight="1">
      <c r="A51" s="4" t="s">
        <v>2083</v>
      </c>
      <c r="B51" s="4" t="s">
        <v>2045</v>
      </c>
      <c r="C51" s="4" t="s">
        <v>1984</v>
      </c>
      <c r="D51" s="4" t="s">
        <v>1949</v>
      </c>
      <c r="E51" s="4" t="s">
        <v>2084</v>
      </c>
      <c r="F51" s="4" t="s">
        <v>1922</v>
      </c>
      <c r="G51" s="4" t="s">
        <v>193</v>
      </c>
      <c r="H51" s="4" t="s">
        <v>2080</v>
      </c>
      <c r="I51" s="4" t="s">
        <v>10</v>
      </c>
      <c r="J51" s="4" t="s">
        <v>1935</v>
      </c>
    </row>
    <row r="52" spans="1:10" ht="26.45" customHeight="1">
      <c r="A52" s="4" t="s">
        <v>2085</v>
      </c>
      <c r="B52" s="4" t="s">
        <v>2045</v>
      </c>
      <c r="C52" s="4" t="s">
        <v>1988</v>
      </c>
      <c r="D52" s="4" t="s">
        <v>1949</v>
      </c>
      <c r="E52" s="4" t="s">
        <v>2086</v>
      </c>
      <c r="F52" s="4" t="s">
        <v>1922</v>
      </c>
      <c r="G52" s="4" t="s">
        <v>193</v>
      </c>
      <c r="H52" s="4" t="s">
        <v>2080</v>
      </c>
      <c r="I52" s="4" t="s">
        <v>10</v>
      </c>
      <c r="J52" s="4" t="s">
        <v>1935</v>
      </c>
    </row>
    <row r="53" spans="1:10" ht="26.45" customHeight="1">
      <c r="A53" s="4" t="s">
        <v>2087</v>
      </c>
      <c r="B53" s="4" t="s">
        <v>2045</v>
      </c>
      <c r="C53" s="4" t="s">
        <v>1993</v>
      </c>
      <c r="D53" s="4" t="s">
        <v>1962</v>
      </c>
      <c r="E53" s="4" t="s">
        <v>2088</v>
      </c>
      <c r="F53" s="4" t="s">
        <v>1922</v>
      </c>
      <c r="G53" s="4" t="s">
        <v>186</v>
      </c>
      <c r="H53" s="4" t="s">
        <v>2089</v>
      </c>
      <c r="I53" s="4" t="s">
        <v>9</v>
      </c>
      <c r="J53" s="4" t="s">
        <v>1924</v>
      </c>
    </row>
    <row r="54" spans="1:10" ht="26.45" customHeight="1">
      <c r="A54" s="4" t="s">
        <v>2090</v>
      </c>
      <c r="B54" s="4" t="s">
        <v>2045</v>
      </c>
      <c r="C54" s="4" t="s">
        <v>1996</v>
      </c>
      <c r="D54" s="4" t="s">
        <v>1962</v>
      </c>
      <c r="E54" s="4" t="s">
        <v>2091</v>
      </c>
      <c r="F54" s="4" t="s">
        <v>1922</v>
      </c>
      <c r="G54" s="4" t="s">
        <v>186</v>
      </c>
      <c r="H54" s="4" t="s">
        <v>2089</v>
      </c>
      <c r="I54" s="4" t="s">
        <v>9</v>
      </c>
      <c r="J54" s="4" t="s">
        <v>1924</v>
      </c>
    </row>
    <row r="55" spans="1:10" ht="26.45" customHeight="1">
      <c r="A55" s="4" t="s">
        <v>2092</v>
      </c>
      <c r="B55" s="4" t="s">
        <v>2045</v>
      </c>
      <c r="C55" s="4" t="s">
        <v>2001</v>
      </c>
      <c r="D55" s="4" t="s">
        <v>1962</v>
      </c>
      <c r="E55" s="4" t="s">
        <v>2093</v>
      </c>
      <c r="F55" s="4" t="s">
        <v>1922</v>
      </c>
      <c r="G55" s="4" t="s">
        <v>186</v>
      </c>
      <c r="H55" s="4" t="s">
        <v>2089</v>
      </c>
      <c r="I55" s="4" t="s">
        <v>9</v>
      </c>
      <c r="J55" s="4" t="s">
        <v>1924</v>
      </c>
    </row>
    <row r="56" spans="1:10" ht="26.45" customHeight="1">
      <c r="A56" s="4" t="s">
        <v>2094</v>
      </c>
      <c r="B56" s="4" t="s">
        <v>2045</v>
      </c>
      <c r="C56" s="4" t="s">
        <v>2004</v>
      </c>
      <c r="D56" s="4" t="s">
        <v>1962</v>
      </c>
      <c r="E56" s="4" t="s">
        <v>2095</v>
      </c>
      <c r="F56" s="4" t="s">
        <v>1922</v>
      </c>
      <c r="G56" s="4" t="s">
        <v>186</v>
      </c>
      <c r="H56" s="4" t="s">
        <v>2089</v>
      </c>
      <c r="I56" s="4" t="s">
        <v>9</v>
      </c>
      <c r="J56" s="4" t="s">
        <v>1924</v>
      </c>
    </row>
    <row r="57" spans="1:10" ht="26.45" customHeight="1">
      <c r="A57" s="4" t="s">
        <v>2096</v>
      </c>
      <c r="B57" s="4" t="s">
        <v>2045</v>
      </c>
      <c r="C57" s="4" t="s">
        <v>2008</v>
      </c>
      <c r="D57" s="4" t="s">
        <v>2073</v>
      </c>
      <c r="E57" s="4" t="s">
        <v>2097</v>
      </c>
      <c r="F57" s="4" t="s">
        <v>1922</v>
      </c>
      <c r="G57" s="4" t="s">
        <v>2098</v>
      </c>
      <c r="H57" s="4" t="s">
        <v>2099</v>
      </c>
      <c r="I57" s="4" t="s">
        <v>9</v>
      </c>
      <c r="J57" s="4" t="s">
        <v>1924</v>
      </c>
    </row>
    <row r="58" spans="1:10" ht="26.45" customHeight="1">
      <c r="A58" s="4" t="s">
        <v>2100</v>
      </c>
      <c r="B58" s="4" t="s">
        <v>2045</v>
      </c>
      <c r="C58" s="4" t="s">
        <v>2011</v>
      </c>
      <c r="D58" s="4" t="s">
        <v>1949</v>
      </c>
      <c r="E58" s="4" t="s">
        <v>2101</v>
      </c>
      <c r="F58" s="4" t="s">
        <v>1922</v>
      </c>
      <c r="G58" s="4" t="s">
        <v>290</v>
      </c>
      <c r="H58" s="4" t="s">
        <v>2102</v>
      </c>
      <c r="I58" s="4" t="s">
        <v>10</v>
      </c>
      <c r="J58" s="4" t="s">
        <v>1935</v>
      </c>
    </row>
    <row r="59" spans="1:10" ht="39.6" customHeight="1">
      <c r="A59" s="4" t="s">
        <v>2103</v>
      </c>
      <c r="B59" s="4" t="s">
        <v>2045</v>
      </c>
      <c r="C59" s="4" t="s">
        <v>2016</v>
      </c>
      <c r="D59" s="4" t="s">
        <v>2073</v>
      </c>
      <c r="E59" s="4" t="s">
        <v>2104</v>
      </c>
      <c r="F59" s="4" t="s">
        <v>1922</v>
      </c>
      <c r="G59" s="4" t="s">
        <v>2105</v>
      </c>
      <c r="H59" s="4" t="s">
        <v>2106</v>
      </c>
      <c r="I59" s="4" t="s">
        <v>9</v>
      </c>
      <c r="J59" s="4" t="s">
        <v>1924</v>
      </c>
    </row>
    <row r="60" spans="1:10" ht="66" customHeight="1">
      <c r="A60" s="4" t="s">
        <v>2107</v>
      </c>
      <c r="B60" s="4" t="s">
        <v>2045</v>
      </c>
      <c r="C60" s="4" t="s">
        <v>2020</v>
      </c>
      <c r="D60" s="4" t="s">
        <v>2073</v>
      </c>
      <c r="E60" s="4" t="s">
        <v>2108</v>
      </c>
      <c r="F60" s="4" t="s">
        <v>1922</v>
      </c>
      <c r="G60" s="4" t="s">
        <v>2109</v>
      </c>
      <c r="H60" s="4" t="s">
        <v>2110</v>
      </c>
      <c r="I60" s="4" t="s">
        <v>9</v>
      </c>
      <c r="J60" s="4" t="s">
        <v>1924</v>
      </c>
    </row>
    <row r="61" spans="1:10" ht="26.45" customHeight="1">
      <c r="A61" s="4" t="s">
        <v>2111</v>
      </c>
      <c r="B61" s="4" t="s">
        <v>2045</v>
      </c>
      <c r="C61" s="4" t="s">
        <v>2023</v>
      </c>
      <c r="D61" s="4" t="s">
        <v>2039</v>
      </c>
      <c r="E61" s="4" t="s">
        <v>2112</v>
      </c>
      <c r="F61" s="4" t="s">
        <v>1928</v>
      </c>
      <c r="G61" s="4" t="s">
        <v>76</v>
      </c>
      <c r="H61" s="4" t="s">
        <v>1929</v>
      </c>
      <c r="I61" s="4" t="s">
        <v>9</v>
      </c>
      <c r="J61" s="4" t="s">
        <v>1924</v>
      </c>
    </row>
    <row r="62" spans="1:10" ht="26.45" customHeight="1">
      <c r="A62" s="4" t="s">
        <v>2113</v>
      </c>
      <c r="B62" s="4" t="s">
        <v>2045</v>
      </c>
      <c r="C62" s="4" t="s">
        <v>2028</v>
      </c>
      <c r="D62" s="4" t="s">
        <v>2039</v>
      </c>
      <c r="E62" s="4" t="s">
        <v>2114</v>
      </c>
      <c r="F62" s="4" t="s">
        <v>1928</v>
      </c>
      <c r="G62" s="4" t="s">
        <v>76</v>
      </c>
      <c r="H62" s="4" t="s">
        <v>1929</v>
      </c>
      <c r="I62" s="4" t="s">
        <v>9</v>
      </c>
      <c r="J62" s="4" t="s">
        <v>1924</v>
      </c>
    </row>
    <row r="63" spans="1:10" ht="26.45" customHeight="1">
      <c r="A63" s="4" t="s">
        <v>2115</v>
      </c>
      <c r="B63" s="4" t="s">
        <v>2116</v>
      </c>
      <c r="C63" s="4" t="s">
        <v>2117</v>
      </c>
      <c r="D63" s="4" t="s">
        <v>1920</v>
      </c>
      <c r="E63" s="4" t="s">
        <v>2118</v>
      </c>
      <c r="F63" s="4" t="s">
        <v>1928</v>
      </c>
      <c r="G63" s="4" t="s">
        <v>76</v>
      </c>
      <c r="H63" s="4" t="s">
        <v>1929</v>
      </c>
      <c r="I63" s="4" t="s">
        <v>9</v>
      </c>
      <c r="J63" s="4" t="s">
        <v>1924</v>
      </c>
    </row>
    <row r="64" spans="1:10" ht="13.9" customHeight="1">
      <c r="A64" s="4" t="s">
        <v>2119</v>
      </c>
      <c r="B64" s="4" t="s">
        <v>2116</v>
      </c>
      <c r="C64" s="4" t="s">
        <v>1919</v>
      </c>
      <c r="D64" s="4" t="s">
        <v>1920</v>
      </c>
      <c r="E64" s="4" t="s">
        <v>2120</v>
      </c>
      <c r="F64" s="4" t="s">
        <v>1928</v>
      </c>
      <c r="G64" s="4" t="s">
        <v>76</v>
      </c>
      <c r="H64" s="4" t="s">
        <v>1929</v>
      </c>
      <c r="I64" s="4" t="s">
        <v>9</v>
      </c>
      <c r="J64" s="4" t="s">
        <v>1924</v>
      </c>
    </row>
    <row r="65" spans="1:10" ht="26.45" customHeight="1">
      <c r="A65" s="4" t="s">
        <v>2121</v>
      </c>
      <c r="B65" s="4" t="s">
        <v>2116</v>
      </c>
      <c r="C65" s="4" t="s">
        <v>1926</v>
      </c>
      <c r="D65" s="4" t="s">
        <v>1920</v>
      </c>
      <c r="E65" s="4" t="s">
        <v>2122</v>
      </c>
      <c r="F65" s="4" t="s">
        <v>1922</v>
      </c>
      <c r="G65" s="4" t="s">
        <v>1419</v>
      </c>
      <c r="H65" s="4" t="s">
        <v>2123</v>
      </c>
      <c r="I65" s="4" t="s">
        <v>9</v>
      </c>
      <c r="J65" s="4" t="s">
        <v>1924</v>
      </c>
    </row>
    <row r="66" spans="1:10" ht="26.45" customHeight="1">
      <c r="A66" s="4" t="s">
        <v>2124</v>
      </c>
      <c r="B66" s="4" t="s">
        <v>2116</v>
      </c>
      <c r="C66" s="4" t="s">
        <v>1931</v>
      </c>
      <c r="D66" s="4" t="s">
        <v>1920</v>
      </c>
      <c r="E66" s="4" t="s">
        <v>2125</v>
      </c>
      <c r="F66" s="4" t="s">
        <v>1922</v>
      </c>
      <c r="G66" s="4" t="s">
        <v>1419</v>
      </c>
      <c r="H66" s="4" t="s">
        <v>2123</v>
      </c>
      <c r="I66" s="4" t="s">
        <v>9</v>
      </c>
      <c r="J66" s="4" t="s">
        <v>1924</v>
      </c>
    </row>
    <row r="67" spans="1:10" ht="26.45" customHeight="1">
      <c r="A67" s="4" t="s">
        <v>2126</v>
      </c>
      <c r="B67" s="4" t="s">
        <v>2116</v>
      </c>
      <c r="C67" s="4" t="s">
        <v>1937</v>
      </c>
      <c r="D67" s="4" t="s">
        <v>2127</v>
      </c>
      <c r="E67" s="4" t="s">
        <v>2128</v>
      </c>
      <c r="F67" s="4" t="s">
        <v>1928</v>
      </c>
      <c r="G67" s="4" t="s">
        <v>76</v>
      </c>
      <c r="H67" s="4" t="s">
        <v>1929</v>
      </c>
      <c r="I67" s="4" t="s">
        <v>9</v>
      </c>
      <c r="J67" s="4" t="s">
        <v>1924</v>
      </c>
    </row>
    <row r="68" spans="1:10" ht="13.9" customHeight="1">
      <c r="A68" s="4" t="s">
        <v>2129</v>
      </c>
      <c r="B68" s="4" t="s">
        <v>2116</v>
      </c>
      <c r="C68" s="4" t="s">
        <v>1941</v>
      </c>
      <c r="D68" s="4" t="s">
        <v>2127</v>
      </c>
      <c r="E68" s="4" t="s">
        <v>2130</v>
      </c>
      <c r="F68" s="4" t="s">
        <v>1928</v>
      </c>
      <c r="G68" s="4" t="s">
        <v>76</v>
      </c>
      <c r="H68" s="4" t="s">
        <v>1929</v>
      </c>
      <c r="I68" s="4" t="s">
        <v>9</v>
      </c>
      <c r="J68" s="4" t="s">
        <v>1924</v>
      </c>
    </row>
    <row r="69" spans="1:10" ht="26.45" customHeight="1">
      <c r="A69" s="4" t="s">
        <v>2131</v>
      </c>
      <c r="B69" s="4" t="s">
        <v>2116</v>
      </c>
      <c r="C69" s="4" t="s">
        <v>1944</v>
      </c>
      <c r="D69" s="4" t="s">
        <v>2127</v>
      </c>
      <c r="E69" s="4" t="s">
        <v>2132</v>
      </c>
      <c r="F69" s="4" t="s">
        <v>1928</v>
      </c>
      <c r="G69" s="4" t="s">
        <v>76</v>
      </c>
      <c r="H69" s="4" t="s">
        <v>1929</v>
      </c>
      <c r="I69" s="4" t="s">
        <v>10</v>
      </c>
      <c r="J69" s="4" t="s">
        <v>1935</v>
      </c>
    </row>
    <row r="70" spans="1:10" ht="26.45" customHeight="1">
      <c r="A70" s="4" t="s">
        <v>2133</v>
      </c>
      <c r="B70" s="4" t="s">
        <v>2116</v>
      </c>
      <c r="C70" s="4" t="s">
        <v>1948</v>
      </c>
      <c r="D70" s="4" t="s">
        <v>2127</v>
      </c>
      <c r="E70" s="4" t="s">
        <v>2134</v>
      </c>
      <c r="F70" s="4" t="s">
        <v>1928</v>
      </c>
      <c r="G70" s="4" t="s">
        <v>76</v>
      </c>
      <c r="H70" s="4" t="s">
        <v>1929</v>
      </c>
      <c r="I70" s="4" t="s">
        <v>142</v>
      </c>
      <c r="J70" s="4" t="s">
        <v>1935</v>
      </c>
    </row>
    <row r="71" spans="1:10" ht="13.9" customHeight="1">
      <c r="A71" s="4" t="s">
        <v>2135</v>
      </c>
      <c r="B71" s="4" t="s">
        <v>2116</v>
      </c>
      <c r="C71" s="4" t="s">
        <v>1952</v>
      </c>
      <c r="D71" s="4" t="s">
        <v>2127</v>
      </c>
      <c r="E71" s="4" t="s">
        <v>2136</v>
      </c>
      <c r="F71" s="4" t="s">
        <v>1928</v>
      </c>
      <c r="G71" s="4" t="s">
        <v>76</v>
      </c>
      <c r="H71" s="4" t="s">
        <v>1929</v>
      </c>
      <c r="I71" s="4" t="s">
        <v>9</v>
      </c>
      <c r="J71" s="4" t="s">
        <v>1924</v>
      </c>
    </row>
    <row r="72" spans="1:10" ht="13.9" customHeight="1">
      <c r="A72" s="4" t="s">
        <v>2137</v>
      </c>
      <c r="B72" s="4" t="s">
        <v>2116</v>
      </c>
      <c r="C72" s="4" t="s">
        <v>1955</v>
      </c>
      <c r="D72" s="4" t="s">
        <v>2127</v>
      </c>
      <c r="E72" s="4" t="s">
        <v>2138</v>
      </c>
      <c r="F72" s="4" t="s">
        <v>1928</v>
      </c>
      <c r="G72" s="4" t="s">
        <v>76</v>
      </c>
      <c r="H72" s="4" t="s">
        <v>1929</v>
      </c>
      <c r="I72" s="4" t="s">
        <v>9</v>
      </c>
      <c r="J72" s="4" t="s">
        <v>1924</v>
      </c>
    </row>
    <row r="73" spans="1:10" ht="26.45" customHeight="1">
      <c r="A73" s="4" t="s">
        <v>2139</v>
      </c>
      <c r="B73" s="4" t="s">
        <v>2116</v>
      </c>
      <c r="C73" s="4" t="s">
        <v>1958</v>
      </c>
      <c r="D73" s="4" t="s">
        <v>2127</v>
      </c>
      <c r="E73" s="4" t="s">
        <v>2140</v>
      </c>
      <c r="F73" s="4" t="s">
        <v>1922</v>
      </c>
      <c r="G73" s="4" t="s">
        <v>640</v>
      </c>
      <c r="H73" s="4" t="s">
        <v>2141</v>
      </c>
      <c r="I73" s="4" t="s">
        <v>9</v>
      </c>
      <c r="J73" s="4" t="s">
        <v>1924</v>
      </c>
    </row>
    <row r="74" spans="1:10" ht="13.9" customHeight="1">
      <c r="A74" s="4" t="s">
        <v>2142</v>
      </c>
      <c r="B74" s="4" t="s">
        <v>2116</v>
      </c>
      <c r="C74" s="4" t="s">
        <v>1961</v>
      </c>
      <c r="D74" s="4" t="s">
        <v>1962</v>
      </c>
      <c r="E74" s="4" t="s">
        <v>2143</v>
      </c>
      <c r="F74" s="4" t="s">
        <v>1928</v>
      </c>
      <c r="G74" s="4" t="s">
        <v>76</v>
      </c>
      <c r="H74" s="4" t="s">
        <v>1929</v>
      </c>
      <c r="I74" s="4" t="s">
        <v>9</v>
      </c>
      <c r="J74" s="4" t="s">
        <v>1924</v>
      </c>
    </row>
    <row r="75" spans="1:10" ht="26.45" customHeight="1">
      <c r="A75" s="4" t="s">
        <v>2144</v>
      </c>
      <c r="B75" s="4" t="s">
        <v>2116</v>
      </c>
      <c r="C75" s="4" t="s">
        <v>1965</v>
      </c>
      <c r="D75" s="4" t="s">
        <v>2073</v>
      </c>
      <c r="E75" s="4" t="s">
        <v>2145</v>
      </c>
      <c r="F75" s="4" t="s">
        <v>1922</v>
      </c>
      <c r="G75" s="4" t="s">
        <v>2146</v>
      </c>
      <c r="H75" s="4" t="s">
        <v>2147</v>
      </c>
      <c r="I75" s="4" t="s">
        <v>10</v>
      </c>
      <c r="J75" s="4" t="s">
        <v>1935</v>
      </c>
    </row>
    <row r="76" spans="1:10" ht="26.45" customHeight="1">
      <c r="A76" s="4" t="s">
        <v>2148</v>
      </c>
      <c r="B76" s="4" t="s">
        <v>2116</v>
      </c>
      <c r="C76" s="4" t="s">
        <v>1968</v>
      </c>
      <c r="D76" s="4" t="s">
        <v>2073</v>
      </c>
      <c r="E76" s="4" t="s">
        <v>2149</v>
      </c>
      <c r="F76" s="4" t="s">
        <v>1922</v>
      </c>
      <c r="G76" s="4" t="s">
        <v>2150</v>
      </c>
      <c r="H76" s="4" t="s">
        <v>2151</v>
      </c>
      <c r="I76" s="4" t="s">
        <v>9</v>
      </c>
      <c r="J76" s="4" t="s">
        <v>1924</v>
      </c>
    </row>
    <row r="77" spans="1:10" ht="26.45" customHeight="1">
      <c r="A77" s="4" t="s">
        <v>2152</v>
      </c>
      <c r="B77" s="4" t="s">
        <v>2116</v>
      </c>
      <c r="C77" s="4" t="s">
        <v>1974</v>
      </c>
      <c r="D77" s="4" t="s">
        <v>2073</v>
      </c>
      <c r="E77" s="4" t="s">
        <v>2153</v>
      </c>
      <c r="F77" s="4" t="s">
        <v>1922</v>
      </c>
      <c r="G77" s="4" t="s">
        <v>605</v>
      </c>
      <c r="H77" s="4" t="s">
        <v>2154</v>
      </c>
      <c r="I77" s="4" t="s">
        <v>9</v>
      </c>
      <c r="J77" s="4" t="s">
        <v>1924</v>
      </c>
    </row>
    <row r="78" spans="1:10" ht="26.45" customHeight="1">
      <c r="A78" s="4" t="s">
        <v>2155</v>
      </c>
      <c r="B78" s="4" t="s">
        <v>2116</v>
      </c>
      <c r="C78" s="4" t="s">
        <v>1979</v>
      </c>
      <c r="D78" s="4" t="s">
        <v>2073</v>
      </c>
      <c r="E78" s="4" t="s">
        <v>2156</v>
      </c>
      <c r="F78" s="4" t="s">
        <v>1928</v>
      </c>
      <c r="G78" s="4" t="s">
        <v>76</v>
      </c>
      <c r="H78" s="4" t="s">
        <v>1929</v>
      </c>
      <c r="I78" s="4" t="s">
        <v>9</v>
      </c>
      <c r="J78" s="4" t="s">
        <v>1924</v>
      </c>
    </row>
    <row r="79" spans="1:10" ht="26.45" customHeight="1">
      <c r="A79" s="4" t="s">
        <v>2157</v>
      </c>
      <c r="B79" s="4" t="s">
        <v>2116</v>
      </c>
      <c r="C79" s="4" t="s">
        <v>1984</v>
      </c>
      <c r="D79" s="4" t="s">
        <v>1962</v>
      </c>
      <c r="E79" s="4" t="s">
        <v>2158</v>
      </c>
      <c r="F79" s="4" t="s">
        <v>1928</v>
      </c>
      <c r="G79" s="4" t="s">
        <v>76</v>
      </c>
      <c r="H79" s="4" t="s">
        <v>1929</v>
      </c>
      <c r="I79" s="4" t="s">
        <v>9</v>
      </c>
      <c r="J79" s="4" t="s">
        <v>1924</v>
      </c>
    </row>
    <row r="80" spans="1:10" ht="26.45" customHeight="1">
      <c r="A80" s="4" t="s">
        <v>2159</v>
      </c>
      <c r="B80" s="4" t="s">
        <v>2116</v>
      </c>
      <c r="C80" s="4" t="s">
        <v>1988</v>
      </c>
      <c r="D80" s="4" t="s">
        <v>364</v>
      </c>
      <c r="E80" s="4" t="s">
        <v>2160</v>
      </c>
      <c r="F80" s="4" t="s">
        <v>1922</v>
      </c>
      <c r="G80" s="4" t="s">
        <v>2161</v>
      </c>
      <c r="H80" s="4" t="s">
        <v>2162</v>
      </c>
      <c r="I80" s="4" t="s">
        <v>9</v>
      </c>
      <c r="J80" s="4" t="s">
        <v>1924</v>
      </c>
    </row>
    <row r="81" spans="1:10" ht="26.45" customHeight="1">
      <c r="A81" s="4" t="s">
        <v>2163</v>
      </c>
      <c r="B81" s="4" t="s">
        <v>2116</v>
      </c>
      <c r="C81" s="4" t="s">
        <v>1993</v>
      </c>
      <c r="D81" s="4" t="s">
        <v>1962</v>
      </c>
      <c r="E81" s="4" t="s">
        <v>2164</v>
      </c>
      <c r="F81" s="4" t="s">
        <v>1922</v>
      </c>
      <c r="G81" s="4" t="s">
        <v>2165</v>
      </c>
      <c r="H81" s="4" t="s">
        <v>2166</v>
      </c>
      <c r="I81" s="4" t="s">
        <v>10</v>
      </c>
      <c r="J81" s="4" t="s">
        <v>1935</v>
      </c>
    </row>
    <row r="82" spans="1:10" ht="13.9" customHeight="1">
      <c r="A82" s="4" t="s">
        <v>2167</v>
      </c>
      <c r="B82" s="4" t="s">
        <v>2116</v>
      </c>
      <c r="C82" s="4" t="s">
        <v>1996</v>
      </c>
      <c r="D82" s="4" t="s">
        <v>2039</v>
      </c>
      <c r="E82" s="4" t="s">
        <v>2168</v>
      </c>
      <c r="F82" s="4" t="s">
        <v>1928</v>
      </c>
      <c r="G82" s="4" t="s">
        <v>76</v>
      </c>
      <c r="H82" s="4" t="s">
        <v>1929</v>
      </c>
      <c r="I82" s="4" t="s">
        <v>9</v>
      </c>
      <c r="J82" s="4" t="s">
        <v>1924</v>
      </c>
    </row>
    <row r="83" spans="1:10" ht="26.45" customHeight="1">
      <c r="A83" s="4" t="s">
        <v>2169</v>
      </c>
      <c r="B83" s="4" t="s">
        <v>2170</v>
      </c>
      <c r="C83" s="4" t="s">
        <v>2117</v>
      </c>
      <c r="D83" s="4" t="s">
        <v>1920</v>
      </c>
      <c r="E83" s="4" t="s">
        <v>2171</v>
      </c>
      <c r="F83" s="4" t="s">
        <v>1928</v>
      </c>
      <c r="G83" s="4" t="s">
        <v>76</v>
      </c>
      <c r="H83" s="4" t="s">
        <v>1929</v>
      </c>
      <c r="I83" s="4" t="s">
        <v>9</v>
      </c>
      <c r="J83" s="4" t="s">
        <v>1924</v>
      </c>
    </row>
    <row r="84" spans="1:10" ht="13.9" customHeight="1">
      <c r="A84" s="4" t="s">
        <v>2172</v>
      </c>
      <c r="B84" s="4" t="s">
        <v>2170</v>
      </c>
      <c r="C84" s="4" t="s">
        <v>1919</v>
      </c>
      <c r="D84" s="4" t="s">
        <v>1920</v>
      </c>
      <c r="E84" s="4" t="s">
        <v>2173</v>
      </c>
      <c r="F84" s="4" t="s">
        <v>1928</v>
      </c>
      <c r="G84" s="4" t="s">
        <v>76</v>
      </c>
      <c r="H84" s="4" t="s">
        <v>1929</v>
      </c>
      <c r="I84" s="4" t="s">
        <v>2174</v>
      </c>
      <c r="J84" s="4" t="s">
        <v>2175</v>
      </c>
    </row>
    <row r="85" spans="1:10" ht="26.45" customHeight="1">
      <c r="A85" s="4" t="s">
        <v>2176</v>
      </c>
      <c r="B85" s="4" t="s">
        <v>2170</v>
      </c>
      <c r="C85" s="4" t="s">
        <v>1926</v>
      </c>
      <c r="D85" s="4" t="s">
        <v>1920</v>
      </c>
      <c r="E85" s="4" t="s">
        <v>2177</v>
      </c>
      <c r="F85" s="4" t="s">
        <v>1922</v>
      </c>
      <c r="G85" s="4" t="s">
        <v>1426</v>
      </c>
      <c r="H85" s="4" t="s">
        <v>2178</v>
      </c>
      <c r="I85" s="4" t="s">
        <v>2174</v>
      </c>
      <c r="J85" s="4" t="s">
        <v>2175</v>
      </c>
    </row>
    <row r="86" spans="1:10" ht="26.45" customHeight="1">
      <c r="A86" s="4" t="s">
        <v>2179</v>
      </c>
      <c r="B86" s="4" t="s">
        <v>2170</v>
      </c>
      <c r="C86" s="4" t="s">
        <v>1931</v>
      </c>
      <c r="D86" s="4" t="s">
        <v>1920</v>
      </c>
      <c r="E86" s="4" t="s">
        <v>2180</v>
      </c>
      <c r="F86" s="4" t="s">
        <v>1922</v>
      </c>
      <c r="G86" s="4" t="s">
        <v>1426</v>
      </c>
      <c r="H86" s="4" t="s">
        <v>2178</v>
      </c>
      <c r="I86" s="4" t="s">
        <v>2174</v>
      </c>
      <c r="J86" s="4" t="s">
        <v>2175</v>
      </c>
    </row>
    <row r="87" spans="1:10" ht="26.45" customHeight="1">
      <c r="A87" s="4" t="s">
        <v>2181</v>
      </c>
      <c r="B87" s="4" t="s">
        <v>2170</v>
      </c>
      <c r="C87" s="4" t="s">
        <v>1937</v>
      </c>
      <c r="D87" s="4" t="s">
        <v>2127</v>
      </c>
      <c r="E87" s="4" t="s">
        <v>2182</v>
      </c>
      <c r="F87" s="4" t="s">
        <v>1928</v>
      </c>
      <c r="G87" s="4" t="s">
        <v>76</v>
      </c>
      <c r="H87" s="4" t="s">
        <v>1929</v>
      </c>
      <c r="I87" s="4" t="s">
        <v>2174</v>
      </c>
      <c r="J87" s="4" t="s">
        <v>2175</v>
      </c>
    </row>
    <row r="88" spans="1:10" ht="26.45" customHeight="1">
      <c r="A88" s="4" t="s">
        <v>2183</v>
      </c>
      <c r="B88" s="4" t="s">
        <v>2170</v>
      </c>
      <c r="C88" s="4" t="s">
        <v>1941</v>
      </c>
      <c r="D88" s="4" t="s">
        <v>2127</v>
      </c>
      <c r="E88" s="4" t="s">
        <v>2184</v>
      </c>
      <c r="F88" s="4" t="s">
        <v>1928</v>
      </c>
      <c r="G88" s="4" t="s">
        <v>76</v>
      </c>
      <c r="H88" s="4" t="s">
        <v>1929</v>
      </c>
      <c r="I88" s="4" t="s">
        <v>2174</v>
      </c>
      <c r="J88" s="4" t="s">
        <v>2175</v>
      </c>
    </row>
    <row r="89" spans="1:10" ht="26.45" customHeight="1">
      <c r="A89" s="4" t="s">
        <v>2185</v>
      </c>
      <c r="B89" s="4" t="s">
        <v>2170</v>
      </c>
      <c r="C89" s="4" t="s">
        <v>1944</v>
      </c>
      <c r="D89" s="4" t="s">
        <v>2127</v>
      </c>
      <c r="E89" s="4" t="s">
        <v>2186</v>
      </c>
      <c r="F89" s="4" t="s">
        <v>1928</v>
      </c>
      <c r="G89" s="4" t="s">
        <v>76</v>
      </c>
      <c r="H89" s="4" t="s">
        <v>1929</v>
      </c>
      <c r="I89" s="4" t="s">
        <v>2174</v>
      </c>
      <c r="J89" s="4" t="s">
        <v>2175</v>
      </c>
    </row>
    <row r="90" spans="1:10" ht="26.45" customHeight="1">
      <c r="A90" s="4" t="s">
        <v>2187</v>
      </c>
      <c r="B90" s="4" t="s">
        <v>2170</v>
      </c>
      <c r="C90" s="4" t="s">
        <v>1948</v>
      </c>
      <c r="D90" s="4" t="s">
        <v>2127</v>
      </c>
      <c r="E90" s="4" t="s">
        <v>2188</v>
      </c>
      <c r="F90" s="4" t="s">
        <v>1928</v>
      </c>
      <c r="G90" s="4" t="s">
        <v>76</v>
      </c>
      <c r="H90" s="4" t="s">
        <v>1929</v>
      </c>
      <c r="I90" s="4" t="s">
        <v>2174</v>
      </c>
      <c r="J90" s="4" t="s">
        <v>2175</v>
      </c>
    </row>
    <row r="91" spans="1:10" ht="26.45" customHeight="1">
      <c r="A91" s="4" t="s">
        <v>2189</v>
      </c>
      <c r="B91" s="4" t="s">
        <v>2170</v>
      </c>
      <c r="C91" s="4" t="s">
        <v>1952</v>
      </c>
      <c r="D91" s="4" t="s">
        <v>2127</v>
      </c>
      <c r="E91" s="4" t="s">
        <v>2190</v>
      </c>
      <c r="F91" s="4" t="s">
        <v>1928</v>
      </c>
      <c r="G91" s="4" t="s">
        <v>76</v>
      </c>
      <c r="H91" s="4" t="s">
        <v>1929</v>
      </c>
      <c r="I91" s="4" t="s">
        <v>2174</v>
      </c>
      <c r="J91" s="4" t="s">
        <v>2175</v>
      </c>
    </row>
    <row r="92" spans="1:10" ht="13.9" customHeight="1">
      <c r="A92" s="4" t="s">
        <v>2191</v>
      </c>
      <c r="B92" s="4" t="s">
        <v>2170</v>
      </c>
      <c r="C92" s="4" t="s">
        <v>1955</v>
      </c>
      <c r="D92" s="4" t="s">
        <v>2127</v>
      </c>
      <c r="E92" s="4" t="s">
        <v>2192</v>
      </c>
      <c r="F92" s="4" t="s">
        <v>1928</v>
      </c>
      <c r="G92" s="4" t="s">
        <v>76</v>
      </c>
      <c r="H92" s="4" t="s">
        <v>1929</v>
      </c>
      <c r="I92" s="4" t="s">
        <v>2174</v>
      </c>
      <c r="J92" s="4" t="s">
        <v>2175</v>
      </c>
    </row>
    <row r="93" spans="1:10" ht="13.9" customHeight="1">
      <c r="A93" s="4" t="s">
        <v>2193</v>
      </c>
      <c r="B93" s="4" t="s">
        <v>2170</v>
      </c>
      <c r="C93" s="4" t="s">
        <v>1958</v>
      </c>
      <c r="D93" s="4" t="s">
        <v>2127</v>
      </c>
      <c r="E93" s="4" t="s">
        <v>2194</v>
      </c>
      <c r="F93" s="4" t="s">
        <v>1928</v>
      </c>
      <c r="G93" s="4" t="s">
        <v>76</v>
      </c>
      <c r="H93" s="4" t="s">
        <v>1929</v>
      </c>
      <c r="I93" s="4" t="s">
        <v>2174</v>
      </c>
      <c r="J93" s="4" t="s">
        <v>2175</v>
      </c>
    </row>
    <row r="94" spans="1:10" ht="26.45" customHeight="1">
      <c r="A94" s="4" t="s">
        <v>2195</v>
      </c>
      <c r="B94" s="4" t="s">
        <v>2170</v>
      </c>
      <c r="C94" s="4" t="s">
        <v>1961</v>
      </c>
      <c r="D94" s="4" t="s">
        <v>2127</v>
      </c>
      <c r="E94" s="4" t="s">
        <v>2196</v>
      </c>
      <c r="F94" s="4" t="s">
        <v>1922</v>
      </c>
      <c r="G94" s="4" t="s">
        <v>686</v>
      </c>
      <c r="H94" s="4" t="s">
        <v>2197</v>
      </c>
      <c r="I94" s="4" t="s">
        <v>2174</v>
      </c>
      <c r="J94" s="4" t="s">
        <v>2175</v>
      </c>
    </row>
    <row r="95" spans="1:10" ht="13.9" customHeight="1">
      <c r="A95" s="4" t="s">
        <v>2198</v>
      </c>
      <c r="B95" s="4" t="s">
        <v>2170</v>
      </c>
      <c r="C95" s="4" t="s">
        <v>1965</v>
      </c>
      <c r="D95" s="4" t="s">
        <v>1962</v>
      </c>
      <c r="E95" s="4" t="s">
        <v>2199</v>
      </c>
      <c r="F95" s="4" t="s">
        <v>1928</v>
      </c>
      <c r="G95" s="4" t="s">
        <v>76</v>
      </c>
      <c r="H95" s="4" t="s">
        <v>1929</v>
      </c>
      <c r="I95" s="4" t="s">
        <v>2174</v>
      </c>
      <c r="J95" s="4" t="s">
        <v>2175</v>
      </c>
    </row>
    <row r="96" spans="1:10" ht="26.45" customHeight="1">
      <c r="A96" s="4" t="s">
        <v>2200</v>
      </c>
      <c r="B96" s="4" t="s">
        <v>2170</v>
      </c>
      <c r="C96" s="4" t="s">
        <v>1968</v>
      </c>
      <c r="D96" s="4" t="s">
        <v>2073</v>
      </c>
      <c r="E96" s="4" t="s">
        <v>2201</v>
      </c>
      <c r="F96" s="4" t="s">
        <v>1922</v>
      </c>
      <c r="G96" s="4" t="s">
        <v>654</v>
      </c>
      <c r="H96" s="4" t="s">
        <v>2202</v>
      </c>
      <c r="I96" s="4" t="s">
        <v>2174</v>
      </c>
      <c r="J96" s="4" t="s">
        <v>2175</v>
      </c>
    </row>
    <row r="97" spans="1:10" ht="26.45" customHeight="1">
      <c r="A97" s="4" t="s">
        <v>2203</v>
      </c>
      <c r="B97" s="4" t="s">
        <v>2170</v>
      </c>
      <c r="C97" s="4" t="s">
        <v>1974</v>
      </c>
      <c r="D97" s="4" t="s">
        <v>2073</v>
      </c>
      <c r="E97" s="4" t="s">
        <v>2204</v>
      </c>
      <c r="F97" s="4" t="s">
        <v>1922</v>
      </c>
      <c r="G97" s="4" t="s">
        <v>2205</v>
      </c>
      <c r="H97" s="4" t="s">
        <v>2206</v>
      </c>
      <c r="I97" s="4" t="s">
        <v>2174</v>
      </c>
      <c r="J97" s="4" t="s">
        <v>2175</v>
      </c>
    </row>
    <row r="98" spans="1:10" ht="26.45" customHeight="1">
      <c r="A98" s="4" t="s">
        <v>2207</v>
      </c>
      <c r="B98" s="4" t="s">
        <v>2170</v>
      </c>
      <c r="C98" s="4" t="s">
        <v>1979</v>
      </c>
      <c r="D98" s="4" t="s">
        <v>2073</v>
      </c>
      <c r="E98" s="4" t="s">
        <v>2208</v>
      </c>
      <c r="F98" s="4" t="s">
        <v>1922</v>
      </c>
      <c r="G98" s="4" t="s">
        <v>660</v>
      </c>
      <c r="H98" s="4" t="s">
        <v>2209</v>
      </c>
      <c r="I98" s="4" t="s">
        <v>2174</v>
      </c>
      <c r="J98" s="4" t="s">
        <v>2175</v>
      </c>
    </row>
    <row r="99" spans="1:10" ht="26.45" customHeight="1">
      <c r="A99" s="4" t="s">
        <v>2210</v>
      </c>
      <c r="B99" s="4" t="s">
        <v>2170</v>
      </c>
      <c r="C99" s="4" t="s">
        <v>1984</v>
      </c>
      <c r="D99" s="4" t="s">
        <v>2073</v>
      </c>
      <c r="E99" s="4" t="s">
        <v>2211</v>
      </c>
      <c r="F99" s="4" t="s">
        <v>1928</v>
      </c>
      <c r="G99" s="4" t="s">
        <v>76</v>
      </c>
      <c r="H99" s="4" t="s">
        <v>1929</v>
      </c>
      <c r="I99" s="4" t="s">
        <v>2174</v>
      </c>
      <c r="J99" s="4" t="s">
        <v>2175</v>
      </c>
    </row>
    <row r="100" spans="1:10" ht="26.45" customHeight="1">
      <c r="A100" s="4" t="s">
        <v>2212</v>
      </c>
      <c r="B100" s="4" t="s">
        <v>2170</v>
      </c>
      <c r="C100" s="4" t="s">
        <v>1988</v>
      </c>
      <c r="D100" s="4" t="s">
        <v>1962</v>
      </c>
      <c r="E100" s="4" t="s">
        <v>2213</v>
      </c>
      <c r="F100" s="4" t="s">
        <v>1928</v>
      </c>
      <c r="G100" s="4" t="s">
        <v>76</v>
      </c>
      <c r="H100" s="4" t="s">
        <v>1929</v>
      </c>
      <c r="I100" s="4" t="s">
        <v>2174</v>
      </c>
      <c r="J100" s="4" t="s">
        <v>2175</v>
      </c>
    </row>
    <row r="101" spans="1:10" ht="26.45" customHeight="1">
      <c r="A101" s="4" t="s">
        <v>2214</v>
      </c>
      <c r="B101" s="4" t="s">
        <v>2170</v>
      </c>
      <c r="C101" s="4" t="s">
        <v>1993</v>
      </c>
      <c r="D101" s="4" t="s">
        <v>364</v>
      </c>
      <c r="E101" s="4" t="s">
        <v>2215</v>
      </c>
      <c r="F101" s="4" t="s">
        <v>1922</v>
      </c>
      <c r="G101" s="4" t="s">
        <v>2216</v>
      </c>
      <c r="H101" s="4" t="s">
        <v>2217</v>
      </c>
      <c r="I101" s="4" t="s">
        <v>2174</v>
      </c>
      <c r="J101" s="4" t="s">
        <v>2175</v>
      </c>
    </row>
    <row r="102" spans="1:10" ht="26.45" customHeight="1">
      <c r="A102" s="4" t="s">
        <v>2218</v>
      </c>
      <c r="B102" s="4" t="s">
        <v>2170</v>
      </c>
      <c r="C102" s="4" t="s">
        <v>1996</v>
      </c>
      <c r="D102" s="4" t="s">
        <v>1962</v>
      </c>
      <c r="E102" s="4" t="s">
        <v>2219</v>
      </c>
      <c r="F102" s="4" t="s">
        <v>1922</v>
      </c>
      <c r="G102" s="4" t="s">
        <v>2220</v>
      </c>
      <c r="H102" s="4" t="s">
        <v>2221</v>
      </c>
      <c r="I102" s="4" t="s">
        <v>2174</v>
      </c>
      <c r="J102" s="4" t="s">
        <v>2175</v>
      </c>
    </row>
    <row r="103" spans="1:10" ht="13.9" customHeight="1">
      <c r="A103" s="4" t="s">
        <v>2222</v>
      </c>
      <c r="B103" s="4" t="s">
        <v>2170</v>
      </c>
      <c r="C103" s="4" t="s">
        <v>2001</v>
      </c>
      <c r="D103" s="4" t="s">
        <v>2039</v>
      </c>
      <c r="E103" s="4" t="s">
        <v>2223</v>
      </c>
      <c r="F103" s="4" t="s">
        <v>1928</v>
      </c>
      <c r="G103" s="4" t="s">
        <v>76</v>
      </c>
      <c r="H103" s="4" t="s">
        <v>1929</v>
      </c>
      <c r="I103" s="4" t="s">
        <v>2174</v>
      </c>
      <c r="J103" s="4" t="s">
        <v>2175</v>
      </c>
    </row>
    <row r="104" spans="1:10" ht="26.45" customHeight="1">
      <c r="A104" s="4" t="s">
        <v>2224</v>
      </c>
      <c r="B104" s="4" t="s">
        <v>2225</v>
      </c>
      <c r="C104" s="4" t="s">
        <v>1919</v>
      </c>
      <c r="D104" s="4" t="s">
        <v>1920</v>
      </c>
      <c r="E104" s="4" t="s">
        <v>2226</v>
      </c>
      <c r="F104" s="4" t="s">
        <v>1928</v>
      </c>
      <c r="G104" s="4" t="s">
        <v>76</v>
      </c>
      <c r="H104" s="4" t="s">
        <v>1929</v>
      </c>
      <c r="I104" s="4" t="s">
        <v>9</v>
      </c>
      <c r="J104" s="4" t="s">
        <v>1924</v>
      </c>
    </row>
    <row r="105" spans="1:10" ht="26.45" customHeight="1">
      <c r="A105" s="4" t="s">
        <v>2227</v>
      </c>
      <c r="B105" s="4" t="s">
        <v>2225</v>
      </c>
      <c r="C105" s="4" t="s">
        <v>1926</v>
      </c>
      <c r="D105" s="4" t="s">
        <v>1920</v>
      </c>
      <c r="E105" s="4" t="s">
        <v>2228</v>
      </c>
      <c r="F105" s="4" t="s">
        <v>1928</v>
      </c>
      <c r="G105" s="4" t="s">
        <v>76</v>
      </c>
      <c r="H105" s="4" t="s">
        <v>1929</v>
      </c>
      <c r="I105" s="4" t="s">
        <v>9</v>
      </c>
      <c r="J105" s="4" t="s">
        <v>1924</v>
      </c>
    </row>
    <row r="106" spans="1:10" ht="13.9" customHeight="1">
      <c r="A106" s="4" t="s">
        <v>2229</v>
      </c>
      <c r="B106" s="4" t="s">
        <v>2225</v>
      </c>
      <c r="C106" s="4" t="s">
        <v>1931</v>
      </c>
      <c r="D106" s="4" t="s">
        <v>2127</v>
      </c>
      <c r="E106" s="4" t="s">
        <v>2230</v>
      </c>
      <c r="F106" s="4" t="s">
        <v>1928</v>
      </c>
      <c r="G106" s="4" t="s">
        <v>76</v>
      </c>
      <c r="H106" s="4" t="s">
        <v>1929</v>
      </c>
      <c r="I106" s="4" t="s">
        <v>9</v>
      </c>
      <c r="J106" s="4" t="s">
        <v>1924</v>
      </c>
    </row>
    <row r="107" spans="1:10" ht="13.9" customHeight="1">
      <c r="A107" s="4" t="s">
        <v>2231</v>
      </c>
      <c r="B107" s="4" t="s">
        <v>2225</v>
      </c>
      <c r="C107" s="4" t="s">
        <v>1937</v>
      </c>
      <c r="D107" s="4" t="s">
        <v>2127</v>
      </c>
      <c r="E107" s="4" t="s">
        <v>2232</v>
      </c>
      <c r="F107" s="4" t="s">
        <v>1928</v>
      </c>
      <c r="G107" s="4" t="s">
        <v>76</v>
      </c>
      <c r="H107" s="4" t="s">
        <v>1929</v>
      </c>
      <c r="I107" s="4" t="s">
        <v>10</v>
      </c>
      <c r="J107" s="4" t="s">
        <v>1935</v>
      </c>
    </row>
    <row r="108" spans="1:10" ht="26.45" customHeight="1">
      <c r="A108" s="4" t="s">
        <v>2233</v>
      </c>
      <c r="B108" s="4" t="s">
        <v>2225</v>
      </c>
      <c r="C108" s="4" t="s">
        <v>1941</v>
      </c>
      <c r="D108" s="4" t="s">
        <v>2127</v>
      </c>
      <c r="E108" s="4" t="s">
        <v>2234</v>
      </c>
      <c r="F108" s="4" t="s">
        <v>1922</v>
      </c>
      <c r="G108" s="4" t="s">
        <v>406</v>
      </c>
      <c r="H108" s="4" t="s">
        <v>2235</v>
      </c>
      <c r="I108" s="4" t="s">
        <v>9</v>
      </c>
      <c r="J108" s="4" t="s">
        <v>1924</v>
      </c>
    </row>
    <row r="109" spans="1:10" ht="13.9" customHeight="1">
      <c r="A109" s="4" t="s">
        <v>2236</v>
      </c>
      <c r="B109" s="4" t="s">
        <v>2225</v>
      </c>
      <c r="C109" s="4" t="s">
        <v>1944</v>
      </c>
      <c r="D109" s="4" t="s">
        <v>2127</v>
      </c>
      <c r="E109" s="4" t="s">
        <v>2237</v>
      </c>
      <c r="F109" s="4" t="s">
        <v>1928</v>
      </c>
      <c r="G109" s="4" t="s">
        <v>76</v>
      </c>
      <c r="H109" s="4" t="s">
        <v>1929</v>
      </c>
      <c r="I109" s="4" t="s">
        <v>9</v>
      </c>
      <c r="J109" s="4" t="s">
        <v>1924</v>
      </c>
    </row>
    <row r="110" spans="1:10" ht="26.45" customHeight="1">
      <c r="A110" s="4" t="s">
        <v>2238</v>
      </c>
      <c r="B110" s="4" t="s">
        <v>2225</v>
      </c>
      <c r="C110" s="4" t="s">
        <v>1948</v>
      </c>
      <c r="D110" s="4" t="s">
        <v>2127</v>
      </c>
      <c r="E110" s="4" t="s">
        <v>2239</v>
      </c>
      <c r="F110" s="4" t="s">
        <v>1928</v>
      </c>
      <c r="G110" s="4" t="s">
        <v>76</v>
      </c>
      <c r="H110" s="4" t="s">
        <v>1929</v>
      </c>
      <c r="I110" s="4" t="s">
        <v>142</v>
      </c>
      <c r="J110" s="4" t="s">
        <v>1935</v>
      </c>
    </row>
    <row r="111" spans="1:10" ht="26.45" customHeight="1">
      <c r="A111" s="4" t="s">
        <v>2240</v>
      </c>
      <c r="B111" s="4" t="s">
        <v>2225</v>
      </c>
      <c r="C111" s="4" t="s">
        <v>1952</v>
      </c>
      <c r="D111" s="4" t="s">
        <v>1920</v>
      </c>
      <c r="E111" s="4" t="s">
        <v>2241</v>
      </c>
      <c r="F111" s="4" t="s">
        <v>1928</v>
      </c>
      <c r="G111" s="4" t="s">
        <v>76</v>
      </c>
      <c r="H111" s="4" t="s">
        <v>1929</v>
      </c>
      <c r="I111" s="4" t="s">
        <v>9</v>
      </c>
      <c r="J111" s="4" t="s">
        <v>1924</v>
      </c>
    </row>
    <row r="112" spans="1:10" ht="26.45" customHeight="1">
      <c r="A112" s="4" t="s">
        <v>2242</v>
      </c>
      <c r="B112" s="4" t="s">
        <v>2225</v>
      </c>
      <c r="C112" s="4" t="s">
        <v>1955</v>
      </c>
      <c r="D112" s="4" t="s">
        <v>1962</v>
      </c>
      <c r="E112" s="4" t="s">
        <v>2243</v>
      </c>
      <c r="F112" s="4" t="s">
        <v>1922</v>
      </c>
      <c r="G112" s="4" t="s">
        <v>2244</v>
      </c>
      <c r="H112" s="4" t="s">
        <v>2245</v>
      </c>
      <c r="I112" s="4" t="s">
        <v>9</v>
      </c>
      <c r="J112" s="4" t="s">
        <v>1924</v>
      </c>
    </row>
    <row r="113" spans="1:10" ht="26.45" customHeight="1">
      <c r="A113" s="4" t="s">
        <v>2246</v>
      </c>
      <c r="B113" s="4" t="s">
        <v>2225</v>
      </c>
      <c r="C113" s="4" t="s">
        <v>1958</v>
      </c>
      <c r="D113" s="4" t="s">
        <v>1962</v>
      </c>
      <c r="E113" s="4" t="s">
        <v>2247</v>
      </c>
      <c r="F113" s="4" t="s">
        <v>1922</v>
      </c>
      <c r="G113" s="4" t="s">
        <v>2244</v>
      </c>
      <c r="H113" s="4" t="s">
        <v>2245</v>
      </c>
      <c r="I113" s="4" t="s">
        <v>9</v>
      </c>
      <c r="J113" s="4" t="s">
        <v>1924</v>
      </c>
    </row>
    <row r="114" spans="1:10" ht="26.45" customHeight="1">
      <c r="A114" s="4" t="s">
        <v>2248</v>
      </c>
      <c r="B114" s="4" t="s">
        <v>2225</v>
      </c>
      <c r="C114" s="4" t="s">
        <v>1961</v>
      </c>
      <c r="D114" s="4" t="s">
        <v>1962</v>
      </c>
      <c r="E114" s="4" t="s">
        <v>2249</v>
      </c>
      <c r="F114" s="4" t="s">
        <v>1928</v>
      </c>
      <c r="G114" s="4" t="s">
        <v>76</v>
      </c>
      <c r="H114" s="4" t="s">
        <v>1929</v>
      </c>
      <c r="I114" s="4" t="s">
        <v>9</v>
      </c>
      <c r="J114" s="4" t="s">
        <v>1924</v>
      </c>
    </row>
    <row r="115" spans="1:10" ht="26.45" customHeight="1">
      <c r="A115" s="4" t="s">
        <v>2250</v>
      </c>
      <c r="B115" s="4" t="s">
        <v>2225</v>
      </c>
      <c r="C115" s="4" t="s">
        <v>1965</v>
      </c>
      <c r="D115" s="4" t="s">
        <v>2029</v>
      </c>
      <c r="E115" s="4" t="s">
        <v>2251</v>
      </c>
      <c r="F115" s="4" t="s">
        <v>1922</v>
      </c>
      <c r="G115" s="4" t="s">
        <v>2252</v>
      </c>
      <c r="H115" s="4" t="s">
        <v>2253</v>
      </c>
      <c r="I115" s="4" t="s">
        <v>9</v>
      </c>
      <c r="J115" s="4" t="s">
        <v>1924</v>
      </c>
    </row>
    <row r="116" spans="1:10" ht="26.45" customHeight="1">
      <c r="A116" s="4" t="s">
        <v>2254</v>
      </c>
      <c r="B116" s="4" t="s">
        <v>2225</v>
      </c>
      <c r="C116" s="4" t="s">
        <v>1968</v>
      </c>
      <c r="D116" s="4" t="s">
        <v>2029</v>
      </c>
      <c r="E116" s="4" t="s">
        <v>2255</v>
      </c>
      <c r="F116" s="4" t="s">
        <v>1922</v>
      </c>
      <c r="G116" s="4" t="s">
        <v>1413</v>
      </c>
      <c r="H116" s="4" t="s">
        <v>2256</v>
      </c>
      <c r="I116" s="4" t="s">
        <v>142</v>
      </c>
      <c r="J116" s="4" t="s">
        <v>1935</v>
      </c>
    </row>
    <row r="117" spans="1:10" ht="26.45" customHeight="1">
      <c r="A117" s="4" t="s">
        <v>2257</v>
      </c>
      <c r="B117" s="4" t="s">
        <v>2225</v>
      </c>
      <c r="C117" s="4" t="s">
        <v>1974</v>
      </c>
      <c r="D117" s="4" t="s">
        <v>2073</v>
      </c>
      <c r="E117" s="4" t="s">
        <v>2258</v>
      </c>
      <c r="F117" s="4" t="s">
        <v>1922</v>
      </c>
      <c r="G117" s="4" t="s">
        <v>2259</v>
      </c>
      <c r="H117" s="4" t="s">
        <v>2260</v>
      </c>
      <c r="I117" s="4" t="s">
        <v>9</v>
      </c>
      <c r="J117" s="4" t="s">
        <v>1924</v>
      </c>
    </row>
    <row r="118" spans="1:10" ht="26.45" customHeight="1">
      <c r="A118" s="4" t="s">
        <v>2261</v>
      </c>
      <c r="B118" s="4" t="s">
        <v>2225</v>
      </c>
      <c r="C118" s="4" t="s">
        <v>1979</v>
      </c>
      <c r="D118" s="4" t="s">
        <v>2073</v>
      </c>
      <c r="E118" s="4" t="s">
        <v>2262</v>
      </c>
      <c r="F118" s="4" t="s">
        <v>1928</v>
      </c>
      <c r="G118" s="4" t="s">
        <v>76</v>
      </c>
      <c r="H118" s="4" t="s">
        <v>1929</v>
      </c>
      <c r="I118" s="4" t="s">
        <v>9</v>
      </c>
      <c r="J118" s="4" t="s">
        <v>1924</v>
      </c>
    </row>
    <row r="119" spans="1:10" ht="39.6" customHeight="1">
      <c r="A119" s="4" t="s">
        <v>2263</v>
      </c>
      <c r="B119" s="4" t="s">
        <v>2225</v>
      </c>
      <c r="C119" s="4" t="s">
        <v>1984</v>
      </c>
      <c r="D119" s="4" t="s">
        <v>2073</v>
      </c>
      <c r="E119" s="4" t="s">
        <v>2264</v>
      </c>
      <c r="F119" s="4" t="s">
        <v>1922</v>
      </c>
      <c r="G119" s="4" t="s">
        <v>2265</v>
      </c>
      <c r="H119" s="4" t="s">
        <v>2266</v>
      </c>
      <c r="I119" s="4" t="s">
        <v>2174</v>
      </c>
      <c r="J119" s="4" t="s">
        <v>2175</v>
      </c>
    </row>
    <row r="120" spans="1:10" ht="26.45" customHeight="1">
      <c r="A120" s="4" t="s">
        <v>2267</v>
      </c>
      <c r="B120" s="4" t="s">
        <v>2225</v>
      </c>
      <c r="C120" s="4" t="s">
        <v>1988</v>
      </c>
      <c r="D120" s="4" t="s">
        <v>364</v>
      </c>
      <c r="E120" s="4" t="s">
        <v>2268</v>
      </c>
      <c r="F120" s="4" t="s">
        <v>1922</v>
      </c>
      <c r="G120" s="4" t="s">
        <v>1579</v>
      </c>
      <c r="H120" s="4" t="s">
        <v>2269</v>
      </c>
      <c r="I120" s="4" t="s">
        <v>9</v>
      </c>
      <c r="J120" s="4" t="s">
        <v>1924</v>
      </c>
    </row>
    <row r="121" spans="1:10" ht="26.45" customHeight="1">
      <c r="A121" s="4" t="s">
        <v>2270</v>
      </c>
      <c r="B121" s="4" t="s">
        <v>2225</v>
      </c>
      <c r="C121" s="4" t="s">
        <v>1993</v>
      </c>
      <c r="D121" s="4" t="s">
        <v>1962</v>
      </c>
      <c r="E121" s="4" t="s">
        <v>2271</v>
      </c>
      <c r="F121" s="4" t="s">
        <v>1928</v>
      </c>
      <c r="G121" s="4" t="s">
        <v>76</v>
      </c>
      <c r="H121" s="4" t="s">
        <v>1929</v>
      </c>
      <c r="I121" s="4" t="s">
        <v>2174</v>
      </c>
      <c r="J121" s="4" t="s">
        <v>2175</v>
      </c>
    </row>
    <row r="122" spans="1:10" ht="26.45" customHeight="1">
      <c r="A122" s="4" t="s">
        <v>2272</v>
      </c>
      <c r="B122" s="4" t="s">
        <v>2225</v>
      </c>
      <c r="C122" s="4" t="s">
        <v>1996</v>
      </c>
      <c r="D122" s="4" t="s">
        <v>1962</v>
      </c>
      <c r="E122" s="4" t="s">
        <v>2273</v>
      </c>
      <c r="F122" s="4" t="s">
        <v>1922</v>
      </c>
      <c r="G122" s="4" t="s">
        <v>557</v>
      </c>
      <c r="H122" s="4" t="s">
        <v>2274</v>
      </c>
      <c r="I122" s="4" t="s">
        <v>2174</v>
      </c>
      <c r="J122" s="4" t="s">
        <v>2175</v>
      </c>
    </row>
    <row r="123" spans="1:10" ht="26.45" customHeight="1">
      <c r="A123" s="4" t="s">
        <v>2275</v>
      </c>
      <c r="B123" s="4" t="s">
        <v>2225</v>
      </c>
      <c r="C123" s="4" t="s">
        <v>2001</v>
      </c>
      <c r="D123" s="4" t="s">
        <v>1962</v>
      </c>
      <c r="E123" s="4" t="s">
        <v>2276</v>
      </c>
      <c r="F123" s="4" t="s">
        <v>1928</v>
      </c>
      <c r="G123" s="4" t="s">
        <v>76</v>
      </c>
      <c r="H123" s="4" t="s">
        <v>1929</v>
      </c>
      <c r="I123" s="4" t="s">
        <v>2174</v>
      </c>
      <c r="J123" s="4" t="s">
        <v>2175</v>
      </c>
    </row>
    <row r="124" spans="1:10" ht="79.150000000000006" customHeight="1">
      <c r="A124" s="4" t="s">
        <v>2277</v>
      </c>
      <c r="B124" s="4" t="s">
        <v>2225</v>
      </c>
      <c r="C124" s="4" t="s">
        <v>2004</v>
      </c>
      <c r="D124" s="4" t="s">
        <v>162</v>
      </c>
      <c r="E124" s="4" t="s">
        <v>2278</v>
      </c>
      <c r="F124" s="4" t="s">
        <v>1922</v>
      </c>
      <c r="G124" s="4" t="s">
        <v>2279</v>
      </c>
      <c r="H124" s="4" t="s">
        <v>2280</v>
      </c>
      <c r="I124" s="4" t="s">
        <v>2174</v>
      </c>
      <c r="J124" s="4" t="s">
        <v>2175</v>
      </c>
    </row>
    <row r="125" spans="1:10" ht="39.6" customHeight="1">
      <c r="A125" s="4" t="s">
        <v>2281</v>
      </c>
      <c r="B125" s="4" t="s">
        <v>2225</v>
      </c>
      <c r="C125" s="4" t="s">
        <v>2008</v>
      </c>
      <c r="D125" s="4" t="s">
        <v>162</v>
      </c>
      <c r="E125" s="4" t="s">
        <v>2282</v>
      </c>
      <c r="F125" s="4" t="s">
        <v>1922</v>
      </c>
      <c r="G125" s="4" t="s">
        <v>2283</v>
      </c>
      <c r="H125" s="4" t="s">
        <v>2284</v>
      </c>
      <c r="I125" s="4" t="s">
        <v>2174</v>
      </c>
      <c r="J125" s="4" t="s">
        <v>2175</v>
      </c>
    </row>
    <row r="126" spans="1:10" ht="26.45" customHeight="1">
      <c r="A126" s="4" t="s">
        <v>2285</v>
      </c>
      <c r="B126" s="4" t="s">
        <v>2225</v>
      </c>
      <c r="C126" s="4" t="s">
        <v>2011</v>
      </c>
      <c r="D126" s="4" t="s">
        <v>364</v>
      </c>
      <c r="E126" s="4" t="s">
        <v>2286</v>
      </c>
      <c r="F126" s="4" t="s">
        <v>1928</v>
      </c>
      <c r="G126" s="4" t="s">
        <v>76</v>
      </c>
      <c r="H126" s="4" t="s">
        <v>1929</v>
      </c>
      <c r="I126" s="4" t="s">
        <v>2174</v>
      </c>
      <c r="J126" s="4" t="s">
        <v>2175</v>
      </c>
    </row>
    <row r="127" spans="1:10" ht="26.45" customHeight="1">
      <c r="A127" s="4" t="s">
        <v>2287</v>
      </c>
      <c r="B127" s="4" t="s">
        <v>2225</v>
      </c>
      <c r="C127" s="4" t="s">
        <v>2016</v>
      </c>
      <c r="D127" s="4" t="s">
        <v>1962</v>
      </c>
      <c r="E127" s="4" t="s">
        <v>2288</v>
      </c>
      <c r="F127" s="4" t="s">
        <v>1928</v>
      </c>
      <c r="G127" s="4" t="s">
        <v>76</v>
      </c>
      <c r="H127" s="4" t="s">
        <v>1929</v>
      </c>
      <c r="I127" s="4" t="s">
        <v>2174</v>
      </c>
      <c r="J127" s="4" t="s">
        <v>2175</v>
      </c>
    </row>
    <row r="128" spans="1:10" ht="26.45" customHeight="1">
      <c r="A128" s="4" t="s">
        <v>2289</v>
      </c>
      <c r="B128" s="4" t="s">
        <v>2225</v>
      </c>
      <c r="C128" s="4" t="s">
        <v>2020</v>
      </c>
      <c r="D128" s="4" t="s">
        <v>162</v>
      </c>
      <c r="E128" s="4" t="s">
        <v>2290</v>
      </c>
      <c r="F128" s="4" t="s">
        <v>1922</v>
      </c>
      <c r="G128" s="4" t="s">
        <v>2291</v>
      </c>
      <c r="H128" s="4" t="s">
        <v>2292</v>
      </c>
      <c r="I128" s="4" t="s">
        <v>2174</v>
      </c>
      <c r="J128" s="4" t="s">
        <v>2175</v>
      </c>
    </row>
    <row r="129" spans="1:10" ht="13.9" customHeight="1">
      <c r="A129" s="4" t="s">
        <v>2293</v>
      </c>
      <c r="B129" s="4" t="s">
        <v>2225</v>
      </c>
      <c r="C129" s="4" t="s">
        <v>2023</v>
      </c>
      <c r="D129" s="4" t="s">
        <v>2039</v>
      </c>
      <c r="E129" s="4" t="s">
        <v>2294</v>
      </c>
      <c r="F129" s="4" t="s">
        <v>1928</v>
      </c>
      <c r="G129" s="4" t="s">
        <v>76</v>
      </c>
      <c r="H129" s="4" t="s">
        <v>1929</v>
      </c>
      <c r="I129" s="4" t="s">
        <v>2174</v>
      </c>
      <c r="J129" s="4" t="s">
        <v>2175</v>
      </c>
    </row>
    <row r="130" spans="1:10" ht="26.45" customHeight="1">
      <c r="A130" s="4" t="s">
        <v>2295</v>
      </c>
      <c r="B130" s="4" t="s">
        <v>2296</v>
      </c>
      <c r="C130" s="4" t="s">
        <v>1931</v>
      </c>
      <c r="D130" s="4" t="s">
        <v>1920</v>
      </c>
      <c r="E130" s="4" t="s">
        <v>2297</v>
      </c>
      <c r="F130" s="4" t="s">
        <v>1922</v>
      </c>
      <c r="G130" s="4" t="s">
        <v>716</v>
      </c>
      <c r="H130" s="4" t="s">
        <v>2298</v>
      </c>
      <c r="I130" s="4" t="s">
        <v>9</v>
      </c>
      <c r="J130" s="4" t="s">
        <v>1924</v>
      </c>
    </row>
    <row r="131" spans="1:10" ht="26.45" customHeight="1">
      <c r="A131" s="4" t="s">
        <v>2299</v>
      </c>
      <c r="B131" s="4" t="s">
        <v>2296</v>
      </c>
      <c r="C131" s="4" t="s">
        <v>1937</v>
      </c>
      <c r="D131" s="4" t="s">
        <v>1920</v>
      </c>
      <c r="E131" s="4" t="s">
        <v>2300</v>
      </c>
      <c r="F131" s="4" t="s">
        <v>1928</v>
      </c>
      <c r="G131" s="4" t="s">
        <v>76</v>
      </c>
      <c r="H131" s="4" t="s">
        <v>1929</v>
      </c>
      <c r="I131" s="4" t="s">
        <v>9</v>
      </c>
      <c r="J131" s="4" t="s">
        <v>1924</v>
      </c>
    </row>
    <row r="132" spans="1:10" ht="39.6" customHeight="1">
      <c r="A132" s="4" t="s">
        <v>2301</v>
      </c>
      <c r="B132" s="4" t="s">
        <v>2296</v>
      </c>
      <c r="C132" s="4" t="s">
        <v>1941</v>
      </c>
      <c r="D132" s="4" t="s">
        <v>1920</v>
      </c>
      <c r="E132" s="4" t="s">
        <v>2302</v>
      </c>
      <c r="F132" s="4" t="s">
        <v>1922</v>
      </c>
      <c r="G132" s="4" t="s">
        <v>2303</v>
      </c>
      <c r="H132" s="4" t="s">
        <v>2304</v>
      </c>
      <c r="I132" s="4" t="s">
        <v>9</v>
      </c>
      <c r="J132" s="4" t="s">
        <v>1924</v>
      </c>
    </row>
    <row r="133" spans="1:10" ht="26.45" customHeight="1">
      <c r="A133" s="4" t="s">
        <v>2305</v>
      </c>
      <c r="B133" s="4" t="s">
        <v>2296</v>
      </c>
      <c r="C133" s="4" t="s">
        <v>1944</v>
      </c>
      <c r="D133" s="4" t="s">
        <v>2306</v>
      </c>
      <c r="E133" s="4" t="s">
        <v>2307</v>
      </c>
      <c r="F133" s="4" t="s">
        <v>1922</v>
      </c>
      <c r="G133" s="4" t="s">
        <v>785</v>
      </c>
      <c r="H133" s="4" t="s">
        <v>2308</v>
      </c>
      <c r="I133" s="4" t="s">
        <v>9</v>
      </c>
      <c r="J133" s="4" t="s">
        <v>1924</v>
      </c>
    </row>
    <row r="134" spans="1:10" ht="26.45" customHeight="1">
      <c r="A134" s="4" t="s">
        <v>2309</v>
      </c>
      <c r="B134" s="4" t="s">
        <v>2296</v>
      </c>
      <c r="C134" s="4" t="s">
        <v>1948</v>
      </c>
      <c r="D134" s="4" t="s">
        <v>2306</v>
      </c>
      <c r="E134" s="4" t="s">
        <v>2310</v>
      </c>
      <c r="F134" s="4" t="s">
        <v>1922</v>
      </c>
      <c r="G134" s="4" t="s">
        <v>757</v>
      </c>
      <c r="H134" s="4" t="s">
        <v>2311</v>
      </c>
      <c r="I134" s="4" t="s">
        <v>9</v>
      </c>
      <c r="J134" s="4" t="s">
        <v>1924</v>
      </c>
    </row>
    <row r="135" spans="1:10" ht="13.9" customHeight="1">
      <c r="A135" s="4" t="s">
        <v>2312</v>
      </c>
      <c r="B135" s="4" t="s">
        <v>2296</v>
      </c>
      <c r="C135" s="4" t="s">
        <v>1952</v>
      </c>
      <c r="D135" s="4" t="s">
        <v>2306</v>
      </c>
      <c r="E135" s="4" t="s">
        <v>2313</v>
      </c>
      <c r="F135" s="4" t="s">
        <v>1928</v>
      </c>
      <c r="G135" s="4" t="s">
        <v>76</v>
      </c>
      <c r="H135" s="4" t="s">
        <v>1929</v>
      </c>
      <c r="I135" s="4" t="s">
        <v>9</v>
      </c>
      <c r="J135" s="4" t="s">
        <v>1924</v>
      </c>
    </row>
    <row r="136" spans="1:10" ht="13.9" customHeight="1">
      <c r="A136" s="4" t="s">
        <v>2314</v>
      </c>
      <c r="B136" s="4" t="s">
        <v>2296</v>
      </c>
      <c r="C136" s="4" t="s">
        <v>1955</v>
      </c>
      <c r="D136" s="4" t="s">
        <v>2306</v>
      </c>
      <c r="E136" s="4" t="s">
        <v>2315</v>
      </c>
      <c r="F136" s="4" t="s">
        <v>1928</v>
      </c>
      <c r="G136" s="4" t="s">
        <v>76</v>
      </c>
      <c r="H136" s="4" t="s">
        <v>1929</v>
      </c>
      <c r="I136" s="4" t="s">
        <v>9</v>
      </c>
      <c r="J136" s="4" t="s">
        <v>1924</v>
      </c>
    </row>
    <row r="137" spans="1:10" ht="118.9" customHeight="1">
      <c r="A137" s="4" t="s">
        <v>2316</v>
      </c>
      <c r="B137" s="4" t="s">
        <v>2296</v>
      </c>
      <c r="C137" s="4" t="s">
        <v>1958</v>
      </c>
      <c r="D137" s="4" t="s">
        <v>2306</v>
      </c>
      <c r="E137" s="4" t="s">
        <v>2317</v>
      </c>
      <c r="F137" s="4" t="s">
        <v>1922</v>
      </c>
      <c r="G137" s="4" t="s">
        <v>1599</v>
      </c>
      <c r="H137" s="4" t="s">
        <v>2318</v>
      </c>
      <c r="I137" s="4" t="s">
        <v>7</v>
      </c>
      <c r="J137" s="4" t="s">
        <v>2319</v>
      </c>
    </row>
    <row r="138" spans="1:10" ht="13.9" customHeight="1">
      <c r="A138" s="4" t="s">
        <v>2320</v>
      </c>
      <c r="B138" s="4" t="s">
        <v>2296</v>
      </c>
      <c r="C138" s="4" t="s">
        <v>1961</v>
      </c>
      <c r="D138" s="4" t="s">
        <v>2306</v>
      </c>
      <c r="E138" s="4" t="s">
        <v>2321</v>
      </c>
      <c r="F138" s="4" t="s">
        <v>1928</v>
      </c>
      <c r="G138" s="4" t="s">
        <v>76</v>
      </c>
      <c r="H138" s="4" t="s">
        <v>1929</v>
      </c>
      <c r="I138" s="4" t="s">
        <v>9</v>
      </c>
      <c r="J138" s="4" t="s">
        <v>1924</v>
      </c>
    </row>
    <row r="139" spans="1:10" ht="26.45" customHeight="1">
      <c r="A139" s="4" t="s">
        <v>2322</v>
      </c>
      <c r="B139" s="4" t="s">
        <v>2296</v>
      </c>
      <c r="C139" s="4" t="s">
        <v>1965</v>
      </c>
      <c r="D139" s="4" t="s">
        <v>2029</v>
      </c>
      <c r="E139" s="4" t="s">
        <v>2323</v>
      </c>
      <c r="F139" s="4" t="s">
        <v>1922</v>
      </c>
      <c r="G139" s="4" t="s">
        <v>1407</v>
      </c>
      <c r="H139" s="4" t="s">
        <v>2324</v>
      </c>
      <c r="I139" s="4" t="s">
        <v>9</v>
      </c>
      <c r="J139" s="4" t="s">
        <v>1924</v>
      </c>
    </row>
    <row r="140" spans="1:10" ht="26.45" customHeight="1">
      <c r="A140" s="4" t="s">
        <v>2325</v>
      </c>
      <c r="B140" s="4" t="s">
        <v>2296</v>
      </c>
      <c r="C140" s="4" t="s">
        <v>1968</v>
      </c>
      <c r="D140" s="4" t="s">
        <v>2029</v>
      </c>
      <c r="E140" s="4" t="s">
        <v>2326</v>
      </c>
      <c r="F140" s="4" t="s">
        <v>1922</v>
      </c>
      <c r="G140" s="4" t="s">
        <v>1407</v>
      </c>
      <c r="H140" s="4" t="s">
        <v>2324</v>
      </c>
      <c r="I140" s="4" t="s">
        <v>9</v>
      </c>
      <c r="J140" s="4" t="s">
        <v>1924</v>
      </c>
    </row>
    <row r="141" spans="1:10" ht="13.9" customHeight="1">
      <c r="A141" s="4" t="s">
        <v>2327</v>
      </c>
      <c r="B141" s="4" t="s">
        <v>2296</v>
      </c>
      <c r="C141" s="4" t="s">
        <v>1974</v>
      </c>
      <c r="D141" s="4" t="s">
        <v>2029</v>
      </c>
      <c r="E141" s="4" t="s">
        <v>2328</v>
      </c>
      <c r="F141" s="4" t="s">
        <v>1928</v>
      </c>
      <c r="G141" s="4" t="s">
        <v>76</v>
      </c>
      <c r="H141" s="4" t="s">
        <v>1929</v>
      </c>
      <c r="I141" s="4" t="s">
        <v>9</v>
      </c>
      <c r="J141" s="4" t="s">
        <v>1924</v>
      </c>
    </row>
    <row r="142" spans="1:10" ht="13.9" customHeight="1">
      <c r="A142" s="4" t="s">
        <v>2329</v>
      </c>
      <c r="B142" s="4" t="s">
        <v>2296</v>
      </c>
      <c r="C142" s="4" t="s">
        <v>1979</v>
      </c>
      <c r="D142" s="4" t="s">
        <v>1949</v>
      </c>
      <c r="E142" s="4" t="s">
        <v>2330</v>
      </c>
      <c r="F142" s="4" t="s">
        <v>1928</v>
      </c>
      <c r="G142" s="4" t="s">
        <v>76</v>
      </c>
      <c r="H142" s="4" t="s">
        <v>1929</v>
      </c>
      <c r="I142" s="4" t="s">
        <v>9</v>
      </c>
      <c r="J142" s="4" t="s">
        <v>1924</v>
      </c>
    </row>
    <row r="143" spans="1:10" ht="13.9" customHeight="1">
      <c r="A143" s="4" t="s">
        <v>2331</v>
      </c>
      <c r="B143" s="4" t="s">
        <v>2296</v>
      </c>
      <c r="C143" s="4" t="s">
        <v>1984</v>
      </c>
      <c r="D143" s="4" t="s">
        <v>1949</v>
      </c>
      <c r="E143" s="4" t="s">
        <v>2332</v>
      </c>
      <c r="F143" s="4" t="s">
        <v>1928</v>
      </c>
      <c r="G143" s="4" t="s">
        <v>76</v>
      </c>
      <c r="H143" s="4" t="s">
        <v>1929</v>
      </c>
      <c r="I143" s="4" t="s">
        <v>9</v>
      </c>
      <c r="J143" s="4" t="s">
        <v>1924</v>
      </c>
    </row>
    <row r="144" spans="1:10" ht="13.9" customHeight="1">
      <c r="A144" s="4" t="s">
        <v>2333</v>
      </c>
      <c r="B144" s="4" t="s">
        <v>2296</v>
      </c>
      <c r="C144" s="4" t="s">
        <v>1988</v>
      </c>
      <c r="D144" s="4" t="s">
        <v>1949</v>
      </c>
      <c r="E144" s="4" t="s">
        <v>2334</v>
      </c>
      <c r="F144" s="4" t="s">
        <v>1928</v>
      </c>
      <c r="G144" s="4" t="s">
        <v>76</v>
      </c>
      <c r="H144" s="4" t="s">
        <v>1929</v>
      </c>
      <c r="I144" s="4" t="s">
        <v>9</v>
      </c>
      <c r="J144" s="4" t="s">
        <v>1924</v>
      </c>
    </row>
    <row r="145" spans="1:10" ht="26.45" customHeight="1">
      <c r="A145" s="4" t="s">
        <v>2335</v>
      </c>
      <c r="B145" s="4" t="s">
        <v>2296</v>
      </c>
      <c r="C145" s="4" t="s">
        <v>1993</v>
      </c>
      <c r="D145" s="4" t="s">
        <v>1949</v>
      </c>
      <c r="E145" s="4" t="s">
        <v>2336</v>
      </c>
      <c r="F145" s="4" t="s">
        <v>1928</v>
      </c>
      <c r="G145" s="4" t="s">
        <v>76</v>
      </c>
      <c r="H145" s="4" t="s">
        <v>1929</v>
      </c>
      <c r="I145" s="4" t="s">
        <v>9</v>
      </c>
      <c r="J145" s="4" t="s">
        <v>1924</v>
      </c>
    </row>
    <row r="146" spans="1:10" ht="13.9" customHeight="1">
      <c r="A146" s="4" t="s">
        <v>2337</v>
      </c>
      <c r="B146" s="4" t="s">
        <v>2296</v>
      </c>
      <c r="C146" s="4" t="s">
        <v>1996</v>
      </c>
      <c r="D146" s="4" t="s">
        <v>1949</v>
      </c>
      <c r="E146" s="4" t="s">
        <v>2338</v>
      </c>
      <c r="F146" s="4" t="s">
        <v>1922</v>
      </c>
      <c r="G146" s="4" t="s">
        <v>778</v>
      </c>
      <c r="H146" s="4" t="s">
        <v>2339</v>
      </c>
      <c r="I146" s="4" t="s">
        <v>9</v>
      </c>
      <c r="J146" s="4" t="s">
        <v>1924</v>
      </c>
    </row>
    <row r="147" spans="1:10" ht="13.9" customHeight="1">
      <c r="A147" s="4" t="s">
        <v>2340</v>
      </c>
      <c r="B147" s="4" t="s">
        <v>2296</v>
      </c>
      <c r="C147" s="4" t="s">
        <v>2001</v>
      </c>
      <c r="D147" s="4" t="s">
        <v>1962</v>
      </c>
      <c r="E147" s="4" t="s">
        <v>2341</v>
      </c>
      <c r="F147" s="4" t="s">
        <v>1922</v>
      </c>
      <c r="G147" s="4" t="s">
        <v>778</v>
      </c>
      <c r="H147" s="4" t="s">
        <v>2339</v>
      </c>
      <c r="I147" s="4" t="s">
        <v>9</v>
      </c>
      <c r="J147" s="4" t="s">
        <v>1924</v>
      </c>
    </row>
    <row r="148" spans="1:10" ht="39.6" customHeight="1">
      <c r="A148" s="4" t="s">
        <v>2342</v>
      </c>
      <c r="B148" s="4" t="s">
        <v>2296</v>
      </c>
      <c r="C148" s="4" t="s">
        <v>2004</v>
      </c>
      <c r="D148" s="4" t="s">
        <v>1962</v>
      </c>
      <c r="E148" s="4" t="s">
        <v>2343</v>
      </c>
      <c r="F148" s="4" t="s">
        <v>1922</v>
      </c>
      <c r="G148" s="4" t="s">
        <v>2344</v>
      </c>
      <c r="H148" s="4" t="s">
        <v>2345</v>
      </c>
      <c r="I148" s="4" t="s">
        <v>9</v>
      </c>
      <c r="J148" s="4" t="s">
        <v>1924</v>
      </c>
    </row>
    <row r="149" spans="1:10" ht="26.45" customHeight="1">
      <c r="A149" s="4" t="s">
        <v>2346</v>
      </c>
      <c r="B149" s="4" t="s">
        <v>2296</v>
      </c>
      <c r="C149" s="4" t="s">
        <v>2008</v>
      </c>
      <c r="D149" s="4" t="s">
        <v>1962</v>
      </c>
      <c r="E149" s="4" t="s">
        <v>2347</v>
      </c>
      <c r="F149" s="4" t="s">
        <v>1928</v>
      </c>
      <c r="G149" s="4" t="s">
        <v>76</v>
      </c>
      <c r="H149" s="4" t="s">
        <v>1929</v>
      </c>
      <c r="I149" s="4" t="s">
        <v>9</v>
      </c>
      <c r="J149" s="4" t="s">
        <v>1924</v>
      </c>
    </row>
    <row r="150" spans="1:10" ht="26.45" customHeight="1">
      <c r="A150" s="4" t="s">
        <v>2348</v>
      </c>
      <c r="B150" s="4" t="s">
        <v>2296</v>
      </c>
      <c r="C150" s="4" t="s">
        <v>2011</v>
      </c>
      <c r="D150" s="4" t="s">
        <v>1962</v>
      </c>
      <c r="E150" s="4" t="s">
        <v>2349</v>
      </c>
      <c r="F150" s="4" t="s">
        <v>1922</v>
      </c>
      <c r="G150" s="4" t="s">
        <v>1485</v>
      </c>
      <c r="H150" s="4" t="s">
        <v>2350</v>
      </c>
      <c r="I150" s="4" t="s">
        <v>9</v>
      </c>
      <c r="J150" s="4" t="s">
        <v>1924</v>
      </c>
    </row>
    <row r="151" spans="1:10" ht="26.45" customHeight="1">
      <c r="A151" s="4" t="s">
        <v>2351</v>
      </c>
      <c r="B151" s="4" t="s">
        <v>2296</v>
      </c>
      <c r="C151" s="4" t="s">
        <v>2016</v>
      </c>
      <c r="D151" s="4" t="s">
        <v>1969</v>
      </c>
      <c r="E151" s="4" t="s">
        <v>2352</v>
      </c>
      <c r="F151" s="4" t="s">
        <v>1922</v>
      </c>
      <c r="G151" s="4" t="s">
        <v>798</v>
      </c>
      <c r="H151" s="4" t="s">
        <v>2353</v>
      </c>
      <c r="I151" s="4" t="s">
        <v>9</v>
      </c>
      <c r="J151" s="4" t="s">
        <v>1924</v>
      </c>
    </row>
    <row r="152" spans="1:10" ht="26.45" customHeight="1">
      <c r="A152" s="4" t="s">
        <v>2354</v>
      </c>
      <c r="B152" s="4" t="s">
        <v>2296</v>
      </c>
      <c r="C152" s="4" t="s">
        <v>2020</v>
      </c>
      <c r="D152" s="4" t="s">
        <v>1969</v>
      </c>
      <c r="E152" s="4" t="s">
        <v>2355</v>
      </c>
      <c r="F152" s="4" t="s">
        <v>1922</v>
      </c>
      <c r="G152" s="4" t="s">
        <v>805</v>
      </c>
      <c r="H152" s="4" t="s">
        <v>2356</v>
      </c>
      <c r="I152" s="4" t="s">
        <v>9</v>
      </c>
      <c r="J152" s="4" t="s">
        <v>1924</v>
      </c>
    </row>
    <row r="153" spans="1:10" ht="39.6" customHeight="1">
      <c r="A153" s="4" t="s">
        <v>2357</v>
      </c>
      <c r="B153" s="4" t="s">
        <v>2296</v>
      </c>
      <c r="C153" s="4" t="s">
        <v>2023</v>
      </c>
      <c r="D153" s="4" t="s">
        <v>2073</v>
      </c>
      <c r="E153" s="4" t="s">
        <v>2358</v>
      </c>
      <c r="F153" s="4" t="s">
        <v>1922</v>
      </c>
      <c r="G153" s="4" t="s">
        <v>2359</v>
      </c>
      <c r="H153" s="4" t="s">
        <v>2360</v>
      </c>
      <c r="I153" s="4" t="s">
        <v>9</v>
      </c>
      <c r="J153" s="4" t="s">
        <v>1924</v>
      </c>
    </row>
    <row r="154" spans="1:10" ht="13.9" customHeight="1">
      <c r="A154" s="4" t="s">
        <v>2361</v>
      </c>
      <c r="B154" s="4" t="s">
        <v>2296</v>
      </c>
      <c r="C154" s="4" t="s">
        <v>2028</v>
      </c>
      <c r="D154" s="4" t="s">
        <v>364</v>
      </c>
      <c r="E154" s="4" t="s">
        <v>2362</v>
      </c>
      <c r="F154" s="4" t="s">
        <v>1928</v>
      </c>
      <c r="G154" s="4" t="s">
        <v>76</v>
      </c>
      <c r="H154" s="4" t="s">
        <v>1929</v>
      </c>
      <c r="I154" s="4" t="s">
        <v>9</v>
      </c>
      <c r="J154" s="4" t="s">
        <v>1924</v>
      </c>
    </row>
    <row r="155" spans="1:10" ht="26.45" customHeight="1">
      <c r="A155" s="4" t="s">
        <v>2363</v>
      </c>
      <c r="B155" s="4" t="s">
        <v>2296</v>
      </c>
      <c r="C155" s="4" t="s">
        <v>2033</v>
      </c>
      <c r="D155" s="4" t="s">
        <v>2039</v>
      </c>
      <c r="E155" s="4" t="s">
        <v>2364</v>
      </c>
      <c r="F155" s="4" t="s">
        <v>1922</v>
      </c>
      <c r="G155" s="4" t="s">
        <v>812</v>
      </c>
      <c r="H155" s="4" t="s">
        <v>2365</v>
      </c>
      <c r="I155" s="4" t="s">
        <v>9</v>
      </c>
      <c r="J155" s="4" t="s">
        <v>1924</v>
      </c>
    </row>
    <row r="156" spans="1:10" ht="13.9" customHeight="1">
      <c r="A156" s="2" t="s">
        <v>2366</v>
      </c>
      <c r="B156" s="2" t="s">
        <v>2367</v>
      </c>
      <c r="C156" s="2" t="s">
        <v>1919</v>
      </c>
      <c r="D156" s="2" t="s">
        <v>1920</v>
      </c>
      <c r="E156" s="2" t="s">
        <v>2368</v>
      </c>
      <c r="F156" s="2" t="s">
        <v>1922</v>
      </c>
      <c r="G156" s="2" t="s">
        <v>2369</v>
      </c>
      <c r="H156" s="2" t="s">
        <v>2370</v>
      </c>
      <c r="I156" s="2" t="s">
        <v>9</v>
      </c>
      <c r="J156" s="2" t="s">
        <v>1924</v>
      </c>
    </row>
    <row r="157" spans="1:10" ht="13.9" customHeight="1">
      <c r="A157" s="2" t="s">
        <v>2371</v>
      </c>
      <c r="B157" s="2" t="s">
        <v>2367</v>
      </c>
      <c r="C157" s="2" t="s">
        <v>1926</v>
      </c>
      <c r="D157" s="2" t="s">
        <v>1920</v>
      </c>
      <c r="E157" s="2" t="s">
        <v>2372</v>
      </c>
      <c r="F157" s="2" t="s">
        <v>1922</v>
      </c>
      <c r="G157" s="2" t="s">
        <v>2369</v>
      </c>
      <c r="H157" s="2" t="s">
        <v>2370</v>
      </c>
      <c r="I157" s="2" t="s">
        <v>9</v>
      </c>
      <c r="J157" s="2" t="s">
        <v>1924</v>
      </c>
    </row>
    <row r="158" spans="1:10" ht="26.45" customHeight="1">
      <c r="A158" s="2" t="s">
        <v>2373</v>
      </c>
      <c r="B158" s="2" t="s">
        <v>2367</v>
      </c>
      <c r="C158" s="2" t="s">
        <v>1931</v>
      </c>
      <c r="D158" s="2" t="s">
        <v>1969</v>
      </c>
      <c r="E158" s="2" t="s">
        <v>2374</v>
      </c>
      <c r="F158" s="2" t="s">
        <v>1922</v>
      </c>
      <c r="G158" s="2" t="s">
        <v>2375</v>
      </c>
      <c r="H158" s="2" t="s">
        <v>2376</v>
      </c>
      <c r="I158" s="2" t="s">
        <v>7</v>
      </c>
      <c r="J158" s="2" t="s">
        <v>2319</v>
      </c>
    </row>
    <row r="159" spans="1:10" ht="26.45" customHeight="1">
      <c r="A159" s="2" t="s">
        <v>2377</v>
      </c>
      <c r="B159" s="2" t="s">
        <v>2367</v>
      </c>
      <c r="C159" s="2" t="s">
        <v>1937</v>
      </c>
      <c r="D159" s="2" t="s">
        <v>1969</v>
      </c>
      <c r="E159" s="2" t="s">
        <v>2378</v>
      </c>
      <c r="F159" s="2" t="s">
        <v>1922</v>
      </c>
      <c r="G159" s="2" t="s">
        <v>2375</v>
      </c>
      <c r="H159" s="2" t="s">
        <v>2376</v>
      </c>
      <c r="I159" s="2" t="s">
        <v>7</v>
      </c>
      <c r="J159" s="2" t="s">
        <v>2319</v>
      </c>
    </row>
    <row r="160" spans="1:10" ht="13.9" customHeight="1">
      <c r="A160" s="2" t="s">
        <v>2379</v>
      </c>
      <c r="B160" s="2" t="s">
        <v>2367</v>
      </c>
      <c r="C160" s="2" t="s">
        <v>1941</v>
      </c>
      <c r="D160" s="2" t="s">
        <v>1949</v>
      </c>
      <c r="E160" s="2" t="s">
        <v>2380</v>
      </c>
      <c r="F160" s="2" t="s">
        <v>1928</v>
      </c>
      <c r="G160" s="2" t="s">
        <v>76</v>
      </c>
      <c r="H160" s="2" t="s">
        <v>1929</v>
      </c>
      <c r="I160" s="2" t="s">
        <v>9</v>
      </c>
      <c r="J160" s="2" t="s">
        <v>1924</v>
      </c>
    </row>
    <row r="161" spans="1:10" ht="13.9" customHeight="1">
      <c r="A161" s="2" t="s">
        <v>2381</v>
      </c>
      <c r="B161" s="2" t="s">
        <v>2367</v>
      </c>
      <c r="C161" s="2" t="s">
        <v>1944</v>
      </c>
      <c r="D161" s="2" t="s">
        <v>1949</v>
      </c>
      <c r="E161" s="2" t="s">
        <v>2382</v>
      </c>
      <c r="F161" s="2" t="s">
        <v>1928</v>
      </c>
      <c r="G161" s="2" t="s">
        <v>76</v>
      </c>
      <c r="H161" s="2" t="s">
        <v>1929</v>
      </c>
      <c r="I161" s="2" t="s">
        <v>9</v>
      </c>
      <c r="J161" s="2" t="s">
        <v>1924</v>
      </c>
    </row>
    <row r="162" spans="1:10" ht="13.9" customHeight="1">
      <c r="A162" s="2" t="s">
        <v>2383</v>
      </c>
      <c r="B162" s="2" t="s">
        <v>2367</v>
      </c>
      <c r="C162" s="2" t="s">
        <v>1948</v>
      </c>
      <c r="D162" s="2" t="s">
        <v>1949</v>
      </c>
      <c r="E162" s="2" t="s">
        <v>2384</v>
      </c>
      <c r="F162" s="2" t="s">
        <v>1928</v>
      </c>
      <c r="G162" s="2" t="s">
        <v>76</v>
      </c>
      <c r="H162" s="2" t="s">
        <v>1929</v>
      </c>
      <c r="I162" s="2" t="s">
        <v>9</v>
      </c>
      <c r="J162" s="2" t="s">
        <v>1924</v>
      </c>
    </row>
    <row r="163" spans="1:10" ht="13.9" customHeight="1">
      <c r="A163" s="2" t="s">
        <v>2385</v>
      </c>
      <c r="B163" s="2" t="s">
        <v>2367</v>
      </c>
      <c r="C163" s="2" t="s">
        <v>1952</v>
      </c>
      <c r="D163" s="2" t="s">
        <v>1949</v>
      </c>
      <c r="E163" s="2" t="s">
        <v>2386</v>
      </c>
      <c r="F163" s="2" t="s">
        <v>1928</v>
      </c>
      <c r="G163" s="2" t="s">
        <v>76</v>
      </c>
      <c r="H163" s="2" t="s">
        <v>1929</v>
      </c>
      <c r="I163" s="2" t="s">
        <v>9</v>
      </c>
      <c r="J163" s="2" t="s">
        <v>1924</v>
      </c>
    </row>
    <row r="164" spans="1:10" ht="13.9" customHeight="1">
      <c r="A164" s="2" t="s">
        <v>2387</v>
      </c>
      <c r="B164" s="2" t="s">
        <v>2367</v>
      </c>
      <c r="C164" s="2" t="s">
        <v>1955</v>
      </c>
      <c r="D164" s="2" t="s">
        <v>1949</v>
      </c>
      <c r="E164" s="2" t="s">
        <v>2388</v>
      </c>
      <c r="F164" s="2" t="s">
        <v>1928</v>
      </c>
      <c r="G164" s="2" t="s">
        <v>76</v>
      </c>
      <c r="H164" s="2" t="s">
        <v>1929</v>
      </c>
      <c r="I164" s="2" t="s">
        <v>9</v>
      </c>
      <c r="J164" s="2" t="s">
        <v>1924</v>
      </c>
    </row>
    <row r="165" spans="1:10" ht="13.9" customHeight="1">
      <c r="A165" s="2" t="s">
        <v>2389</v>
      </c>
      <c r="B165" s="2" t="s">
        <v>2367</v>
      </c>
      <c r="C165" s="2" t="s">
        <v>1958</v>
      </c>
      <c r="D165" s="2" t="s">
        <v>364</v>
      </c>
      <c r="E165" s="2" t="s">
        <v>2390</v>
      </c>
      <c r="F165" s="2" t="s">
        <v>1922</v>
      </c>
      <c r="G165" s="2" t="s">
        <v>819</v>
      </c>
      <c r="H165" s="2" t="s">
        <v>2391</v>
      </c>
      <c r="I165" s="2" t="s">
        <v>9</v>
      </c>
      <c r="J165" s="2" t="s">
        <v>2392</v>
      </c>
    </row>
    <row r="166" spans="1:10" ht="13.9" customHeight="1">
      <c r="A166" s="2" t="s">
        <v>2393</v>
      </c>
      <c r="B166" s="2" t="s">
        <v>2367</v>
      </c>
      <c r="C166" s="2" t="s">
        <v>1961</v>
      </c>
      <c r="D166" s="2" t="s">
        <v>2073</v>
      </c>
      <c r="E166" s="2" t="s">
        <v>2394</v>
      </c>
      <c r="F166" s="2" t="s">
        <v>1928</v>
      </c>
      <c r="G166" s="2" t="s">
        <v>76</v>
      </c>
      <c r="H166" s="2" t="s">
        <v>1929</v>
      </c>
      <c r="I166" s="2" t="s">
        <v>9</v>
      </c>
      <c r="J166" s="2" t="s">
        <v>1924</v>
      </c>
    </row>
    <row r="167" spans="1:10" ht="13.9" customHeight="1">
      <c r="A167" s="2" t="s">
        <v>2395</v>
      </c>
      <c r="B167" s="2" t="s">
        <v>2367</v>
      </c>
      <c r="C167" s="2" t="s">
        <v>1965</v>
      </c>
      <c r="D167" s="2" t="s">
        <v>2306</v>
      </c>
      <c r="E167" s="2" t="s">
        <v>2396</v>
      </c>
      <c r="F167" s="2" t="s">
        <v>1928</v>
      </c>
      <c r="G167" s="2" t="s">
        <v>76</v>
      </c>
      <c r="H167" s="2" t="s">
        <v>1929</v>
      </c>
      <c r="I167" s="2" t="s">
        <v>9</v>
      </c>
      <c r="J167" s="2" t="s">
        <v>1924</v>
      </c>
    </row>
    <row r="168" spans="1:10" ht="13.9" customHeight="1">
      <c r="A168" s="2" t="s">
        <v>2397</v>
      </c>
      <c r="B168" s="2" t="s">
        <v>2367</v>
      </c>
      <c r="C168" s="2" t="s">
        <v>1968</v>
      </c>
      <c r="D168" s="2" t="s">
        <v>1969</v>
      </c>
      <c r="E168" s="2" t="s">
        <v>2398</v>
      </c>
      <c r="F168" s="2" t="s">
        <v>1922</v>
      </c>
      <c r="G168" s="2" t="s">
        <v>2375</v>
      </c>
      <c r="H168" s="2" t="s">
        <v>2370</v>
      </c>
      <c r="I168" s="2" t="s">
        <v>9</v>
      </c>
      <c r="J168" s="2" t="s">
        <v>1924</v>
      </c>
    </row>
    <row r="169" spans="1:10" ht="13.9" customHeight="1">
      <c r="A169" s="2" t="s">
        <v>2399</v>
      </c>
      <c r="B169" s="2" t="s">
        <v>2367</v>
      </c>
      <c r="C169" s="2" t="s">
        <v>1974</v>
      </c>
      <c r="D169" s="2" t="s">
        <v>1969</v>
      </c>
      <c r="E169" s="2" t="s">
        <v>2400</v>
      </c>
      <c r="F169" s="2" t="s">
        <v>1922</v>
      </c>
      <c r="G169" s="2" t="s">
        <v>2375</v>
      </c>
      <c r="H169" s="2" t="s">
        <v>2370</v>
      </c>
      <c r="I169" s="2" t="s">
        <v>9</v>
      </c>
      <c r="J169" s="2" t="s">
        <v>1924</v>
      </c>
    </row>
    <row r="170" spans="1:10" ht="13.9" customHeight="1">
      <c r="A170" s="2" t="s">
        <v>2401</v>
      </c>
      <c r="B170" s="2" t="s">
        <v>2367</v>
      </c>
      <c r="C170" s="2" t="s">
        <v>1979</v>
      </c>
      <c r="D170" s="2" t="s">
        <v>1969</v>
      </c>
      <c r="E170" s="2" t="s">
        <v>2402</v>
      </c>
      <c r="F170" s="2" t="s">
        <v>1922</v>
      </c>
      <c r="G170" s="2" t="s">
        <v>2375</v>
      </c>
      <c r="H170" s="2" t="s">
        <v>2370</v>
      </c>
      <c r="I170" s="2" t="s">
        <v>9</v>
      </c>
      <c r="J170" s="2" t="s">
        <v>1924</v>
      </c>
    </row>
    <row r="171" spans="1:10" ht="13.9" customHeight="1">
      <c r="A171" s="2" t="s">
        <v>2403</v>
      </c>
      <c r="B171" s="2" t="s">
        <v>2367</v>
      </c>
      <c r="C171" s="2" t="s">
        <v>1984</v>
      </c>
      <c r="D171" s="2" t="s">
        <v>1969</v>
      </c>
      <c r="E171" s="2" t="s">
        <v>2404</v>
      </c>
      <c r="F171" s="2" t="s">
        <v>1922</v>
      </c>
      <c r="G171" s="2" t="s">
        <v>2375</v>
      </c>
      <c r="H171" s="2" t="s">
        <v>2370</v>
      </c>
      <c r="I171" s="2" t="s">
        <v>9</v>
      </c>
      <c r="J171" s="2" t="s">
        <v>1924</v>
      </c>
    </row>
    <row r="172" spans="1:10" ht="13.9" customHeight="1">
      <c r="A172" s="2" t="s">
        <v>2405</v>
      </c>
      <c r="B172" s="2" t="s">
        <v>2367</v>
      </c>
      <c r="C172" s="2" t="s">
        <v>1988</v>
      </c>
      <c r="D172" s="2" t="s">
        <v>1962</v>
      </c>
      <c r="E172" s="2" t="s">
        <v>2406</v>
      </c>
      <c r="F172" s="2" t="s">
        <v>1922</v>
      </c>
      <c r="G172" s="2" t="s">
        <v>2369</v>
      </c>
      <c r="H172" s="2" t="s">
        <v>2370</v>
      </c>
      <c r="I172" s="2" t="s">
        <v>9</v>
      </c>
      <c r="J172" s="2" t="s">
        <v>1924</v>
      </c>
    </row>
    <row r="173" spans="1:10" ht="13.9" customHeight="1">
      <c r="A173" s="2" t="s">
        <v>2407</v>
      </c>
      <c r="B173" s="2" t="s">
        <v>2367</v>
      </c>
      <c r="C173" s="2" t="s">
        <v>1993</v>
      </c>
      <c r="D173" s="2" t="s">
        <v>1962</v>
      </c>
      <c r="E173" s="2" t="s">
        <v>2408</v>
      </c>
      <c r="F173" s="2" t="s">
        <v>1922</v>
      </c>
      <c r="G173" s="2" t="s">
        <v>2369</v>
      </c>
      <c r="H173" s="2" t="s">
        <v>2370</v>
      </c>
      <c r="I173" s="2" t="s">
        <v>9</v>
      </c>
      <c r="J173" s="2" t="s">
        <v>1924</v>
      </c>
    </row>
    <row r="174" spans="1:10" ht="13.9" customHeight="1">
      <c r="A174" s="2" t="s">
        <v>2409</v>
      </c>
      <c r="B174" s="2" t="s">
        <v>2367</v>
      </c>
      <c r="C174" s="2" t="s">
        <v>1996</v>
      </c>
      <c r="D174" s="2" t="s">
        <v>1969</v>
      </c>
      <c r="E174" s="2" t="s">
        <v>2410</v>
      </c>
      <c r="F174" s="2" t="s">
        <v>1922</v>
      </c>
      <c r="G174" s="2" t="s">
        <v>736</v>
      </c>
      <c r="H174" s="2" t="s">
        <v>2370</v>
      </c>
      <c r="I174" s="2" t="s">
        <v>9</v>
      </c>
      <c r="J174" s="2" t="s">
        <v>1924</v>
      </c>
    </row>
    <row r="175" spans="1:10" ht="13.9" customHeight="1">
      <c r="A175" s="2" t="s">
        <v>2411</v>
      </c>
      <c r="B175" s="2" t="s">
        <v>2367</v>
      </c>
      <c r="C175" s="2" t="s">
        <v>2001</v>
      </c>
      <c r="D175" s="2" t="s">
        <v>2029</v>
      </c>
      <c r="E175" s="2" t="s">
        <v>2412</v>
      </c>
      <c r="F175" s="2" t="s">
        <v>1928</v>
      </c>
      <c r="G175" s="2" t="s">
        <v>76</v>
      </c>
      <c r="H175" s="2" t="s">
        <v>1929</v>
      </c>
      <c r="I175" s="2" t="s">
        <v>9</v>
      </c>
      <c r="J175" s="2" t="s">
        <v>1924</v>
      </c>
    </row>
    <row r="176" spans="1:10" ht="13.9" customHeight="1">
      <c r="A176" s="2" t="s">
        <v>2413</v>
      </c>
      <c r="B176" s="2" t="s">
        <v>2367</v>
      </c>
      <c r="C176" s="2" t="s">
        <v>2004</v>
      </c>
      <c r="D176" s="2" t="s">
        <v>2039</v>
      </c>
      <c r="E176" s="2" t="s">
        <v>2414</v>
      </c>
      <c r="F176" s="2" t="s">
        <v>1928</v>
      </c>
      <c r="G176" s="2" t="s">
        <v>76</v>
      </c>
      <c r="H176" s="2" t="s">
        <v>1929</v>
      </c>
      <c r="I176" s="2" t="s">
        <v>9</v>
      </c>
      <c r="J176" s="2" t="s">
        <v>1924</v>
      </c>
    </row>
    <row r="177" spans="1:10" ht="13.9" customHeight="1">
      <c r="A177" s="2" t="s">
        <v>2415</v>
      </c>
      <c r="B177" s="2" t="s">
        <v>2367</v>
      </c>
      <c r="C177" s="2" t="s">
        <v>2008</v>
      </c>
      <c r="D177" s="2" t="s">
        <v>2039</v>
      </c>
      <c r="E177" s="2" t="s">
        <v>2416</v>
      </c>
      <c r="F177" s="2" t="s">
        <v>1928</v>
      </c>
      <c r="G177" s="2" t="s">
        <v>76</v>
      </c>
      <c r="H177" s="2" t="s">
        <v>1929</v>
      </c>
      <c r="I177" s="2" t="s">
        <v>9</v>
      </c>
      <c r="J177" s="2" t="s">
        <v>1924</v>
      </c>
    </row>
    <row r="178" spans="1:10" ht="13.9" customHeight="1">
      <c r="A178" s="2" t="s">
        <v>2417</v>
      </c>
      <c r="B178" s="2" t="s">
        <v>2367</v>
      </c>
      <c r="C178" s="2" t="s">
        <v>2011</v>
      </c>
      <c r="D178" s="2" t="s">
        <v>2039</v>
      </c>
      <c r="E178" s="2" t="s">
        <v>2418</v>
      </c>
      <c r="F178" s="2" t="s">
        <v>1928</v>
      </c>
      <c r="G178" s="2" t="s">
        <v>76</v>
      </c>
      <c r="H178" s="2" t="s">
        <v>1929</v>
      </c>
      <c r="I178" s="2" t="s">
        <v>9</v>
      </c>
      <c r="J178" s="2" t="s">
        <v>1924</v>
      </c>
    </row>
    <row r="179" spans="1:10" ht="13.9" customHeight="1">
      <c r="A179" s="2" t="s">
        <v>2419</v>
      </c>
      <c r="B179" s="2" t="s">
        <v>2420</v>
      </c>
      <c r="C179" s="2" t="s">
        <v>2421</v>
      </c>
      <c r="D179" s="2" t="s">
        <v>1920</v>
      </c>
      <c r="E179" s="2" t="s">
        <v>2422</v>
      </c>
      <c r="F179" s="2" t="s">
        <v>1928</v>
      </c>
      <c r="G179" s="2" t="s">
        <v>76</v>
      </c>
      <c r="H179" s="2" t="s">
        <v>1929</v>
      </c>
      <c r="I179" s="2" t="s">
        <v>2174</v>
      </c>
      <c r="J179" s="2" t="s">
        <v>2175</v>
      </c>
    </row>
    <row r="180" spans="1:10" ht="13.9" customHeight="1">
      <c r="A180" s="2" t="s">
        <v>2423</v>
      </c>
      <c r="B180" s="2" t="s">
        <v>2420</v>
      </c>
      <c r="C180" s="2" t="s">
        <v>2117</v>
      </c>
      <c r="D180" s="2" t="s">
        <v>1920</v>
      </c>
      <c r="E180" s="2" t="s">
        <v>2424</v>
      </c>
      <c r="F180" s="2" t="s">
        <v>1928</v>
      </c>
      <c r="G180" s="2" t="s">
        <v>76</v>
      </c>
      <c r="H180" s="2" t="s">
        <v>1929</v>
      </c>
      <c r="I180" s="2" t="s">
        <v>2174</v>
      </c>
      <c r="J180" s="2" t="s">
        <v>2175</v>
      </c>
    </row>
    <row r="181" spans="1:10" ht="13.9" customHeight="1">
      <c r="A181" s="2" t="s">
        <v>2425</v>
      </c>
      <c r="B181" s="2" t="s">
        <v>2420</v>
      </c>
      <c r="C181" s="2" t="s">
        <v>1919</v>
      </c>
      <c r="D181" s="2" t="s">
        <v>2306</v>
      </c>
      <c r="E181" s="2" t="s">
        <v>2426</v>
      </c>
      <c r="F181" s="2" t="s">
        <v>1928</v>
      </c>
      <c r="G181" s="2" t="s">
        <v>76</v>
      </c>
      <c r="H181" s="2" t="s">
        <v>1929</v>
      </c>
      <c r="I181" s="2" t="s">
        <v>2174</v>
      </c>
      <c r="J181" s="2" t="s">
        <v>2175</v>
      </c>
    </row>
    <row r="182" spans="1:10" ht="13.9" customHeight="1">
      <c r="A182" s="2" t="s">
        <v>2427</v>
      </c>
      <c r="B182" s="2" t="s">
        <v>2420</v>
      </c>
      <c r="C182" s="2" t="s">
        <v>1926</v>
      </c>
      <c r="D182" s="2" t="s">
        <v>2306</v>
      </c>
      <c r="E182" s="2" t="s">
        <v>2428</v>
      </c>
      <c r="F182" s="2" t="s">
        <v>1928</v>
      </c>
      <c r="G182" s="2" t="s">
        <v>76</v>
      </c>
      <c r="H182" s="2" t="s">
        <v>1929</v>
      </c>
      <c r="I182" s="2" t="s">
        <v>2174</v>
      </c>
      <c r="J182" s="2" t="s">
        <v>2175</v>
      </c>
    </row>
    <row r="183" spans="1:10" ht="13.9" customHeight="1">
      <c r="A183" s="2" t="s">
        <v>2429</v>
      </c>
      <c r="B183" s="2" t="s">
        <v>2420</v>
      </c>
      <c r="C183" s="2" t="s">
        <v>1931</v>
      </c>
      <c r="D183" s="2" t="s">
        <v>2306</v>
      </c>
      <c r="E183" s="2" t="s">
        <v>2430</v>
      </c>
      <c r="F183" s="2" t="s">
        <v>1928</v>
      </c>
      <c r="G183" s="2" t="s">
        <v>76</v>
      </c>
      <c r="H183" s="2" t="s">
        <v>1929</v>
      </c>
      <c r="I183" s="2" t="s">
        <v>2174</v>
      </c>
      <c r="J183" s="2" t="s">
        <v>2175</v>
      </c>
    </row>
    <row r="184" spans="1:10" ht="13.9" customHeight="1">
      <c r="A184" s="2" t="s">
        <v>2431</v>
      </c>
      <c r="B184" s="2" t="s">
        <v>2420</v>
      </c>
      <c r="C184" s="2" t="s">
        <v>1937</v>
      </c>
      <c r="D184" s="2" t="s">
        <v>1949</v>
      </c>
      <c r="E184" s="2" t="s">
        <v>2432</v>
      </c>
      <c r="F184" s="2" t="s">
        <v>2433</v>
      </c>
      <c r="G184" s="2" t="s">
        <v>76</v>
      </c>
      <c r="H184" s="2" t="s">
        <v>2434</v>
      </c>
      <c r="I184" s="2" t="s">
        <v>7</v>
      </c>
      <c r="J184" s="2" t="s">
        <v>2319</v>
      </c>
    </row>
    <row r="185" spans="1:10" ht="13.9" customHeight="1">
      <c r="A185" s="2" t="s">
        <v>2435</v>
      </c>
      <c r="B185" s="2" t="s">
        <v>2420</v>
      </c>
      <c r="C185" s="2" t="s">
        <v>1941</v>
      </c>
      <c r="D185" s="2" t="s">
        <v>1949</v>
      </c>
      <c r="E185" s="2" t="s">
        <v>2436</v>
      </c>
      <c r="F185" s="2" t="s">
        <v>1928</v>
      </c>
      <c r="G185" s="2" t="s">
        <v>76</v>
      </c>
      <c r="H185" s="2" t="s">
        <v>1929</v>
      </c>
      <c r="I185" s="2" t="s">
        <v>2174</v>
      </c>
      <c r="J185" s="2" t="s">
        <v>2175</v>
      </c>
    </row>
    <row r="186" spans="1:10" ht="13.9" customHeight="1">
      <c r="A186" s="2" t="s">
        <v>2437</v>
      </c>
      <c r="B186" s="2" t="s">
        <v>2420</v>
      </c>
      <c r="C186" s="2" t="s">
        <v>1944</v>
      </c>
      <c r="D186" s="2" t="s">
        <v>1949</v>
      </c>
      <c r="E186" s="2" t="s">
        <v>2438</v>
      </c>
      <c r="F186" s="2" t="s">
        <v>1928</v>
      </c>
      <c r="G186" s="2" t="s">
        <v>76</v>
      </c>
      <c r="H186" s="2" t="s">
        <v>1929</v>
      </c>
      <c r="I186" s="2" t="s">
        <v>2174</v>
      </c>
      <c r="J186" s="2" t="s">
        <v>2175</v>
      </c>
    </row>
    <row r="187" spans="1:10" ht="13.9" customHeight="1">
      <c r="A187" s="2" t="s">
        <v>2439</v>
      </c>
      <c r="B187" s="2" t="s">
        <v>2420</v>
      </c>
      <c r="C187" s="2" t="s">
        <v>1948</v>
      </c>
      <c r="D187" s="2" t="s">
        <v>1949</v>
      </c>
      <c r="E187" s="2" t="s">
        <v>2440</v>
      </c>
      <c r="F187" s="2" t="s">
        <v>1928</v>
      </c>
      <c r="G187" s="2" t="s">
        <v>76</v>
      </c>
      <c r="H187" s="2" t="s">
        <v>1929</v>
      </c>
      <c r="I187" s="2" t="s">
        <v>2174</v>
      </c>
      <c r="J187" s="2" t="s">
        <v>2175</v>
      </c>
    </row>
    <row r="188" spans="1:10" ht="13.9" customHeight="1">
      <c r="A188" s="2" t="s">
        <v>2441</v>
      </c>
      <c r="B188" s="2" t="s">
        <v>2420</v>
      </c>
      <c r="C188" s="2" t="s">
        <v>1952</v>
      </c>
      <c r="D188" s="2" t="s">
        <v>1949</v>
      </c>
      <c r="E188" s="2" t="s">
        <v>2442</v>
      </c>
      <c r="F188" s="2" t="s">
        <v>2433</v>
      </c>
      <c r="G188" s="2" t="s">
        <v>76</v>
      </c>
      <c r="H188" s="2" t="s">
        <v>2443</v>
      </c>
      <c r="I188" s="2" t="s">
        <v>7</v>
      </c>
      <c r="J188" s="2" t="s">
        <v>2319</v>
      </c>
    </row>
    <row r="189" spans="1:10" ht="13.9" customHeight="1">
      <c r="A189" s="2" t="s">
        <v>2444</v>
      </c>
      <c r="B189" s="2" t="s">
        <v>2420</v>
      </c>
      <c r="C189" s="2" t="s">
        <v>1955</v>
      </c>
      <c r="D189" s="2" t="s">
        <v>1949</v>
      </c>
      <c r="E189" s="2" t="s">
        <v>2445</v>
      </c>
      <c r="F189" s="2" t="s">
        <v>1928</v>
      </c>
      <c r="G189" s="2" t="s">
        <v>76</v>
      </c>
      <c r="H189" s="2" t="s">
        <v>1929</v>
      </c>
      <c r="I189" s="2" t="s">
        <v>2174</v>
      </c>
      <c r="J189" s="2" t="s">
        <v>2175</v>
      </c>
    </row>
    <row r="190" spans="1:10" ht="13.9" customHeight="1">
      <c r="A190" s="2" t="s">
        <v>2446</v>
      </c>
      <c r="B190" s="2" t="s">
        <v>2420</v>
      </c>
      <c r="C190" s="2" t="s">
        <v>1958</v>
      </c>
      <c r="D190" s="2" t="s">
        <v>1949</v>
      </c>
      <c r="E190" s="2" t="s">
        <v>2447</v>
      </c>
      <c r="F190" s="2" t="s">
        <v>1928</v>
      </c>
      <c r="G190" s="2" t="s">
        <v>76</v>
      </c>
      <c r="H190" s="2" t="s">
        <v>1929</v>
      </c>
      <c r="I190" s="2" t="s">
        <v>2174</v>
      </c>
      <c r="J190" s="2" t="s">
        <v>2175</v>
      </c>
    </row>
    <row r="191" spans="1:10" ht="13.9" customHeight="1">
      <c r="A191" s="2" t="s">
        <v>2448</v>
      </c>
      <c r="B191" s="2" t="s">
        <v>2420</v>
      </c>
      <c r="C191" s="2" t="s">
        <v>1961</v>
      </c>
      <c r="D191" s="2" t="s">
        <v>1949</v>
      </c>
      <c r="E191" s="2" t="s">
        <v>2449</v>
      </c>
      <c r="F191" s="2" t="s">
        <v>1928</v>
      </c>
      <c r="G191" s="2" t="s">
        <v>76</v>
      </c>
      <c r="H191" s="2" t="s">
        <v>1929</v>
      </c>
      <c r="I191" s="2" t="s">
        <v>2174</v>
      </c>
      <c r="J191" s="2" t="s">
        <v>2175</v>
      </c>
    </row>
    <row r="192" spans="1:10" ht="13.9" customHeight="1">
      <c r="A192" s="2" t="s">
        <v>2450</v>
      </c>
      <c r="B192" s="2" t="s">
        <v>2420</v>
      </c>
      <c r="C192" s="2" t="s">
        <v>1965</v>
      </c>
      <c r="D192" s="2" t="s">
        <v>1949</v>
      </c>
      <c r="E192" s="2" t="s">
        <v>2451</v>
      </c>
      <c r="F192" s="2" t="s">
        <v>1928</v>
      </c>
      <c r="G192" s="2" t="s">
        <v>76</v>
      </c>
      <c r="H192" s="2" t="s">
        <v>1929</v>
      </c>
      <c r="I192" s="2" t="s">
        <v>2174</v>
      </c>
      <c r="J192" s="2" t="s">
        <v>2175</v>
      </c>
    </row>
    <row r="193" spans="1:10" ht="13.9" customHeight="1">
      <c r="A193" s="2" t="s">
        <v>2452</v>
      </c>
      <c r="B193" s="2" t="s">
        <v>2420</v>
      </c>
      <c r="C193" s="2" t="s">
        <v>1968</v>
      </c>
      <c r="D193" s="2" t="s">
        <v>1949</v>
      </c>
      <c r="E193" s="2" t="s">
        <v>2453</v>
      </c>
      <c r="F193" s="2" t="s">
        <v>1928</v>
      </c>
      <c r="G193" s="2" t="s">
        <v>76</v>
      </c>
      <c r="H193" s="2" t="s">
        <v>1929</v>
      </c>
      <c r="I193" s="2" t="s">
        <v>2174</v>
      </c>
      <c r="J193" s="2" t="s">
        <v>2175</v>
      </c>
    </row>
    <row r="194" spans="1:10" ht="13.9" customHeight="1">
      <c r="A194" s="2" t="s">
        <v>2454</v>
      </c>
      <c r="B194" s="2" t="s">
        <v>2420</v>
      </c>
      <c r="C194" s="2" t="s">
        <v>1974</v>
      </c>
      <c r="D194" s="2" t="s">
        <v>2127</v>
      </c>
      <c r="E194" s="2" t="s">
        <v>2455</v>
      </c>
      <c r="F194" s="2" t="s">
        <v>1922</v>
      </c>
      <c r="G194" s="2" t="s">
        <v>1068</v>
      </c>
      <c r="H194" s="2" t="s">
        <v>2456</v>
      </c>
      <c r="I194" s="2" t="s">
        <v>7</v>
      </c>
      <c r="J194" s="2" t="s">
        <v>2319</v>
      </c>
    </row>
    <row r="195" spans="1:10" ht="13.9" customHeight="1">
      <c r="A195" s="2" t="s">
        <v>2457</v>
      </c>
      <c r="B195" s="2" t="s">
        <v>2420</v>
      </c>
      <c r="C195" s="2" t="s">
        <v>1979</v>
      </c>
      <c r="D195" s="2" t="s">
        <v>2127</v>
      </c>
      <c r="E195" s="2" t="s">
        <v>2458</v>
      </c>
      <c r="F195" s="2" t="s">
        <v>1922</v>
      </c>
      <c r="G195" s="2" t="s">
        <v>1068</v>
      </c>
      <c r="H195" s="2" t="s">
        <v>2456</v>
      </c>
      <c r="I195" s="2" t="s">
        <v>7</v>
      </c>
      <c r="J195" s="2" t="s">
        <v>2319</v>
      </c>
    </row>
    <row r="196" spans="1:10" ht="13.9" customHeight="1">
      <c r="A196" s="2" t="s">
        <v>2459</v>
      </c>
      <c r="B196" s="2" t="s">
        <v>2420</v>
      </c>
      <c r="C196" s="2" t="s">
        <v>1984</v>
      </c>
      <c r="D196" s="2" t="s">
        <v>2127</v>
      </c>
      <c r="E196" s="2" t="s">
        <v>2460</v>
      </c>
      <c r="F196" s="2" t="s">
        <v>1922</v>
      </c>
      <c r="G196" s="2" t="s">
        <v>1013</v>
      </c>
      <c r="H196" s="2" t="s">
        <v>2461</v>
      </c>
      <c r="I196" s="2" t="s">
        <v>7</v>
      </c>
      <c r="J196" s="2" t="s">
        <v>2319</v>
      </c>
    </row>
    <row r="197" spans="1:10" ht="13.9" customHeight="1">
      <c r="A197" s="2" t="s">
        <v>2462</v>
      </c>
      <c r="B197" s="2" t="s">
        <v>2420</v>
      </c>
      <c r="C197" s="2" t="s">
        <v>1988</v>
      </c>
      <c r="D197" s="2" t="s">
        <v>2127</v>
      </c>
      <c r="E197" s="2" t="s">
        <v>2463</v>
      </c>
      <c r="F197" s="2" t="s">
        <v>1922</v>
      </c>
      <c r="G197" s="2" t="s">
        <v>1020</v>
      </c>
      <c r="H197" s="2" t="s">
        <v>2461</v>
      </c>
      <c r="I197" s="2" t="s">
        <v>7</v>
      </c>
      <c r="J197" s="2" t="s">
        <v>2319</v>
      </c>
    </row>
    <row r="198" spans="1:10" ht="13.9" customHeight="1">
      <c r="A198" s="2" t="s">
        <v>2464</v>
      </c>
      <c r="B198" s="2" t="s">
        <v>2420</v>
      </c>
      <c r="C198" s="2" t="s">
        <v>1993</v>
      </c>
      <c r="D198" s="2" t="s">
        <v>2127</v>
      </c>
      <c r="E198" s="2" t="s">
        <v>2465</v>
      </c>
      <c r="F198" s="2" t="s">
        <v>2433</v>
      </c>
      <c r="G198" s="2" t="s">
        <v>76</v>
      </c>
      <c r="H198" s="2" t="s">
        <v>2466</v>
      </c>
      <c r="I198" s="2" t="s">
        <v>7</v>
      </c>
      <c r="J198" s="2" t="s">
        <v>2319</v>
      </c>
    </row>
    <row r="199" spans="1:10" ht="13.9" customHeight="1">
      <c r="A199" s="2" t="s">
        <v>2467</v>
      </c>
      <c r="B199" s="2" t="s">
        <v>2420</v>
      </c>
      <c r="C199" s="2" t="s">
        <v>1996</v>
      </c>
      <c r="D199" s="2" t="s">
        <v>1962</v>
      </c>
      <c r="E199" s="2" t="s">
        <v>2468</v>
      </c>
      <c r="F199" s="2" t="s">
        <v>1928</v>
      </c>
      <c r="G199" s="2" t="s">
        <v>76</v>
      </c>
      <c r="H199" s="2" t="s">
        <v>1929</v>
      </c>
      <c r="I199" s="2" t="s">
        <v>2174</v>
      </c>
      <c r="J199" s="2" t="s">
        <v>2175</v>
      </c>
    </row>
    <row r="200" spans="1:10" ht="13.9" customHeight="1">
      <c r="A200" s="2" t="s">
        <v>2469</v>
      </c>
      <c r="B200" s="2" t="s">
        <v>2420</v>
      </c>
      <c r="C200" s="2" t="s">
        <v>2001</v>
      </c>
      <c r="D200" s="2" t="s">
        <v>1962</v>
      </c>
      <c r="E200" s="2" t="s">
        <v>2470</v>
      </c>
      <c r="F200" s="2" t="s">
        <v>1928</v>
      </c>
      <c r="G200" s="2" t="s">
        <v>76</v>
      </c>
      <c r="H200" s="2" t="s">
        <v>1929</v>
      </c>
      <c r="I200" s="2" t="s">
        <v>2174</v>
      </c>
      <c r="J200" s="2" t="s">
        <v>2175</v>
      </c>
    </row>
    <row r="201" spans="1:10" ht="13.9" customHeight="1">
      <c r="A201" s="2" t="s">
        <v>2471</v>
      </c>
      <c r="B201" s="2" t="s">
        <v>2420</v>
      </c>
      <c r="C201" s="2" t="s">
        <v>2004</v>
      </c>
      <c r="D201" s="2" t="s">
        <v>1962</v>
      </c>
      <c r="E201" s="2" t="s">
        <v>2472</v>
      </c>
      <c r="F201" s="2" t="s">
        <v>1922</v>
      </c>
      <c r="G201" s="2" t="s">
        <v>1062</v>
      </c>
      <c r="H201" s="2" t="s">
        <v>2473</v>
      </c>
      <c r="I201" s="2" t="s">
        <v>7</v>
      </c>
      <c r="J201" s="2" t="s">
        <v>2319</v>
      </c>
    </row>
    <row r="202" spans="1:10" ht="13.9" customHeight="1">
      <c r="A202" s="2" t="s">
        <v>2474</v>
      </c>
      <c r="B202" s="2" t="s">
        <v>2420</v>
      </c>
      <c r="C202" s="2" t="s">
        <v>2008</v>
      </c>
      <c r="D202" s="2" t="s">
        <v>1962</v>
      </c>
      <c r="E202" s="2" t="s">
        <v>2475</v>
      </c>
      <c r="F202" s="2" t="s">
        <v>1922</v>
      </c>
      <c r="G202" s="2" t="s">
        <v>1062</v>
      </c>
      <c r="H202" s="2" t="s">
        <v>2476</v>
      </c>
      <c r="I202" s="2" t="s">
        <v>7</v>
      </c>
      <c r="J202" s="2" t="s">
        <v>2319</v>
      </c>
    </row>
    <row r="203" spans="1:10" ht="13.9" customHeight="1">
      <c r="A203" s="2" t="s">
        <v>2477</v>
      </c>
      <c r="B203" s="2" t="s">
        <v>2420</v>
      </c>
      <c r="C203" s="2" t="s">
        <v>2011</v>
      </c>
      <c r="D203" s="2" t="s">
        <v>1962</v>
      </c>
      <c r="E203" s="2" t="s">
        <v>2478</v>
      </c>
      <c r="F203" s="2" t="s">
        <v>1922</v>
      </c>
      <c r="G203" s="2" t="s">
        <v>1062</v>
      </c>
      <c r="H203" s="2" t="s">
        <v>2479</v>
      </c>
      <c r="I203" s="2" t="s">
        <v>7</v>
      </c>
      <c r="J203" s="2" t="s">
        <v>2319</v>
      </c>
    </row>
    <row r="204" spans="1:10" ht="13.9" customHeight="1">
      <c r="A204" s="2" t="s">
        <v>2480</v>
      </c>
      <c r="B204" s="2" t="s">
        <v>2420</v>
      </c>
      <c r="C204" s="2" t="s">
        <v>2016</v>
      </c>
      <c r="D204" s="2" t="s">
        <v>1962</v>
      </c>
      <c r="E204" s="2" t="s">
        <v>2481</v>
      </c>
      <c r="F204" s="2" t="s">
        <v>1922</v>
      </c>
      <c r="G204" s="2" t="s">
        <v>1062</v>
      </c>
      <c r="H204" s="2" t="s">
        <v>2482</v>
      </c>
      <c r="I204" s="2" t="s">
        <v>7</v>
      </c>
      <c r="J204" s="2" t="s">
        <v>2319</v>
      </c>
    </row>
    <row r="205" spans="1:10" ht="13.9" customHeight="1">
      <c r="A205" s="2" t="s">
        <v>2483</v>
      </c>
      <c r="B205" s="2" t="s">
        <v>2420</v>
      </c>
      <c r="C205" s="2" t="s">
        <v>2020</v>
      </c>
      <c r="D205" s="2" t="s">
        <v>1962</v>
      </c>
      <c r="E205" s="2" t="s">
        <v>2484</v>
      </c>
      <c r="F205" s="2" t="s">
        <v>1922</v>
      </c>
      <c r="G205" s="2" t="s">
        <v>1062</v>
      </c>
      <c r="H205" s="2" t="s">
        <v>2485</v>
      </c>
      <c r="I205" s="2" t="s">
        <v>7</v>
      </c>
      <c r="J205" s="2" t="s">
        <v>2319</v>
      </c>
    </row>
    <row r="206" spans="1:10" ht="13.9" customHeight="1">
      <c r="A206" s="2" t="s">
        <v>2486</v>
      </c>
      <c r="B206" s="2" t="s">
        <v>2420</v>
      </c>
      <c r="C206" s="2" t="s">
        <v>2023</v>
      </c>
      <c r="D206" s="2" t="s">
        <v>1962</v>
      </c>
      <c r="E206" s="2" t="s">
        <v>2487</v>
      </c>
      <c r="F206" s="2" t="s">
        <v>2433</v>
      </c>
      <c r="G206" s="2" t="s">
        <v>76</v>
      </c>
      <c r="H206" s="2" t="s">
        <v>2488</v>
      </c>
      <c r="I206" s="2" t="s">
        <v>7</v>
      </c>
      <c r="J206" s="2" t="s">
        <v>2319</v>
      </c>
    </row>
    <row r="207" spans="1:10" ht="13.9" customHeight="1">
      <c r="A207" s="2" t="s">
        <v>2489</v>
      </c>
      <c r="B207" s="2" t="s">
        <v>2420</v>
      </c>
      <c r="C207" s="2" t="s">
        <v>2028</v>
      </c>
      <c r="D207" s="2" t="s">
        <v>1962</v>
      </c>
      <c r="E207" s="2" t="s">
        <v>2490</v>
      </c>
      <c r="F207" s="2" t="s">
        <v>1922</v>
      </c>
      <c r="G207" s="2" t="s">
        <v>1062</v>
      </c>
      <c r="H207" s="2" t="s">
        <v>2491</v>
      </c>
      <c r="I207" s="2" t="s">
        <v>7</v>
      </c>
      <c r="J207" s="2" t="s">
        <v>2319</v>
      </c>
    </row>
    <row r="208" spans="1:10" ht="13.9" customHeight="1">
      <c r="A208" s="2" t="s">
        <v>2492</v>
      </c>
      <c r="B208" s="2" t="s">
        <v>2420</v>
      </c>
      <c r="C208" s="2" t="s">
        <v>2033</v>
      </c>
      <c r="D208" s="2" t="s">
        <v>1962</v>
      </c>
      <c r="E208" s="2" t="s">
        <v>2493</v>
      </c>
      <c r="F208" s="2" t="s">
        <v>1928</v>
      </c>
      <c r="G208" s="2" t="s">
        <v>76</v>
      </c>
      <c r="H208" s="2" t="s">
        <v>1929</v>
      </c>
      <c r="I208" s="2" t="s">
        <v>2174</v>
      </c>
      <c r="J208" s="2" t="s">
        <v>2175</v>
      </c>
    </row>
    <row r="209" spans="1:10" ht="13.9" customHeight="1">
      <c r="A209" s="2" t="s">
        <v>2494</v>
      </c>
      <c r="B209" s="2" t="s">
        <v>2420</v>
      </c>
      <c r="C209" s="2" t="s">
        <v>2038</v>
      </c>
      <c r="D209" s="2" t="s">
        <v>1962</v>
      </c>
      <c r="E209" s="2" t="s">
        <v>2495</v>
      </c>
      <c r="F209" s="2" t="s">
        <v>1928</v>
      </c>
      <c r="G209" s="2" t="s">
        <v>76</v>
      </c>
      <c r="H209" s="2" t="s">
        <v>1929</v>
      </c>
      <c r="I209" s="2" t="s">
        <v>2174</v>
      </c>
      <c r="J209" s="2" t="s">
        <v>2175</v>
      </c>
    </row>
    <row r="210" spans="1:10" ht="13.9" customHeight="1">
      <c r="A210" s="2" t="s">
        <v>2496</v>
      </c>
      <c r="B210" s="2" t="s">
        <v>2420</v>
      </c>
      <c r="C210" s="2" t="s">
        <v>2042</v>
      </c>
      <c r="D210" s="2" t="s">
        <v>364</v>
      </c>
      <c r="E210" s="2" t="s">
        <v>2497</v>
      </c>
      <c r="F210" s="2" t="s">
        <v>2433</v>
      </c>
      <c r="G210" s="2" t="s">
        <v>76</v>
      </c>
      <c r="H210" s="2" t="s">
        <v>2498</v>
      </c>
      <c r="I210" s="2" t="s">
        <v>7</v>
      </c>
      <c r="J210" s="2" t="s">
        <v>2319</v>
      </c>
    </row>
    <row r="211" spans="1:10" ht="13.9" customHeight="1">
      <c r="A211" s="2" t="s">
        <v>2499</v>
      </c>
      <c r="B211" s="2" t="s">
        <v>2420</v>
      </c>
      <c r="C211" s="2" t="s">
        <v>2500</v>
      </c>
      <c r="D211" s="2" t="s">
        <v>2029</v>
      </c>
      <c r="E211" s="2" t="s">
        <v>2501</v>
      </c>
      <c r="F211" s="2" t="s">
        <v>2433</v>
      </c>
      <c r="G211" s="2" t="s">
        <v>76</v>
      </c>
      <c r="H211" s="2" t="s">
        <v>2502</v>
      </c>
      <c r="I211" s="2" t="s">
        <v>7</v>
      </c>
      <c r="J211" s="2" t="s">
        <v>2319</v>
      </c>
    </row>
    <row r="212" spans="1:10" ht="13.9" customHeight="1">
      <c r="A212" s="2" t="s">
        <v>2503</v>
      </c>
      <c r="B212" s="2" t="s">
        <v>2420</v>
      </c>
      <c r="C212" s="2" t="s">
        <v>2504</v>
      </c>
      <c r="D212" s="2" t="s">
        <v>2039</v>
      </c>
      <c r="E212" s="2" t="s">
        <v>2505</v>
      </c>
      <c r="F212" s="2" t="s">
        <v>1928</v>
      </c>
      <c r="G212" s="2" t="s">
        <v>76</v>
      </c>
      <c r="H212" s="2" t="s">
        <v>1929</v>
      </c>
      <c r="I212" s="2" t="s">
        <v>2174</v>
      </c>
      <c r="J212" s="2" t="s">
        <v>2175</v>
      </c>
    </row>
    <row r="213" spans="1:10" ht="13.9" customHeight="1">
      <c r="A213" s="2" t="s">
        <v>2506</v>
      </c>
      <c r="B213" s="2" t="s">
        <v>2420</v>
      </c>
      <c r="C213" s="2" t="s">
        <v>2507</v>
      </c>
      <c r="D213" s="2" t="s">
        <v>2039</v>
      </c>
      <c r="E213" s="2" t="s">
        <v>2508</v>
      </c>
      <c r="F213" s="2" t="s">
        <v>1928</v>
      </c>
      <c r="G213" s="2" t="s">
        <v>76</v>
      </c>
      <c r="H213" s="2" t="s">
        <v>1929</v>
      </c>
      <c r="I213" s="2" t="s">
        <v>2174</v>
      </c>
      <c r="J213" s="2" t="s">
        <v>2175</v>
      </c>
    </row>
    <row r="214" spans="1:10" ht="13.9" customHeight="1">
      <c r="A214" s="2" t="s">
        <v>2509</v>
      </c>
      <c r="B214" s="2" t="s">
        <v>2510</v>
      </c>
      <c r="C214" s="2" t="s">
        <v>2117</v>
      </c>
      <c r="D214" s="2" t="s">
        <v>1920</v>
      </c>
      <c r="E214" s="2" t="s">
        <v>2511</v>
      </c>
      <c r="F214" s="2" t="s">
        <v>1928</v>
      </c>
      <c r="G214" s="2" t="s">
        <v>76</v>
      </c>
      <c r="H214" s="2" t="s">
        <v>1929</v>
      </c>
      <c r="I214" s="2" t="s">
        <v>9</v>
      </c>
      <c r="J214" s="2" t="s">
        <v>1924</v>
      </c>
    </row>
    <row r="215" spans="1:10" ht="13.9" customHeight="1">
      <c r="A215" s="2" t="s">
        <v>2512</v>
      </c>
      <c r="B215" s="2" t="s">
        <v>2510</v>
      </c>
      <c r="C215" s="2" t="s">
        <v>1919</v>
      </c>
      <c r="D215" s="2" t="s">
        <v>1920</v>
      </c>
      <c r="E215" s="2" t="s">
        <v>2513</v>
      </c>
      <c r="F215" s="2" t="s">
        <v>1928</v>
      </c>
      <c r="G215" s="2" t="s">
        <v>76</v>
      </c>
      <c r="H215" s="2" t="s">
        <v>1929</v>
      </c>
      <c r="I215" s="2" t="s">
        <v>9</v>
      </c>
      <c r="J215" s="2" t="s">
        <v>1924</v>
      </c>
    </row>
    <row r="216" spans="1:10" ht="13.9" customHeight="1">
      <c r="A216" s="2" t="s">
        <v>2514</v>
      </c>
      <c r="B216" s="2" t="s">
        <v>2510</v>
      </c>
      <c r="C216" s="2" t="s">
        <v>1926</v>
      </c>
      <c r="D216" s="2" t="s">
        <v>1920</v>
      </c>
      <c r="E216" s="2" t="s">
        <v>2515</v>
      </c>
      <c r="F216" s="2" t="s">
        <v>1928</v>
      </c>
      <c r="G216" s="2" t="s">
        <v>76</v>
      </c>
      <c r="H216" s="2" t="s">
        <v>1929</v>
      </c>
      <c r="I216" s="2" t="s">
        <v>9</v>
      </c>
      <c r="J216" s="2" t="s">
        <v>1924</v>
      </c>
    </row>
    <row r="217" spans="1:10" ht="13.9" customHeight="1">
      <c r="A217" s="2" t="s">
        <v>2516</v>
      </c>
      <c r="B217" s="2" t="s">
        <v>2510</v>
      </c>
      <c r="C217" s="2" t="s">
        <v>1931</v>
      </c>
      <c r="D217" s="2" t="s">
        <v>2306</v>
      </c>
      <c r="E217" s="2" t="s">
        <v>2517</v>
      </c>
      <c r="F217" s="2" t="s">
        <v>1928</v>
      </c>
      <c r="G217" s="2" t="s">
        <v>76</v>
      </c>
      <c r="H217" s="2" t="s">
        <v>1929</v>
      </c>
      <c r="I217" s="2" t="s">
        <v>9</v>
      </c>
      <c r="J217" s="2" t="s">
        <v>1924</v>
      </c>
    </row>
    <row r="218" spans="1:10" ht="13.9" customHeight="1">
      <c r="A218" s="2" t="s">
        <v>2518</v>
      </c>
      <c r="B218" s="2" t="s">
        <v>2510</v>
      </c>
      <c r="C218" s="2" t="s">
        <v>1937</v>
      </c>
      <c r="D218" s="2" t="s">
        <v>2306</v>
      </c>
      <c r="E218" s="2" t="s">
        <v>2519</v>
      </c>
      <c r="F218" s="2" t="s">
        <v>1928</v>
      </c>
      <c r="G218" s="2" t="s">
        <v>76</v>
      </c>
      <c r="H218" s="2" t="s">
        <v>1929</v>
      </c>
      <c r="I218" s="2" t="s">
        <v>9</v>
      </c>
      <c r="J218" s="2" t="s">
        <v>1924</v>
      </c>
    </row>
    <row r="219" spans="1:10" ht="13.9" customHeight="1">
      <c r="A219" s="2" t="s">
        <v>2520</v>
      </c>
      <c r="B219" s="2" t="s">
        <v>2510</v>
      </c>
      <c r="C219" s="2" t="s">
        <v>1941</v>
      </c>
      <c r="D219" s="2" t="s">
        <v>2306</v>
      </c>
      <c r="E219" s="2" t="s">
        <v>2521</v>
      </c>
      <c r="F219" s="2" t="s">
        <v>1928</v>
      </c>
      <c r="G219" s="2" t="s">
        <v>76</v>
      </c>
      <c r="H219" s="2" t="s">
        <v>1929</v>
      </c>
      <c r="I219" s="2" t="s">
        <v>9</v>
      </c>
      <c r="J219" s="2" t="s">
        <v>1924</v>
      </c>
    </row>
    <row r="220" spans="1:10" ht="13.9" customHeight="1">
      <c r="A220" s="2" t="s">
        <v>2522</v>
      </c>
      <c r="B220" s="2" t="s">
        <v>2510</v>
      </c>
      <c r="C220" s="2" t="s">
        <v>1944</v>
      </c>
      <c r="D220" s="2" t="s">
        <v>2306</v>
      </c>
      <c r="E220" s="2" t="s">
        <v>2523</v>
      </c>
      <c r="F220" s="2" t="s">
        <v>1928</v>
      </c>
      <c r="G220" s="2" t="s">
        <v>76</v>
      </c>
      <c r="H220" s="2" t="s">
        <v>1929</v>
      </c>
      <c r="I220" s="2" t="s">
        <v>9</v>
      </c>
      <c r="J220" s="2" t="s">
        <v>1924</v>
      </c>
    </row>
    <row r="221" spans="1:10" ht="13.9" customHeight="1">
      <c r="A221" s="2" t="s">
        <v>2524</v>
      </c>
      <c r="B221" s="2" t="s">
        <v>2510</v>
      </c>
      <c r="C221" s="2" t="s">
        <v>1948</v>
      </c>
      <c r="D221" s="2" t="s">
        <v>1949</v>
      </c>
      <c r="E221" s="2" t="s">
        <v>2525</v>
      </c>
      <c r="F221" s="2" t="s">
        <v>2433</v>
      </c>
      <c r="G221" s="2" t="s">
        <v>76</v>
      </c>
      <c r="H221" s="2" t="s">
        <v>2526</v>
      </c>
      <c r="I221" s="2" t="s">
        <v>7</v>
      </c>
      <c r="J221" s="2" t="s">
        <v>2319</v>
      </c>
    </row>
    <row r="222" spans="1:10" ht="13.9" customHeight="1">
      <c r="A222" s="2" t="s">
        <v>2527</v>
      </c>
      <c r="B222" s="2" t="s">
        <v>2510</v>
      </c>
      <c r="C222" s="2" t="s">
        <v>1952</v>
      </c>
      <c r="D222" s="2" t="s">
        <v>1949</v>
      </c>
      <c r="E222" s="2" t="s">
        <v>2528</v>
      </c>
      <c r="F222" s="2" t="s">
        <v>1928</v>
      </c>
      <c r="G222" s="2" t="s">
        <v>76</v>
      </c>
      <c r="H222" s="2" t="s">
        <v>1929</v>
      </c>
      <c r="I222" s="2" t="s">
        <v>9</v>
      </c>
      <c r="J222" s="2" t="s">
        <v>1924</v>
      </c>
    </row>
    <row r="223" spans="1:10" ht="13.9" customHeight="1">
      <c r="A223" s="2" t="s">
        <v>2529</v>
      </c>
      <c r="B223" s="2" t="s">
        <v>2510</v>
      </c>
      <c r="C223" s="2" t="s">
        <v>1955</v>
      </c>
      <c r="D223" s="2" t="s">
        <v>1949</v>
      </c>
      <c r="E223" s="2" t="s">
        <v>2530</v>
      </c>
      <c r="F223" s="2" t="s">
        <v>1928</v>
      </c>
      <c r="G223" s="2" t="s">
        <v>76</v>
      </c>
      <c r="H223" s="2" t="s">
        <v>1929</v>
      </c>
      <c r="I223" s="2" t="s">
        <v>9</v>
      </c>
      <c r="J223" s="2" t="s">
        <v>1924</v>
      </c>
    </row>
    <row r="224" spans="1:10" ht="13.9" customHeight="1">
      <c r="A224" s="2" t="s">
        <v>2531</v>
      </c>
      <c r="B224" s="2" t="s">
        <v>2510</v>
      </c>
      <c r="C224" s="2" t="s">
        <v>1958</v>
      </c>
      <c r="D224" s="2" t="s">
        <v>1949</v>
      </c>
      <c r="E224" s="2" t="s">
        <v>2532</v>
      </c>
      <c r="F224" s="2" t="s">
        <v>1928</v>
      </c>
      <c r="G224" s="2" t="s">
        <v>76</v>
      </c>
      <c r="H224" s="2" t="s">
        <v>1929</v>
      </c>
      <c r="I224" s="2" t="s">
        <v>9</v>
      </c>
      <c r="J224" s="2" t="s">
        <v>1924</v>
      </c>
    </row>
    <row r="225" spans="1:10" ht="13.9" customHeight="1">
      <c r="A225" s="2" t="s">
        <v>2533</v>
      </c>
      <c r="B225" s="2" t="s">
        <v>2510</v>
      </c>
      <c r="C225" s="2" t="s">
        <v>1961</v>
      </c>
      <c r="D225" s="2" t="s">
        <v>1949</v>
      </c>
      <c r="E225" s="2" t="s">
        <v>2534</v>
      </c>
      <c r="F225" s="2" t="s">
        <v>1928</v>
      </c>
      <c r="G225" s="2" t="s">
        <v>76</v>
      </c>
      <c r="H225" s="2" t="s">
        <v>1929</v>
      </c>
      <c r="I225" s="2" t="s">
        <v>10</v>
      </c>
      <c r="J225" s="2" t="s">
        <v>1935</v>
      </c>
    </row>
    <row r="226" spans="1:10" ht="13.9" customHeight="1">
      <c r="A226" s="2" t="s">
        <v>2535</v>
      </c>
      <c r="B226" s="2" t="s">
        <v>2510</v>
      </c>
      <c r="C226" s="2" t="s">
        <v>1965</v>
      </c>
      <c r="D226" s="2" t="s">
        <v>1949</v>
      </c>
      <c r="E226" s="2" t="s">
        <v>2536</v>
      </c>
      <c r="F226" s="2" t="s">
        <v>1928</v>
      </c>
      <c r="G226" s="2" t="s">
        <v>76</v>
      </c>
      <c r="H226" s="2" t="s">
        <v>1929</v>
      </c>
      <c r="I226" s="2" t="s">
        <v>9</v>
      </c>
      <c r="J226" s="2" t="s">
        <v>1924</v>
      </c>
    </row>
    <row r="227" spans="1:10" ht="13.9" customHeight="1">
      <c r="A227" s="2" t="s">
        <v>2537</v>
      </c>
      <c r="B227" s="2" t="s">
        <v>2510</v>
      </c>
      <c r="C227" s="2" t="s">
        <v>1968</v>
      </c>
      <c r="D227" s="2" t="s">
        <v>1949</v>
      </c>
      <c r="E227" s="2" t="s">
        <v>2538</v>
      </c>
      <c r="F227" s="2" t="s">
        <v>2433</v>
      </c>
      <c r="G227" s="2" t="s">
        <v>76</v>
      </c>
      <c r="H227" s="2" t="s">
        <v>2539</v>
      </c>
      <c r="I227" s="2" t="s">
        <v>7</v>
      </c>
      <c r="J227" s="2" t="s">
        <v>2319</v>
      </c>
    </row>
    <row r="228" spans="1:10" ht="13.9" customHeight="1">
      <c r="A228" s="2" t="s">
        <v>2540</v>
      </c>
      <c r="B228" s="2" t="s">
        <v>2510</v>
      </c>
      <c r="C228" s="2" t="s">
        <v>1974</v>
      </c>
      <c r="D228" s="2" t="s">
        <v>1949</v>
      </c>
      <c r="E228" s="2" t="s">
        <v>2541</v>
      </c>
      <c r="F228" s="2" t="s">
        <v>1928</v>
      </c>
      <c r="G228" s="2" t="s">
        <v>76</v>
      </c>
      <c r="H228" s="2" t="s">
        <v>1929</v>
      </c>
      <c r="I228" s="2" t="s">
        <v>9</v>
      </c>
      <c r="J228" s="2" t="s">
        <v>1924</v>
      </c>
    </row>
    <row r="229" spans="1:10" ht="13.9" customHeight="1">
      <c r="A229" s="2" t="s">
        <v>2542</v>
      </c>
      <c r="B229" s="2" t="s">
        <v>2510</v>
      </c>
      <c r="C229" s="2" t="s">
        <v>1979</v>
      </c>
      <c r="D229" s="2" t="s">
        <v>1949</v>
      </c>
      <c r="E229" s="2" t="s">
        <v>2543</v>
      </c>
      <c r="F229" s="2" t="s">
        <v>1928</v>
      </c>
      <c r="G229" s="2" t="s">
        <v>76</v>
      </c>
      <c r="H229" s="2" t="s">
        <v>1929</v>
      </c>
      <c r="I229" s="2" t="s">
        <v>10</v>
      </c>
      <c r="J229" s="2" t="s">
        <v>1935</v>
      </c>
    </row>
    <row r="230" spans="1:10" ht="13.9" customHeight="1">
      <c r="A230" s="2" t="s">
        <v>2544</v>
      </c>
      <c r="B230" s="2" t="s">
        <v>2510</v>
      </c>
      <c r="C230" s="2" t="s">
        <v>1984</v>
      </c>
      <c r="D230" s="2" t="s">
        <v>1949</v>
      </c>
      <c r="E230" s="2" t="s">
        <v>2545</v>
      </c>
      <c r="F230" s="2" t="s">
        <v>1928</v>
      </c>
      <c r="G230" s="2" t="s">
        <v>76</v>
      </c>
      <c r="H230" s="2" t="s">
        <v>1929</v>
      </c>
      <c r="I230" s="2" t="s">
        <v>9</v>
      </c>
      <c r="J230" s="2" t="s">
        <v>1924</v>
      </c>
    </row>
    <row r="231" spans="1:10" ht="13.9" customHeight="1">
      <c r="A231" s="2" t="s">
        <v>2546</v>
      </c>
      <c r="B231" s="2" t="s">
        <v>2510</v>
      </c>
      <c r="C231" s="2" t="s">
        <v>1988</v>
      </c>
      <c r="D231" s="2" t="s">
        <v>1949</v>
      </c>
      <c r="E231" s="2" t="s">
        <v>2547</v>
      </c>
      <c r="F231" s="2" t="s">
        <v>1928</v>
      </c>
      <c r="G231" s="2" t="s">
        <v>76</v>
      </c>
      <c r="H231" s="2" t="s">
        <v>1929</v>
      </c>
      <c r="I231" s="2" t="s">
        <v>9</v>
      </c>
      <c r="J231" s="2" t="s">
        <v>1924</v>
      </c>
    </row>
    <row r="232" spans="1:10" ht="13.9" customHeight="1">
      <c r="A232" s="2" t="s">
        <v>2548</v>
      </c>
      <c r="B232" s="2" t="s">
        <v>2510</v>
      </c>
      <c r="C232" s="2" t="s">
        <v>1993</v>
      </c>
      <c r="D232" s="2" t="s">
        <v>1949</v>
      </c>
      <c r="E232" s="2" t="s">
        <v>2549</v>
      </c>
      <c r="F232" s="2" t="s">
        <v>1928</v>
      </c>
      <c r="G232" s="2" t="s">
        <v>76</v>
      </c>
      <c r="H232" s="2" t="s">
        <v>1929</v>
      </c>
      <c r="I232" s="2" t="s">
        <v>9</v>
      </c>
      <c r="J232" s="2" t="s">
        <v>1924</v>
      </c>
    </row>
    <row r="233" spans="1:10" ht="13.9" customHeight="1">
      <c r="A233" s="2" t="s">
        <v>2550</v>
      </c>
      <c r="B233" s="2" t="s">
        <v>2510</v>
      </c>
      <c r="C233" s="2" t="s">
        <v>1996</v>
      </c>
      <c r="D233" s="2" t="s">
        <v>1949</v>
      </c>
      <c r="E233" s="2" t="s">
        <v>2551</v>
      </c>
      <c r="F233" s="2" t="s">
        <v>1928</v>
      </c>
      <c r="G233" s="2" t="s">
        <v>76</v>
      </c>
      <c r="H233" s="2" t="s">
        <v>1929</v>
      </c>
      <c r="I233" s="2" t="s">
        <v>10</v>
      </c>
      <c r="J233" s="2" t="s">
        <v>1935</v>
      </c>
    </row>
    <row r="234" spans="1:10" ht="13.9" customHeight="1">
      <c r="A234" s="2" t="s">
        <v>2552</v>
      </c>
      <c r="B234" s="2" t="s">
        <v>2510</v>
      </c>
      <c r="C234" s="2" t="s">
        <v>2001</v>
      </c>
      <c r="D234" s="2" t="s">
        <v>1949</v>
      </c>
      <c r="E234" s="2" t="s">
        <v>2553</v>
      </c>
      <c r="F234" s="2" t="s">
        <v>2433</v>
      </c>
      <c r="G234" s="2" t="s">
        <v>76</v>
      </c>
      <c r="H234" s="2" t="s">
        <v>2554</v>
      </c>
      <c r="I234" s="2" t="s">
        <v>7</v>
      </c>
      <c r="J234" s="2" t="s">
        <v>2319</v>
      </c>
    </row>
    <row r="235" spans="1:10" ht="13.9" customHeight="1">
      <c r="A235" s="2" t="s">
        <v>2555</v>
      </c>
      <c r="B235" s="2" t="s">
        <v>2510</v>
      </c>
      <c r="C235" s="2" t="s">
        <v>2004</v>
      </c>
      <c r="D235" s="2" t="s">
        <v>1949</v>
      </c>
      <c r="E235" s="2" t="s">
        <v>2556</v>
      </c>
      <c r="F235" s="2" t="s">
        <v>1928</v>
      </c>
      <c r="G235" s="2" t="s">
        <v>76</v>
      </c>
      <c r="H235" s="2" t="s">
        <v>1929</v>
      </c>
      <c r="I235" s="2" t="s">
        <v>9</v>
      </c>
      <c r="J235" s="2" t="s">
        <v>1924</v>
      </c>
    </row>
    <row r="236" spans="1:10" ht="13.9" customHeight="1">
      <c r="A236" s="2" t="s">
        <v>2557</v>
      </c>
      <c r="B236" s="2" t="s">
        <v>2510</v>
      </c>
      <c r="C236" s="2" t="s">
        <v>2008</v>
      </c>
      <c r="D236" s="2" t="s">
        <v>1949</v>
      </c>
      <c r="E236" s="2" t="s">
        <v>2558</v>
      </c>
      <c r="F236" s="2" t="s">
        <v>1928</v>
      </c>
      <c r="G236" s="2" t="s">
        <v>76</v>
      </c>
      <c r="H236" s="2" t="s">
        <v>1929</v>
      </c>
      <c r="I236" s="2" t="s">
        <v>9</v>
      </c>
      <c r="J236" s="2" t="s">
        <v>1924</v>
      </c>
    </row>
    <row r="237" spans="1:10" ht="13.9" customHeight="1">
      <c r="A237" s="2" t="s">
        <v>2559</v>
      </c>
      <c r="B237" s="2" t="s">
        <v>2510</v>
      </c>
      <c r="C237" s="2" t="s">
        <v>2011</v>
      </c>
      <c r="D237" s="2" t="s">
        <v>1949</v>
      </c>
      <c r="E237" s="2" t="s">
        <v>2560</v>
      </c>
      <c r="F237" s="2" t="s">
        <v>1928</v>
      </c>
      <c r="G237" s="2" t="s">
        <v>76</v>
      </c>
      <c r="H237" s="2" t="s">
        <v>1929</v>
      </c>
      <c r="I237" s="2" t="s">
        <v>9</v>
      </c>
      <c r="J237" s="2" t="s">
        <v>1924</v>
      </c>
    </row>
    <row r="238" spans="1:10" ht="13.9" customHeight="1">
      <c r="A238" s="2" t="s">
        <v>2561</v>
      </c>
      <c r="B238" s="2" t="s">
        <v>2510</v>
      </c>
      <c r="C238" s="2" t="s">
        <v>2016</v>
      </c>
      <c r="D238" s="2" t="s">
        <v>1949</v>
      </c>
      <c r="E238" s="2" t="s">
        <v>2562</v>
      </c>
      <c r="F238" s="2" t="s">
        <v>1928</v>
      </c>
      <c r="G238" s="2" t="s">
        <v>76</v>
      </c>
      <c r="H238" s="2" t="s">
        <v>1929</v>
      </c>
      <c r="I238" s="2" t="s">
        <v>9</v>
      </c>
      <c r="J238" s="2" t="s">
        <v>1924</v>
      </c>
    </row>
    <row r="239" spans="1:10" ht="13.9" customHeight="1">
      <c r="A239" s="2" t="s">
        <v>2563</v>
      </c>
      <c r="B239" s="2" t="s">
        <v>2510</v>
      </c>
      <c r="C239" s="2" t="s">
        <v>2020</v>
      </c>
      <c r="D239" s="2" t="s">
        <v>1949</v>
      </c>
      <c r="E239" s="2" t="s">
        <v>2564</v>
      </c>
      <c r="F239" s="2" t="s">
        <v>1928</v>
      </c>
      <c r="G239" s="2" t="s">
        <v>76</v>
      </c>
      <c r="H239" s="2" t="s">
        <v>1929</v>
      </c>
      <c r="I239" s="2" t="s">
        <v>9</v>
      </c>
      <c r="J239" s="2" t="s">
        <v>1924</v>
      </c>
    </row>
    <row r="240" spans="1:10" ht="13.9" customHeight="1">
      <c r="A240" s="2" t="s">
        <v>2565</v>
      </c>
      <c r="B240" s="2" t="s">
        <v>2510</v>
      </c>
      <c r="C240" s="2" t="s">
        <v>2023</v>
      </c>
      <c r="D240" s="2" t="s">
        <v>1949</v>
      </c>
      <c r="E240" s="2" t="s">
        <v>2566</v>
      </c>
      <c r="F240" s="2" t="s">
        <v>2433</v>
      </c>
      <c r="G240" s="2" t="s">
        <v>76</v>
      </c>
      <c r="H240" s="2" t="s">
        <v>2567</v>
      </c>
      <c r="I240" s="2" t="s">
        <v>7</v>
      </c>
      <c r="J240" s="2" t="s">
        <v>2319</v>
      </c>
    </row>
    <row r="241" spans="1:10" ht="13.9" customHeight="1">
      <c r="A241" s="2" t="s">
        <v>2568</v>
      </c>
      <c r="B241" s="2" t="s">
        <v>2510</v>
      </c>
      <c r="C241" s="2" t="s">
        <v>2028</v>
      </c>
      <c r="D241" s="2" t="s">
        <v>2127</v>
      </c>
      <c r="E241" s="2" t="s">
        <v>2569</v>
      </c>
      <c r="F241" s="2" t="s">
        <v>2433</v>
      </c>
      <c r="G241" s="2" t="s">
        <v>76</v>
      </c>
      <c r="H241" s="2" t="s">
        <v>2570</v>
      </c>
      <c r="I241" s="2" t="s">
        <v>7</v>
      </c>
      <c r="J241" s="2" t="s">
        <v>2319</v>
      </c>
    </row>
    <row r="242" spans="1:10" ht="13.9" customHeight="1">
      <c r="A242" s="2" t="s">
        <v>2571</v>
      </c>
      <c r="B242" s="2" t="s">
        <v>2510</v>
      </c>
      <c r="C242" s="2" t="s">
        <v>2033</v>
      </c>
      <c r="D242" s="2" t="s">
        <v>2127</v>
      </c>
      <c r="E242" s="2" t="s">
        <v>2572</v>
      </c>
      <c r="F242" s="2" t="s">
        <v>2433</v>
      </c>
      <c r="G242" s="2" t="s">
        <v>76</v>
      </c>
      <c r="H242" s="2" t="s">
        <v>2573</v>
      </c>
      <c r="I242" s="2" t="s">
        <v>7</v>
      </c>
      <c r="J242" s="2" t="s">
        <v>2319</v>
      </c>
    </row>
    <row r="243" spans="1:10" ht="13.9" customHeight="1">
      <c r="A243" s="2" t="s">
        <v>2574</v>
      </c>
      <c r="B243" s="2" t="s">
        <v>2510</v>
      </c>
      <c r="C243" s="2" t="s">
        <v>2038</v>
      </c>
      <c r="D243" s="2" t="s">
        <v>2127</v>
      </c>
      <c r="E243" s="2" t="s">
        <v>2575</v>
      </c>
      <c r="F243" s="2" t="s">
        <v>2433</v>
      </c>
      <c r="G243" s="2" t="s">
        <v>76</v>
      </c>
      <c r="H243" s="2" t="s">
        <v>2576</v>
      </c>
      <c r="I243" s="2" t="s">
        <v>7</v>
      </c>
      <c r="J243" s="2" t="s">
        <v>2319</v>
      </c>
    </row>
    <row r="244" spans="1:10" ht="13.9" customHeight="1">
      <c r="A244" s="2" t="s">
        <v>2577</v>
      </c>
      <c r="B244" s="2" t="s">
        <v>2510</v>
      </c>
      <c r="C244" s="2" t="s">
        <v>2042</v>
      </c>
      <c r="D244" s="2" t="s">
        <v>2127</v>
      </c>
      <c r="E244" s="2" t="s">
        <v>2578</v>
      </c>
      <c r="F244" s="2" t="s">
        <v>1922</v>
      </c>
      <c r="G244" s="2" t="s">
        <v>1087</v>
      </c>
      <c r="H244" s="2" t="s">
        <v>2579</v>
      </c>
      <c r="I244" s="2" t="s">
        <v>7</v>
      </c>
      <c r="J244" s="2" t="s">
        <v>2319</v>
      </c>
    </row>
    <row r="245" spans="1:10" ht="13.9" customHeight="1">
      <c r="A245" s="2" t="s">
        <v>2580</v>
      </c>
      <c r="B245" s="2" t="s">
        <v>2510</v>
      </c>
      <c r="C245" s="2" t="s">
        <v>2500</v>
      </c>
      <c r="D245" s="2" t="s">
        <v>2127</v>
      </c>
      <c r="E245" s="2" t="s">
        <v>2581</v>
      </c>
      <c r="F245" s="2" t="s">
        <v>1922</v>
      </c>
      <c r="G245" s="2" t="s">
        <v>1087</v>
      </c>
      <c r="H245" s="2" t="s">
        <v>2582</v>
      </c>
      <c r="I245" s="2" t="s">
        <v>7</v>
      </c>
      <c r="J245" s="2" t="s">
        <v>2319</v>
      </c>
    </row>
    <row r="246" spans="1:10" ht="13.9" customHeight="1">
      <c r="A246" s="2" t="s">
        <v>2583</v>
      </c>
      <c r="B246" s="2" t="s">
        <v>2510</v>
      </c>
      <c r="C246" s="2" t="s">
        <v>2504</v>
      </c>
      <c r="D246" s="2" t="s">
        <v>2127</v>
      </c>
      <c r="E246" s="2" t="s">
        <v>2584</v>
      </c>
      <c r="F246" s="2" t="s">
        <v>1922</v>
      </c>
      <c r="G246" s="2" t="s">
        <v>1095</v>
      </c>
      <c r="H246" s="2" t="s">
        <v>2585</v>
      </c>
      <c r="I246" s="2" t="s">
        <v>7</v>
      </c>
      <c r="J246" s="2" t="s">
        <v>2319</v>
      </c>
    </row>
    <row r="247" spans="1:10" ht="13.9" customHeight="1">
      <c r="A247" s="2" t="s">
        <v>2586</v>
      </c>
      <c r="B247" s="2" t="s">
        <v>2510</v>
      </c>
      <c r="C247" s="2" t="s">
        <v>2507</v>
      </c>
      <c r="D247" s="2" t="s">
        <v>2127</v>
      </c>
      <c r="E247" s="2" t="s">
        <v>2587</v>
      </c>
      <c r="F247" s="2" t="s">
        <v>1922</v>
      </c>
      <c r="G247" s="2" t="s">
        <v>1095</v>
      </c>
      <c r="H247" s="2" t="s">
        <v>2370</v>
      </c>
      <c r="I247" s="2" t="s">
        <v>9</v>
      </c>
      <c r="J247" s="2" t="s">
        <v>1924</v>
      </c>
    </row>
    <row r="248" spans="1:10" ht="13.9" customHeight="1">
      <c r="A248" s="2" t="s">
        <v>2588</v>
      </c>
      <c r="B248" s="2" t="s">
        <v>2510</v>
      </c>
      <c r="C248" s="2" t="s">
        <v>2589</v>
      </c>
      <c r="D248" s="2" t="s">
        <v>2127</v>
      </c>
      <c r="E248" s="2" t="s">
        <v>2590</v>
      </c>
      <c r="F248" s="2" t="s">
        <v>1922</v>
      </c>
      <c r="G248" s="2" t="s">
        <v>1095</v>
      </c>
      <c r="H248" s="2" t="s">
        <v>2370</v>
      </c>
      <c r="I248" s="2" t="s">
        <v>9</v>
      </c>
      <c r="J248" s="2" t="s">
        <v>1924</v>
      </c>
    </row>
    <row r="249" spans="1:10" ht="13.9" customHeight="1">
      <c r="A249" s="2" t="s">
        <v>2591</v>
      </c>
      <c r="B249" s="2" t="s">
        <v>2510</v>
      </c>
      <c r="C249" s="2" t="s">
        <v>2592</v>
      </c>
      <c r="D249" s="2" t="s">
        <v>2127</v>
      </c>
      <c r="E249" s="2" t="s">
        <v>2593</v>
      </c>
      <c r="F249" s="2" t="s">
        <v>2433</v>
      </c>
      <c r="G249" s="2" t="s">
        <v>76</v>
      </c>
      <c r="H249" s="2" t="s">
        <v>2594</v>
      </c>
      <c r="I249" s="2" t="s">
        <v>7</v>
      </c>
      <c r="J249" s="2" t="s">
        <v>2319</v>
      </c>
    </row>
    <row r="250" spans="1:10" ht="13.9" customHeight="1">
      <c r="A250" s="2" t="s">
        <v>2595</v>
      </c>
      <c r="B250" s="2" t="s">
        <v>2510</v>
      </c>
      <c r="C250" s="2" t="s">
        <v>2596</v>
      </c>
      <c r="D250" s="2" t="s">
        <v>1962</v>
      </c>
      <c r="E250" s="2" t="s">
        <v>2597</v>
      </c>
      <c r="F250" s="2" t="s">
        <v>2433</v>
      </c>
      <c r="G250" s="2" t="s">
        <v>76</v>
      </c>
      <c r="H250" s="2" t="s">
        <v>2598</v>
      </c>
      <c r="I250" s="2" t="s">
        <v>7</v>
      </c>
      <c r="J250" s="2" t="s">
        <v>2319</v>
      </c>
    </row>
    <row r="251" spans="1:10" ht="13.9" customHeight="1">
      <c r="A251" s="2" t="s">
        <v>2599</v>
      </c>
      <c r="B251" s="2" t="s">
        <v>2510</v>
      </c>
      <c r="C251" s="2" t="s">
        <v>2600</v>
      </c>
      <c r="D251" s="2" t="s">
        <v>1962</v>
      </c>
      <c r="E251" s="2" t="s">
        <v>2601</v>
      </c>
      <c r="F251" s="2" t="s">
        <v>2433</v>
      </c>
      <c r="G251" s="2" t="s">
        <v>76</v>
      </c>
      <c r="H251" s="2" t="s">
        <v>2602</v>
      </c>
      <c r="I251" s="2" t="s">
        <v>7</v>
      </c>
      <c r="J251" s="2" t="s">
        <v>2319</v>
      </c>
    </row>
    <row r="252" spans="1:10" ht="13.9" customHeight="1">
      <c r="A252" s="2" t="s">
        <v>2603</v>
      </c>
      <c r="B252" s="2" t="s">
        <v>2510</v>
      </c>
      <c r="C252" s="2" t="s">
        <v>2604</v>
      </c>
      <c r="D252" s="2" t="s">
        <v>1962</v>
      </c>
      <c r="E252" s="2" t="s">
        <v>2605</v>
      </c>
      <c r="F252" s="2" t="s">
        <v>2433</v>
      </c>
      <c r="G252" s="2" t="s">
        <v>76</v>
      </c>
      <c r="H252" s="2" t="s">
        <v>2606</v>
      </c>
      <c r="I252" s="2" t="s">
        <v>7</v>
      </c>
      <c r="J252" s="2" t="s">
        <v>2319</v>
      </c>
    </row>
    <row r="253" spans="1:10" ht="13.9" customHeight="1">
      <c r="A253" s="2" t="s">
        <v>2607</v>
      </c>
      <c r="B253" s="2" t="s">
        <v>2510</v>
      </c>
      <c r="C253" s="2" t="s">
        <v>2608</v>
      </c>
      <c r="D253" s="2" t="s">
        <v>1962</v>
      </c>
      <c r="E253" s="2" t="s">
        <v>2609</v>
      </c>
      <c r="F253" s="2" t="s">
        <v>2433</v>
      </c>
      <c r="G253" s="2" t="s">
        <v>76</v>
      </c>
      <c r="H253" s="2" t="s">
        <v>2610</v>
      </c>
      <c r="I253" s="2" t="s">
        <v>7</v>
      </c>
      <c r="J253" s="2" t="s">
        <v>2319</v>
      </c>
    </row>
    <row r="254" spans="1:10" ht="13.9" customHeight="1">
      <c r="A254" s="2" t="s">
        <v>2611</v>
      </c>
      <c r="B254" s="2" t="s">
        <v>2510</v>
      </c>
      <c r="C254" s="2" t="s">
        <v>2612</v>
      </c>
      <c r="D254" s="2" t="s">
        <v>1962</v>
      </c>
      <c r="E254" s="2" t="s">
        <v>2613</v>
      </c>
      <c r="F254" s="2" t="s">
        <v>2433</v>
      </c>
      <c r="G254" s="2" t="s">
        <v>76</v>
      </c>
      <c r="H254" s="2" t="s">
        <v>2614</v>
      </c>
      <c r="I254" s="2" t="s">
        <v>7</v>
      </c>
      <c r="J254" s="2" t="s">
        <v>2319</v>
      </c>
    </row>
    <row r="255" spans="1:10" ht="13.9" customHeight="1">
      <c r="A255" s="2" t="s">
        <v>2615</v>
      </c>
      <c r="B255" s="2" t="s">
        <v>2510</v>
      </c>
      <c r="C255" s="2" t="s">
        <v>2616</v>
      </c>
      <c r="D255" s="2" t="s">
        <v>1962</v>
      </c>
      <c r="E255" s="2" t="s">
        <v>2617</v>
      </c>
      <c r="F255" s="2" t="s">
        <v>2433</v>
      </c>
      <c r="G255" s="2" t="s">
        <v>76</v>
      </c>
      <c r="H255" s="2" t="s">
        <v>2618</v>
      </c>
      <c r="I255" s="2" t="s">
        <v>7</v>
      </c>
      <c r="J255" s="2" t="s">
        <v>2319</v>
      </c>
    </row>
    <row r="256" spans="1:10" ht="13.9" customHeight="1">
      <c r="A256" s="2" t="s">
        <v>2619</v>
      </c>
      <c r="B256" s="2" t="s">
        <v>2510</v>
      </c>
      <c r="C256" s="2" t="s">
        <v>2620</v>
      </c>
      <c r="D256" s="2" t="s">
        <v>1962</v>
      </c>
      <c r="E256" s="2" t="s">
        <v>2621</v>
      </c>
      <c r="F256" s="2" t="s">
        <v>2433</v>
      </c>
      <c r="G256" s="2" t="s">
        <v>76</v>
      </c>
      <c r="H256" s="2" t="s">
        <v>2622</v>
      </c>
      <c r="I256" s="2" t="s">
        <v>7</v>
      </c>
      <c r="J256" s="2" t="s">
        <v>2319</v>
      </c>
    </row>
    <row r="257" spans="1:10" ht="13.9" customHeight="1">
      <c r="A257" s="2" t="s">
        <v>2623</v>
      </c>
      <c r="B257" s="2" t="s">
        <v>2510</v>
      </c>
      <c r="C257" s="2" t="s">
        <v>2624</v>
      </c>
      <c r="D257" s="2" t="s">
        <v>1962</v>
      </c>
      <c r="E257" s="2" t="s">
        <v>2625</v>
      </c>
      <c r="F257" s="2" t="s">
        <v>1922</v>
      </c>
      <c r="G257" s="2" t="s">
        <v>1171</v>
      </c>
      <c r="H257" s="2" t="s">
        <v>2370</v>
      </c>
      <c r="I257" s="2" t="s">
        <v>9</v>
      </c>
      <c r="J257" s="2" t="s">
        <v>1924</v>
      </c>
    </row>
    <row r="258" spans="1:10" ht="13.9" customHeight="1">
      <c r="A258" s="2" t="s">
        <v>2626</v>
      </c>
      <c r="B258" s="2" t="s">
        <v>2510</v>
      </c>
      <c r="C258" s="2" t="s">
        <v>2627</v>
      </c>
      <c r="D258" s="2" t="s">
        <v>1962</v>
      </c>
      <c r="E258" s="2" t="s">
        <v>2628</v>
      </c>
      <c r="F258" s="2" t="s">
        <v>1922</v>
      </c>
      <c r="G258" s="2" t="s">
        <v>1087</v>
      </c>
      <c r="H258" s="2" t="s">
        <v>2629</v>
      </c>
      <c r="I258" s="2" t="s">
        <v>7</v>
      </c>
      <c r="J258" s="2" t="s">
        <v>2319</v>
      </c>
    </row>
    <row r="259" spans="1:10" ht="13.9" customHeight="1">
      <c r="A259" s="2" t="s">
        <v>2630</v>
      </c>
      <c r="B259" s="2" t="s">
        <v>2510</v>
      </c>
      <c r="C259" s="2" t="s">
        <v>2631</v>
      </c>
      <c r="D259" s="2" t="s">
        <v>1962</v>
      </c>
      <c r="E259" s="2" t="s">
        <v>2632</v>
      </c>
      <c r="F259" s="2" t="s">
        <v>1922</v>
      </c>
      <c r="G259" s="2" t="s">
        <v>1087</v>
      </c>
      <c r="H259" s="2" t="s">
        <v>2633</v>
      </c>
      <c r="I259" s="2" t="s">
        <v>7</v>
      </c>
      <c r="J259" s="2" t="s">
        <v>2319</v>
      </c>
    </row>
    <row r="260" spans="1:10" ht="13.9" customHeight="1">
      <c r="A260" s="2" t="s">
        <v>2634</v>
      </c>
      <c r="B260" s="2" t="s">
        <v>2510</v>
      </c>
      <c r="C260" s="2" t="s">
        <v>2635</v>
      </c>
      <c r="D260" s="2" t="s">
        <v>1962</v>
      </c>
      <c r="E260" s="2" t="s">
        <v>2636</v>
      </c>
      <c r="F260" s="2" t="s">
        <v>1922</v>
      </c>
      <c r="G260" s="2" t="s">
        <v>1087</v>
      </c>
      <c r="H260" s="2" t="s">
        <v>2637</v>
      </c>
      <c r="I260" s="2" t="s">
        <v>7</v>
      </c>
      <c r="J260" s="2" t="s">
        <v>2319</v>
      </c>
    </row>
    <row r="261" spans="1:10" ht="13.9" customHeight="1">
      <c r="A261" s="2" t="s">
        <v>2638</v>
      </c>
      <c r="B261" s="2" t="s">
        <v>2510</v>
      </c>
      <c r="C261" s="2" t="s">
        <v>2639</v>
      </c>
      <c r="D261" s="2" t="s">
        <v>1962</v>
      </c>
      <c r="E261" s="2" t="s">
        <v>2640</v>
      </c>
      <c r="F261" s="2" t="s">
        <v>1922</v>
      </c>
      <c r="G261" s="2" t="s">
        <v>1087</v>
      </c>
      <c r="H261" s="2" t="s">
        <v>2641</v>
      </c>
      <c r="I261" s="2" t="s">
        <v>7</v>
      </c>
      <c r="J261" s="2" t="s">
        <v>2319</v>
      </c>
    </row>
    <row r="262" spans="1:10" ht="13.9" customHeight="1">
      <c r="A262" s="2" t="s">
        <v>2642</v>
      </c>
      <c r="B262" s="2" t="s">
        <v>2510</v>
      </c>
      <c r="C262" s="2" t="s">
        <v>2643</v>
      </c>
      <c r="D262" s="2" t="s">
        <v>1962</v>
      </c>
      <c r="E262" s="2" t="s">
        <v>2644</v>
      </c>
      <c r="F262" s="2" t="s">
        <v>1922</v>
      </c>
      <c r="G262" s="2" t="s">
        <v>1087</v>
      </c>
      <c r="H262" s="2" t="s">
        <v>2645</v>
      </c>
      <c r="I262" s="2" t="s">
        <v>7</v>
      </c>
      <c r="J262" s="2" t="s">
        <v>2319</v>
      </c>
    </row>
    <row r="263" spans="1:10" ht="13.9" customHeight="1">
      <c r="A263" s="2" t="s">
        <v>2646</v>
      </c>
      <c r="B263" s="2" t="s">
        <v>2510</v>
      </c>
      <c r="C263" s="2" t="s">
        <v>2647</v>
      </c>
      <c r="D263" s="2" t="s">
        <v>1962</v>
      </c>
      <c r="E263" s="2" t="s">
        <v>2648</v>
      </c>
      <c r="F263" s="2" t="s">
        <v>1922</v>
      </c>
      <c r="G263" s="2" t="s">
        <v>1087</v>
      </c>
      <c r="H263" s="2" t="s">
        <v>2645</v>
      </c>
      <c r="I263" s="2" t="s">
        <v>7</v>
      </c>
      <c r="J263" s="2" t="s">
        <v>2319</v>
      </c>
    </row>
    <row r="264" spans="1:10" ht="13.9" customHeight="1">
      <c r="A264" s="2" t="s">
        <v>2649</v>
      </c>
      <c r="B264" s="2" t="s">
        <v>2510</v>
      </c>
      <c r="C264" s="2" t="s">
        <v>2650</v>
      </c>
      <c r="D264" s="2" t="s">
        <v>1962</v>
      </c>
      <c r="E264" s="2" t="s">
        <v>2651</v>
      </c>
      <c r="F264" s="2" t="s">
        <v>1922</v>
      </c>
      <c r="G264" s="2" t="s">
        <v>1087</v>
      </c>
      <c r="H264" s="2" t="s">
        <v>2645</v>
      </c>
      <c r="I264" s="2" t="s">
        <v>7</v>
      </c>
      <c r="J264" s="2" t="s">
        <v>2319</v>
      </c>
    </row>
    <row r="265" spans="1:10" ht="13.9" customHeight="1">
      <c r="A265" s="2" t="s">
        <v>2652</v>
      </c>
      <c r="B265" s="2" t="s">
        <v>2510</v>
      </c>
      <c r="C265" s="2" t="s">
        <v>2653</v>
      </c>
      <c r="D265" s="2" t="s">
        <v>1962</v>
      </c>
      <c r="E265" s="2" t="s">
        <v>2654</v>
      </c>
      <c r="F265" s="2" t="s">
        <v>2433</v>
      </c>
      <c r="G265" s="2" t="s">
        <v>76</v>
      </c>
      <c r="H265" s="2" t="s">
        <v>2655</v>
      </c>
      <c r="I265" s="2" t="s">
        <v>7</v>
      </c>
      <c r="J265" s="2" t="s">
        <v>2319</v>
      </c>
    </row>
    <row r="266" spans="1:10" ht="13.9" customHeight="1">
      <c r="A266" s="2" t="s">
        <v>2656</v>
      </c>
      <c r="B266" s="2" t="s">
        <v>2510</v>
      </c>
      <c r="C266" s="2" t="s">
        <v>2657</v>
      </c>
      <c r="D266" s="2" t="s">
        <v>1962</v>
      </c>
      <c r="E266" s="2" t="s">
        <v>2658</v>
      </c>
      <c r="F266" s="2" t="s">
        <v>1922</v>
      </c>
      <c r="G266" s="2" t="s">
        <v>1158</v>
      </c>
      <c r="H266" s="2" t="s">
        <v>2659</v>
      </c>
      <c r="I266" s="2" t="s">
        <v>7</v>
      </c>
      <c r="J266" s="2" t="s">
        <v>2319</v>
      </c>
    </row>
    <row r="267" spans="1:10" ht="13.9" customHeight="1">
      <c r="A267" s="2" t="s">
        <v>2660</v>
      </c>
      <c r="B267" s="2" t="s">
        <v>2510</v>
      </c>
      <c r="C267" s="2" t="s">
        <v>2661</v>
      </c>
      <c r="D267" s="2" t="s">
        <v>1962</v>
      </c>
      <c r="E267" s="2" t="s">
        <v>2662</v>
      </c>
      <c r="F267" s="2" t="s">
        <v>1922</v>
      </c>
      <c r="G267" s="2" t="s">
        <v>1158</v>
      </c>
      <c r="H267" s="2" t="s">
        <v>2663</v>
      </c>
      <c r="I267" s="2" t="s">
        <v>7</v>
      </c>
      <c r="J267" s="2" t="s">
        <v>2319</v>
      </c>
    </row>
    <row r="268" spans="1:10" ht="13.9" customHeight="1">
      <c r="A268" s="2" t="s">
        <v>2664</v>
      </c>
      <c r="B268" s="2" t="s">
        <v>2510</v>
      </c>
      <c r="C268" s="2" t="s">
        <v>2665</v>
      </c>
      <c r="D268" s="2" t="s">
        <v>1962</v>
      </c>
      <c r="E268" s="2" t="s">
        <v>2666</v>
      </c>
      <c r="F268" s="2" t="s">
        <v>1922</v>
      </c>
      <c r="G268" s="2" t="s">
        <v>1158</v>
      </c>
      <c r="H268" s="2" t="s">
        <v>2667</v>
      </c>
      <c r="I268" s="2" t="s">
        <v>7</v>
      </c>
      <c r="J268" s="2" t="s">
        <v>2319</v>
      </c>
    </row>
    <row r="269" spans="1:10" ht="13.9" customHeight="1">
      <c r="A269" s="2" t="s">
        <v>2668</v>
      </c>
      <c r="B269" s="2" t="s">
        <v>2510</v>
      </c>
      <c r="C269" s="2" t="s">
        <v>2669</v>
      </c>
      <c r="D269" s="2" t="s">
        <v>1962</v>
      </c>
      <c r="E269" s="2" t="s">
        <v>2670</v>
      </c>
      <c r="F269" s="2" t="s">
        <v>2433</v>
      </c>
      <c r="G269" s="2" t="s">
        <v>76</v>
      </c>
      <c r="H269" s="2" t="s">
        <v>2671</v>
      </c>
      <c r="I269" s="2" t="s">
        <v>7</v>
      </c>
      <c r="J269" s="2" t="s">
        <v>2319</v>
      </c>
    </row>
    <row r="270" spans="1:10" ht="13.9" customHeight="1">
      <c r="A270" s="2" t="s">
        <v>2672</v>
      </c>
      <c r="B270" s="2" t="s">
        <v>2510</v>
      </c>
      <c r="C270" s="2" t="s">
        <v>2673</v>
      </c>
      <c r="D270" s="2" t="s">
        <v>2029</v>
      </c>
      <c r="E270" s="2" t="s">
        <v>2674</v>
      </c>
      <c r="F270" s="2" t="s">
        <v>2433</v>
      </c>
      <c r="G270" s="2" t="s">
        <v>76</v>
      </c>
      <c r="H270" s="2" t="s">
        <v>2675</v>
      </c>
      <c r="I270" s="2" t="s">
        <v>7</v>
      </c>
      <c r="J270" s="2" t="s">
        <v>2319</v>
      </c>
    </row>
    <row r="271" spans="1:10" ht="13.9" customHeight="1">
      <c r="A271" s="2" t="s">
        <v>2676</v>
      </c>
      <c r="B271" s="2" t="s">
        <v>2510</v>
      </c>
      <c r="C271" s="2" t="s">
        <v>2677</v>
      </c>
      <c r="D271" s="2" t="s">
        <v>364</v>
      </c>
      <c r="E271" s="2" t="s">
        <v>2678</v>
      </c>
      <c r="F271" s="2" t="s">
        <v>2433</v>
      </c>
      <c r="G271" s="2" t="s">
        <v>76</v>
      </c>
      <c r="H271" s="2" t="s">
        <v>2679</v>
      </c>
      <c r="I271" s="2" t="s">
        <v>7</v>
      </c>
      <c r="J271" s="2" t="s">
        <v>2319</v>
      </c>
    </row>
    <row r="272" spans="1:10" ht="13.9" customHeight="1">
      <c r="A272" s="2" t="s">
        <v>2680</v>
      </c>
      <c r="B272" s="2" t="s">
        <v>2510</v>
      </c>
      <c r="C272" s="2" t="s">
        <v>2681</v>
      </c>
      <c r="D272" s="2" t="s">
        <v>2039</v>
      </c>
      <c r="E272" s="2" t="s">
        <v>2682</v>
      </c>
      <c r="F272" s="2" t="s">
        <v>1928</v>
      </c>
      <c r="G272" s="2" t="s">
        <v>76</v>
      </c>
      <c r="H272" s="2" t="s">
        <v>1929</v>
      </c>
      <c r="I272" s="2" t="s">
        <v>9</v>
      </c>
      <c r="J272" s="2" t="s">
        <v>1924</v>
      </c>
    </row>
    <row r="273" spans="1:10" ht="13.9" customHeight="1">
      <c r="A273" s="2" t="s">
        <v>2683</v>
      </c>
      <c r="B273" s="2" t="s">
        <v>2510</v>
      </c>
      <c r="C273" s="2" t="s">
        <v>2684</v>
      </c>
      <c r="D273" s="2" t="s">
        <v>2039</v>
      </c>
      <c r="E273" s="2" t="s">
        <v>2685</v>
      </c>
      <c r="F273" s="2" t="s">
        <v>1928</v>
      </c>
      <c r="G273" s="2" t="s">
        <v>76</v>
      </c>
      <c r="H273" s="2" t="s">
        <v>1929</v>
      </c>
      <c r="I273" s="2" t="s">
        <v>9</v>
      </c>
      <c r="J273" s="2" t="s">
        <v>1924</v>
      </c>
    </row>
    <row r="274" spans="1:10" ht="13.9" customHeight="1">
      <c r="A274" s="2" t="s">
        <v>2686</v>
      </c>
      <c r="B274" s="2" t="s">
        <v>2510</v>
      </c>
      <c r="C274" s="2" t="s">
        <v>2687</v>
      </c>
      <c r="D274" s="2" t="s">
        <v>2039</v>
      </c>
      <c r="E274" s="2" t="s">
        <v>2688</v>
      </c>
      <c r="F274" s="2" t="s">
        <v>1928</v>
      </c>
      <c r="G274" s="2" t="s">
        <v>76</v>
      </c>
      <c r="H274" s="2" t="s">
        <v>1929</v>
      </c>
      <c r="I274" s="2" t="s">
        <v>9</v>
      </c>
      <c r="J274" s="2" t="s">
        <v>1924</v>
      </c>
    </row>
    <row r="275" spans="1:10" ht="13.9" customHeight="1">
      <c r="A275" s="2" t="s">
        <v>2689</v>
      </c>
      <c r="B275" s="2" t="s">
        <v>2690</v>
      </c>
      <c r="C275" s="2" t="s">
        <v>1931</v>
      </c>
      <c r="D275" s="2" t="s">
        <v>1920</v>
      </c>
      <c r="E275" s="2" t="s">
        <v>2691</v>
      </c>
      <c r="F275" s="2" t="s">
        <v>1928</v>
      </c>
      <c r="G275" s="2" t="s">
        <v>76</v>
      </c>
      <c r="H275" s="2" t="s">
        <v>1929</v>
      </c>
      <c r="I275" s="2" t="s">
        <v>2174</v>
      </c>
      <c r="J275" s="2" t="s">
        <v>2175</v>
      </c>
    </row>
    <row r="276" spans="1:10" ht="13.9" customHeight="1">
      <c r="A276" s="2" t="s">
        <v>2692</v>
      </c>
      <c r="B276" s="2" t="s">
        <v>2690</v>
      </c>
      <c r="C276" s="2" t="s">
        <v>1937</v>
      </c>
      <c r="D276" s="2" t="s">
        <v>1920</v>
      </c>
      <c r="E276" s="2" t="s">
        <v>2693</v>
      </c>
      <c r="F276" s="2" t="s">
        <v>1928</v>
      </c>
      <c r="G276" s="2" t="s">
        <v>76</v>
      </c>
      <c r="H276" s="2" t="s">
        <v>1929</v>
      </c>
      <c r="I276" s="2" t="s">
        <v>2174</v>
      </c>
      <c r="J276" s="2" t="s">
        <v>2175</v>
      </c>
    </row>
    <row r="277" spans="1:10" ht="13.9" customHeight="1">
      <c r="A277" s="2" t="s">
        <v>2694</v>
      </c>
      <c r="B277" s="2" t="s">
        <v>2690</v>
      </c>
      <c r="C277" s="2" t="s">
        <v>1941</v>
      </c>
      <c r="D277" s="2" t="s">
        <v>1920</v>
      </c>
      <c r="E277" s="2" t="s">
        <v>2695</v>
      </c>
      <c r="F277" s="2" t="s">
        <v>1928</v>
      </c>
      <c r="G277" s="2" t="s">
        <v>76</v>
      </c>
      <c r="H277" s="2" t="s">
        <v>1929</v>
      </c>
      <c r="I277" s="2" t="s">
        <v>2174</v>
      </c>
      <c r="J277" s="2" t="s">
        <v>2175</v>
      </c>
    </row>
    <row r="278" spans="1:10" ht="13.9" customHeight="1">
      <c r="A278" s="2" t="s">
        <v>2696</v>
      </c>
      <c r="B278" s="2" t="s">
        <v>2690</v>
      </c>
      <c r="C278" s="2" t="s">
        <v>1944</v>
      </c>
      <c r="D278" s="2" t="s">
        <v>1920</v>
      </c>
      <c r="E278" s="2" t="s">
        <v>2697</v>
      </c>
      <c r="F278" s="2" t="s">
        <v>1928</v>
      </c>
      <c r="G278" s="2" t="s">
        <v>76</v>
      </c>
      <c r="H278" s="2" t="s">
        <v>1929</v>
      </c>
      <c r="I278" s="2" t="s">
        <v>2174</v>
      </c>
      <c r="J278" s="2" t="s">
        <v>2175</v>
      </c>
    </row>
    <row r="279" spans="1:10" ht="13.9" customHeight="1">
      <c r="A279" s="2" t="s">
        <v>2698</v>
      </c>
      <c r="B279" s="2" t="s">
        <v>2690</v>
      </c>
      <c r="C279" s="2" t="s">
        <v>1948</v>
      </c>
      <c r="D279" s="2" t="s">
        <v>1920</v>
      </c>
      <c r="E279" s="2" t="s">
        <v>2699</v>
      </c>
      <c r="F279" s="2" t="s">
        <v>1928</v>
      </c>
      <c r="G279" s="2" t="s">
        <v>76</v>
      </c>
      <c r="H279" s="2" t="s">
        <v>1929</v>
      </c>
      <c r="I279" s="2" t="s">
        <v>2174</v>
      </c>
      <c r="J279" s="2" t="s">
        <v>2175</v>
      </c>
    </row>
    <row r="280" spans="1:10" ht="13.9" customHeight="1">
      <c r="A280" s="2" t="s">
        <v>2700</v>
      </c>
      <c r="B280" s="2" t="s">
        <v>2690</v>
      </c>
      <c r="C280" s="2" t="s">
        <v>1952</v>
      </c>
      <c r="D280" s="2" t="s">
        <v>1920</v>
      </c>
      <c r="E280" s="2" t="s">
        <v>2701</v>
      </c>
      <c r="F280" s="2" t="s">
        <v>1928</v>
      </c>
      <c r="G280" s="2" t="s">
        <v>76</v>
      </c>
      <c r="H280" s="2" t="s">
        <v>1929</v>
      </c>
      <c r="I280" s="2" t="s">
        <v>2174</v>
      </c>
      <c r="J280" s="2" t="s">
        <v>2175</v>
      </c>
    </row>
    <row r="281" spans="1:10" ht="13.9" customHeight="1">
      <c r="A281" s="2" t="s">
        <v>2702</v>
      </c>
      <c r="B281" s="2" t="s">
        <v>2690</v>
      </c>
      <c r="C281" s="2" t="s">
        <v>1955</v>
      </c>
      <c r="D281" s="2" t="s">
        <v>2306</v>
      </c>
      <c r="E281" s="2" t="s">
        <v>2703</v>
      </c>
      <c r="F281" s="2" t="s">
        <v>1928</v>
      </c>
      <c r="G281" s="2" t="s">
        <v>76</v>
      </c>
      <c r="H281" s="2" t="s">
        <v>1929</v>
      </c>
      <c r="I281" s="2" t="s">
        <v>2174</v>
      </c>
      <c r="J281" s="2" t="s">
        <v>2175</v>
      </c>
    </row>
    <row r="282" spans="1:10" ht="13.9" customHeight="1">
      <c r="A282" s="2" t="s">
        <v>2704</v>
      </c>
      <c r="B282" s="2" t="s">
        <v>2690</v>
      </c>
      <c r="C282" s="2" t="s">
        <v>1958</v>
      </c>
      <c r="D282" s="2" t="s">
        <v>2306</v>
      </c>
      <c r="E282" s="2" t="s">
        <v>2705</v>
      </c>
      <c r="F282" s="2" t="s">
        <v>1928</v>
      </c>
      <c r="G282" s="2" t="s">
        <v>76</v>
      </c>
      <c r="H282" s="2" t="s">
        <v>1929</v>
      </c>
      <c r="I282" s="2" t="s">
        <v>2174</v>
      </c>
      <c r="J282" s="2" t="s">
        <v>2175</v>
      </c>
    </row>
    <row r="283" spans="1:10" ht="13.9" customHeight="1">
      <c r="A283" s="2" t="s">
        <v>2706</v>
      </c>
      <c r="B283" s="2" t="s">
        <v>2690</v>
      </c>
      <c r="C283" s="2" t="s">
        <v>1961</v>
      </c>
      <c r="D283" s="2" t="s">
        <v>2306</v>
      </c>
      <c r="E283" s="2" t="s">
        <v>2707</v>
      </c>
      <c r="F283" s="2" t="s">
        <v>1928</v>
      </c>
      <c r="G283" s="2" t="s">
        <v>76</v>
      </c>
      <c r="H283" s="2" t="s">
        <v>1929</v>
      </c>
      <c r="I283" s="2" t="s">
        <v>2174</v>
      </c>
      <c r="J283" s="2" t="s">
        <v>2175</v>
      </c>
    </row>
    <row r="284" spans="1:10" ht="13.9" customHeight="1">
      <c r="A284" s="2" t="s">
        <v>2708</v>
      </c>
      <c r="B284" s="2" t="s">
        <v>2690</v>
      </c>
      <c r="C284" s="2" t="s">
        <v>1965</v>
      </c>
      <c r="D284" s="2" t="s">
        <v>2306</v>
      </c>
      <c r="E284" s="2" t="s">
        <v>2709</v>
      </c>
      <c r="F284" s="2" t="s">
        <v>1928</v>
      </c>
      <c r="G284" s="2" t="s">
        <v>76</v>
      </c>
      <c r="H284" s="2" t="s">
        <v>1929</v>
      </c>
      <c r="I284" s="2" t="s">
        <v>2174</v>
      </c>
      <c r="J284" s="2" t="s">
        <v>2175</v>
      </c>
    </row>
    <row r="285" spans="1:10" ht="13.9" customHeight="1">
      <c r="A285" s="2" t="s">
        <v>2710</v>
      </c>
      <c r="B285" s="2" t="s">
        <v>2690</v>
      </c>
      <c r="C285" s="2" t="s">
        <v>1968</v>
      </c>
      <c r="D285" s="2" t="s">
        <v>2306</v>
      </c>
      <c r="E285" s="2" t="s">
        <v>2711</v>
      </c>
      <c r="F285" s="2" t="s">
        <v>1928</v>
      </c>
      <c r="G285" s="2" t="s">
        <v>76</v>
      </c>
      <c r="H285" s="2" t="s">
        <v>1929</v>
      </c>
      <c r="I285" s="2" t="s">
        <v>2174</v>
      </c>
      <c r="J285" s="2" t="s">
        <v>2175</v>
      </c>
    </row>
    <row r="286" spans="1:10" ht="13.9" customHeight="1">
      <c r="A286" s="2" t="s">
        <v>2712</v>
      </c>
      <c r="B286" s="2" t="s">
        <v>2690</v>
      </c>
      <c r="C286" s="2" t="s">
        <v>1974</v>
      </c>
      <c r="D286" s="2" t="s">
        <v>2306</v>
      </c>
      <c r="E286" s="2" t="s">
        <v>2713</v>
      </c>
      <c r="F286" s="2" t="s">
        <v>1928</v>
      </c>
      <c r="G286" s="2" t="s">
        <v>76</v>
      </c>
      <c r="H286" s="2" t="s">
        <v>1929</v>
      </c>
      <c r="I286" s="2" t="s">
        <v>2174</v>
      </c>
      <c r="J286" s="2" t="s">
        <v>2175</v>
      </c>
    </row>
    <row r="287" spans="1:10" ht="13.9" customHeight="1">
      <c r="A287" s="2" t="s">
        <v>2714</v>
      </c>
      <c r="B287" s="2" t="s">
        <v>2690</v>
      </c>
      <c r="C287" s="2" t="s">
        <v>1979</v>
      </c>
      <c r="D287" s="2" t="s">
        <v>2306</v>
      </c>
      <c r="E287" s="2" t="s">
        <v>2715</v>
      </c>
      <c r="F287" s="2" t="s">
        <v>1928</v>
      </c>
      <c r="G287" s="2" t="s">
        <v>76</v>
      </c>
      <c r="H287" s="2" t="s">
        <v>1929</v>
      </c>
      <c r="I287" s="2" t="s">
        <v>2174</v>
      </c>
      <c r="J287" s="2" t="s">
        <v>2175</v>
      </c>
    </row>
    <row r="288" spans="1:10" ht="13.9" customHeight="1">
      <c r="A288" s="2" t="s">
        <v>2716</v>
      </c>
      <c r="B288" s="2" t="s">
        <v>2690</v>
      </c>
      <c r="C288" s="2" t="s">
        <v>1984</v>
      </c>
      <c r="D288" s="2" t="s">
        <v>2306</v>
      </c>
      <c r="E288" s="2" t="s">
        <v>2717</v>
      </c>
      <c r="F288" s="2" t="s">
        <v>1928</v>
      </c>
      <c r="G288" s="2" t="s">
        <v>76</v>
      </c>
      <c r="H288" s="2" t="s">
        <v>1929</v>
      </c>
      <c r="I288" s="2" t="s">
        <v>2174</v>
      </c>
      <c r="J288" s="2" t="s">
        <v>2175</v>
      </c>
    </row>
    <row r="289" spans="1:10" ht="13.9" customHeight="1">
      <c r="A289" s="2" t="s">
        <v>2718</v>
      </c>
      <c r="B289" s="2" t="s">
        <v>2690</v>
      </c>
      <c r="C289" s="2" t="s">
        <v>1988</v>
      </c>
      <c r="D289" s="2" t="s">
        <v>2306</v>
      </c>
      <c r="E289" s="2" t="s">
        <v>2719</v>
      </c>
      <c r="F289" s="2" t="s">
        <v>1928</v>
      </c>
      <c r="G289" s="2" t="s">
        <v>76</v>
      </c>
      <c r="H289" s="2" t="s">
        <v>1929</v>
      </c>
      <c r="I289" s="2" t="s">
        <v>2174</v>
      </c>
      <c r="J289" s="2" t="s">
        <v>2175</v>
      </c>
    </row>
    <row r="290" spans="1:10" ht="13.9" customHeight="1">
      <c r="A290" s="2" t="s">
        <v>2720</v>
      </c>
      <c r="B290" s="2" t="s">
        <v>2690</v>
      </c>
      <c r="C290" s="2" t="s">
        <v>1993</v>
      </c>
      <c r="D290" s="2" t="s">
        <v>2306</v>
      </c>
      <c r="E290" s="2" t="s">
        <v>2721</v>
      </c>
      <c r="F290" s="2" t="s">
        <v>1928</v>
      </c>
      <c r="G290" s="2" t="s">
        <v>76</v>
      </c>
      <c r="H290" s="2" t="s">
        <v>1929</v>
      </c>
      <c r="I290" s="2" t="s">
        <v>2174</v>
      </c>
      <c r="J290" s="2" t="s">
        <v>2175</v>
      </c>
    </row>
    <row r="291" spans="1:10" ht="13.9" customHeight="1">
      <c r="A291" s="2" t="s">
        <v>2722</v>
      </c>
      <c r="B291" s="2" t="s">
        <v>2690</v>
      </c>
      <c r="C291" s="2" t="s">
        <v>1996</v>
      </c>
      <c r="D291" s="2" t="s">
        <v>2306</v>
      </c>
      <c r="E291" s="2" t="s">
        <v>2723</v>
      </c>
      <c r="F291" s="2" t="s">
        <v>1928</v>
      </c>
      <c r="G291" s="2" t="s">
        <v>76</v>
      </c>
      <c r="H291" s="2" t="s">
        <v>1929</v>
      </c>
      <c r="I291" s="2" t="s">
        <v>2174</v>
      </c>
      <c r="J291" s="2" t="s">
        <v>2175</v>
      </c>
    </row>
    <row r="292" spans="1:10" ht="13.9" customHeight="1">
      <c r="A292" s="2" t="s">
        <v>2724</v>
      </c>
      <c r="B292" s="2" t="s">
        <v>2690</v>
      </c>
      <c r="C292" s="2" t="s">
        <v>2001</v>
      </c>
      <c r="D292" s="2" t="s">
        <v>2306</v>
      </c>
      <c r="E292" s="2" t="s">
        <v>2725</v>
      </c>
      <c r="F292" s="2" t="s">
        <v>1928</v>
      </c>
      <c r="G292" s="2" t="s">
        <v>76</v>
      </c>
      <c r="H292" s="2" t="s">
        <v>1929</v>
      </c>
      <c r="I292" s="2" t="s">
        <v>2174</v>
      </c>
      <c r="J292" s="2" t="s">
        <v>2175</v>
      </c>
    </row>
    <row r="293" spans="1:10" ht="13.9" customHeight="1">
      <c r="A293" s="2" t="s">
        <v>2726</v>
      </c>
      <c r="B293" s="2" t="s">
        <v>2690</v>
      </c>
      <c r="C293" s="2" t="s">
        <v>2004</v>
      </c>
      <c r="D293" s="2" t="s">
        <v>2306</v>
      </c>
      <c r="E293" s="2" t="s">
        <v>2727</v>
      </c>
      <c r="F293" s="2" t="s">
        <v>1928</v>
      </c>
      <c r="G293" s="2" t="s">
        <v>76</v>
      </c>
      <c r="H293" s="2" t="s">
        <v>1929</v>
      </c>
      <c r="I293" s="2" t="s">
        <v>2174</v>
      </c>
      <c r="J293" s="2" t="s">
        <v>2175</v>
      </c>
    </row>
    <row r="294" spans="1:10" ht="13.9" customHeight="1">
      <c r="A294" s="2" t="s">
        <v>2728</v>
      </c>
      <c r="B294" s="2" t="s">
        <v>2690</v>
      </c>
      <c r="C294" s="2" t="s">
        <v>2008</v>
      </c>
      <c r="D294" s="2" t="s">
        <v>2306</v>
      </c>
      <c r="E294" s="2" t="s">
        <v>2729</v>
      </c>
      <c r="F294" s="2" t="s">
        <v>1922</v>
      </c>
      <c r="G294" s="2" t="s">
        <v>1256</v>
      </c>
      <c r="H294" s="2" t="s">
        <v>2370</v>
      </c>
      <c r="I294" s="2" t="s">
        <v>2174</v>
      </c>
      <c r="J294" s="2" t="s">
        <v>2175</v>
      </c>
    </row>
    <row r="295" spans="1:10" ht="13.9" customHeight="1">
      <c r="A295" s="2" t="s">
        <v>2730</v>
      </c>
      <c r="B295" s="2" t="s">
        <v>2690</v>
      </c>
      <c r="C295" s="2" t="s">
        <v>2011</v>
      </c>
      <c r="D295" s="2" t="s">
        <v>2306</v>
      </c>
      <c r="E295" s="2" t="s">
        <v>2731</v>
      </c>
      <c r="F295" s="2" t="s">
        <v>1928</v>
      </c>
      <c r="G295" s="2" t="s">
        <v>76</v>
      </c>
      <c r="H295" s="2" t="s">
        <v>1929</v>
      </c>
      <c r="I295" s="2" t="s">
        <v>2174</v>
      </c>
      <c r="J295" s="2" t="s">
        <v>2175</v>
      </c>
    </row>
    <row r="296" spans="1:10" ht="13.9" customHeight="1">
      <c r="A296" s="2" t="s">
        <v>2732</v>
      </c>
      <c r="B296" s="2" t="s">
        <v>2690</v>
      </c>
      <c r="C296" s="2" t="s">
        <v>2016</v>
      </c>
      <c r="D296" s="2" t="s">
        <v>2306</v>
      </c>
      <c r="E296" s="2" t="s">
        <v>2733</v>
      </c>
      <c r="F296" s="2" t="s">
        <v>1928</v>
      </c>
      <c r="G296" s="2" t="s">
        <v>76</v>
      </c>
      <c r="H296" s="2" t="s">
        <v>1929</v>
      </c>
      <c r="I296" s="2" t="s">
        <v>2174</v>
      </c>
      <c r="J296" s="2" t="s">
        <v>2175</v>
      </c>
    </row>
    <row r="297" spans="1:10" ht="13.9" customHeight="1">
      <c r="A297" s="2" t="s">
        <v>2734</v>
      </c>
      <c r="B297" s="2" t="s">
        <v>2690</v>
      </c>
      <c r="C297" s="2" t="s">
        <v>2020</v>
      </c>
      <c r="D297" s="2" t="s">
        <v>1949</v>
      </c>
      <c r="E297" s="2" t="s">
        <v>2735</v>
      </c>
      <c r="F297" s="2" t="s">
        <v>1928</v>
      </c>
      <c r="G297" s="2" t="s">
        <v>76</v>
      </c>
      <c r="H297" s="2" t="s">
        <v>1929</v>
      </c>
      <c r="I297" s="2" t="s">
        <v>2174</v>
      </c>
      <c r="J297" s="2" t="s">
        <v>2175</v>
      </c>
    </row>
    <row r="298" spans="1:10" ht="13.9" customHeight="1">
      <c r="A298" s="2" t="s">
        <v>2736</v>
      </c>
      <c r="B298" s="2" t="s">
        <v>2690</v>
      </c>
      <c r="C298" s="2" t="s">
        <v>2023</v>
      </c>
      <c r="D298" s="2" t="s">
        <v>1949</v>
      </c>
      <c r="E298" s="2" t="s">
        <v>2737</v>
      </c>
      <c r="F298" s="2" t="s">
        <v>1928</v>
      </c>
      <c r="G298" s="2" t="s">
        <v>76</v>
      </c>
      <c r="H298" s="2" t="s">
        <v>1929</v>
      </c>
      <c r="I298" s="2" t="s">
        <v>2174</v>
      </c>
      <c r="J298" s="2" t="s">
        <v>2175</v>
      </c>
    </row>
    <row r="299" spans="1:10" ht="13.9" customHeight="1">
      <c r="A299" s="2" t="s">
        <v>2738</v>
      </c>
      <c r="B299" s="2" t="s">
        <v>2690</v>
      </c>
      <c r="C299" s="2" t="s">
        <v>2028</v>
      </c>
      <c r="D299" s="2" t="s">
        <v>1949</v>
      </c>
      <c r="E299" s="2" t="s">
        <v>2739</v>
      </c>
      <c r="F299" s="2" t="s">
        <v>1928</v>
      </c>
      <c r="G299" s="2" t="s">
        <v>76</v>
      </c>
      <c r="H299" s="2" t="s">
        <v>1929</v>
      </c>
      <c r="I299" s="2" t="s">
        <v>2174</v>
      </c>
      <c r="J299" s="2" t="s">
        <v>2175</v>
      </c>
    </row>
    <row r="300" spans="1:10" ht="13.9" customHeight="1">
      <c r="A300" s="2" t="s">
        <v>2740</v>
      </c>
      <c r="B300" s="2" t="s">
        <v>2690</v>
      </c>
      <c r="C300" s="2" t="s">
        <v>2033</v>
      </c>
      <c r="D300" s="2" t="s">
        <v>1949</v>
      </c>
      <c r="E300" s="2" t="s">
        <v>2741</v>
      </c>
      <c r="F300" s="2" t="s">
        <v>1928</v>
      </c>
      <c r="G300" s="2" t="s">
        <v>76</v>
      </c>
      <c r="H300" s="2" t="s">
        <v>1929</v>
      </c>
      <c r="I300" s="2" t="s">
        <v>2174</v>
      </c>
      <c r="J300" s="2" t="s">
        <v>2175</v>
      </c>
    </row>
    <row r="301" spans="1:10" ht="13.9" customHeight="1">
      <c r="A301" s="2" t="s">
        <v>2742</v>
      </c>
      <c r="B301" s="2" t="s">
        <v>2690</v>
      </c>
      <c r="C301" s="2" t="s">
        <v>2038</v>
      </c>
      <c r="D301" s="2" t="s">
        <v>1949</v>
      </c>
      <c r="E301" s="2" t="s">
        <v>2743</v>
      </c>
      <c r="F301" s="2" t="s">
        <v>1928</v>
      </c>
      <c r="G301" s="2" t="s">
        <v>76</v>
      </c>
      <c r="H301" s="2" t="s">
        <v>1929</v>
      </c>
      <c r="I301" s="2" t="s">
        <v>2174</v>
      </c>
      <c r="J301" s="2" t="s">
        <v>2175</v>
      </c>
    </row>
    <row r="302" spans="1:10" ht="13.9" customHeight="1">
      <c r="A302" s="2" t="s">
        <v>2744</v>
      </c>
      <c r="B302" s="2" t="s">
        <v>2690</v>
      </c>
      <c r="C302" s="2" t="s">
        <v>2042</v>
      </c>
      <c r="D302" s="2" t="s">
        <v>1949</v>
      </c>
      <c r="E302" s="2" t="s">
        <v>2745</v>
      </c>
      <c r="F302" s="2" t="s">
        <v>1928</v>
      </c>
      <c r="G302" s="2" t="s">
        <v>76</v>
      </c>
      <c r="H302" s="2" t="s">
        <v>1929</v>
      </c>
      <c r="I302" s="2" t="s">
        <v>2174</v>
      </c>
      <c r="J302" s="2" t="s">
        <v>2175</v>
      </c>
    </row>
    <row r="303" spans="1:10" ht="13.9" customHeight="1">
      <c r="A303" s="2" t="s">
        <v>2746</v>
      </c>
      <c r="B303" s="2" t="s">
        <v>2690</v>
      </c>
      <c r="C303" s="2" t="s">
        <v>2500</v>
      </c>
      <c r="D303" s="2" t="s">
        <v>1949</v>
      </c>
      <c r="E303" s="2" t="s">
        <v>2747</v>
      </c>
      <c r="F303" s="2" t="s">
        <v>1928</v>
      </c>
      <c r="G303" s="2" t="s">
        <v>76</v>
      </c>
      <c r="H303" s="2" t="s">
        <v>1929</v>
      </c>
      <c r="I303" s="2" t="s">
        <v>2174</v>
      </c>
      <c r="J303" s="2" t="s">
        <v>2175</v>
      </c>
    </row>
    <row r="304" spans="1:10" ht="13.9" customHeight="1">
      <c r="A304" s="2" t="s">
        <v>2748</v>
      </c>
      <c r="B304" s="2" t="s">
        <v>2690</v>
      </c>
      <c r="C304" s="2" t="s">
        <v>2504</v>
      </c>
      <c r="D304" s="2" t="s">
        <v>1949</v>
      </c>
      <c r="E304" s="2" t="s">
        <v>2749</v>
      </c>
      <c r="F304" s="2" t="s">
        <v>1928</v>
      </c>
      <c r="G304" s="2" t="s">
        <v>76</v>
      </c>
      <c r="H304" s="2" t="s">
        <v>1929</v>
      </c>
      <c r="I304" s="2" t="s">
        <v>2174</v>
      </c>
      <c r="J304" s="2" t="s">
        <v>2175</v>
      </c>
    </row>
    <row r="305" spans="1:10" ht="13.9" customHeight="1">
      <c r="A305" s="2" t="s">
        <v>2750</v>
      </c>
      <c r="B305" s="2" t="s">
        <v>2690</v>
      </c>
      <c r="C305" s="2" t="s">
        <v>2507</v>
      </c>
      <c r="D305" s="2" t="s">
        <v>1949</v>
      </c>
      <c r="E305" s="2" t="s">
        <v>2751</v>
      </c>
      <c r="F305" s="2" t="s">
        <v>1928</v>
      </c>
      <c r="G305" s="2" t="s">
        <v>76</v>
      </c>
      <c r="H305" s="2" t="s">
        <v>1929</v>
      </c>
      <c r="I305" s="2" t="s">
        <v>2174</v>
      </c>
      <c r="J305" s="2" t="s">
        <v>2175</v>
      </c>
    </row>
    <row r="306" spans="1:10" ht="13.9" customHeight="1">
      <c r="A306" s="2" t="s">
        <v>2752</v>
      </c>
      <c r="B306" s="2" t="s">
        <v>2690</v>
      </c>
      <c r="C306" s="2" t="s">
        <v>2589</v>
      </c>
      <c r="D306" s="2" t="s">
        <v>1949</v>
      </c>
      <c r="E306" s="2" t="s">
        <v>2753</v>
      </c>
      <c r="F306" s="2" t="s">
        <v>1928</v>
      </c>
      <c r="G306" s="2" t="s">
        <v>76</v>
      </c>
      <c r="H306" s="2" t="s">
        <v>1929</v>
      </c>
      <c r="I306" s="2" t="s">
        <v>2174</v>
      </c>
      <c r="J306" s="2" t="s">
        <v>2175</v>
      </c>
    </row>
    <row r="307" spans="1:10" ht="13.9" customHeight="1">
      <c r="A307" s="2" t="s">
        <v>2754</v>
      </c>
      <c r="B307" s="2" t="s">
        <v>2690</v>
      </c>
      <c r="C307" s="2" t="s">
        <v>2592</v>
      </c>
      <c r="D307" s="2" t="s">
        <v>1949</v>
      </c>
      <c r="E307" s="2" t="s">
        <v>2755</v>
      </c>
      <c r="F307" s="2" t="s">
        <v>1928</v>
      </c>
      <c r="G307" s="2" t="s">
        <v>76</v>
      </c>
      <c r="H307" s="2" t="s">
        <v>1929</v>
      </c>
      <c r="I307" s="2" t="s">
        <v>2174</v>
      </c>
      <c r="J307" s="2" t="s">
        <v>2175</v>
      </c>
    </row>
    <row r="308" spans="1:10" ht="13.9" customHeight="1">
      <c r="A308" s="2" t="s">
        <v>2756</v>
      </c>
      <c r="B308" s="2" t="s">
        <v>2690</v>
      </c>
      <c r="C308" s="2" t="s">
        <v>2596</v>
      </c>
      <c r="D308" s="2" t="s">
        <v>1949</v>
      </c>
      <c r="E308" s="2" t="s">
        <v>2757</v>
      </c>
      <c r="F308" s="2" t="s">
        <v>1928</v>
      </c>
      <c r="G308" s="2" t="s">
        <v>76</v>
      </c>
      <c r="H308" s="2" t="s">
        <v>1929</v>
      </c>
      <c r="I308" s="2" t="s">
        <v>2174</v>
      </c>
      <c r="J308" s="2" t="s">
        <v>2175</v>
      </c>
    </row>
    <row r="309" spans="1:10" ht="13.9" customHeight="1">
      <c r="A309" s="2" t="s">
        <v>2758</v>
      </c>
      <c r="B309" s="2" t="s">
        <v>2690</v>
      </c>
      <c r="C309" s="2" t="s">
        <v>2600</v>
      </c>
      <c r="D309" s="2" t="s">
        <v>1949</v>
      </c>
      <c r="E309" s="2" t="s">
        <v>2759</v>
      </c>
      <c r="F309" s="2" t="s">
        <v>1928</v>
      </c>
      <c r="G309" s="2" t="s">
        <v>76</v>
      </c>
      <c r="H309" s="2" t="s">
        <v>1929</v>
      </c>
      <c r="I309" s="2" t="s">
        <v>2174</v>
      </c>
      <c r="J309" s="2" t="s">
        <v>2175</v>
      </c>
    </row>
    <row r="310" spans="1:10" ht="13.9" customHeight="1">
      <c r="A310" s="2" t="s">
        <v>2760</v>
      </c>
      <c r="B310" s="2" t="s">
        <v>2690</v>
      </c>
      <c r="C310" s="2" t="s">
        <v>2604</v>
      </c>
      <c r="D310" s="2" t="s">
        <v>1949</v>
      </c>
      <c r="E310" s="2" t="s">
        <v>2761</v>
      </c>
      <c r="F310" s="2" t="s">
        <v>1928</v>
      </c>
      <c r="G310" s="2" t="s">
        <v>76</v>
      </c>
      <c r="H310" s="2" t="s">
        <v>1929</v>
      </c>
      <c r="I310" s="2" t="s">
        <v>2174</v>
      </c>
      <c r="J310" s="2" t="s">
        <v>2175</v>
      </c>
    </row>
    <row r="311" spans="1:10" ht="13.9" customHeight="1">
      <c r="A311" s="2" t="s">
        <v>2762</v>
      </c>
      <c r="B311" s="2" t="s">
        <v>2690</v>
      </c>
      <c r="C311" s="2" t="s">
        <v>2608</v>
      </c>
      <c r="D311" s="2" t="s">
        <v>1949</v>
      </c>
      <c r="E311" s="2" t="s">
        <v>2763</v>
      </c>
      <c r="F311" s="2" t="s">
        <v>1928</v>
      </c>
      <c r="G311" s="2" t="s">
        <v>76</v>
      </c>
      <c r="H311" s="2" t="s">
        <v>1929</v>
      </c>
      <c r="I311" s="2" t="s">
        <v>2174</v>
      </c>
      <c r="J311" s="2" t="s">
        <v>2175</v>
      </c>
    </row>
    <row r="312" spans="1:10" ht="13.9" customHeight="1">
      <c r="A312" s="2" t="s">
        <v>2764</v>
      </c>
      <c r="B312" s="2" t="s">
        <v>2690</v>
      </c>
      <c r="C312" s="2" t="s">
        <v>2612</v>
      </c>
      <c r="D312" s="2" t="s">
        <v>1949</v>
      </c>
      <c r="E312" s="2" t="s">
        <v>2765</v>
      </c>
      <c r="F312" s="2" t="s">
        <v>1928</v>
      </c>
      <c r="G312" s="2" t="s">
        <v>76</v>
      </c>
      <c r="H312" s="2" t="s">
        <v>1929</v>
      </c>
      <c r="I312" s="2" t="s">
        <v>2174</v>
      </c>
      <c r="J312" s="2" t="s">
        <v>2175</v>
      </c>
    </row>
    <row r="313" spans="1:10" ht="13.9" customHeight="1">
      <c r="A313" s="2" t="s">
        <v>2766</v>
      </c>
      <c r="B313" s="2" t="s">
        <v>2690</v>
      </c>
      <c r="C313" s="2" t="s">
        <v>2616</v>
      </c>
      <c r="D313" s="2" t="s">
        <v>1949</v>
      </c>
      <c r="E313" s="2" t="s">
        <v>2767</v>
      </c>
      <c r="F313" s="2" t="s">
        <v>1928</v>
      </c>
      <c r="G313" s="2" t="s">
        <v>76</v>
      </c>
      <c r="H313" s="2" t="s">
        <v>1929</v>
      </c>
      <c r="I313" s="2" t="s">
        <v>2174</v>
      </c>
      <c r="J313" s="2" t="s">
        <v>2175</v>
      </c>
    </row>
    <row r="314" spans="1:10" ht="13.9" customHeight="1">
      <c r="A314" s="2" t="s">
        <v>2768</v>
      </c>
      <c r="B314" s="2" t="s">
        <v>2690</v>
      </c>
      <c r="C314" s="2" t="s">
        <v>2620</v>
      </c>
      <c r="D314" s="2" t="s">
        <v>1949</v>
      </c>
      <c r="E314" s="2" t="s">
        <v>2769</v>
      </c>
      <c r="F314" s="2" t="s">
        <v>1928</v>
      </c>
      <c r="G314" s="2" t="s">
        <v>76</v>
      </c>
      <c r="H314" s="2" t="s">
        <v>1929</v>
      </c>
      <c r="I314" s="2" t="s">
        <v>2174</v>
      </c>
      <c r="J314" s="2" t="s">
        <v>2175</v>
      </c>
    </row>
    <row r="315" spans="1:10" ht="13.9" customHeight="1">
      <c r="A315" s="2" t="s">
        <v>2770</v>
      </c>
      <c r="B315" s="2" t="s">
        <v>2690</v>
      </c>
      <c r="C315" s="2" t="s">
        <v>2624</v>
      </c>
      <c r="D315" s="2" t="s">
        <v>1949</v>
      </c>
      <c r="E315" s="2" t="s">
        <v>2771</v>
      </c>
      <c r="F315" s="2" t="s">
        <v>1928</v>
      </c>
      <c r="G315" s="2" t="s">
        <v>76</v>
      </c>
      <c r="H315" s="2" t="s">
        <v>1929</v>
      </c>
      <c r="I315" s="2" t="s">
        <v>2174</v>
      </c>
      <c r="J315" s="2" t="s">
        <v>2175</v>
      </c>
    </row>
    <row r="316" spans="1:10" ht="13.9" customHeight="1">
      <c r="A316" s="2" t="s">
        <v>2772</v>
      </c>
      <c r="B316" s="2" t="s">
        <v>2690</v>
      </c>
      <c r="C316" s="2" t="s">
        <v>2627</v>
      </c>
      <c r="D316" s="2" t="s">
        <v>1949</v>
      </c>
      <c r="E316" s="2" t="s">
        <v>2773</v>
      </c>
      <c r="F316" s="2" t="s">
        <v>1928</v>
      </c>
      <c r="G316" s="2" t="s">
        <v>76</v>
      </c>
      <c r="H316" s="2" t="s">
        <v>1929</v>
      </c>
      <c r="I316" s="2" t="s">
        <v>2174</v>
      </c>
      <c r="J316" s="2" t="s">
        <v>2175</v>
      </c>
    </row>
    <row r="317" spans="1:10" ht="13.9" customHeight="1">
      <c r="A317" s="2" t="s">
        <v>2774</v>
      </c>
      <c r="B317" s="2" t="s">
        <v>2690</v>
      </c>
      <c r="C317" s="2" t="s">
        <v>2631</v>
      </c>
      <c r="D317" s="2" t="s">
        <v>1949</v>
      </c>
      <c r="E317" s="2" t="s">
        <v>2775</v>
      </c>
      <c r="F317" s="2" t="s">
        <v>1928</v>
      </c>
      <c r="G317" s="2" t="s">
        <v>76</v>
      </c>
      <c r="H317" s="2" t="s">
        <v>1929</v>
      </c>
      <c r="I317" s="2" t="s">
        <v>2174</v>
      </c>
      <c r="J317" s="2" t="s">
        <v>2175</v>
      </c>
    </row>
    <row r="318" spans="1:10" ht="13.9" customHeight="1">
      <c r="A318" s="2" t="s">
        <v>2776</v>
      </c>
      <c r="B318" s="2" t="s">
        <v>2690</v>
      </c>
      <c r="C318" s="2" t="s">
        <v>2635</v>
      </c>
      <c r="D318" s="2" t="s">
        <v>1949</v>
      </c>
      <c r="E318" s="2" t="s">
        <v>2777</v>
      </c>
      <c r="F318" s="2" t="s">
        <v>1928</v>
      </c>
      <c r="G318" s="2" t="s">
        <v>76</v>
      </c>
      <c r="H318" s="2" t="s">
        <v>1929</v>
      </c>
      <c r="I318" s="2" t="s">
        <v>2174</v>
      </c>
      <c r="J318" s="2" t="s">
        <v>2175</v>
      </c>
    </row>
    <row r="319" spans="1:10" ht="13.9" customHeight="1">
      <c r="A319" s="2" t="s">
        <v>2778</v>
      </c>
      <c r="B319" s="2" t="s">
        <v>2690</v>
      </c>
      <c r="C319" s="2" t="s">
        <v>2639</v>
      </c>
      <c r="D319" s="2" t="s">
        <v>1949</v>
      </c>
      <c r="E319" s="2" t="s">
        <v>2779</v>
      </c>
      <c r="F319" s="2" t="s">
        <v>1928</v>
      </c>
      <c r="G319" s="2" t="s">
        <v>76</v>
      </c>
      <c r="H319" s="2" t="s">
        <v>1929</v>
      </c>
      <c r="I319" s="2" t="s">
        <v>2174</v>
      </c>
      <c r="J319" s="2" t="s">
        <v>2175</v>
      </c>
    </row>
    <row r="320" spans="1:10" ht="13.9" customHeight="1">
      <c r="A320" s="2" t="s">
        <v>2780</v>
      </c>
      <c r="B320" s="2" t="s">
        <v>2690</v>
      </c>
      <c r="C320" s="2" t="s">
        <v>2643</v>
      </c>
      <c r="D320" s="2" t="s">
        <v>1949</v>
      </c>
      <c r="E320" s="2" t="s">
        <v>2781</v>
      </c>
      <c r="F320" s="2" t="s">
        <v>1928</v>
      </c>
      <c r="G320" s="2" t="s">
        <v>76</v>
      </c>
      <c r="H320" s="2" t="s">
        <v>1929</v>
      </c>
      <c r="I320" s="2" t="s">
        <v>2174</v>
      </c>
      <c r="J320" s="2" t="s">
        <v>2175</v>
      </c>
    </row>
    <row r="321" spans="1:10" ht="13.9" customHeight="1">
      <c r="A321" s="2" t="s">
        <v>2782</v>
      </c>
      <c r="B321" s="2" t="s">
        <v>2690</v>
      </c>
      <c r="C321" s="2" t="s">
        <v>2647</v>
      </c>
      <c r="D321" s="2" t="s">
        <v>1949</v>
      </c>
      <c r="E321" s="2" t="s">
        <v>2783</v>
      </c>
      <c r="F321" s="2" t="s">
        <v>1928</v>
      </c>
      <c r="G321" s="2" t="s">
        <v>76</v>
      </c>
      <c r="H321" s="2" t="s">
        <v>1929</v>
      </c>
      <c r="I321" s="2" t="s">
        <v>2174</v>
      </c>
      <c r="J321" s="2" t="s">
        <v>2175</v>
      </c>
    </row>
    <row r="322" spans="1:10" ht="13.9" customHeight="1">
      <c r="A322" s="2" t="s">
        <v>2784</v>
      </c>
      <c r="B322" s="2" t="s">
        <v>2690</v>
      </c>
      <c r="C322" s="2" t="s">
        <v>2650</v>
      </c>
      <c r="D322" s="2" t="s">
        <v>1949</v>
      </c>
      <c r="E322" s="2" t="s">
        <v>2785</v>
      </c>
      <c r="F322" s="2" t="s">
        <v>1928</v>
      </c>
      <c r="G322" s="2" t="s">
        <v>76</v>
      </c>
      <c r="H322" s="2" t="s">
        <v>1929</v>
      </c>
      <c r="I322" s="2" t="s">
        <v>2174</v>
      </c>
      <c r="J322" s="2" t="s">
        <v>2175</v>
      </c>
    </row>
    <row r="323" spans="1:10" ht="13.9" customHeight="1">
      <c r="A323" s="2" t="s">
        <v>2786</v>
      </c>
      <c r="B323" s="2" t="s">
        <v>2690</v>
      </c>
      <c r="C323" s="2" t="s">
        <v>2653</v>
      </c>
      <c r="D323" s="2" t="s">
        <v>1949</v>
      </c>
      <c r="E323" s="2" t="s">
        <v>2787</v>
      </c>
      <c r="F323" s="2" t="s">
        <v>1928</v>
      </c>
      <c r="G323" s="2" t="s">
        <v>76</v>
      </c>
      <c r="H323" s="2" t="s">
        <v>1929</v>
      </c>
      <c r="I323" s="2" t="s">
        <v>2174</v>
      </c>
      <c r="J323" s="2" t="s">
        <v>2175</v>
      </c>
    </row>
    <row r="324" spans="1:10" ht="13.9" customHeight="1">
      <c r="A324" s="2" t="s">
        <v>2788</v>
      </c>
      <c r="B324" s="2" t="s">
        <v>2690</v>
      </c>
      <c r="C324" s="2" t="s">
        <v>2657</v>
      </c>
      <c r="D324" s="2" t="s">
        <v>1949</v>
      </c>
      <c r="E324" s="2" t="s">
        <v>2789</v>
      </c>
      <c r="F324" s="2" t="s">
        <v>1928</v>
      </c>
      <c r="G324" s="2" t="s">
        <v>76</v>
      </c>
      <c r="H324" s="2" t="s">
        <v>1929</v>
      </c>
      <c r="I324" s="2" t="s">
        <v>2174</v>
      </c>
      <c r="J324" s="2" t="s">
        <v>2175</v>
      </c>
    </row>
    <row r="325" spans="1:10" ht="13.9" customHeight="1">
      <c r="A325" s="2" t="s">
        <v>2790</v>
      </c>
      <c r="B325" s="2" t="s">
        <v>2690</v>
      </c>
      <c r="C325" s="2" t="s">
        <v>2661</v>
      </c>
      <c r="D325" s="2" t="s">
        <v>1949</v>
      </c>
      <c r="E325" s="2" t="s">
        <v>2791</v>
      </c>
      <c r="F325" s="2" t="s">
        <v>1928</v>
      </c>
      <c r="G325" s="2" t="s">
        <v>76</v>
      </c>
      <c r="H325" s="2" t="s">
        <v>1929</v>
      </c>
      <c r="I325" s="2" t="s">
        <v>2174</v>
      </c>
      <c r="J325" s="2" t="s">
        <v>2175</v>
      </c>
    </row>
    <row r="326" spans="1:10" ht="13.9" customHeight="1">
      <c r="A326" s="2" t="s">
        <v>2792</v>
      </c>
      <c r="B326" s="2" t="s">
        <v>2690</v>
      </c>
      <c r="C326" s="2" t="s">
        <v>2665</v>
      </c>
      <c r="D326" s="2" t="s">
        <v>1949</v>
      </c>
      <c r="E326" s="2" t="s">
        <v>2793</v>
      </c>
      <c r="F326" s="2" t="s">
        <v>1928</v>
      </c>
      <c r="G326" s="2" t="s">
        <v>76</v>
      </c>
      <c r="H326" s="2" t="s">
        <v>1929</v>
      </c>
      <c r="I326" s="2" t="s">
        <v>2174</v>
      </c>
      <c r="J326" s="2" t="s">
        <v>2175</v>
      </c>
    </row>
    <row r="327" spans="1:10" ht="13.9" customHeight="1">
      <c r="A327" s="2" t="s">
        <v>2794</v>
      </c>
      <c r="B327" s="2" t="s">
        <v>2690</v>
      </c>
      <c r="C327" s="2" t="s">
        <v>2669</v>
      </c>
      <c r="D327" s="2" t="s">
        <v>1949</v>
      </c>
      <c r="E327" s="2" t="s">
        <v>2795</v>
      </c>
      <c r="F327" s="2" t="s">
        <v>1928</v>
      </c>
      <c r="G327" s="2" t="s">
        <v>76</v>
      </c>
      <c r="H327" s="2" t="s">
        <v>1929</v>
      </c>
      <c r="I327" s="2" t="s">
        <v>2174</v>
      </c>
      <c r="J327" s="2" t="s">
        <v>2175</v>
      </c>
    </row>
    <row r="328" spans="1:10" ht="13.9" customHeight="1">
      <c r="A328" s="2" t="s">
        <v>2796</v>
      </c>
      <c r="B328" s="2" t="s">
        <v>2690</v>
      </c>
      <c r="C328" s="2" t="s">
        <v>2673</v>
      </c>
      <c r="D328" s="2" t="s">
        <v>1949</v>
      </c>
      <c r="E328" s="2" t="s">
        <v>2797</v>
      </c>
      <c r="F328" s="2" t="s">
        <v>1928</v>
      </c>
      <c r="G328" s="2" t="s">
        <v>76</v>
      </c>
      <c r="H328" s="2" t="s">
        <v>1929</v>
      </c>
      <c r="I328" s="2" t="s">
        <v>2174</v>
      </c>
      <c r="J328" s="2" t="s">
        <v>2175</v>
      </c>
    </row>
    <row r="329" spans="1:10" ht="13.9" customHeight="1">
      <c r="A329" s="2" t="s">
        <v>2798</v>
      </c>
      <c r="B329" s="2" t="s">
        <v>2690</v>
      </c>
      <c r="C329" s="2" t="s">
        <v>2677</v>
      </c>
      <c r="D329" s="2" t="s">
        <v>1949</v>
      </c>
      <c r="E329" s="2" t="s">
        <v>2799</v>
      </c>
      <c r="F329" s="2" t="s">
        <v>1928</v>
      </c>
      <c r="G329" s="2" t="s">
        <v>76</v>
      </c>
      <c r="H329" s="2" t="s">
        <v>1929</v>
      </c>
      <c r="I329" s="2" t="s">
        <v>2174</v>
      </c>
      <c r="J329" s="2" t="s">
        <v>2175</v>
      </c>
    </row>
    <row r="330" spans="1:10" ht="13.9" customHeight="1">
      <c r="A330" s="2" t="s">
        <v>2800</v>
      </c>
      <c r="B330" s="2" t="s">
        <v>2690</v>
      </c>
      <c r="C330" s="2" t="s">
        <v>2681</v>
      </c>
      <c r="D330" s="2" t="s">
        <v>1949</v>
      </c>
      <c r="E330" s="2" t="s">
        <v>2801</v>
      </c>
      <c r="F330" s="2" t="s">
        <v>1928</v>
      </c>
      <c r="G330" s="2" t="s">
        <v>76</v>
      </c>
      <c r="H330" s="2" t="s">
        <v>1929</v>
      </c>
      <c r="I330" s="2" t="s">
        <v>2174</v>
      </c>
      <c r="J330" s="2" t="s">
        <v>2175</v>
      </c>
    </row>
    <row r="331" spans="1:10" ht="13.9" customHeight="1">
      <c r="A331" s="2" t="s">
        <v>2802</v>
      </c>
      <c r="B331" s="2" t="s">
        <v>2690</v>
      </c>
      <c r="C331" s="2" t="s">
        <v>2684</v>
      </c>
      <c r="D331" s="2" t="s">
        <v>1949</v>
      </c>
      <c r="E331" s="2" t="s">
        <v>2803</v>
      </c>
      <c r="F331" s="2" t="s">
        <v>1928</v>
      </c>
      <c r="G331" s="2" t="s">
        <v>76</v>
      </c>
      <c r="H331" s="2" t="s">
        <v>1929</v>
      </c>
      <c r="I331" s="2" t="s">
        <v>2174</v>
      </c>
      <c r="J331" s="2" t="s">
        <v>2175</v>
      </c>
    </row>
    <row r="332" spans="1:10" ht="13.9" customHeight="1">
      <c r="A332" s="2" t="s">
        <v>2804</v>
      </c>
      <c r="B332" s="2" t="s">
        <v>2690</v>
      </c>
      <c r="C332" s="2" t="s">
        <v>2687</v>
      </c>
      <c r="D332" s="2" t="s">
        <v>1949</v>
      </c>
      <c r="E332" s="2" t="s">
        <v>2805</v>
      </c>
      <c r="F332" s="2" t="s">
        <v>1928</v>
      </c>
      <c r="G332" s="2" t="s">
        <v>76</v>
      </c>
      <c r="H332" s="2" t="s">
        <v>1929</v>
      </c>
      <c r="I332" s="2" t="s">
        <v>2174</v>
      </c>
      <c r="J332" s="2" t="s">
        <v>2175</v>
      </c>
    </row>
    <row r="333" spans="1:10" ht="13.9" customHeight="1">
      <c r="A333" s="2" t="s">
        <v>2806</v>
      </c>
      <c r="B333" s="2" t="s">
        <v>2690</v>
      </c>
      <c r="C333" s="2" t="s">
        <v>2807</v>
      </c>
      <c r="D333" s="2" t="s">
        <v>1949</v>
      </c>
      <c r="E333" s="2" t="s">
        <v>2808</v>
      </c>
      <c r="F333" s="2" t="s">
        <v>1928</v>
      </c>
      <c r="G333" s="2" t="s">
        <v>76</v>
      </c>
      <c r="H333" s="2" t="s">
        <v>1929</v>
      </c>
      <c r="I333" s="2" t="s">
        <v>2174</v>
      </c>
      <c r="J333" s="2" t="s">
        <v>2175</v>
      </c>
    </row>
    <row r="334" spans="1:10" ht="13.9" customHeight="1">
      <c r="A334" s="2" t="s">
        <v>2809</v>
      </c>
      <c r="B334" s="2" t="s">
        <v>2690</v>
      </c>
      <c r="C334" s="2" t="s">
        <v>2810</v>
      </c>
      <c r="D334" s="2" t="s">
        <v>1949</v>
      </c>
      <c r="E334" s="2" t="s">
        <v>2811</v>
      </c>
      <c r="F334" s="2" t="s">
        <v>1928</v>
      </c>
      <c r="G334" s="2" t="s">
        <v>76</v>
      </c>
      <c r="H334" s="2" t="s">
        <v>1929</v>
      </c>
      <c r="I334" s="2" t="s">
        <v>2174</v>
      </c>
      <c r="J334" s="2" t="s">
        <v>2175</v>
      </c>
    </row>
    <row r="335" spans="1:10" ht="13.9" customHeight="1">
      <c r="A335" s="2" t="s">
        <v>2812</v>
      </c>
      <c r="B335" s="2" t="s">
        <v>2690</v>
      </c>
      <c r="C335" s="2" t="s">
        <v>2813</v>
      </c>
      <c r="D335" s="2" t="s">
        <v>1949</v>
      </c>
      <c r="E335" s="2" t="s">
        <v>2814</v>
      </c>
      <c r="F335" s="2" t="s">
        <v>1928</v>
      </c>
      <c r="G335" s="2" t="s">
        <v>76</v>
      </c>
      <c r="H335" s="2" t="s">
        <v>1929</v>
      </c>
      <c r="I335" s="2" t="s">
        <v>2174</v>
      </c>
      <c r="J335" s="2" t="s">
        <v>2175</v>
      </c>
    </row>
    <row r="336" spans="1:10" ht="13.9" customHeight="1">
      <c r="A336" s="2" t="s">
        <v>2815</v>
      </c>
      <c r="B336" s="2" t="s">
        <v>2690</v>
      </c>
      <c r="C336" s="2" t="s">
        <v>2816</v>
      </c>
      <c r="D336" s="2" t="s">
        <v>1949</v>
      </c>
      <c r="E336" s="2" t="s">
        <v>2817</v>
      </c>
      <c r="F336" s="2" t="s">
        <v>1928</v>
      </c>
      <c r="G336" s="2" t="s">
        <v>76</v>
      </c>
      <c r="H336" s="2" t="s">
        <v>1929</v>
      </c>
      <c r="I336" s="2" t="s">
        <v>2174</v>
      </c>
      <c r="J336" s="2" t="s">
        <v>2175</v>
      </c>
    </row>
    <row r="337" spans="1:10" ht="13.9" customHeight="1">
      <c r="A337" s="2" t="s">
        <v>2818</v>
      </c>
      <c r="B337" s="2" t="s">
        <v>2690</v>
      </c>
      <c r="C337" s="2" t="s">
        <v>2819</v>
      </c>
      <c r="D337" s="2" t="s">
        <v>1949</v>
      </c>
      <c r="E337" s="2" t="s">
        <v>2820</v>
      </c>
      <c r="F337" s="2" t="s">
        <v>1928</v>
      </c>
      <c r="G337" s="2" t="s">
        <v>76</v>
      </c>
      <c r="H337" s="2" t="s">
        <v>1929</v>
      </c>
      <c r="I337" s="2" t="s">
        <v>2174</v>
      </c>
      <c r="J337" s="2" t="s">
        <v>2175</v>
      </c>
    </row>
    <row r="338" spans="1:10" ht="13.9" customHeight="1">
      <c r="A338" s="2" t="s">
        <v>2821</v>
      </c>
      <c r="B338" s="2" t="s">
        <v>2690</v>
      </c>
      <c r="C338" s="2" t="s">
        <v>2822</v>
      </c>
      <c r="D338" s="2" t="s">
        <v>1949</v>
      </c>
      <c r="E338" s="2" t="s">
        <v>2823</v>
      </c>
      <c r="F338" s="2" t="s">
        <v>1928</v>
      </c>
      <c r="G338" s="2" t="s">
        <v>76</v>
      </c>
      <c r="H338" s="2" t="s">
        <v>1929</v>
      </c>
      <c r="I338" s="2" t="s">
        <v>2174</v>
      </c>
      <c r="J338" s="2" t="s">
        <v>2175</v>
      </c>
    </row>
    <row r="339" spans="1:10" ht="13.9" customHeight="1">
      <c r="A339" s="2" t="s">
        <v>2824</v>
      </c>
      <c r="B339" s="2" t="s">
        <v>2690</v>
      </c>
      <c r="C339" s="2" t="s">
        <v>2825</v>
      </c>
      <c r="D339" s="2" t="s">
        <v>1949</v>
      </c>
      <c r="E339" s="2" t="s">
        <v>2826</v>
      </c>
      <c r="F339" s="2" t="s">
        <v>1928</v>
      </c>
      <c r="G339" s="2" t="s">
        <v>76</v>
      </c>
      <c r="H339" s="2" t="s">
        <v>1929</v>
      </c>
      <c r="I339" s="2" t="s">
        <v>2174</v>
      </c>
      <c r="J339" s="2" t="s">
        <v>2175</v>
      </c>
    </row>
    <row r="340" spans="1:10" ht="13.9" customHeight="1">
      <c r="A340" s="2" t="s">
        <v>2827</v>
      </c>
      <c r="B340" s="2" t="s">
        <v>2690</v>
      </c>
      <c r="C340" s="2" t="s">
        <v>2828</v>
      </c>
      <c r="D340" s="2" t="s">
        <v>1949</v>
      </c>
      <c r="E340" s="2" t="s">
        <v>2829</v>
      </c>
      <c r="F340" s="2" t="s">
        <v>1928</v>
      </c>
      <c r="G340" s="2" t="s">
        <v>76</v>
      </c>
      <c r="H340" s="2" t="s">
        <v>1929</v>
      </c>
      <c r="I340" s="2" t="s">
        <v>2174</v>
      </c>
      <c r="J340" s="2" t="s">
        <v>2175</v>
      </c>
    </row>
    <row r="341" spans="1:10" ht="13.9" customHeight="1">
      <c r="A341" s="2" t="s">
        <v>2830</v>
      </c>
      <c r="B341" s="2" t="s">
        <v>2690</v>
      </c>
      <c r="C341" s="2" t="s">
        <v>2831</v>
      </c>
      <c r="D341" s="2" t="s">
        <v>1949</v>
      </c>
      <c r="E341" s="2" t="s">
        <v>2832</v>
      </c>
      <c r="F341" s="2" t="s">
        <v>1928</v>
      </c>
      <c r="G341" s="2" t="s">
        <v>76</v>
      </c>
      <c r="H341" s="2" t="s">
        <v>1929</v>
      </c>
      <c r="I341" s="2" t="s">
        <v>2174</v>
      </c>
      <c r="J341" s="2" t="s">
        <v>2175</v>
      </c>
    </row>
    <row r="342" spans="1:10" ht="13.9" customHeight="1">
      <c r="A342" s="2" t="s">
        <v>2833</v>
      </c>
      <c r="B342" s="2" t="s">
        <v>2690</v>
      </c>
      <c r="C342" s="2" t="s">
        <v>2834</v>
      </c>
      <c r="D342" s="2" t="s">
        <v>1949</v>
      </c>
      <c r="E342" s="2" t="s">
        <v>2835</v>
      </c>
      <c r="F342" s="2" t="s">
        <v>1928</v>
      </c>
      <c r="G342" s="2" t="s">
        <v>76</v>
      </c>
      <c r="H342" s="2" t="s">
        <v>1929</v>
      </c>
      <c r="I342" s="2" t="s">
        <v>2174</v>
      </c>
      <c r="J342" s="2" t="s">
        <v>2175</v>
      </c>
    </row>
    <row r="343" spans="1:10" ht="13.9" customHeight="1">
      <c r="A343" s="2" t="s">
        <v>2836</v>
      </c>
      <c r="B343" s="2" t="s">
        <v>2690</v>
      </c>
      <c r="C343" s="2" t="s">
        <v>2837</v>
      </c>
      <c r="D343" s="2" t="s">
        <v>2039</v>
      </c>
      <c r="E343" s="2" t="s">
        <v>2838</v>
      </c>
      <c r="F343" s="2" t="s">
        <v>1928</v>
      </c>
      <c r="G343" s="2" t="s">
        <v>76</v>
      </c>
      <c r="H343" s="2" t="s">
        <v>1929</v>
      </c>
      <c r="I343" s="2" t="s">
        <v>2174</v>
      </c>
      <c r="J343" s="2" t="s">
        <v>2175</v>
      </c>
    </row>
    <row r="344" spans="1:10" ht="13.9" customHeight="1">
      <c r="A344" s="2" t="s">
        <v>2839</v>
      </c>
      <c r="B344" s="2" t="s">
        <v>2690</v>
      </c>
      <c r="C344" s="2" t="s">
        <v>2840</v>
      </c>
      <c r="D344" s="2" t="s">
        <v>2039</v>
      </c>
      <c r="E344" s="2" t="s">
        <v>2841</v>
      </c>
      <c r="F344" s="2" t="s">
        <v>1928</v>
      </c>
      <c r="G344" s="2" t="s">
        <v>76</v>
      </c>
      <c r="H344" s="2" t="s">
        <v>1929</v>
      </c>
      <c r="I344" s="2" t="s">
        <v>142</v>
      </c>
      <c r="J344" s="2" t="s">
        <v>1935</v>
      </c>
    </row>
    <row r="345" spans="1:10" ht="13.9" customHeight="1">
      <c r="A345" s="2" t="s">
        <v>2842</v>
      </c>
      <c r="B345" s="2" t="s">
        <v>2690</v>
      </c>
      <c r="C345" s="2" t="s">
        <v>2843</v>
      </c>
      <c r="D345" s="2" t="s">
        <v>2039</v>
      </c>
      <c r="E345" s="2" t="s">
        <v>2844</v>
      </c>
      <c r="F345" s="2" t="s">
        <v>1928</v>
      </c>
      <c r="G345" s="2" t="s">
        <v>76</v>
      </c>
      <c r="H345" s="2" t="s">
        <v>1929</v>
      </c>
      <c r="I345" s="2" t="s">
        <v>2174</v>
      </c>
      <c r="J345" s="2" t="s">
        <v>2175</v>
      </c>
    </row>
    <row r="346" spans="1:10" ht="13.9" customHeight="1">
      <c r="A346" s="2" t="s">
        <v>2845</v>
      </c>
      <c r="B346" s="2" t="s">
        <v>2690</v>
      </c>
      <c r="C346" s="2" t="s">
        <v>2846</v>
      </c>
      <c r="D346" s="2" t="s">
        <v>2039</v>
      </c>
      <c r="E346" s="2" t="s">
        <v>2847</v>
      </c>
      <c r="F346" s="2" t="s">
        <v>1928</v>
      </c>
      <c r="G346" s="2" t="s">
        <v>76</v>
      </c>
      <c r="H346" s="2" t="s">
        <v>1929</v>
      </c>
      <c r="I346" s="2" t="s">
        <v>2174</v>
      </c>
      <c r="J346" s="2" t="s">
        <v>2175</v>
      </c>
    </row>
    <row r="347" spans="1:10" ht="13.9" customHeight="1">
      <c r="A347" s="2" t="s">
        <v>2848</v>
      </c>
      <c r="B347" s="2" t="s">
        <v>2690</v>
      </c>
      <c r="C347" s="2" t="s">
        <v>2849</v>
      </c>
      <c r="D347" s="2" t="s">
        <v>2039</v>
      </c>
      <c r="E347" s="2" t="s">
        <v>2850</v>
      </c>
      <c r="F347" s="2" t="s">
        <v>1928</v>
      </c>
      <c r="G347" s="2" t="s">
        <v>76</v>
      </c>
      <c r="H347" s="2" t="s">
        <v>1929</v>
      </c>
      <c r="I347" s="2" t="s">
        <v>2174</v>
      </c>
      <c r="J347" s="2" t="s">
        <v>2175</v>
      </c>
    </row>
    <row r="348" spans="1:10" ht="13.9" customHeight="1">
      <c r="A348" s="2" t="s">
        <v>2851</v>
      </c>
      <c r="B348" s="2" t="s">
        <v>2690</v>
      </c>
      <c r="C348" s="2" t="s">
        <v>2852</v>
      </c>
      <c r="D348" s="2" t="s">
        <v>2039</v>
      </c>
      <c r="E348" s="2" t="s">
        <v>2853</v>
      </c>
      <c r="F348" s="2" t="s">
        <v>1928</v>
      </c>
      <c r="G348" s="2" t="s">
        <v>76</v>
      </c>
      <c r="H348" s="2" t="s">
        <v>1929</v>
      </c>
      <c r="I348" s="2" t="s">
        <v>2174</v>
      </c>
      <c r="J348" s="2" t="s">
        <v>2175</v>
      </c>
    </row>
    <row r="349" spans="1:10" ht="13.9" customHeight="1">
      <c r="A349" s="2" t="s">
        <v>2854</v>
      </c>
      <c r="B349" s="2" t="s">
        <v>2690</v>
      </c>
      <c r="C349" s="2" t="s">
        <v>2855</v>
      </c>
      <c r="D349" s="2" t="s">
        <v>2127</v>
      </c>
      <c r="E349" s="2" t="s">
        <v>2856</v>
      </c>
      <c r="F349" s="2" t="s">
        <v>1928</v>
      </c>
      <c r="G349" s="2" t="s">
        <v>76</v>
      </c>
      <c r="H349" s="2" t="s">
        <v>1929</v>
      </c>
      <c r="I349" s="2" t="s">
        <v>2174</v>
      </c>
      <c r="J349" s="2" t="s">
        <v>2175</v>
      </c>
    </row>
    <row r="350" spans="1:10" ht="13.9" customHeight="1">
      <c r="A350" s="2" t="s">
        <v>2857</v>
      </c>
      <c r="B350" s="2" t="s">
        <v>2690</v>
      </c>
      <c r="C350" s="2" t="s">
        <v>2858</v>
      </c>
      <c r="D350" s="2" t="s">
        <v>2127</v>
      </c>
      <c r="E350" s="2" t="s">
        <v>2859</v>
      </c>
      <c r="F350" s="2" t="s">
        <v>1928</v>
      </c>
      <c r="G350" s="2" t="s">
        <v>76</v>
      </c>
      <c r="H350" s="2" t="s">
        <v>1929</v>
      </c>
      <c r="I350" s="2" t="s">
        <v>2174</v>
      </c>
      <c r="J350" s="2" t="s">
        <v>2175</v>
      </c>
    </row>
    <row r="351" spans="1:10" ht="13.9" customHeight="1">
      <c r="A351" s="2" t="s">
        <v>2860</v>
      </c>
      <c r="B351" s="2" t="s">
        <v>2690</v>
      </c>
      <c r="C351" s="2" t="s">
        <v>2861</v>
      </c>
      <c r="D351" s="2" t="s">
        <v>2127</v>
      </c>
      <c r="E351" s="2" t="s">
        <v>2862</v>
      </c>
      <c r="F351" s="2" t="s">
        <v>1928</v>
      </c>
      <c r="G351" s="2" t="s">
        <v>76</v>
      </c>
      <c r="H351" s="2" t="s">
        <v>1929</v>
      </c>
      <c r="I351" s="2" t="s">
        <v>2174</v>
      </c>
      <c r="J351" s="2" t="s">
        <v>2175</v>
      </c>
    </row>
    <row r="352" spans="1:10" ht="13.9" customHeight="1">
      <c r="A352" s="2" t="s">
        <v>2863</v>
      </c>
      <c r="B352" s="2" t="s">
        <v>2690</v>
      </c>
      <c r="C352" s="2" t="s">
        <v>2864</v>
      </c>
      <c r="D352" s="2" t="s">
        <v>2127</v>
      </c>
      <c r="E352" s="2" t="s">
        <v>2865</v>
      </c>
      <c r="F352" s="2" t="s">
        <v>1928</v>
      </c>
      <c r="G352" s="2" t="s">
        <v>76</v>
      </c>
      <c r="H352" s="2" t="s">
        <v>1929</v>
      </c>
      <c r="I352" s="2" t="s">
        <v>2174</v>
      </c>
      <c r="J352" s="2" t="s">
        <v>2175</v>
      </c>
    </row>
    <row r="353" spans="1:10" ht="13.9" customHeight="1">
      <c r="A353" s="2" t="s">
        <v>2866</v>
      </c>
      <c r="B353" s="2" t="s">
        <v>2690</v>
      </c>
      <c r="C353" s="2" t="s">
        <v>2867</v>
      </c>
      <c r="D353" s="2" t="s">
        <v>2127</v>
      </c>
      <c r="E353" s="2" t="s">
        <v>2868</v>
      </c>
      <c r="F353" s="2" t="s">
        <v>1928</v>
      </c>
      <c r="G353" s="2" t="s">
        <v>76</v>
      </c>
      <c r="H353" s="2" t="s">
        <v>1929</v>
      </c>
      <c r="I353" s="2" t="s">
        <v>2174</v>
      </c>
      <c r="J353" s="2" t="s">
        <v>2175</v>
      </c>
    </row>
    <row r="354" spans="1:10" ht="13.9" customHeight="1">
      <c r="A354" s="2" t="s">
        <v>2869</v>
      </c>
      <c r="B354" s="2" t="s">
        <v>2690</v>
      </c>
      <c r="C354" s="2" t="s">
        <v>2870</v>
      </c>
      <c r="D354" s="2" t="s">
        <v>2127</v>
      </c>
      <c r="E354" s="2" t="s">
        <v>2871</v>
      </c>
      <c r="F354" s="2" t="s">
        <v>1928</v>
      </c>
      <c r="G354" s="2" t="s">
        <v>76</v>
      </c>
      <c r="H354" s="2" t="s">
        <v>1929</v>
      </c>
      <c r="I354" s="2" t="s">
        <v>2174</v>
      </c>
      <c r="J354" s="2" t="s">
        <v>2175</v>
      </c>
    </row>
    <row r="355" spans="1:10" ht="13.9" customHeight="1">
      <c r="A355" s="2" t="s">
        <v>2872</v>
      </c>
      <c r="B355" s="2" t="s">
        <v>2690</v>
      </c>
      <c r="C355" s="2" t="s">
        <v>2873</v>
      </c>
      <c r="D355" s="2" t="s">
        <v>2127</v>
      </c>
      <c r="E355" s="2" t="s">
        <v>2874</v>
      </c>
      <c r="F355" s="2" t="s">
        <v>1928</v>
      </c>
      <c r="G355" s="2" t="s">
        <v>76</v>
      </c>
      <c r="H355" s="2" t="s">
        <v>1929</v>
      </c>
      <c r="I355" s="2" t="s">
        <v>142</v>
      </c>
      <c r="J355" s="2" t="s">
        <v>1935</v>
      </c>
    </row>
    <row r="356" spans="1:10" ht="13.9" customHeight="1">
      <c r="A356" s="2" t="s">
        <v>2875</v>
      </c>
      <c r="B356" s="2" t="s">
        <v>2690</v>
      </c>
      <c r="C356" s="2" t="s">
        <v>2876</v>
      </c>
      <c r="D356" s="2" t="s">
        <v>2127</v>
      </c>
      <c r="E356" s="2" t="s">
        <v>2877</v>
      </c>
      <c r="F356" s="2" t="s">
        <v>1928</v>
      </c>
      <c r="G356" s="2" t="s">
        <v>76</v>
      </c>
      <c r="H356" s="2" t="s">
        <v>1929</v>
      </c>
      <c r="I356" s="2" t="s">
        <v>142</v>
      </c>
      <c r="J356" s="2" t="s">
        <v>1935</v>
      </c>
    </row>
    <row r="357" spans="1:10" ht="13.9" customHeight="1">
      <c r="A357" s="2" t="s">
        <v>2878</v>
      </c>
      <c r="B357" s="2" t="s">
        <v>2690</v>
      </c>
      <c r="C357" s="2" t="s">
        <v>2879</v>
      </c>
      <c r="D357" s="2" t="s">
        <v>2127</v>
      </c>
      <c r="E357" s="2" t="s">
        <v>2880</v>
      </c>
      <c r="F357" s="2" t="s">
        <v>1928</v>
      </c>
      <c r="G357" s="2" t="s">
        <v>76</v>
      </c>
      <c r="H357" s="2" t="s">
        <v>1929</v>
      </c>
      <c r="I357" s="2" t="s">
        <v>2174</v>
      </c>
      <c r="J357" s="2" t="s">
        <v>2175</v>
      </c>
    </row>
    <row r="358" spans="1:10" ht="13.9" customHeight="1">
      <c r="A358" s="2" t="s">
        <v>2881</v>
      </c>
      <c r="B358" s="2" t="s">
        <v>2690</v>
      </c>
      <c r="C358" s="2" t="s">
        <v>2882</v>
      </c>
      <c r="D358" s="2" t="s">
        <v>2127</v>
      </c>
      <c r="E358" s="2" t="s">
        <v>2883</v>
      </c>
      <c r="F358" s="2" t="s">
        <v>1928</v>
      </c>
      <c r="G358" s="2" t="s">
        <v>76</v>
      </c>
      <c r="H358" s="2" t="s">
        <v>1929</v>
      </c>
      <c r="I358" s="2" t="s">
        <v>2174</v>
      </c>
      <c r="J358" s="2" t="s">
        <v>2175</v>
      </c>
    </row>
    <row r="359" spans="1:10" ht="13.9" customHeight="1">
      <c r="A359" s="2" t="s">
        <v>2884</v>
      </c>
      <c r="B359" s="2" t="s">
        <v>2690</v>
      </c>
      <c r="C359" s="2" t="s">
        <v>2885</v>
      </c>
      <c r="D359" s="2" t="s">
        <v>2127</v>
      </c>
      <c r="E359" s="2" t="s">
        <v>2886</v>
      </c>
      <c r="F359" s="2" t="s">
        <v>1928</v>
      </c>
      <c r="G359" s="2" t="s">
        <v>76</v>
      </c>
      <c r="H359" s="2" t="s">
        <v>1929</v>
      </c>
      <c r="I359" s="2" t="s">
        <v>2174</v>
      </c>
      <c r="J359" s="2" t="s">
        <v>2175</v>
      </c>
    </row>
    <row r="360" spans="1:10" ht="13.9" customHeight="1">
      <c r="A360" s="2" t="s">
        <v>2887</v>
      </c>
      <c r="B360" s="2" t="s">
        <v>2690</v>
      </c>
      <c r="C360" s="2" t="s">
        <v>2888</v>
      </c>
      <c r="D360" s="2" t="s">
        <v>2127</v>
      </c>
      <c r="E360" s="2" t="s">
        <v>2889</v>
      </c>
      <c r="F360" s="2" t="s">
        <v>1928</v>
      </c>
      <c r="G360" s="2" t="s">
        <v>76</v>
      </c>
      <c r="H360" s="2" t="s">
        <v>1929</v>
      </c>
      <c r="I360" s="2" t="s">
        <v>2174</v>
      </c>
      <c r="J360" s="2" t="s">
        <v>2175</v>
      </c>
    </row>
    <row r="361" spans="1:10" ht="13.9" customHeight="1">
      <c r="A361" s="2" t="s">
        <v>2890</v>
      </c>
      <c r="B361" s="2" t="s">
        <v>2690</v>
      </c>
      <c r="C361" s="2" t="s">
        <v>2891</v>
      </c>
      <c r="D361" s="2" t="s">
        <v>2127</v>
      </c>
      <c r="E361" s="2" t="s">
        <v>2892</v>
      </c>
      <c r="F361" s="2" t="s">
        <v>1928</v>
      </c>
      <c r="G361" s="2" t="s">
        <v>76</v>
      </c>
      <c r="H361" s="2" t="s">
        <v>1929</v>
      </c>
      <c r="I361" s="2" t="s">
        <v>142</v>
      </c>
      <c r="J361" s="2" t="s">
        <v>1935</v>
      </c>
    </row>
    <row r="362" spans="1:10" ht="13.9" customHeight="1">
      <c r="A362" s="2" t="s">
        <v>2893</v>
      </c>
      <c r="B362" s="2" t="s">
        <v>2690</v>
      </c>
      <c r="C362" s="2" t="s">
        <v>2894</v>
      </c>
      <c r="D362" s="2" t="s">
        <v>2127</v>
      </c>
      <c r="E362" s="2" t="s">
        <v>2895</v>
      </c>
      <c r="F362" s="2" t="s">
        <v>1928</v>
      </c>
      <c r="G362" s="2" t="s">
        <v>76</v>
      </c>
      <c r="H362" s="2" t="s">
        <v>1929</v>
      </c>
      <c r="I362" s="2" t="s">
        <v>142</v>
      </c>
      <c r="J362" s="2" t="s">
        <v>1935</v>
      </c>
    </row>
    <row r="363" spans="1:10" ht="13.9" customHeight="1">
      <c r="A363" s="2" t="s">
        <v>2896</v>
      </c>
      <c r="B363" s="2" t="s">
        <v>2690</v>
      </c>
      <c r="C363" s="2" t="s">
        <v>2897</v>
      </c>
      <c r="D363" s="2" t="s">
        <v>2127</v>
      </c>
      <c r="E363" s="2" t="s">
        <v>2898</v>
      </c>
      <c r="F363" s="2" t="s">
        <v>1928</v>
      </c>
      <c r="G363" s="2" t="s">
        <v>76</v>
      </c>
      <c r="H363" s="2" t="s">
        <v>1929</v>
      </c>
      <c r="I363" s="2" t="s">
        <v>2174</v>
      </c>
      <c r="J363" s="2" t="s">
        <v>2175</v>
      </c>
    </row>
    <row r="364" spans="1:10" ht="13.9" customHeight="1">
      <c r="A364" s="2" t="s">
        <v>2899</v>
      </c>
      <c r="B364" s="2" t="s">
        <v>2690</v>
      </c>
      <c r="C364" s="2" t="s">
        <v>2900</v>
      </c>
      <c r="D364" s="2" t="s">
        <v>2127</v>
      </c>
      <c r="E364" s="2" t="s">
        <v>2901</v>
      </c>
      <c r="F364" s="2" t="s">
        <v>1928</v>
      </c>
      <c r="G364" s="2" t="s">
        <v>76</v>
      </c>
      <c r="H364" s="2" t="s">
        <v>1929</v>
      </c>
      <c r="I364" s="2" t="s">
        <v>2174</v>
      </c>
      <c r="J364" s="2" t="s">
        <v>2175</v>
      </c>
    </row>
    <row r="365" spans="1:10" ht="13.9" customHeight="1">
      <c r="A365" s="2" t="s">
        <v>2902</v>
      </c>
      <c r="B365" s="2" t="s">
        <v>2690</v>
      </c>
      <c r="C365" s="2" t="s">
        <v>2903</v>
      </c>
      <c r="D365" s="2" t="s">
        <v>2127</v>
      </c>
      <c r="E365" s="2" t="s">
        <v>2904</v>
      </c>
      <c r="F365" s="2" t="s">
        <v>1928</v>
      </c>
      <c r="G365" s="2" t="s">
        <v>76</v>
      </c>
      <c r="H365" s="2" t="s">
        <v>1929</v>
      </c>
      <c r="I365" s="2" t="s">
        <v>2174</v>
      </c>
      <c r="J365" s="2" t="s">
        <v>2175</v>
      </c>
    </row>
    <row r="366" spans="1:10" ht="13.9" customHeight="1">
      <c r="A366" s="2" t="s">
        <v>2905</v>
      </c>
      <c r="B366" s="2" t="s">
        <v>2690</v>
      </c>
      <c r="C366" s="2" t="s">
        <v>2906</v>
      </c>
      <c r="D366" s="2" t="s">
        <v>2127</v>
      </c>
      <c r="E366" s="2" t="s">
        <v>2907</v>
      </c>
      <c r="F366" s="2" t="s">
        <v>1928</v>
      </c>
      <c r="G366" s="2" t="s">
        <v>76</v>
      </c>
      <c r="H366" s="2" t="s">
        <v>1929</v>
      </c>
      <c r="I366" s="2" t="s">
        <v>2174</v>
      </c>
      <c r="J366" s="2" t="s">
        <v>2175</v>
      </c>
    </row>
    <row r="367" spans="1:10" ht="13.9" customHeight="1">
      <c r="A367" s="2" t="s">
        <v>2908</v>
      </c>
      <c r="B367" s="2" t="s">
        <v>2690</v>
      </c>
      <c r="C367" s="2" t="s">
        <v>2909</v>
      </c>
      <c r="D367" s="2" t="s">
        <v>2127</v>
      </c>
      <c r="E367" s="2" t="s">
        <v>2910</v>
      </c>
      <c r="F367" s="2" t="s">
        <v>1928</v>
      </c>
      <c r="G367" s="2" t="s">
        <v>76</v>
      </c>
      <c r="H367" s="2" t="s">
        <v>1929</v>
      </c>
      <c r="I367" s="2" t="s">
        <v>2174</v>
      </c>
      <c r="J367" s="2" t="s">
        <v>2175</v>
      </c>
    </row>
    <row r="368" spans="1:10" ht="13.9" customHeight="1">
      <c r="A368" s="2" t="s">
        <v>2911</v>
      </c>
      <c r="B368" s="2" t="s">
        <v>2690</v>
      </c>
      <c r="C368" s="2" t="s">
        <v>2912</v>
      </c>
      <c r="D368" s="2" t="s">
        <v>2127</v>
      </c>
      <c r="E368" s="2" t="s">
        <v>2913</v>
      </c>
      <c r="F368" s="2" t="s">
        <v>1928</v>
      </c>
      <c r="G368" s="2" t="s">
        <v>76</v>
      </c>
      <c r="H368" s="2" t="s">
        <v>1929</v>
      </c>
      <c r="I368" s="2" t="s">
        <v>2174</v>
      </c>
      <c r="J368" s="2" t="s">
        <v>2175</v>
      </c>
    </row>
    <row r="369" spans="1:10" ht="13.9" customHeight="1">
      <c r="A369" s="2" t="s">
        <v>2914</v>
      </c>
      <c r="B369" s="2" t="s">
        <v>2690</v>
      </c>
      <c r="C369" s="2" t="s">
        <v>2915</v>
      </c>
      <c r="D369" s="2" t="s">
        <v>2127</v>
      </c>
      <c r="E369" s="2" t="s">
        <v>2916</v>
      </c>
      <c r="F369" s="2" t="s">
        <v>1928</v>
      </c>
      <c r="G369" s="2" t="s">
        <v>76</v>
      </c>
      <c r="H369" s="2" t="s">
        <v>1929</v>
      </c>
      <c r="I369" s="2" t="s">
        <v>2174</v>
      </c>
      <c r="J369" s="2" t="s">
        <v>2175</v>
      </c>
    </row>
    <row r="370" spans="1:10" ht="13.9" customHeight="1">
      <c r="A370" s="2" t="s">
        <v>2917</v>
      </c>
      <c r="B370" s="2" t="s">
        <v>2690</v>
      </c>
      <c r="C370" s="2" t="s">
        <v>2918</v>
      </c>
      <c r="D370" s="2" t="s">
        <v>2127</v>
      </c>
      <c r="E370" s="2" t="s">
        <v>2919</v>
      </c>
      <c r="F370" s="2" t="s">
        <v>1922</v>
      </c>
      <c r="G370" s="2" t="s">
        <v>1249</v>
      </c>
      <c r="H370" s="2" t="s">
        <v>2370</v>
      </c>
      <c r="I370" s="2" t="s">
        <v>142</v>
      </c>
      <c r="J370" s="2" t="s">
        <v>1935</v>
      </c>
    </row>
    <row r="371" spans="1:10" ht="13.9" customHeight="1">
      <c r="A371" s="2" t="s">
        <v>2920</v>
      </c>
      <c r="B371" s="2" t="s">
        <v>2690</v>
      </c>
      <c r="C371" s="2" t="s">
        <v>2921</v>
      </c>
      <c r="D371" s="2" t="s">
        <v>2127</v>
      </c>
      <c r="E371" s="2" t="s">
        <v>2922</v>
      </c>
      <c r="F371" s="2" t="s">
        <v>1922</v>
      </c>
      <c r="G371" s="2" t="s">
        <v>1249</v>
      </c>
      <c r="H371" s="2" t="s">
        <v>2370</v>
      </c>
      <c r="I371" s="2" t="s">
        <v>142</v>
      </c>
      <c r="J371" s="2" t="s">
        <v>1935</v>
      </c>
    </row>
    <row r="372" spans="1:10" ht="13.9" customHeight="1">
      <c r="A372" s="2" t="s">
        <v>2923</v>
      </c>
      <c r="B372" s="2" t="s">
        <v>2690</v>
      </c>
      <c r="C372" s="2" t="s">
        <v>2924</v>
      </c>
      <c r="D372" s="2" t="s">
        <v>2127</v>
      </c>
      <c r="E372" s="2" t="s">
        <v>2925</v>
      </c>
      <c r="F372" s="2" t="s">
        <v>1922</v>
      </c>
      <c r="G372" s="2" t="s">
        <v>1249</v>
      </c>
      <c r="H372" s="2" t="s">
        <v>2370</v>
      </c>
      <c r="I372" s="2" t="s">
        <v>142</v>
      </c>
      <c r="J372" s="2" t="s">
        <v>1935</v>
      </c>
    </row>
    <row r="373" spans="1:10" ht="13.9" customHeight="1">
      <c r="A373" s="2" t="s">
        <v>2926</v>
      </c>
      <c r="B373" s="2" t="s">
        <v>2690</v>
      </c>
      <c r="C373" s="2" t="s">
        <v>2927</v>
      </c>
      <c r="D373" s="2" t="s">
        <v>2127</v>
      </c>
      <c r="E373" s="2" t="s">
        <v>2928</v>
      </c>
      <c r="F373" s="2" t="s">
        <v>1922</v>
      </c>
      <c r="G373" s="2" t="s">
        <v>1213</v>
      </c>
      <c r="H373" s="2" t="s">
        <v>2370</v>
      </c>
      <c r="I373" s="2" t="s">
        <v>2174</v>
      </c>
      <c r="J373" s="2" t="s">
        <v>2175</v>
      </c>
    </row>
    <row r="374" spans="1:10" ht="13.9" customHeight="1">
      <c r="A374" s="2" t="s">
        <v>2929</v>
      </c>
      <c r="B374" s="2" t="s">
        <v>2690</v>
      </c>
      <c r="C374" s="2" t="s">
        <v>2930</v>
      </c>
      <c r="D374" s="2" t="s">
        <v>2127</v>
      </c>
      <c r="E374" s="2" t="s">
        <v>2931</v>
      </c>
      <c r="F374" s="2" t="s">
        <v>1922</v>
      </c>
      <c r="G374" s="2" t="s">
        <v>1213</v>
      </c>
      <c r="H374" s="2" t="s">
        <v>2370</v>
      </c>
      <c r="I374" s="2" t="s">
        <v>2174</v>
      </c>
      <c r="J374" s="2" t="s">
        <v>2175</v>
      </c>
    </row>
    <row r="375" spans="1:10" ht="13.9" customHeight="1">
      <c r="A375" s="2" t="s">
        <v>2932</v>
      </c>
      <c r="B375" s="2" t="s">
        <v>2690</v>
      </c>
      <c r="C375" s="2" t="s">
        <v>2933</v>
      </c>
      <c r="D375" s="2" t="s">
        <v>2127</v>
      </c>
      <c r="E375" s="2" t="s">
        <v>2934</v>
      </c>
      <c r="F375" s="2" t="s">
        <v>1922</v>
      </c>
      <c r="G375" s="2" t="s">
        <v>2935</v>
      </c>
      <c r="H375" s="2" t="s">
        <v>2370</v>
      </c>
      <c r="I375" s="2" t="s">
        <v>2174</v>
      </c>
      <c r="J375" s="2" t="s">
        <v>2175</v>
      </c>
    </row>
    <row r="376" spans="1:10" ht="13.9" customHeight="1">
      <c r="A376" s="2" t="s">
        <v>2936</v>
      </c>
      <c r="B376" s="2" t="s">
        <v>2690</v>
      </c>
      <c r="C376" s="2" t="s">
        <v>2937</v>
      </c>
      <c r="D376" s="2" t="s">
        <v>2127</v>
      </c>
      <c r="E376" s="2" t="s">
        <v>2938</v>
      </c>
      <c r="F376" s="2" t="s">
        <v>1922</v>
      </c>
      <c r="G376" s="2" t="s">
        <v>2935</v>
      </c>
      <c r="H376" s="2" t="s">
        <v>2370</v>
      </c>
      <c r="I376" s="2" t="s">
        <v>2174</v>
      </c>
      <c r="J376" s="2" t="s">
        <v>2175</v>
      </c>
    </row>
    <row r="377" spans="1:10" ht="13.9" customHeight="1">
      <c r="A377" s="2" t="s">
        <v>2939</v>
      </c>
      <c r="B377" s="2" t="s">
        <v>2690</v>
      </c>
      <c r="C377" s="2" t="s">
        <v>2940</v>
      </c>
      <c r="D377" s="2" t="s">
        <v>2127</v>
      </c>
      <c r="E377" s="2" t="s">
        <v>2941</v>
      </c>
      <c r="F377" s="2" t="s">
        <v>1928</v>
      </c>
      <c r="G377" s="2" t="s">
        <v>76</v>
      </c>
      <c r="H377" s="2" t="s">
        <v>1929</v>
      </c>
      <c r="I377" s="2" t="s">
        <v>142</v>
      </c>
      <c r="J377" s="2" t="s">
        <v>1935</v>
      </c>
    </row>
    <row r="378" spans="1:10" ht="13.9" customHeight="1">
      <c r="A378" s="2" t="s">
        <v>2942</v>
      </c>
      <c r="B378" s="2" t="s">
        <v>2690</v>
      </c>
      <c r="C378" s="2" t="s">
        <v>2943</v>
      </c>
      <c r="D378" s="2" t="s">
        <v>2127</v>
      </c>
      <c r="E378" s="2" t="s">
        <v>2944</v>
      </c>
      <c r="F378" s="2" t="s">
        <v>1928</v>
      </c>
      <c r="G378" s="2" t="s">
        <v>76</v>
      </c>
      <c r="H378" s="2" t="s">
        <v>1929</v>
      </c>
      <c r="I378" s="2" t="s">
        <v>142</v>
      </c>
      <c r="J378" s="2" t="s">
        <v>1935</v>
      </c>
    </row>
    <row r="379" spans="1:10" ht="13.9" customHeight="1">
      <c r="A379" s="2" t="s">
        <v>2945</v>
      </c>
      <c r="B379" s="2" t="s">
        <v>2690</v>
      </c>
      <c r="C379" s="2" t="s">
        <v>2946</v>
      </c>
      <c r="D379" s="2" t="s">
        <v>2127</v>
      </c>
      <c r="E379" s="2" t="s">
        <v>2947</v>
      </c>
      <c r="F379" s="2" t="s">
        <v>1928</v>
      </c>
      <c r="G379" s="2" t="s">
        <v>76</v>
      </c>
      <c r="H379" s="2" t="s">
        <v>1929</v>
      </c>
      <c r="I379" s="2" t="s">
        <v>142</v>
      </c>
      <c r="J379" s="2" t="s">
        <v>1935</v>
      </c>
    </row>
    <row r="380" spans="1:10" ht="13.9" customHeight="1">
      <c r="A380" s="2" t="s">
        <v>2948</v>
      </c>
      <c r="B380" s="2" t="s">
        <v>2690</v>
      </c>
      <c r="C380" s="2" t="s">
        <v>2949</v>
      </c>
      <c r="D380" s="2" t="s">
        <v>2127</v>
      </c>
      <c r="E380" s="2" t="s">
        <v>2950</v>
      </c>
      <c r="F380" s="2" t="s">
        <v>1928</v>
      </c>
      <c r="G380" s="2" t="s">
        <v>76</v>
      </c>
      <c r="H380" s="2" t="s">
        <v>1929</v>
      </c>
      <c r="I380" s="2" t="s">
        <v>142</v>
      </c>
      <c r="J380" s="2" t="s">
        <v>1935</v>
      </c>
    </row>
    <row r="381" spans="1:10" ht="13.9" customHeight="1">
      <c r="A381" s="2" t="s">
        <v>2951</v>
      </c>
      <c r="B381" s="2" t="s">
        <v>2690</v>
      </c>
      <c r="C381" s="2" t="s">
        <v>2952</v>
      </c>
      <c r="D381" s="2" t="s">
        <v>2127</v>
      </c>
      <c r="E381" s="2" t="s">
        <v>2953</v>
      </c>
      <c r="F381" s="2" t="s">
        <v>1922</v>
      </c>
      <c r="G381" s="2" t="s">
        <v>1317</v>
      </c>
      <c r="H381" s="2" t="s">
        <v>2370</v>
      </c>
      <c r="I381" s="2" t="s">
        <v>2174</v>
      </c>
      <c r="J381" s="2" t="s">
        <v>2175</v>
      </c>
    </row>
    <row r="382" spans="1:10" ht="13.9" customHeight="1">
      <c r="A382" s="2" t="s">
        <v>2954</v>
      </c>
      <c r="B382" s="2" t="s">
        <v>2690</v>
      </c>
      <c r="C382" s="2" t="s">
        <v>2955</v>
      </c>
      <c r="D382" s="2" t="s">
        <v>2127</v>
      </c>
      <c r="E382" s="2" t="s">
        <v>2956</v>
      </c>
      <c r="F382" s="2" t="s">
        <v>1922</v>
      </c>
      <c r="G382" s="2" t="s">
        <v>1317</v>
      </c>
      <c r="H382" s="2" t="s">
        <v>2370</v>
      </c>
      <c r="I382" s="2" t="s">
        <v>2174</v>
      </c>
      <c r="J382" s="2" t="s">
        <v>2175</v>
      </c>
    </row>
    <row r="383" spans="1:10" ht="13.9" customHeight="1">
      <c r="A383" s="2" t="s">
        <v>2957</v>
      </c>
      <c r="B383" s="2" t="s">
        <v>2690</v>
      </c>
      <c r="C383" s="2" t="s">
        <v>2958</v>
      </c>
      <c r="D383" s="2" t="s">
        <v>2127</v>
      </c>
      <c r="E383" s="2" t="s">
        <v>2959</v>
      </c>
      <c r="F383" s="2" t="s">
        <v>1922</v>
      </c>
      <c r="G383" s="2" t="s">
        <v>1317</v>
      </c>
      <c r="H383" s="2" t="s">
        <v>2370</v>
      </c>
      <c r="I383" s="2" t="s">
        <v>142</v>
      </c>
      <c r="J383" s="2" t="s">
        <v>1935</v>
      </c>
    </row>
    <row r="384" spans="1:10" ht="13.9" customHeight="1">
      <c r="A384" s="2" t="s">
        <v>2960</v>
      </c>
      <c r="B384" s="2" t="s">
        <v>2690</v>
      </c>
      <c r="C384" s="2" t="s">
        <v>2961</v>
      </c>
      <c r="D384" s="2" t="s">
        <v>2127</v>
      </c>
      <c r="E384" s="2" t="s">
        <v>2962</v>
      </c>
      <c r="F384" s="2" t="s">
        <v>1922</v>
      </c>
      <c r="G384" s="2" t="s">
        <v>1317</v>
      </c>
      <c r="H384" s="2" t="s">
        <v>2370</v>
      </c>
      <c r="I384" s="2" t="s">
        <v>2174</v>
      </c>
      <c r="J384" s="2" t="s">
        <v>2175</v>
      </c>
    </row>
    <row r="385" spans="1:10" ht="13.9" customHeight="1">
      <c r="A385" s="2" t="s">
        <v>2963</v>
      </c>
      <c r="B385" s="2" t="s">
        <v>2690</v>
      </c>
      <c r="C385" s="2" t="s">
        <v>2964</v>
      </c>
      <c r="D385" s="2" t="s">
        <v>2127</v>
      </c>
      <c r="E385" s="2" t="s">
        <v>2965</v>
      </c>
      <c r="F385" s="2" t="s">
        <v>1922</v>
      </c>
      <c r="G385" s="2" t="s">
        <v>1317</v>
      </c>
      <c r="H385" s="2" t="s">
        <v>2370</v>
      </c>
      <c r="I385" s="2" t="s">
        <v>142</v>
      </c>
      <c r="J385" s="2" t="s">
        <v>1935</v>
      </c>
    </row>
    <row r="386" spans="1:10" ht="13.9" customHeight="1">
      <c r="A386" s="2" t="s">
        <v>2966</v>
      </c>
      <c r="B386" s="2" t="s">
        <v>2690</v>
      </c>
      <c r="C386" s="2" t="s">
        <v>2967</v>
      </c>
      <c r="D386" s="2" t="s">
        <v>2127</v>
      </c>
      <c r="E386" s="2" t="s">
        <v>2968</v>
      </c>
      <c r="F386" s="2" t="s">
        <v>1922</v>
      </c>
      <c r="G386" s="2" t="s">
        <v>1317</v>
      </c>
      <c r="H386" s="2" t="s">
        <v>2370</v>
      </c>
      <c r="I386" s="2" t="s">
        <v>2174</v>
      </c>
      <c r="J386" s="2" t="s">
        <v>2175</v>
      </c>
    </row>
    <row r="387" spans="1:10" ht="13.9" customHeight="1">
      <c r="A387" s="2" t="s">
        <v>2969</v>
      </c>
      <c r="B387" s="2" t="s">
        <v>2690</v>
      </c>
      <c r="C387" s="2" t="s">
        <v>2970</v>
      </c>
      <c r="D387" s="2" t="s">
        <v>2127</v>
      </c>
      <c r="E387" s="2" t="s">
        <v>2971</v>
      </c>
      <c r="F387" s="2" t="s">
        <v>1922</v>
      </c>
      <c r="G387" s="2" t="s">
        <v>1317</v>
      </c>
      <c r="H387" s="2" t="s">
        <v>2370</v>
      </c>
      <c r="I387" s="2" t="s">
        <v>142</v>
      </c>
      <c r="J387" s="2" t="s">
        <v>1935</v>
      </c>
    </row>
    <row r="388" spans="1:10" ht="13.9" customHeight="1">
      <c r="A388" s="2" t="s">
        <v>2972</v>
      </c>
      <c r="B388" s="2" t="s">
        <v>2690</v>
      </c>
      <c r="C388" s="2" t="s">
        <v>2973</v>
      </c>
      <c r="D388" s="2" t="s">
        <v>2127</v>
      </c>
      <c r="E388" s="2" t="s">
        <v>2974</v>
      </c>
      <c r="F388" s="2" t="s">
        <v>1922</v>
      </c>
      <c r="G388" s="2" t="s">
        <v>1317</v>
      </c>
      <c r="H388" s="2" t="s">
        <v>2370</v>
      </c>
      <c r="I388" s="2" t="s">
        <v>142</v>
      </c>
      <c r="J388" s="2" t="s">
        <v>1935</v>
      </c>
    </row>
    <row r="389" spans="1:10" ht="13.9" customHeight="1">
      <c r="A389" s="2" t="s">
        <v>2975</v>
      </c>
      <c r="B389" s="2" t="s">
        <v>2690</v>
      </c>
      <c r="C389" s="2" t="s">
        <v>2976</v>
      </c>
      <c r="D389" s="2" t="s">
        <v>2127</v>
      </c>
      <c r="E389" s="2" t="s">
        <v>2977</v>
      </c>
      <c r="F389" s="2" t="s">
        <v>1922</v>
      </c>
      <c r="G389" s="2" t="s">
        <v>1317</v>
      </c>
      <c r="H389" s="2" t="s">
        <v>2370</v>
      </c>
      <c r="I389" s="2" t="s">
        <v>142</v>
      </c>
      <c r="J389" s="2" t="s">
        <v>1935</v>
      </c>
    </row>
    <row r="390" spans="1:10" ht="13.9" customHeight="1">
      <c r="A390" s="2" t="s">
        <v>2978</v>
      </c>
      <c r="B390" s="2" t="s">
        <v>2690</v>
      </c>
      <c r="C390" s="2" t="s">
        <v>2979</v>
      </c>
      <c r="D390" s="2" t="s">
        <v>1962</v>
      </c>
      <c r="E390" s="2" t="s">
        <v>2980</v>
      </c>
      <c r="F390" s="2" t="s">
        <v>2433</v>
      </c>
      <c r="G390" s="2" t="s">
        <v>76</v>
      </c>
      <c r="H390" s="2" t="s">
        <v>2981</v>
      </c>
      <c r="I390" s="2" t="s">
        <v>7</v>
      </c>
      <c r="J390" s="2" t="s">
        <v>2319</v>
      </c>
    </row>
    <row r="391" spans="1:10" ht="13.9" customHeight="1">
      <c r="A391" s="2" t="s">
        <v>2982</v>
      </c>
      <c r="B391" s="2" t="s">
        <v>2690</v>
      </c>
      <c r="C391" s="2" t="s">
        <v>2983</v>
      </c>
      <c r="D391" s="2" t="s">
        <v>1962</v>
      </c>
      <c r="E391" s="2" t="s">
        <v>2984</v>
      </c>
      <c r="F391" s="2" t="s">
        <v>2433</v>
      </c>
      <c r="G391" s="2" t="s">
        <v>76</v>
      </c>
      <c r="H391" s="2" t="s">
        <v>2985</v>
      </c>
      <c r="I391" s="2" t="s">
        <v>7</v>
      </c>
      <c r="J391" s="2" t="s">
        <v>2319</v>
      </c>
    </row>
    <row r="392" spans="1:10" ht="13.9" customHeight="1">
      <c r="A392" s="2" t="s">
        <v>2986</v>
      </c>
      <c r="B392" s="2" t="s">
        <v>2690</v>
      </c>
      <c r="C392" s="2" t="s">
        <v>2987</v>
      </c>
      <c r="D392" s="2" t="s">
        <v>1962</v>
      </c>
      <c r="E392" s="2" t="s">
        <v>2988</v>
      </c>
      <c r="F392" s="2" t="s">
        <v>2433</v>
      </c>
      <c r="G392" s="2" t="s">
        <v>76</v>
      </c>
      <c r="H392" s="2" t="s">
        <v>2989</v>
      </c>
      <c r="I392" s="2" t="s">
        <v>7</v>
      </c>
      <c r="J392" s="2" t="s">
        <v>2319</v>
      </c>
    </row>
    <row r="393" spans="1:10" ht="13.9" customHeight="1">
      <c r="A393" s="2" t="s">
        <v>2990</v>
      </c>
      <c r="B393" s="2" t="s">
        <v>2690</v>
      </c>
      <c r="C393" s="2" t="s">
        <v>2991</v>
      </c>
      <c r="D393" s="2" t="s">
        <v>1962</v>
      </c>
      <c r="E393" s="2" t="s">
        <v>2992</v>
      </c>
      <c r="F393" s="2" t="s">
        <v>2433</v>
      </c>
      <c r="G393" s="2" t="s">
        <v>76</v>
      </c>
      <c r="H393" s="2" t="s">
        <v>2993</v>
      </c>
      <c r="I393" s="2" t="s">
        <v>7</v>
      </c>
      <c r="J393" s="2" t="s">
        <v>2319</v>
      </c>
    </row>
    <row r="394" spans="1:10" ht="13.9" customHeight="1">
      <c r="A394" s="2" t="s">
        <v>2994</v>
      </c>
      <c r="B394" s="2" t="s">
        <v>2690</v>
      </c>
      <c r="C394" s="2" t="s">
        <v>2995</v>
      </c>
      <c r="D394" s="2" t="s">
        <v>1962</v>
      </c>
      <c r="E394" s="2" t="s">
        <v>2996</v>
      </c>
      <c r="F394" s="2" t="s">
        <v>2433</v>
      </c>
      <c r="G394" s="2" t="s">
        <v>76</v>
      </c>
      <c r="H394" s="2" t="s">
        <v>2997</v>
      </c>
      <c r="I394" s="2" t="s">
        <v>7</v>
      </c>
      <c r="J394" s="2" t="s">
        <v>2319</v>
      </c>
    </row>
    <row r="395" spans="1:10" ht="13.9" customHeight="1">
      <c r="A395" s="2" t="s">
        <v>2998</v>
      </c>
      <c r="B395" s="2" t="s">
        <v>2690</v>
      </c>
      <c r="C395" s="2" t="s">
        <v>2999</v>
      </c>
      <c r="D395" s="2" t="s">
        <v>1962</v>
      </c>
      <c r="E395" s="2" t="s">
        <v>3000</v>
      </c>
      <c r="F395" s="2" t="s">
        <v>2433</v>
      </c>
      <c r="G395" s="2" t="s">
        <v>76</v>
      </c>
      <c r="H395" s="2" t="s">
        <v>3001</v>
      </c>
      <c r="I395" s="2" t="s">
        <v>7</v>
      </c>
      <c r="J395" s="2" t="s">
        <v>2319</v>
      </c>
    </row>
    <row r="396" spans="1:10" ht="13.9" customHeight="1">
      <c r="A396" s="2" t="s">
        <v>3002</v>
      </c>
      <c r="B396" s="2" t="s">
        <v>2690</v>
      </c>
      <c r="C396" s="2" t="s">
        <v>3003</v>
      </c>
      <c r="D396" s="2" t="s">
        <v>1962</v>
      </c>
      <c r="E396" s="2" t="s">
        <v>3004</v>
      </c>
      <c r="F396" s="2" t="s">
        <v>2433</v>
      </c>
      <c r="G396" s="2" t="s">
        <v>76</v>
      </c>
      <c r="H396" s="2" t="s">
        <v>3005</v>
      </c>
      <c r="I396" s="2" t="s">
        <v>7</v>
      </c>
      <c r="J396" s="2" t="s">
        <v>2319</v>
      </c>
    </row>
    <row r="397" spans="1:10" ht="13.9" customHeight="1">
      <c r="A397" s="2" t="s">
        <v>3006</v>
      </c>
      <c r="B397" s="2" t="s">
        <v>2690</v>
      </c>
      <c r="C397" s="2" t="s">
        <v>3007</v>
      </c>
      <c r="D397" s="2" t="s">
        <v>1962</v>
      </c>
      <c r="E397" s="2" t="s">
        <v>3008</v>
      </c>
      <c r="F397" s="2" t="s">
        <v>2433</v>
      </c>
      <c r="G397" s="2" t="s">
        <v>76</v>
      </c>
      <c r="H397" s="2" t="s">
        <v>3009</v>
      </c>
      <c r="I397" s="2" t="s">
        <v>7</v>
      </c>
      <c r="J397" s="2" t="s">
        <v>2319</v>
      </c>
    </row>
    <row r="398" spans="1:10" ht="13.9" customHeight="1">
      <c r="A398" s="2" t="s">
        <v>3010</v>
      </c>
      <c r="B398" s="2" t="s">
        <v>2690</v>
      </c>
      <c r="C398" s="2" t="s">
        <v>3011</v>
      </c>
      <c r="D398" s="2" t="s">
        <v>1962</v>
      </c>
      <c r="E398" s="2" t="s">
        <v>3012</v>
      </c>
      <c r="F398" s="2" t="s">
        <v>2433</v>
      </c>
      <c r="G398" s="2" t="s">
        <v>76</v>
      </c>
      <c r="H398" s="2" t="s">
        <v>3013</v>
      </c>
      <c r="I398" s="2" t="s">
        <v>7</v>
      </c>
      <c r="J398" s="2" t="s">
        <v>2319</v>
      </c>
    </row>
    <row r="399" spans="1:10" ht="13.9" customHeight="1">
      <c r="A399" s="2" t="s">
        <v>3014</v>
      </c>
      <c r="B399" s="2" t="s">
        <v>2690</v>
      </c>
      <c r="C399" s="2" t="s">
        <v>3015</v>
      </c>
      <c r="D399" s="2" t="s">
        <v>1962</v>
      </c>
      <c r="E399" s="2" t="s">
        <v>3016</v>
      </c>
      <c r="F399" s="2" t="s">
        <v>1922</v>
      </c>
      <c r="G399" s="2" t="s">
        <v>1185</v>
      </c>
      <c r="H399" s="2" t="s">
        <v>3017</v>
      </c>
      <c r="I399" s="2" t="s">
        <v>7</v>
      </c>
      <c r="J399" s="2" t="s">
        <v>2319</v>
      </c>
    </row>
    <row r="400" spans="1:10" ht="13.9" customHeight="1">
      <c r="A400" s="2" t="s">
        <v>3018</v>
      </c>
      <c r="B400" s="2" t="s">
        <v>2690</v>
      </c>
      <c r="C400" s="2" t="s">
        <v>3019</v>
      </c>
      <c r="D400" s="2" t="s">
        <v>1962</v>
      </c>
      <c r="E400" s="2" t="s">
        <v>3020</v>
      </c>
      <c r="F400" s="2" t="s">
        <v>1922</v>
      </c>
      <c r="G400" s="2" t="s">
        <v>1193</v>
      </c>
      <c r="H400" s="2" t="s">
        <v>3021</v>
      </c>
      <c r="I400" s="2" t="s">
        <v>7</v>
      </c>
      <c r="J400" s="2" t="s">
        <v>2319</v>
      </c>
    </row>
    <row r="401" spans="1:10" ht="13.9" customHeight="1">
      <c r="A401" s="2" t="s">
        <v>3022</v>
      </c>
      <c r="B401" s="2" t="s">
        <v>2690</v>
      </c>
      <c r="C401" s="2" t="s">
        <v>3023</v>
      </c>
      <c r="D401" s="2" t="s">
        <v>1962</v>
      </c>
      <c r="E401" s="2" t="s">
        <v>3024</v>
      </c>
      <c r="F401" s="2" t="s">
        <v>1922</v>
      </c>
      <c r="G401" s="2" t="s">
        <v>1200</v>
      </c>
      <c r="H401" s="2" t="s">
        <v>3025</v>
      </c>
      <c r="I401" s="2" t="s">
        <v>7</v>
      </c>
      <c r="J401" s="2" t="s">
        <v>2319</v>
      </c>
    </row>
    <row r="402" spans="1:10" ht="13.9" customHeight="1">
      <c r="A402" s="2" t="s">
        <v>3026</v>
      </c>
      <c r="B402" s="2" t="s">
        <v>2690</v>
      </c>
      <c r="C402" s="2" t="s">
        <v>3027</v>
      </c>
      <c r="D402" s="2" t="s">
        <v>1962</v>
      </c>
      <c r="E402" s="2" t="s">
        <v>3028</v>
      </c>
      <c r="F402" s="2" t="s">
        <v>1922</v>
      </c>
      <c r="G402" s="2" t="s">
        <v>1207</v>
      </c>
      <c r="H402" s="2" t="s">
        <v>3029</v>
      </c>
      <c r="I402" s="2" t="s">
        <v>7</v>
      </c>
      <c r="J402" s="2" t="s">
        <v>2319</v>
      </c>
    </row>
    <row r="403" spans="1:10" ht="13.9" customHeight="1">
      <c r="A403" s="2" t="s">
        <v>3030</v>
      </c>
      <c r="B403" s="2" t="s">
        <v>2690</v>
      </c>
      <c r="C403" s="2" t="s">
        <v>3031</v>
      </c>
      <c r="D403" s="2" t="s">
        <v>1962</v>
      </c>
      <c r="E403" s="2" t="s">
        <v>3032</v>
      </c>
      <c r="F403" s="2" t="s">
        <v>1922</v>
      </c>
      <c r="G403" s="2" t="s">
        <v>1213</v>
      </c>
      <c r="H403" s="2" t="s">
        <v>3033</v>
      </c>
      <c r="I403" s="2" t="s">
        <v>7</v>
      </c>
      <c r="J403" s="2" t="s">
        <v>2319</v>
      </c>
    </row>
    <row r="404" spans="1:10" ht="13.9" customHeight="1">
      <c r="A404" s="2" t="s">
        <v>3034</v>
      </c>
      <c r="B404" s="2" t="s">
        <v>2690</v>
      </c>
      <c r="C404" s="2" t="s">
        <v>3035</v>
      </c>
      <c r="D404" s="2" t="s">
        <v>1962</v>
      </c>
      <c r="E404" s="2" t="s">
        <v>3036</v>
      </c>
      <c r="F404" s="2" t="s">
        <v>1922</v>
      </c>
      <c r="G404" s="2" t="s">
        <v>1221</v>
      </c>
      <c r="H404" s="2" t="s">
        <v>3037</v>
      </c>
      <c r="I404" s="2" t="s">
        <v>7</v>
      </c>
      <c r="J404" s="2" t="s">
        <v>2319</v>
      </c>
    </row>
    <row r="405" spans="1:10" ht="13.9" customHeight="1">
      <c r="A405" s="2" t="s">
        <v>3038</v>
      </c>
      <c r="B405" s="2" t="s">
        <v>2690</v>
      </c>
      <c r="C405" s="2" t="s">
        <v>3039</v>
      </c>
      <c r="D405" s="2" t="s">
        <v>1962</v>
      </c>
      <c r="E405" s="2" t="s">
        <v>3040</v>
      </c>
      <c r="F405" s="2" t="s">
        <v>1922</v>
      </c>
      <c r="G405" s="2" t="s">
        <v>1228</v>
      </c>
      <c r="H405" s="2" t="s">
        <v>3041</v>
      </c>
      <c r="I405" s="2" t="s">
        <v>7</v>
      </c>
      <c r="J405" s="2" t="s">
        <v>2319</v>
      </c>
    </row>
    <row r="406" spans="1:10" ht="13.9" customHeight="1">
      <c r="A406" s="2" t="s">
        <v>3042</v>
      </c>
      <c r="B406" s="2" t="s">
        <v>2690</v>
      </c>
      <c r="C406" s="2" t="s">
        <v>3043</v>
      </c>
      <c r="D406" s="2" t="s">
        <v>1962</v>
      </c>
      <c r="E406" s="2" t="s">
        <v>3044</v>
      </c>
      <c r="F406" s="2" t="s">
        <v>1922</v>
      </c>
      <c r="G406" s="2" t="s">
        <v>1236</v>
      </c>
      <c r="H406" s="2" t="s">
        <v>3045</v>
      </c>
      <c r="I406" s="2" t="s">
        <v>7</v>
      </c>
      <c r="J406" s="2" t="s">
        <v>2319</v>
      </c>
    </row>
    <row r="407" spans="1:10" ht="13.9" customHeight="1">
      <c r="A407" s="2" t="s">
        <v>3046</v>
      </c>
      <c r="B407" s="2" t="s">
        <v>2690</v>
      </c>
      <c r="C407" s="2" t="s">
        <v>3047</v>
      </c>
      <c r="D407" s="2" t="s">
        <v>1962</v>
      </c>
      <c r="E407" s="2" t="s">
        <v>3048</v>
      </c>
      <c r="F407" s="2" t="s">
        <v>1922</v>
      </c>
      <c r="G407" s="2" t="s">
        <v>1243</v>
      </c>
      <c r="H407" s="2" t="s">
        <v>3049</v>
      </c>
      <c r="I407" s="2" t="s">
        <v>7</v>
      </c>
      <c r="J407" s="2" t="s">
        <v>2319</v>
      </c>
    </row>
    <row r="408" spans="1:10" ht="13.9" customHeight="1">
      <c r="A408" s="2" t="s">
        <v>3050</v>
      </c>
      <c r="B408" s="2" t="s">
        <v>2690</v>
      </c>
      <c r="C408" s="2" t="s">
        <v>3051</v>
      </c>
      <c r="D408" s="2" t="s">
        <v>1962</v>
      </c>
      <c r="E408" s="2" t="s">
        <v>3052</v>
      </c>
      <c r="F408" s="2" t="s">
        <v>2433</v>
      </c>
      <c r="G408" s="2" t="s">
        <v>76</v>
      </c>
      <c r="H408" s="2" t="s">
        <v>3053</v>
      </c>
      <c r="I408" s="2" t="s">
        <v>7</v>
      </c>
      <c r="J408" s="2" t="s">
        <v>2319</v>
      </c>
    </row>
    <row r="409" spans="1:10" ht="13.9" customHeight="1">
      <c r="A409" s="2" t="s">
        <v>3054</v>
      </c>
      <c r="B409" s="2" t="s">
        <v>2690</v>
      </c>
      <c r="C409" s="2" t="s">
        <v>3055</v>
      </c>
      <c r="D409" s="2" t="s">
        <v>1962</v>
      </c>
      <c r="E409" s="2" t="s">
        <v>3056</v>
      </c>
      <c r="F409" s="2" t="s">
        <v>1922</v>
      </c>
      <c r="G409" s="2" t="s">
        <v>1270</v>
      </c>
      <c r="H409" s="2" t="s">
        <v>3057</v>
      </c>
      <c r="I409" s="2" t="s">
        <v>7</v>
      </c>
      <c r="J409" s="2" t="s">
        <v>2319</v>
      </c>
    </row>
    <row r="410" spans="1:10" ht="13.9" customHeight="1">
      <c r="A410" s="2" t="s">
        <v>3058</v>
      </c>
      <c r="B410" s="2" t="s">
        <v>2690</v>
      </c>
      <c r="C410" s="2" t="s">
        <v>3059</v>
      </c>
      <c r="D410" s="2" t="s">
        <v>1962</v>
      </c>
      <c r="E410" s="2" t="s">
        <v>3060</v>
      </c>
      <c r="F410" s="2" t="s">
        <v>1922</v>
      </c>
      <c r="G410" s="2" t="s">
        <v>1243</v>
      </c>
      <c r="H410" s="2" t="s">
        <v>3061</v>
      </c>
      <c r="I410" s="2" t="s">
        <v>7</v>
      </c>
      <c r="J410" s="2" t="s">
        <v>2319</v>
      </c>
    </row>
    <row r="411" spans="1:10" ht="13.9" customHeight="1">
      <c r="A411" s="2" t="s">
        <v>3062</v>
      </c>
      <c r="B411" s="2" t="s">
        <v>2690</v>
      </c>
      <c r="C411" s="2" t="s">
        <v>3063</v>
      </c>
      <c r="D411" s="2" t="s">
        <v>1962</v>
      </c>
      <c r="E411" s="2" t="s">
        <v>3064</v>
      </c>
      <c r="F411" s="2" t="s">
        <v>2433</v>
      </c>
      <c r="G411" s="2" t="s">
        <v>76</v>
      </c>
      <c r="H411" s="2" t="s">
        <v>3065</v>
      </c>
      <c r="I411" s="2" t="s">
        <v>7</v>
      </c>
      <c r="J411" s="2" t="s">
        <v>2319</v>
      </c>
    </row>
    <row r="412" spans="1:10" ht="13.9" customHeight="1">
      <c r="A412" s="2" t="s">
        <v>3066</v>
      </c>
      <c r="B412" s="2" t="s">
        <v>2690</v>
      </c>
      <c r="C412" s="2" t="s">
        <v>3067</v>
      </c>
      <c r="D412" s="2" t="s">
        <v>1962</v>
      </c>
      <c r="E412" s="2" t="s">
        <v>3068</v>
      </c>
      <c r="F412" s="2" t="s">
        <v>2433</v>
      </c>
      <c r="G412" s="2" t="s">
        <v>76</v>
      </c>
      <c r="H412" s="2" t="s">
        <v>3069</v>
      </c>
      <c r="I412" s="2" t="s">
        <v>7</v>
      </c>
      <c r="J412" s="2" t="s">
        <v>2319</v>
      </c>
    </row>
    <row r="413" spans="1:10" ht="13.9" customHeight="1">
      <c r="A413" s="2" t="s">
        <v>3070</v>
      </c>
      <c r="B413" s="2" t="s">
        <v>2690</v>
      </c>
      <c r="C413" s="2" t="s">
        <v>3071</v>
      </c>
      <c r="D413" s="2" t="s">
        <v>1962</v>
      </c>
      <c r="E413" s="2" t="s">
        <v>3072</v>
      </c>
      <c r="F413" s="2" t="s">
        <v>2433</v>
      </c>
      <c r="G413" s="2" t="s">
        <v>76</v>
      </c>
      <c r="H413" s="2" t="s">
        <v>3073</v>
      </c>
      <c r="I413" s="2" t="s">
        <v>7</v>
      </c>
      <c r="J413" s="2" t="s">
        <v>2319</v>
      </c>
    </row>
    <row r="414" spans="1:10" ht="13.9" customHeight="1">
      <c r="A414" s="2" t="s">
        <v>3074</v>
      </c>
      <c r="B414" s="2" t="s">
        <v>2690</v>
      </c>
      <c r="C414" s="2" t="s">
        <v>3075</v>
      </c>
      <c r="D414" s="2" t="s">
        <v>1962</v>
      </c>
      <c r="E414" s="2" t="s">
        <v>3076</v>
      </c>
      <c r="F414" s="2" t="s">
        <v>2433</v>
      </c>
      <c r="G414" s="2" t="s">
        <v>76</v>
      </c>
      <c r="H414" s="2" t="s">
        <v>3077</v>
      </c>
      <c r="I414" s="2" t="s">
        <v>7</v>
      </c>
      <c r="J414" s="2" t="s">
        <v>2319</v>
      </c>
    </row>
    <row r="415" spans="1:10" ht="13.9" customHeight="1">
      <c r="A415" s="2" t="s">
        <v>3078</v>
      </c>
      <c r="B415" s="2" t="s">
        <v>2690</v>
      </c>
      <c r="C415" s="2" t="s">
        <v>3079</v>
      </c>
      <c r="D415" s="2" t="s">
        <v>1962</v>
      </c>
      <c r="E415" s="2" t="s">
        <v>3080</v>
      </c>
      <c r="F415" s="2" t="s">
        <v>2433</v>
      </c>
      <c r="G415" s="2" t="s">
        <v>76</v>
      </c>
      <c r="H415" s="2" t="s">
        <v>3081</v>
      </c>
      <c r="I415" s="2" t="s">
        <v>7</v>
      </c>
      <c r="J415" s="2" t="s">
        <v>2319</v>
      </c>
    </row>
    <row r="416" spans="1:10" ht="13.9" customHeight="1">
      <c r="A416" s="2" t="s">
        <v>3082</v>
      </c>
      <c r="B416" s="2" t="s">
        <v>2690</v>
      </c>
      <c r="C416" s="2" t="s">
        <v>3083</v>
      </c>
      <c r="D416" s="2" t="s">
        <v>364</v>
      </c>
      <c r="E416" s="2" t="s">
        <v>3084</v>
      </c>
      <c r="F416" s="2" t="s">
        <v>2433</v>
      </c>
      <c r="G416" s="2" t="s">
        <v>76</v>
      </c>
      <c r="H416" s="2" t="s">
        <v>3085</v>
      </c>
      <c r="I416" s="2" t="s">
        <v>7</v>
      </c>
      <c r="J416" s="2" t="s">
        <v>2319</v>
      </c>
    </row>
    <row r="417" spans="1:10" ht="13.9" customHeight="1">
      <c r="A417" s="2" t="s">
        <v>3086</v>
      </c>
      <c r="B417" s="2" t="s">
        <v>2690</v>
      </c>
      <c r="C417" s="2" t="s">
        <v>3087</v>
      </c>
      <c r="D417" s="2" t="s">
        <v>2073</v>
      </c>
      <c r="E417" s="2" t="s">
        <v>3088</v>
      </c>
      <c r="F417" s="2" t="s">
        <v>1922</v>
      </c>
      <c r="G417" s="2" t="s">
        <v>1228</v>
      </c>
      <c r="H417" s="2" t="s">
        <v>2370</v>
      </c>
      <c r="I417" s="2" t="s">
        <v>2174</v>
      </c>
      <c r="J417" s="2" t="s">
        <v>2175</v>
      </c>
    </row>
    <row r="418" spans="1:10" ht="13.9" customHeight="1">
      <c r="A418" s="2" t="s">
        <v>3089</v>
      </c>
      <c r="B418" s="2" t="s">
        <v>2690</v>
      </c>
      <c r="C418" s="2" t="s">
        <v>3090</v>
      </c>
      <c r="D418" s="2" t="s">
        <v>2073</v>
      </c>
      <c r="E418" s="2" t="s">
        <v>3091</v>
      </c>
      <c r="F418" s="2" t="s">
        <v>1922</v>
      </c>
      <c r="G418" s="2" t="s">
        <v>1228</v>
      </c>
      <c r="H418" s="2" t="s">
        <v>2370</v>
      </c>
      <c r="I418" s="2" t="s">
        <v>2174</v>
      </c>
      <c r="J418" s="2" t="s">
        <v>2175</v>
      </c>
    </row>
    <row r="419" spans="1:10" ht="13.9" customHeight="1">
      <c r="A419" s="2" t="s">
        <v>3092</v>
      </c>
      <c r="B419" s="2" t="s">
        <v>2690</v>
      </c>
      <c r="C419" s="2" t="s">
        <v>3093</v>
      </c>
      <c r="D419" s="2" t="s">
        <v>2073</v>
      </c>
      <c r="E419" s="2" t="s">
        <v>3094</v>
      </c>
      <c r="F419" s="2" t="s">
        <v>1922</v>
      </c>
      <c r="G419" s="2" t="s">
        <v>1228</v>
      </c>
      <c r="H419" s="2" t="s">
        <v>2370</v>
      </c>
      <c r="I419" s="2" t="s">
        <v>2174</v>
      </c>
      <c r="J419" s="2" t="s">
        <v>2175</v>
      </c>
    </row>
    <row r="420" spans="1:10" ht="13.9" customHeight="1">
      <c r="A420" s="2" t="s">
        <v>3095</v>
      </c>
      <c r="B420" s="2" t="s">
        <v>2690</v>
      </c>
      <c r="C420" s="2" t="s">
        <v>3096</v>
      </c>
      <c r="D420" s="2" t="s">
        <v>2029</v>
      </c>
      <c r="E420" s="2" t="s">
        <v>3097</v>
      </c>
      <c r="F420" s="2" t="s">
        <v>1922</v>
      </c>
      <c r="G420" s="2" t="s">
        <v>1243</v>
      </c>
      <c r="H420" s="2" t="s">
        <v>2370</v>
      </c>
      <c r="I420" s="2" t="s">
        <v>142</v>
      </c>
      <c r="J420" s="2" t="s">
        <v>1935</v>
      </c>
    </row>
    <row r="421" spans="1:10" ht="13.9" customHeight="1">
      <c r="A421" s="2" t="s">
        <v>3098</v>
      </c>
      <c r="B421" s="2" t="s">
        <v>2690</v>
      </c>
      <c r="C421" s="2" t="s">
        <v>3099</v>
      </c>
      <c r="D421" s="2" t="s">
        <v>2029</v>
      </c>
      <c r="E421" s="2" t="s">
        <v>3100</v>
      </c>
      <c r="F421" s="2" t="s">
        <v>1928</v>
      </c>
      <c r="G421" s="2" t="s">
        <v>76</v>
      </c>
      <c r="H421" s="2" t="s">
        <v>1929</v>
      </c>
      <c r="I421" s="2" t="s">
        <v>142</v>
      </c>
      <c r="J421" s="2" t="s">
        <v>1935</v>
      </c>
    </row>
    <row r="422" spans="1:10" ht="13.9" customHeight="1">
      <c r="A422" s="2" t="s">
        <v>3101</v>
      </c>
      <c r="B422" s="2" t="s">
        <v>3102</v>
      </c>
      <c r="C422" s="2" t="s">
        <v>1944</v>
      </c>
      <c r="D422" s="2" t="s">
        <v>1920</v>
      </c>
      <c r="E422" s="2" t="s">
        <v>3103</v>
      </c>
      <c r="F422" s="2" t="s">
        <v>1928</v>
      </c>
      <c r="G422" s="2" t="s">
        <v>76</v>
      </c>
      <c r="H422" s="2" t="s">
        <v>1929</v>
      </c>
      <c r="I422" s="2" t="s">
        <v>2174</v>
      </c>
      <c r="J422" s="2" t="s">
        <v>2175</v>
      </c>
    </row>
    <row r="423" spans="1:10" ht="13.9" customHeight="1">
      <c r="A423" s="2" t="s">
        <v>3104</v>
      </c>
      <c r="B423" s="2" t="s">
        <v>3102</v>
      </c>
      <c r="C423" s="2" t="s">
        <v>1948</v>
      </c>
      <c r="D423" s="2" t="s">
        <v>1920</v>
      </c>
      <c r="E423" s="2" t="s">
        <v>3105</v>
      </c>
      <c r="F423" s="2" t="s">
        <v>1928</v>
      </c>
      <c r="G423" s="2" t="s">
        <v>76</v>
      </c>
      <c r="H423" s="2" t="s">
        <v>1929</v>
      </c>
      <c r="I423" s="2" t="s">
        <v>2174</v>
      </c>
      <c r="J423" s="2" t="s">
        <v>2175</v>
      </c>
    </row>
    <row r="424" spans="1:10" ht="13.9" customHeight="1">
      <c r="A424" s="2" t="s">
        <v>3106</v>
      </c>
      <c r="B424" s="2" t="s">
        <v>3102</v>
      </c>
      <c r="C424" s="2" t="s">
        <v>1952</v>
      </c>
      <c r="D424" s="2" t="s">
        <v>1920</v>
      </c>
      <c r="E424" s="2" t="s">
        <v>3107</v>
      </c>
      <c r="F424" s="2" t="s">
        <v>1928</v>
      </c>
      <c r="G424" s="2" t="s">
        <v>76</v>
      </c>
      <c r="H424" s="2" t="s">
        <v>1929</v>
      </c>
      <c r="I424" s="2" t="s">
        <v>2174</v>
      </c>
      <c r="J424" s="2" t="s">
        <v>2175</v>
      </c>
    </row>
    <row r="425" spans="1:10" ht="13.9" customHeight="1">
      <c r="A425" s="2" t="s">
        <v>3108</v>
      </c>
      <c r="B425" s="2" t="s">
        <v>3102</v>
      </c>
      <c r="C425" s="2" t="s">
        <v>1955</v>
      </c>
      <c r="D425" s="2" t="s">
        <v>1920</v>
      </c>
      <c r="E425" s="2" t="s">
        <v>3109</v>
      </c>
      <c r="F425" s="2" t="s">
        <v>1928</v>
      </c>
      <c r="G425" s="2" t="s">
        <v>76</v>
      </c>
      <c r="H425" s="2" t="s">
        <v>1929</v>
      </c>
      <c r="I425" s="2" t="s">
        <v>2174</v>
      </c>
      <c r="J425" s="2" t="s">
        <v>2175</v>
      </c>
    </row>
    <row r="426" spans="1:10" ht="13.9" customHeight="1">
      <c r="A426" s="2" t="s">
        <v>3110</v>
      </c>
      <c r="B426" s="2" t="s">
        <v>3102</v>
      </c>
      <c r="C426" s="2" t="s">
        <v>1958</v>
      </c>
      <c r="D426" s="2" t="s">
        <v>1920</v>
      </c>
      <c r="E426" s="2" t="s">
        <v>3111</v>
      </c>
      <c r="F426" s="2" t="s">
        <v>1928</v>
      </c>
      <c r="G426" s="2" t="s">
        <v>76</v>
      </c>
      <c r="H426" s="2" t="s">
        <v>1929</v>
      </c>
      <c r="I426" s="2" t="s">
        <v>2174</v>
      </c>
      <c r="J426" s="2" t="s">
        <v>2175</v>
      </c>
    </row>
    <row r="427" spans="1:10" ht="13.9" customHeight="1">
      <c r="A427" s="2" t="s">
        <v>3112</v>
      </c>
      <c r="B427" s="2" t="s">
        <v>3102</v>
      </c>
      <c r="C427" s="2" t="s">
        <v>1961</v>
      </c>
      <c r="D427" s="2" t="s">
        <v>1920</v>
      </c>
      <c r="E427" s="2" t="s">
        <v>3113</v>
      </c>
      <c r="F427" s="2" t="s">
        <v>1928</v>
      </c>
      <c r="G427" s="2" t="s">
        <v>76</v>
      </c>
      <c r="H427" s="2" t="s">
        <v>1929</v>
      </c>
      <c r="I427" s="2" t="s">
        <v>2174</v>
      </c>
      <c r="J427" s="2" t="s">
        <v>2175</v>
      </c>
    </row>
    <row r="428" spans="1:10" ht="13.9" customHeight="1">
      <c r="A428" s="2" t="s">
        <v>3114</v>
      </c>
      <c r="B428" s="2" t="s">
        <v>3102</v>
      </c>
      <c r="C428" s="2" t="s">
        <v>1965</v>
      </c>
      <c r="D428" s="2" t="s">
        <v>1920</v>
      </c>
      <c r="E428" s="2" t="s">
        <v>3115</v>
      </c>
      <c r="F428" s="2" t="s">
        <v>1928</v>
      </c>
      <c r="G428" s="2" t="s">
        <v>76</v>
      </c>
      <c r="H428" s="2" t="s">
        <v>1929</v>
      </c>
      <c r="I428" s="2" t="s">
        <v>2174</v>
      </c>
      <c r="J428" s="2" t="s">
        <v>2175</v>
      </c>
    </row>
    <row r="429" spans="1:10" ht="13.9" customHeight="1">
      <c r="A429" s="2" t="s">
        <v>3116</v>
      </c>
      <c r="B429" s="2" t="s">
        <v>3102</v>
      </c>
      <c r="C429" s="2" t="s">
        <v>1968</v>
      </c>
      <c r="D429" s="2" t="s">
        <v>1920</v>
      </c>
      <c r="E429" s="2" t="s">
        <v>3117</v>
      </c>
      <c r="F429" s="2" t="s">
        <v>1928</v>
      </c>
      <c r="G429" s="2" t="s">
        <v>76</v>
      </c>
      <c r="H429" s="2" t="s">
        <v>1929</v>
      </c>
      <c r="I429" s="2" t="s">
        <v>2174</v>
      </c>
      <c r="J429" s="2" t="s">
        <v>2175</v>
      </c>
    </row>
    <row r="430" spans="1:10" ht="13.9" customHeight="1">
      <c r="A430" s="2" t="s">
        <v>3118</v>
      </c>
      <c r="B430" s="2" t="s">
        <v>3102</v>
      </c>
      <c r="C430" s="2" t="s">
        <v>1974</v>
      </c>
      <c r="D430" s="2" t="s">
        <v>1920</v>
      </c>
      <c r="E430" s="2" t="s">
        <v>3119</v>
      </c>
      <c r="F430" s="2" t="s">
        <v>1928</v>
      </c>
      <c r="G430" s="2" t="s">
        <v>76</v>
      </c>
      <c r="H430" s="2" t="s">
        <v>1929</v>
      </c>
      <c r="I430" s="2" t="s">
        <v>2174</v>
      </c>
      <c r="J430" s="2" t="s">
        <v>2175</v>
      </c>
    </row>
    <row r="431" spans="1:10" ht="13.9" customHeight="1">
      <c r="A431" s="2" t="s">
        <v>3120</v>
      </c>
      <c r="B431" s="2" t="s">
        <v>3102</v>
      </c>
      <c r="C431" s="2" t="s">
        <v>1979</v>
      </c>
      <c r="D431" s="2" t="s">
        <v>1920</v>
      </c>
      <c r="E431" s="2" t="s">
        <v>3121</v>
      </c>
      <c r="F431" s="2" t="s">
        <v>1928</v>
      </c>
      <c r="G431" s="2" t="s">
        <v>76</v>
      </c>
      <c r="H431" s="2" t="s">
        <v>1929</v>
      </c>
      <c r="I431" s="2" t="s">
        <v>2174</v>
      </c>
      <c r="J431" s="2" t="s">
        <v>2175</v>
      </c>
    </row>
    <row r="432" spans="1:10" ht="13.9" customHeight="1">
      <c r="A432" s="2" t="s">
        <v>3122</v>
      </c>
      <c r="B432" s="2" t="s">
        <v>3102</v>
      </c>
      <c r="C432" s="2" t="s">
        <v>1984</v>
      </c>
      <c r="D432" s="2" t="s">
        <v>2306</v>
      </c>
      <c r="E432" s="2" t="s">
        <v>3123</v>
      </c>
      <c r="F432" s="2" t="s">
        <v>1928</v>
      </c>
      <c r="G432" s="2" t="s">
        <v>76</v>
      </c>
      <c r="H432" s="2" t="s">
        <v>1929</v>
      </c>
      <c r="I432" s="2" t="s">
        <v>2174</v>
      </c>
      <c r="J432" s="2" t="s">
        <v>2175</v>
      </c>
    </row>
    <row r="433" spans="1:10" ht="13.9" customHeight="1">
      <c r="A433" s="2" t="s">
        <v>3124</v>
      </c>
      <c r="B433" s="2" t="s">
        <v>3102</v>
      </c>
      <c r="C433" s="2" t="s">
        <v>1988</v>
      </c>
      <c r="D433" s="2" t="s">
        <v>2306</v>
      </c>
      <c r="E433" s="2" t="s">
        <v>3125</v>
      </c>
      <c r="F433" s="2" t="s">
        <v>1928</v>
      </c>
      <c r="G433" s="2" t="s">
        <v>76</v>
      </c>
      <c r="H433" s="2" t="s">
        <v>1929</v>
      </c>
      <c r="I433" s="2" t="s">
        <v>2174</v>
      </c>
      <c r="J433" s="2" t="s">
        <v>2175</v>
      </c>
    </row>
    <row r="434" spans="1:10" ht="13.9" customHeight="1">
      <c r="A434" s="2" t="s">
        <v>3126</v>
      </c>
      <c r="B434" s="2" t="s">
        <v>3102</v>
      </c>
      <c r="C434" s="2" t="s">
        <v>1993</v>
      </c>
      <c r="D434" s="2" t="s">
        <v>1949</v>
      </c>
      <c r="E434" s="2" t="s">
        <v>3127</v>
      </c>
      <c r="F434" s="2" t="s">
        <v>1922</v>
      </c>
      <c r="G434" s="2" t="s">
        <v>1390</v>
      </c>
      <c r="H434" s="2" t="s">
        <v>2370</v>
      </c>
      <c r="I434" s="2" t="s">
        <v>2174</v>
      </c>
      <c r="J434" s="2" t="s">
        <v>2175</v>
      </c>
    </row>
    <row r="435" spans="1:10" ht="13.9" customHeight="1">
      <c r="A435" s="2" t="s">
        <v>3128</v>
      </c>
      <c r="B435" s="2" t="s">
        <v>3102</v>
      </c>
      <c r="C435" s="2" t="s">
        <v>1996</v>
      </c>
      <c r="D435" s="2" t="s">
        <v>1949</v>
      </c>
      <c r="E435" s="2" t="s">
        <v>3129</v>
      </c>
      <c r="F435" s="2" t="s">
        <v>1922</v>
      </c>
      <c r="G435" s="2" t="s">
        <v>1390</v>
      </c>
      <c r="H435" s="2" t="s">
        <v>2370</v>
      </c>
      <c r="I435" s="2" t="s">
        <v>2174</v>
      </c>
      <c r="J435" s="2" t="s">
        <v>2175</v>
      </c>
    </row>
    <row r="436" spans="1:10" ht="13.9" customHeight="1">
      <c r="A436" s="2" t="s">
        <v>3130</v>
      </c>
      <c r="B436" s="2" t="s">
        <v>3102</v>
      </c>
      <c r="C436" s="2" t="s">
        <v>2001</v>
      </c>
      <c r="D436" s="2" t="s">
        <v>1949</v>
      </c>
      <c r="E436" s="2" t="s">
        <v>3131</v>
      </c>
      <c r="F436" s="2" t="s">
        <v>1928</v>
      </c>
      <c r="G436" s="2" t="s">
        <v>76</v>
      </c>
      <c r="H436" s="2" t="s">
        <v>1929</v>
      </c>
      <c r="I436" s="2" t="s">
        <v>2174</v>
      </c>
      <c r="J436" s="2" t="s">
        <v>2175</v>
      </c>
    </row>
    <row r="437" spans="1:10" ht="13.9" customHeight="1">
      <c r="A437" s="2" t="s">
        <v>3132</v>
      </c>
      <c r="B437" s="2" t="s">
        <v>3102</v>
      </c>
      <c r="C437" s="2" t="s">
        <v>2004</v>
      </c>
      <c r="D437" s="2" t="s">
        <v>1949</v>
      </c>
      <c r="E437" s="2" t="s">
        <v>3133</v>
      </c>
      <c r="F437" s="2" t="s">
        <v>1928</v>
      </c>
      <c r="G437" s="2" t="s">
        <v>76</v>
      </c>
      <c r="H437" s="2" t="s">
        <v>1929</v>
      </c>
      <c r="I437" s="2" t="s">
        <v>2174</v>
      </c>
      <c r="J437" s="2" t="s">
        <v>2175</v>
      </c>
    </row>
    <row r="438" spans="1:10" ht="13.9" customHeight="1">
      <c r="A438" s="2" t="s">
        <v>3134</v>
      </c>
      <c r="B438" s="2" t="s">
        <v>3102</v>
      </c>
      <c r="C438" s="2" t="s">
        <v>2008</v>
      </c>
      <c r="D438" s="2" t="s">
        <v>1949</v>
      </c>
      <c r="E438" s="2" t="s">
        <v>3135</v>
      </c>
      <c r="F438" s="2" t="s">
        <v>1928</v>
      </c>
      <c r="G438" s="2" t="s">
        <v>76</v>
      </c>
      <c r="H438" s="2" t="s">
        <v>1929</v>
      </c>
      <c r="I438" s="2" t="s">
        <v>2174</v>
      </c>
      <c r="J438" s="2" t="s">
        <v>2175</v>
      </c>
    </row>
    <row r="439" spans="1:10" ht="13.9" customHeight="1">
      <c r="A439" s="2" t="s">
        <v>3136</v>
      </c>
      <c r="B439" s="2" t="s">
        <v>3102</v>
      </c>
      <c r="C439" s="2" t="s">
        <v>2011</v>
      </c>
      <c r="D439" s="2" t="s">
        <v>1949</v>
      </c>
      <c r="E439" s="2" t="s">
        <v>3137</v>
      </c>
      <c r="F439" s="2" t="s">
        <v>1928</v>
      </c>
      <c r="G439" s="2" t="s">
        <v>76</v>
      </c>
      <c r="H439" s="2" t="s">
        <v>1929</v>
      </c>
      <c r="I439" s="2" t="s">
        <v>2174</v>
      </c>
      <c r="J439" s="2" t="s">
        <v>2175</v>
      </c>
    </row>
    <row r="440" spans="1:10" ht="13.9" customHeight="1">
      <c r="A440" s="2" t="s">
        <v>3138</v>
      </c>
      <c r="B440" s="2" t="s">
        <v>3102</v>
      </c>
      <c r="C440" s="2" t="s">
        <v>2016</v>
      </c>
      <c r="D440" s="2" t="s">
        <v>1949</v>
      </c>
      <c r="E440" s="2" t="s">
        <v>3139</v>
      </c>
      <c r="F440" s="2" t="s">
        <v>1928</v>
      </c>
      <c r="G440" s="2" t="s">
        <v>76</v>
      </c>
      <c r="H440" s="2" t="s">
        <v>1929</v>
      </c>
      <c r="I440" s="2" t="s">
        <v>2174</v>
      </c>
      <c r="J440" s="2" t="s">
        <v>2175</v>
      </c>
    </row>
    <row r="441" spans="1:10" ht="13.9" customHeight="1">
      <c r="A441" s="2" t="s">
        <v>3140</v>
      </c>
      <c r="B441" s="2" t="s">
        <v>3102</v>
      </c>
      <c r="C441" s="2" t="s">
        <v>2020</v>
      </c>
      <c r="D441" s="2" t="s">
        <v>1949</v>
      </c>
      <c r="E441" s="2" t="s">
        <v>3141</v>
      </c>
      <c r="F441" s="2" t="s">
        <v>1928</v>
      </c>
      <c r="G441" s="2" t="s">
        <v>76</v>
      </c>
      <c r="H441" s="2" t="s">
        <v>1929</v>
      </c>
      <c r="I441" s="2" t="s">
        <v>2174</v>
      </c>
      <c r="J441" s="2" t="s">
        <v>2175</v>
      </c>
    </row>
    <row r="442" spans="1:10" ht="13.9" customHeight="1">
      <c r="A442" s="2" t="s">
        <v>3142</v>
      </c>
      <c r="B442" s="2" t="s">
        <v>3102</v>
      </c>
      <c r="C442" s="2" t="s">
        <v>2023</v>
      </c>
      <c r="D442" s="2" t="s">
        <v>1949</v>
      </c>
      <c r="E442" s="2" t="s">
        <v>3143</v>
      </c>
      <c r="F442" s="2" t="s">
        <v>1928</v>
      </c>
      <c r="G442" s="2" t="s">
        <v>76</v>
      </c>
      <c r="H442" s="2" t="s">
        <v>1929</v>
      </c>
      <c r="I442" s="2" t="s">
        <v>2174</v>
      </c>
      <c r="J442" s="2" t="s">
        <v>2175</v>
      </c>
    </row>
    <row r="443" spans="1:10" ht="13.9" customHeight="1">
      <c r="A443" s="2" t="s">
        <v>3144</v>
      </c>
      <c r="B443" s="2" t="s">
        <v>3102</v>
      </c>
      <c r="C443" s="2" t="s">
        <v>2028</v>
      </c>
      <c r="D443" s="2" t="s">
        <v>1949</v>
      </c>
      <c r="E443" s="2" t="s">
        <v>3145</v>
      </c>
      <c r="F443" s="2" t="s">
        <v>1928</v>
      </c>
      <c r="G443" s="2" t="s">
        <v>76</v>
      </c>
      <c r="H443" s="2" t="s">
        <v>1929</v>
      </c>
      <c r="I443" s="2" t="s">
        <v>2174</v>
      </c>
      <c r="J443" s="2" t="s">
        <v>2175</v>
      </c>
    </row>
    <row r="444" spans="1:10" ht="13.9" customHeight="1">
      <c r="A444" s="2" t="s">
        <v>3146</v>
      </c>
      <c r="B444" s="2" t="s">
        <v>3102</v>
      </c>
      <c r="C444" s="2" t="s">
        <v>2033</v>
      </c>
      <c r="D444" s="2" t="s">
        <v>1949</v>
      </c>
      <c r="E444" s="2" t="s">
        <v>3147</v>
      </c>
      <c r="F444" s="2" t="s">
        <v>1928</v>
      </c>
      <c r="G444" s="2" t="s">
        <v>76</v>
      </c>
      <c r="H444" s="2" t="s">
        <v>1929</v>
      </c>
      <c r="I444" s="2" t="s">
        <v>2174</v>
      </c>
      <c r="J444" s="2" t="s">
        <v>2175</v>
      </c>
    </row>
    <row r="445" spans="1:10" ht="13.9" customHeight="1">
      <c r="A445" s="2" t="s">
        <v>3148</v>
      </c>
      <c r="B445" s="2" t="s">
        <v>3102</v>
      </c>
      <c r="C445" s="2" t="s">
        <v>2038</v>
      </c>
      <c r="D445" s="2" t="s">
        <v>1949</v>
      </c>
      <c r="E445" s="2" t="s">
        <v>3149</v>
      </c>
      <c r="F445" s="2" t="s">
        <v>1928</v>
      </c>
      <c r="G445" s="2" t="s">
        <v>76</v>
      </c>
      <c r="H445" s="2" t="s">
        <v>1929</v>
      </c>
      <c r="I445" s="2" t="s">
        <v>2174</v>
      </c>
      <c r="J445" s="2" t="s">
        <v>2175</v>
      </c>
    </row>
    <row r="446" spans="1:10" ht="13.9" customHeight="1">
      <c r="A446" s="2" t="s">
        <v>3150</v>
      </c>
      <c r="B446" s="2" t="s">
        <v>3102</v>
      </c>
      <c r="C446" s="2" t="s">
        <v>2042</v>
      </c>
      <c r="D446" s="2" t="s">
        <v>1949</v>
      </c>
      <c r="E446" s="2" t="s">
        <v>3151</v>
      </c>
      <c r="F446" s="2" t="s">
        <v>1928</v>
      </c>
      <c r="G446" s="2" t="s">
        <v>76</v>
      </c>
      <c r="H446" s="2" t="s">
        <v>1929</v>
      </c>
      <c r="I446" s="2" t="s">
        <v>2174</v>
      </c>
      <c r="J446" s="2" t="s">
        <v>2175</v>
      </c>
    </row>
    <row r="447" spans="1:10" ht="13.9" customHeight="1">
      <c r="A447" s="2" t="s">
        <v>3152</v>
      </c>
      <c r="B447" s="2" t="s">
        <v>3102</v>
      </c>
      <c r="C447" s="2" t="s">
        <v>2500</v>
      </c>
      <c r="D447" s="2" t="s">
        <v>1949</v>
      </c>
      <c r="E447" s="2" t="s">
        <v>3153</v>
      </c>
      <c r="F447" s="2" t="s">
        <v>1928</v>
      </c>
      <c r="G447" s="2" t="s">
        <v>76</v>
      </c>
      <c r="H447" s="2" t="s">
        <v>1929</v>
      </c>
      <c r="I447" s="2" t="s">
        <v>2174</v>
      </c>
      <c r="J447" s="2" t="s">
        <v>2175</v>
      </c>
    </row>
    <row r="448" spans="1:10" ht="13.9" customHeight="1">
      <c r="A448" s="2" t="s">
        <v>3154</v>
      </c>
      <c r="B448" s="2" t="s">
        <v>3102</v>
      </c>
      <c r="C448" s="2" t="s">
        <v>2504</v>
      </c>
      <c r="D448" s="2" t="s">
        <v>1949</v>
      </c>
      <c r="E448" s="2" t="s">
        <v>3155</v>
      </c>
      <c r="F448" s="2" t="s">
        <v>1928</v>
      </c>
      <c r="G448" s="2" t="s">
        <v>76</v>
      </c>
      <c r="H448" s="2" t="s">
        <v>1929</v>
      </c>
      <c r="I448" s="2" t="s">
        <v>2174</v>
      </c>
      <c r="J448" s="2" t="s">
        <v>2175</v>
      </c>
    </row>
    <row r="449" spans="1:10" ht="13.9" customHeight="1">
      <c r="A449" s="2" t="s">
        <v>3156</v>
      </c>
      <c r="B449" s="2" t="s">
        <v>3102</v>
      </c>
      <c r="C449" s="2" t="s">
        <v>2507</v>
      </c>
      <c r="D449" s="2" t="s">
        <v>1949</v>
      </c>
      <c r="E449" s="2" t="s">
        <v>3157</v>
      </c>
      <c r="F449" s="2" t="s">
        <v>1928</v>
      </c>
      <c r="G449" s="2" t="s">
        <v>76</v>
      </c>
      <c r="H449" s="2" t="s">
        <v>1929</v>
      </c>
      <c r="I449" s="2" t="s">
        <v>2174</v>
      </c>
      <c r="J449" s="2" t="s">
        <v>2175</v>
      </c>
    </row>
    <row r="450" spans="1:10" ht="13.9" customHeight="1">
      <c r="A450" s="2" t="s">
        <v>3158</v>
      </c>
      <c r="B450" s="2" t="s">
        <v>3102</v>
      </c>
      <c r="C450" s="2" t="s">
        <v>2589</v>
      </c>
      <c r="D450" s="2" t="s">
        <v>1949</v>
      </c>
      <c r="E450" s="2" t="s">
        <v>3159</v>
      </c>
      <c r="F450" s="2" t="s">
        <v>1928</v>
      </c>
      <c r="G450" s="2" t="s">
        <v>76</v>
      </c>
      <c r="H450" s="2" t="s">
        <v>1929</v>
      </c>
      <c r="I450" s="2" t="s">
        <v>2174</v>
      </c>
      <c r="J450" s="2" t="s">
        <v>2175</v>
      </c>
    </row>
    <row r="451" spans="1:10" ht="13.9" customHeight="1">
      <c r="A451" s="2" t="s">
        <v>3160</v>
      </c>
      <c r="B451" s="2" t="s">
        <v>3102</v>
      </c>
      <c r="C451" s="2" t="s">
        <v>2592</v>
      </c>
      <c r="D451" s="2" t="s">
        <v>2039</v>
      </c>
      <c r="E451" s="2" t="s">
        <v>3161</v>
      </c>
      <c r="F451" s="2" t="s">
        <v>1928</v>
      </c>
      <c r="G451" s="2" t="s">
        <v>76</v>
      </c>
      <c r="H451" s="2" t="s">
        <v>1929</v>
      </c>
      <c r="I451" s="2" t="s">
        <v>2174</v>
      </c>
      <c r="J451" s="2" t="s">
        <v>2175</v>
      </c>
    </row>
    <row r="452" spans="1:10" ht="13.9" customHeight="1">
      <c r="A452" s="2" t="s">
        <v>3162</v>
      </c>
      <c r="B452" s="2" t="s">
        <v>3102</v>
      </c>
      <c r="C452" s="2" t="s">
        <v>2596</v>
      </c>
      <c r="D452" s="2" t="s">
        <v>2039</v>
      </c>
      <c r="E452" s="2" t="s">
        <v>3163</v>
      </c>
      <c r="F452" s="2" t="s">
        <v>1928</v>
      </c>
      <c r="G452" s="2" t="s">
        <v>76</v>
      </c>
      <c r="H452" s="2" t="s">
        <v>1929</v>
      </c>
      <c r="I452" s="2" t="s">
        <v>2174</v>
      </c>
      <c r="J452" s="2" t="s">
        <v>2175</v>
      </c>
    </row>
    <row r="453" spans="1:10" ht="13.9" customHeight="1">
      <c r="A453" s="2" t="s">
        <v>3164</v>
      </c>
      <c r="B453" s="2" t="s">
        <v>3102</v>
      </c>
      <c r="C453" s="2" t="s">
        <v>2600</v>
      </c>
      <c r="D453" s="2" t="s">
        <v>2039</v>
      </c>
      <c r="E453" s="2" t="s">
        <v>3165</v>
      </c>
      <c r="F453" s="2" t="s">
        <v>1928</v>
      </c>
      <c r="G453" s="2" t="s">
        <v>76</v>
      </c>
      <c r="H453" s="2" t="s">
        <v>1929</v>
      </c>
      <c r="I453" s="2" t="s">
        <v>2174</v>
      </c>
      <c r="J453" s="2" t="s">
        <v>2175</v>
      </c>
    </row>
    <row r="454" spans="1:10" ht="13.9" customHeight="1">
      <c r="A454" s="2" t="s">
        <v>3166</v>
      </c>
      <c r="B454" s="2" t="s">
        <v>3102</v>
      </c>
      <c r="C454" s="2" t="s">
        <v>2604</v>
      </c>
      <c r="D454" s="2" t="s">
        <v>2039</v>
      </c>
      <c r="E454" s="2" t="s">
        <v>3167</v>
      </c>
      <c r="F454" s="2" t="s">
        <v>1928</v>
      </c>
      <c r="G454" s="2" t="s">
        <v>76</v>
      </c>
      <c r="H454" s="2" t="s">
        <v>1929</v>
      </c>
      <c r="I454" s="2" t="s">
        <v>2174</v>
      </c>
      <c r="J454" s="2" t="s">
        <v>2175</v>
      </c>
    </row>
    <row r="455" spans="1:10" ht="13.9" customHeight="1">
      <c r="A455" s="2" t="s">
        <v>3168</v>
      </c>
      <c r="B455" s="2" t="s">
        <v>3102</v>
      </c>
      <c r="C455" s="2" t="s">
        <v>2608</v>
      </c>
      <c r="D455" s="2" t="s">
        <v>2039</v>
      </c>
      <c r="E455" s="2" t="s">
        <v>3169</v>
      </c>
      <c r="F455" s="2" t="s">
        <v>1928</v>
      </c>
      <c r="G455" s="2" t="s">
        <v>76</v>
      </c>
      <c r="H455" s="2" t="s">
        <v>1929</v>
      </c>
      <c r="I455" s="2" t="s">
        <v>2174</v>
      </c>
      <c r="J455" s="2" t="s">
        <v>2175</v>
      </c>
    </row>
    <row r="456" spans="1:10" ht="13.9" customHeight="1">
      <c r="A456" s="2" t="s">
        <v>3170</v>
      </c>
      <c r="B456" s="2" t="s">
        <v>3102</v>
      </c>
      <c r="C456" s="2" t="s">
        <v>2612</v>
      </c>
      <c r="D456" s="2" t="s">
        <v>2039</v>
      </c>
      <c r="E456" s="2" t="s">
        <v>3171</v>
      </c>
      <c r="F456" s="2" t="s">
        <v>1928</v>
      </c>
      <c r="G456" s="2" t="s">
        <v>76</v>
      </c>
      <c r="H456" s="2" t="s">
        <v>1929</v>
      </c>
      <c r="I456" s="2" t="s">
        <v>2174</v>
      </c>
      <c r="J456" s="2" t="s">
        <v>2175</v>
      </c>
    </row>
    <row r="457" spans="1:10" ht="13.9" customHeight="1">
      <c r="A457" s="2" t="s">
        <v>3172</v>
      </c>
      <c r="B457" s="2" t="s">
        <v>3102</v>
      </c>
      <c r="C457" s="2" t="s">
        <v>2616</v>
      </c>
      <c r="D457" s="2" t="s">
        <v>2039</v>
      </c>
      <c r="E457" s="2" t="s">
        <v>3173</v>
      </c>
      <c r="F457" s="2" t="s">
        <v>1928</v>
      </c>
      <c r="G457" s="2" t="s">
        <v>76</v>
      </c>
      <c r="H457" s="2" t="s">
        <v>1929</v>
      </c>
      <c r="I457" s="2" t="s">
        <v>2174</v>
      </c>
      <c r="J457" s="2" t="s">
        <v>2175</v>
      </c>
    </row>
    <row r="458" spans="1:10" ht="13.9" customHeight="1">
      <c r="A458" s="2" t="s">
        <v>3174</v>
      </c>
      <c r="B458" s="2" t="s">
        <v>3102</v>
      </c>
      <c r="C458" s="2" t="s">
        <v>2620</v>
      </c>
      <c r="D458" s="2" t="s">
        <v>1969</v>
      </c>
      <c r="E458" s="2" t="s">
        <v>3175</v>
      </c>
      <c r="F458" s="2" t="s">
        <v>1922</v>
      </c>
      <c r="G458" s="2" t="s">
        <v>3176</v>
      </c>
      <c r="H458" s="2" t="s">
        <v>2370</v>
      </c>
      <c r="I458" s="2" t="s">
        <v>2174</v>
      </c>
      <c r="J458" s="2" t="s">
        <v>2175</v>
      </c>
    </row>
    <row r="459" spans="1:10" ht="13.9" customHeight="1">
      <c r="A459" s="2" t="s">
        <v>3177</v>
      </c>
      <c r="B459" s="2" t="s">
        <v>3102</v>
      </c>
      <c r="C459" s="2" t="s">
        <v>2624</v>
      </c>
      <c r="D459" s="2" t="s">
        <v>1969</v>
      </c>
      <c r="E459" s="2" t="s">
        <v>3178</v>
      </c>
      <c r="F459" s="2" t="s">
        <v>1922</v>
      </c>
      <c r="G459" s="2" t="s">
        <v>3176</v>
      </c>
      <c r="H459" s="2" t="s">
        <v>2370</v>
      </c>
      <c r="I459" s="2" t="s">
        <v>2174</v>
      </c>
      <c r="J459" s="2" t="s">
        <v>2175</v>
      </c>
    </row>
    <row r="460" spans="1:10" ht="13.9" customHeight="1">
      <c r="A460" s="2" t="s">
        <v>3179</v>
      </c>
      <c r="B460" s="2" t="s">
        <v>3102</v>
      </c>
      <c r="C460" s="2" t="s">
        <v>2627</v>
      </c>
      <c r="D460" s="2" t="s">
        <v>1969</v>
      </c>
      <c r="E460" s="2" t="s">
        <v>3180</v>
      </c>
      <c r="F460" s="2" t="s">
        <v>1928</v>
      </c>
      <c r="G460" s="2" t="s">
        <v>76</v>
      </c>
      <c r="H460" s="2" t="s">
        <v>1929</v>
      </c>
      <c r="I460" s="2" t="s">
        <v>2174</v>
      </c>
      <c r="J460" s="2" t="s">
        <v>2175</v>
      </c>
    </row>
    <row r="461" spans="1:10" ht="13.9" customHeight="1">
      <c r="A461" s="2" t="s">
        <v>3181</v>
      </c>
      <c r="B461" s="2" t="s">
        <v>3102</v>
      </c>
      <c r="C461" s="2" t="s">
        <v>2631</v>
      </c>
      <c r="D461" s="2" t="s">
        <v>1969</v>
      </c>
      <c r="E461" s="2" t="s">
        <v>3182</v>
      </c>
      <c r="F461" s="2" t="s">
        <v>1922</v>
      </c>
      <c r="G461" s="2" t="s">
        <v>3176</v>
      </c>
      <c r="H461" s="2" t="s">
        <v>2370</v>
      </c>
      <c r="I461" s="2" t="s">
        <v>2174</v>
      </c>
      <c r="J461" s="2" t="s">
        <v>2175</v>
      </c>
    </row>
    <row r="462" spans="1:10" ht="13.9" customHeight="1">
      <c r="A462" s="2" t="s">
        <v>3183</v>
      </c>
      <c r="B462" s="2" t="s">
        <v>3102</v>
      </c>
      <c r="C462" s="2" t="s">
        <v>2635</v>
      </c>
      <c r="D462" s="2" t="s">
        <v>1969</v>
      </c>
      <c r="E462" s="2" t="s">
        <v>3184</v>
      </c>
      <c r="F462" s="2" t="s">
        <v>1922</v>
      </c>
      <c r="G462" s="2" t="s">
        <v>3185</v>
      </c>
      <c r="H462" s="2" t="s">
        <v>2370</v>
      </c>
      <c r="I462" s="2" t="s">
        <v>2174</v>
      </c>
      <c r="J462" s="2" t="s">
        <v>2175</v>
      </c>
    </row>
    <row r="463" spans="1:10" ht="13.9" customHeight="1">
      <c r="A463" s="2" t="s">
        <v>3186</v>
      </c>
      <c r="B463" s="2" t="s">
        <v>3102</v>
      </c>
      <c r="C463" s="2" t="s">
        <v>2639</v>
      </c>
      <c r="D463" s="2" t="s">
        <v>1969</v>
      </c>
      <c r="E463" s="2" t="s">
        <v>3187</v>
      </c>
      <c r="F463" s="2" t="s">
        <v>1922</v>
      </c>
      <c r="G463" s="2" t="s">
        <v>1276</v>
      </c>
      <c r="H463" s="2" t="s">
        <v>2370</v>
      </c>
      <c r="I463" s="2" t="s">
        <v>2174</v>
      </c>
      <c r="J463" s="2" t="s">
        <v>2175</v>
      </c>
    </row>
    <row r="464" spans="1:10" ht="13.9" customHeight="1">
      <c r="A464" s="2" t="s">
        <v>3188</v>
      </c>
      <c r="B464" s="2" t="s">
        <v>3102</v>
      </c>
      <c r="C464" s="2" t="s">
        <v>2643</v>
      </c>
      <c r="D464" s="2" t="s">
        <v>1969</v>
      </c>
      <c r="E464" s="2" t="s">
        <v>3189</v>
      </c>
      <c r="F464" s="2" t="s">
        <v>1928</v>
      </c>
      <c r="G464" s="2" t="s">
        <v>76</v>
      </c>
      <c r="H464" s="2" t="s">
        <v>1929</v>
      </c>
      <c r="I464" s="2" t="s">
        <v>2174</v>
      </c>
      <c r="J464" s="2" t="s">
        <v>2175</v>
      </c>
    </row>
    <row r="465" spans="1:10" ht="13.9" customHeight="1">
      <c r="A465" s="2" t="s">
        <v>3190</v>
      </c>
      <c r="B465" s="2" t="s">
        <v>3102</v>
      </c>
      <c r="C465" s="2" t="s">
        <v>2647</v>
      </c>
      <c r="D465" s="2" t="s">
        <v>1969</v>
      </c>
      <c r="E465" s="2" t="s">
        <v>3191</v>
      </c>
      <c r="F465" s="2" t="s">
        <v>1928</v>
      </c>
      <c r="G465" s="2" t="s">
        <v>76</v>
      </c>
      <c r="H465" s="2" t="s">
        <v>1929</v>
      </c>
      <c r="I465" s="2" t="s">
        <v>2174</v>
      </c>
      <c r="J465" s="2" t="s">
        <v>2175</v>
      </c>
    </row>
    <row r="466" spans="1:10" ht="13.9" customHeight="1">
      <c r="A466" s="2" t="s">
        <v>3192</v>
      </c>
      <c r="B466" s="2" t="s">
        <v>3102</v>
      </c>
      <c r="C466" s="2" t="s">
        <v>2650</v>
      </c>
      <c r="D466" s="2" t="s">
        <v>1969</v>
      </c>
      <c r="E466" s="2" t="s">
        <v>3193</v>
      </c>
      <c r="F466" s="2" t="s">
        <v>1922</v>
      </c>
      <c r="G466" s="2" t="s">
        <v>3194</v>
      </c>
      <c r="H466" s="2" t="s">
        <v>2370</v>
      </c>
      <c r="I466" s="2" t="s">
        <v>2174</v>
      </c>
      <c r="J466" s="2" t="s">
        <v>2175</v>
      </c>
    </row>
    <row r="467" spans="1:10" ht="13.9" customHeight="1">
      <c r="A467" s="2" t="s">
        <v>3195</v>
      </c>
      <c r="B467" s="2" t="s">
        <v>3102</v>
      </c>
      <c r="C467" s="2" t="s">
        <v>2653</v>
      </c>
      <c r="D467" s="2" t="s">
        <v>1969</v>
      </c>
      <c r="E467" s="2" t="s">
        <v>3196</v>
      </c>
      <c r="F467" s="2" t="s">
        <v>1928</v>
      </c>
      <c r="G467" s="2" t="s">
        <v>76</v>
      </c>
      <c r="H467" s="2" t="s">
        <v>1929</v>
      </c>
      <c r="I467" s="2" t="s">
        <v>2174</v>
      </c>
      <c r="J467" s="2" t="s">
        <v>2175</v>
      </c>
    </row>
    <row r="468" spans="1:10" ht="13.9" customHeight="1">
      <c r="A468" s="2" t="s">
        <v>3197</v>
      </c>
      <c r="B468" s="2" t="s">
        <v>3102</v>
      </c>
      <c r="C468" s="2" t="s">
        <v>2657</v>
      </c>
      <c r="D468" s="2" t="s">
        <v>1969</v>
      </c>
      <c r="E468" s="2" t="s">
        <v>3198</v>
      </c>
      <c r="F468" s="2" t="s">
        <v>1922</v>
      </c>
      <c r="G468" s="2" t="s">
        <v>3194</v>
      </c>
      <c r="H468" s="2" t="s">
        <v>2370</v>
      </c>
      <c r="I468" s="2" t="s">
        <v>2174</v>
      </c>
      <c r="J468" s="2" t="s">
        <v>2175</v>
      </c>
    </row>
    <row r="469" spans="1:10" ht="13.9" customHeight="1">
      <c r="A469" s="2" t="s">
        <v>3199</v>
      </c>
      <c r="B469" s="2" t="s">
        <v>3102</v>
      </c>
      <c r="C469" s="2" t="s">
        <v>2661</v>
      </c>
      <c r="D469" s="2" t="s">
        <v>1969</v>
      </c>
      <c r="E469" s="2" t="s">
        <v>3200</v>
      </c>
      <c r="F469" s="2" t="s">
        <v>1922</v>
      </c>
      <c r="G469" s="2" t="s">
        <v>3194</v>
      </c>
      <c r="H469" s="2" t="s">
        <v>2370</v>
      </c>
      <c r="I469" s="2" t="s">
        <v>2174</v>
      </c>
      <c r="J469" s="2" t="s">
        <v>2175</v>
      </c>
    </row>
    <row r="470" spans="1:10" ht="13.9" customHeight="1">
      <c r="A470" s="2" t="s">
        <v>3201</v>
      </c>
      <c r="B470" s="2" t="s">
        <v>3102</v>
      </c>
      <c r="C470" s="2" t="s">
        <v>2665</v>
      </c>
      <c r="D470" s="2" t="s">
        <v>1962</v>
      </c>
      <c r="E470" s="2" t="s">
        <v>3202</v>
      </c>
      <c r="F470" s="2" t="s">
        <v>1928</v>
      </c>
      <c r="G470" s="2" t="s">
        <v>76</v>
      </c>
      <c r="H470" s="2" t="s">
        <v>1929</v>
      </c>
      <c r="I470" s="2" t="s">
        <v>2174</v>
      </c>
      <c r="J470" s="2" t="s">
        <v>2175</v>
      </c>
    </row>
    <row r="471" spans="1:10" ht="13.9" customHeight="1">
      <c r="A471" s="2" t="s">
        <v>3203</v>
      </c>
      <c r="B471" s="2" t="s">
        <v>3102</v>
      </c>
      <c r="C471" s="2" t="s">
        <v>2669</v>
      </c>
      <c r="D471" s="2" t="s">
        <v>1962</v>
      </c>
      <c r="E471" s="2" t="s">
        <v>3204</v>
      </c>
      <c r="F471" s="2" t="s">
        <v>1922</v>
      </c>
      <c r="G471" s="2" t="s">
        <v>1289</v>
      </c>
      <c r="H471" s="2" t="s">
        <v>2370</v>
      </c>
      <c r="I471" s="2" t="s">
        <v>2174</v>
      </c>
      <c r="J471" s="2" t="s">
        <v>2175</v>
      </c>
    </row>
    <row r="472" spans="1:10" ht="13.9" customHeight="1">
      <c r="A472" s="2" t="s">
        <v>3205</v>
      </c>
      <c r="B472" s="2" t="s">
        <v>3102</v>
      </c>
      <c r="C472" s="2" t="s">
        <v>2673</v>
      </c>
      <c r="D472" s="2" t="s">
        <v>1962</v>
      </c>
      <c r="E472" s="2" t="s">
        <v>3206</v>
      </c>
      <c r="F472" s="2" t="s">
        <v>1922</v>
      </c>
      <c r="G472" s="2" t="s">
        <v>1607</v>
      </c>
      <c r="H472" s="2" t="s">
        <v>2370</v>
      </c>
      <c r="I472" s="2" t="s">
        <v>2174</v>
      </c>
      <c r="J472" s="2" t="s">
        <v>2175</v>
      </c>
    </row>
    <row r="473" spans="1:10" ht="13.9" customHeight="1">
      <c r="A473" s="2" t="s">
        <v>3207</v>
      </c>
      <c r="B473" s="2" t="s">
        <v>3102</v>
      </c>
      <c r="C473" s="2" t="s">
        <v>2677</v>
      </c>
      <c r="D473" s="2" t="s">
        <v>1962</v>
      </c>
      <c r="E473" s="2" t="s">
        <v>3208</v>
      </c>
      <c r="F473" s="2" t="s">
        <v>1922</v>
      </c>
      <c r="G473" s="2" t="s">
        <v>1289</v>
      </c>
      <c r="H473" s="2" t="s">
        <v>2370</v>
      </c>
      <c r="I473" s="2" t="s">
        <v>2174</v>
      </c>
      <c r="J473" s="2" t="s">
        <v>2175</v>
      </c>
    </row>
    <row r="474" spans="1:10" ht="13.9" customHeight="1">
      <c r="A474" s="2" t="s">
        <v>3209</v>
      </c>
      <c r="B474" s="2" t="s">
        <v>3102</v>
      </c>
      <c r="C474" s="2" t="s">
        <v>2681</v>
      </c>
      <c r="D474" s="2" t="s">
        <v>1962</v>
      </c>
      <c r="E474" s="2" t="s">
        <v>3210</v>
      </c>
      <c r="F474" s="2" t="s">
        <v>1928</v>
      </c>
      <c r="G474" s="2" t="s">
        <v>76</v>
      </c>
      <c r="H474" s="2" t="s">
        <v>1929</v>
      </c>
      <c r="I474" s="2" t="s">
        <v>2174</v>
      </c>
      <c r="J474" s="2" t="s">
        <v>2175</v>
      </c>
    </row>
    <row r="475" spans="1:10" ht="13.9" customHeight="1">
      <c r="A475" s="2" t="s">
        <v>3211</v>
      </c>
      <c r="B475" s="2" t="s">
        <v>3102</v>
      </c>
      <c r="C475" s="2" t="s">
        <v>2684</v>
      </c>
      <c r="D475" s="2" t="s">
        <v>1962</v>
      </c>
      <c r="E475" s="2" t="s">
        <v>3212</v>
      </c>
      <c r="F475" s="2" t="s">
        <v>1922</v>
      </c>
      <c r="G475" s="2" t="s">
        <v>1289</v>
      </c>
      <c r="H475" s="2" t="s">
        <v>2370</v>
      </c>
      <c r="I475" s="2" t="s">
        <v>2174</v>
      </c>
      <c r="J475" s="2" t="s">
        <v>2175</v>
      </c>
    </row>
    <row r="476" spans="1:10" ht="13.9" customHeight="1">
      <c r="A476" s="2" t="s">
        <v>3213</v>
      </c>
      <c r="B476" s="2" t="s">
        <v>3102</v>
      </c>
      <c r="C476" s="2" t="s">
        <v>2687</v>
      </c>
      <c r="D476" s="2" t="s">
        <v>364</v>
      </c>
      <c r="E476" s="2" t="s">
        <v>3214</v>
      </c>
      <c r="F476" s="2" t="s">
        <v>1922</v>
      </c>
      <c r="G476" s="2" t="s">
        <v>1579</v>
      </c>
      <c r="H476" s="2" t="s">
        <v>2370</v>
      </c>
      <c r="I476" s="2" t="s">
        <v>2174</v>
      </c>
      <c r="J476" s="2" t="s">
        <v>2175</v>
      </c>
    </row>
    <row r="477" spans="1:10" ht="13.9" customHeight="1">
      <c r="A477" s="2" t="s">
        <v>3215</v>
      </c>
      <c r="B477" s="2" t="s">
        <v>3102</v>
      </c>
      <c r="C477" s="2" t="s">
        <v>2807</v>
      </c>
      <c r="D477" s="2" t="s">
        <v>1962</v>
      </c>
      <c r="E477" s="2" t="s">
        <v>3216</v>
      </c>
      <c r="F477" s="2" t="s">
        <v>1928</v>
      </c>
      <c r="G477" s="2" t="s">
        <v>76</v>
      </c>
      <c r="H477" s="2" t="s">
        <v>1929</v>
      </c>
      <c r="I477" s="2" t="s">
        <v>2174</v>
      </c>
      <c r="J477" s="2" t="s">
        <v>2175</v>
      </c>
    </row>
    <row r="478" spans="1:10" ht="13.9" customHeight="1">
      <c r="A478" s="2" t="s">
        <v>3217</v>
      </c>
      <c r="B478" s="2" t="s">
        <v>3102</v>
      </c>
      <c r="C478" s="2" t="s">
        <v>2810</v>
      </c>
      <c r="D478" s="2" t="s">
        <v>1962</v>
      </c>
      <c r="E478" s="2" t="s">
        <v>3218</v>
      </c>
      <c r="F478" s="2" t="s">
        <v>1928</v>
      </c>
      <c r="G478" s="2" t="s">
        <v>76</v>
      </c>
      <c r="H478" s="2" t="s">
        <v>1929</v>
      </c>
      <c r="I478" s="2" t="s">
        <v>2174</v>
      </c>
      <c r="J478" s="2" t="s">
        <v>2175</v>
      </c>
    </row>
    <row r="479" spans="1:10" ht="13.9" customHeight="1">
      <c r="A479" s="2" t="s">
        <v>3219</v>
      </c>
      <c r="B479" s="2" t="s">
        <v>3102</v>
      </c>
      <c r="C479" s="2" t="s">
        <v>2813</v>
      </c>
      <c r="D479" s="2" t="s">
        <v>1962</v>
      </c>
      <c r="E479" s="2" t="s">
        <v>3220</v>
      </c>
      <c r="F479" s="2" t="s">
        <v>1922</v>
      </c>
      <c r="G479" s="2" t="s">
        <v>3194</v>
      </c>
      <c r="H479" s="2" t="s">
        <v>2370</v>
      </c>
      <c r="I479" s="2" t="s">
        <v>2174</v>
      </c>
      <c r="J479" s="2" t="s">
        <v>2175</v>
      </c>
    </row>
    <row r="480" spans="1:10" ht="13.9" customHeight="1">
      <c r="A480" s="2" t="s">
        <v>3221</v>
      </c>
      <c r="B480" s="2" t="s">
        <v>3102</v>
      </c>
      <c r="C480" s="2" t="s">
        <v>2816</v>
      </c>
      <c r="D480" s="2" t="s">
        <v>1962</v>
      </c>
      <c r="E480" s="2" t="s">
        <v>3222</v>
      </c>
      <c r="F480" s="2" t="s">
        <v>1928</v>
      </c>
      <c r="G480" s="2" t="s">
        <v>76</v>
      </c>
      <c r="H480" s="2" t="s">
        <v>1929</v>
      </c>
      <c r="I480" s="2" t="s">
        <v>2174</v>
      </c>
      <c r="J480" s="2" t="s">
        <v>2175</v>
      </c>
    </row>
    <row r="481" spans="1:10" ht="13.9" customHeight="1">
      <c r="A481" s="2" t="s">
        <v>3223</v>
      </c>
      <c r="B481" s="2" t="s">
        <v>3102</v>
      </c>
      <c r="C481" s="2" t="s">
        <v>2819</v>
      </c>
      <c r="D481" s="2" t="s">
        <v>1962</v>
      </c>
      <c r="E481" s="2" t="s">
        <v>3224</v>
      </c>
      <c r="F481" s="2" t="s">
        <v>1922</v>
      </c>
      <c r="G481" s="2" t="s">
        <v>1312</v>
      </c>
      <c r="H481" s="2" t="s">
        <v>2370</v>
      </c>
      <c r="I481" s="2" t="s">
        <v>2174</v>
      </c>
      <c r="J481" s="2" t="s">
        <v>2175</v>
      </c>
    </row>
    <row r="482" spans="1:10" ht="13.9" customHeight="1">
      <c r="A482" s="2" t="s">
        <v>3225</v>
      </c>
      <c r="B482" s="2" t="s">
        <v>3102</v>
      </c>
      <c r="C482" s="2" t="s">
        <v>2822</v>
      </c>
      <c r="D482" s="2" t="s">
        <v>2029</v>
      </c>
      <c r="E482" s="2" t="s">
        <v>3226</v>
      </c>
      <c r="F482" s="2" t="s">
        <v>1922</v>
      </c>
      <c r="G482" s="2" t="s">
        <v>1470</v>
      </c>
      <c r="H482" s="2" t="s">
        <v>2370</v>
      </c>
      <c r="I482" s="2" t="s">
        <v>2174</v>
      </c>
      <c r="J482" s="2" t="s">
        <v>2175</v>
      </c>
    </row>
    <row r="483" spans="1:10" ht="13.9" customHeight="1">
      <c r="A483" s="2" t="s">
        <v>3227</v>
      </c>
      <c r="B483" s="2" t="s">
        <v>3102</v>
      </c>
      <c r="C483" s="2" t="s">
        <v>2825</v>
      </c>
      <c r="D483" s="2" t="s">
        <v>2029</v>
      </c>
      <c r="E483" s="2" t="s">
        <v>3228</v>
      </c>
      <c r="F483" s="2" t="s">
        <v>1922</v>
      </c>
      <c r="G483" s="2" t="s">
        <v>1470</v>
      </c>
      <c r="H483" s="2" t="s">
        <v>2370</v>
      </c>
      <c r="I483" s="2" t="s">
        <v>2174</v>
      </c>
      <c r="J483" s="2" t="s">
        <v>2175</v>
      </c>
    </row>
    <row r="484" spans="1:10" ht="13.9" customHeight="1">
      <c r="A484" s="2" t="s">
        <v>3229</v>
      </c>
      <c r="B484" s="2" t="s">
        <v>3102</v>
      </c>
      <c r="C484" s="2" t="s">
        <v>2828</v>
      </c>
      <c r="D484" s="2" t="s">
        <v>3230</v>
      </c>
      <c r="E484" s="2" t="s">
        <v>3231</v>
      </c>
      <c r="F484" s="2" t="s">
        <v>1922</v>
      </c>
      <c r="G484" s="2" t="s">
        <v>1505</v>
      </c>
      <c r="H484" s="2" t="s">
        <v>2370</v>
      </c>
      <c r="I484" s="2" t="s">
        <v>2174</v>
      </c>
      <c r="J484" s="2" t="s">
        <v>2175</v>
      </c>
    </row>
    <row r="485" spans="1:10" ht="13.9" customHeight="1">
      <c r="A485" s="2" t="s">
        <v>3232</v>
      </c>
      <c r="B485" s="2" t="s">
        <v>3102</v>
      </c>
      <c r="C485" s="2" t="s">
        <v>2831</v>
      </c>
      <c r="D485" s="2" t="s">
        <v>3230</v>
      </c>
      <c r="E485" s="2" t="s">
        <v>3233</v>
      </c>
      <c r="F485" s="2" t="s">
        <v>1922</v>
      </c>
      <c r="G485" s="2" t="s">
        <v>1505</v>
      </c>
      <c r="H485" s="2" t="s">
        <v>2370</v>
      </c>
      <c r="I485" s="2" t="s">
        <v>2174</v>
      </c>
      <c r="J485" s="2" t="s">
        <v>2175</v>
      </c>
    </row>
    <row r="486" spans="1:10" ht="13.9" customHeight="1">
      <c r="A486" s="2" t="s">
        <v>3234</v>
      </c>
      <c r="B486" s="2" t="s">
        <v>3102</v>
      </c>
      <c r="C486" s="2" t="s">
        <v>2834</v>
      </c>
      <c r="D486" s="2" t="s">
        <v>364</v>
      </c>
      <c r="E486" s="2" t="s">
        <v>3235</v>
      </c>
      <c r="F486" s="2" t="s">
        <v>1928</v>
      </c>
      <c r="G486" s="2" t="s">
        <v>76</v>
      </c>
      <c r="H486" s="2" t="s">
        <v>1929</v>
      </c>
      <c r="I486" s="2" t="s">
        <v>2174</v>
      </c>
      <c r="J486" s="2" t="s">
        <v>2175</v>
      </c>
    </row>
    <row r="487" spans="1:10" ht="13.9" customHeight="1">
      <c r="A487" s="2" t="s">
        <v>3236</v>
      </c>
      <c r="B487" s="2" t="s">
        <v>3237</v>
      </c>
      <c r="C487" s="2" t="s">
        <v>1941</v>
      </c>
      <c r="D487" s="2" t="s">
        <v>1920</v>
      </c>
      <c r="E487" s="2" t="s">
        <v>3238</v>
      </c>
      <c r="F487" s="2" t="s">
        <v>1928</v>
      </c>
      <c r="G487" s="2" t="s">
        <v>76</v>
      </c>
      <c r="H487" s="2" t="s">
        <v>1929</v>
      </c>
      <c r="I487" s="2" t="s">
        <v>2174</v>
      </c>
      <c r="J487" s="2" t="s">
        <v>2175</v>
      </c>
    </row>
    <row r="488" spans="1:10" ht="13.9" customHeight="1">
      <c r="A488" s="2" t="s">
        <v>3239</v>
      </c>
      <c r="B488" s="2" t="s">
        <v>3237</v>
      </c>
      <c r="C488" s="2" t="s">
        <v>1944</v>
      </c>
      <c r="D488" s="2" t="s">
        <v>1920</v>
      </c>
      <c r="E488" s="2" t="s">
        <v>3240</v>
      </c>
      <c r="F488" s="2" t="s">
        <v>1928</v>
      </c>
      <c r="G488" s="2" t="s">
        <v>76</v>
      </c>
      <c r="H488" s="2" t="s">
        <v>1929</v>
      </c>
      <c r="I488" s="2" t="s">
        <v>2174</v>
      </c>
      <c r="J488" s="2" t="s">
        <v>2175</v>
      </c>
    </row>
    <row r="489" spans="1:10" ht="13.9" customHeight="1">
      <c r="A489" s="2" t="s">
        <v>3241</v>
      </c>
      <c r="B489" s="2" t="s">
        <v>3237</v>
      </c>
      <c r="C489" s="2" t="s">
        <v>1948</v>
      </c>
      <c r="D489" s="2" t="s">
        <v>1920</v>
      </c>
      <c r="E489" s="2" t="s">
        <v>3242</v>
      </c>
      <c r="F489" s="2" t="s">
        <v>1928</v>
      </c>
      <c r="G489" s="2" t="s">
        <v>76</v>
      </c>
      <c r="H489" s="2" t="s">
        <v>1929</v>
      </c>
      <c r="I489" s="2" t="s">
        <v>2174</v>
      </c>
      <c r="J489" s="2" t="s">
        <v>2175</v>
      </c>
    </row>
    <row r="490" spans="1:10" ht="13.9" customHeight="1">
      <c r="A490" s="2" t="s">
        <v>3243</v>
      </c>
      <c r="B490" s="2" t="s">
        <v>3237</v>
      </c>
      <c r="C490" s="2" t="s">
        <v>1952</v>
      </c>
      <c r="D490" s="2" t="s">
        <v>2127</v>
      </c>
      <c r="E490" s="2" t="s">
        <v>3244</v>
      </c>
      <c r="F490" s="2" t="s">
        <v>1928</v>
      </c>
      <c r="G490" s="2" t="s">
        <v>76</v>
      </c>
      <c r="H490" s="2" t="s">
        <v>1929</v>
      </c>
      <c r="I490" s="2" t="s">
        <v>2174</v>
      </c>
      <c r="J490" s="2" t="s">
        <v>2175</v>
      </c>
    </row>
    <row r="491" spans="1:10" ht="13.9" customHeight="1">
      <c r="A491" s="2" t="s">
        <v>3245</v>
      </c>
      <c r="B491" s="2" t="s">
        <v>3237</v>
      </c>
      <c r="C491" s="2" t="s">
        <v>1955</v>
      </c>
      <c r="D491" s="2" t="s">
        <v>2029</v>
      </c>
      <c r="E491" s="2" t="s">
        <v>3246</v>
      </c>
      <c r="F491" s="2" t="s">
        <v>1922</v>
      </c>
      <c r="G491" s="2" t="s">
        <v>1431</v>
      </c>
      <c r="H491" s="2" t="s">
        <v>2370</v>
      </c>
      <c r="I491" s="2" t="s">
        <v>2174</v>
      </c>
      <c r="J491" s="2" t="s">
        <v>2175</v>
      </c>
    </row>
    <row r="492" spans="1:10" ht="13.9" customHeight="1">
      <c r="A492" s="2" t="s">
        <v>3247</v>
      </c>
      <c r="B492" s="2" t="s">
        <v>3237</v>
      </c>
      <c r="C492" s="2" t="s">
        <v>1958</v>
      </c>
      <c r="D492" s="2" t="s">
        <v>2029</v>
      </c>
      <c r="E492" s="2" t="s">
        <v>3248</v>
      </c>
      <c r="F492" s="2" t="s">
        <v>1922</v>
      </c>
      <c r="G492" s="2" t="s">
        <v>1431</v>
      </c>
      <c r="H492" s="2" t="s">
        <v>2370</v>
      </c>
      <c r="I492" s="2" t="s">
        <v>2174</v>
      </c>
      <c r="J492" s="2" t="s">
        <v>2175</v>
      </c>
    </row>
    <row r="493" spans="1:10" ht="13.9" customHeight="1">
      <c r="A493" s="2" t="s">
        <v>3249</v>
      </c>
      <c r="B493" s="2" t="s">
        <v>3237</v>
      </c>
      <c r="C493" s="2" t="s">
        <v>1961</v>
      </c>
      <c r="D493" s="2" t="s">
        <v>2029</v>
      </c>
      <c r="E493" s="2" t="s">
        <v>3250</v>
      </c>
      <c r="F493" s="2" t="s">
        <v>1922</v>
      </c>
      <c r="G493" s="2" t="s">
        <v>1431</v>
      </c>
      <c r="H493" s="2" t="s">
        <v>2370</v>
      </c>
      <c r="I493" s="2" t="s">
        <v>2174</v>
      </c>
      <c r="J493" s="2" t="s">
        <v>2175</v>
      </c>
    </row>
    <row r="494" spans="1:10" ht="13.9" customHeight="1">
      <c r="A494" s="2" t="s">
        <v>3251</v>
      </c>
      <c r="B494" s="2" t="s">
        <v>3237</v>
      </c>
      <c r="C494" s="2" t="s">
        <v>1965</v>
      </c>
      <c r="D494" s="2" t="s">
        <v>2029</v>
      </c>
      <c r="E494" s="2" t="s">
        <v>3252</v>
      </c>
      <c r="F494" s="2" t="s">
        <v>1922</v>
      </c>
      <c r="G494" s="2" t="s">
        <v>1431</v>
      </c>
      <c r="H494" s="2" t="s">
        <v>2370</v>
      </c>
      <c r="I494" s="2" t="s">
        <v>2174</v>
      </c>
      <c r="J494" s="2" t="s">
        <v>2175</v>
      </c>
    </row>
    <row r="495" spans="1:10" ht="13.9" customHeight="1">
      <c r="A495" s="2" t="s">
        <v>3253</v>
      </c>
      <c r="B495" s="2" t="s">
        <v>3237</v>
      </c>
      <c r="C495" s="2" t="s">
        <v>1968</v>
      </c>
      <c r="D495" s="2" t="s">
        <v>1949</v>
      </c>
      <c r="E495" s="2" t="s">
        <v>3254</v>
      </c>
      <c r="F495" s="2" t="s">
        <v>1928</v>
      </c>
      <c r="G495" s="2" t="s">
        <v>76</v>
      </c>
      <c r="H495" s="2" t="s">
        <v>1929</v>
      </c>
      <c r="I495" s="2" t="s">
        <v>2174</v>
      </c>
      <c r="J495" s="2" t="s">
        <v>2175</v>
      </c>
    </row>
    <row r="496" spans="1:10" ht="13.9" customHeight="1">
      <c r="A496" s="2" t="s">
        <v>3255</v>
      </c>
      <c r="B496" s="2" t="s">
        <v>3237</v>
      </c>
      <c r="C496" s="2" t="s">
        <v>1974</v>
      </c>
      <c r="D496" s="2" t="s">
        <v>1949</v>
      </c>
      <c r="E496" s="2" t="s">
        <v>3256</v>
      </c>
      <c r="F496" s="2" t="s">
        <v>1928</v>
      </c>
      <c r="G496" s="2" t="s">
        <v>76</v>
      </c>
      <c r="H496" s="2" t="s">
        <v>1929</v>
      </c>
      <c r="I496" s="2" t="s">
        <v>2174</v>
      </c>
      <c r="J496" s="2" t="s">
        <v>2175</v>
      </c>
    </row>
    <row r="497" spans="1:10" ht="13.9" customHeight="1">
      <c r="A497" s="2" t="s">
        <v>3257</v>
      </c>
      <c r="B497" s="2" t="s">
        <v>3237</v>
      </c>
      <c r="C497" s="2" t="s">
        <v>1979</v>
      </c>
      <c r="D497" s="2" t="s">
        <v>1949</v>
      </c>
      <c r="E497" s="2" t="s">
        <v>3258</v>
      </c>
      <c r="F497" s="2" t="s">
        <v>1928</v>
      </c>
      <c r="G497" s="2" t="s">
        <v>76</v>
      </c>
      <c r="H497" s="2" t="s">
        <v>1929</v>
      </c>
      <c r="I497" s="2" t="s">
        <v>2174</v>
      </c>
      <c r="J497" s="2" t="s">
        <v>2175</v>
      </c>
    </row>
    <row r="498" spans="1:10" ht="13.9" customHeight="1">
      <c r="A498" s="2" t="s">
        <v>3259</v>
      </c>
      <c r="B498" s="2" t="s">
        <v>3237</v>
      </c>
      <c r="C498" s="2" t="s">
        <v>1984</v>
      </c>
      <c r="D498" s="2" t="s">
        <v>1962</v>
      </c>
      <c r="E498" s="2" t="s">
        <v>3260</v>
      </c>
      <c r="F498" s="2" t="s">
        <v>1922</v>
      </c>
      <c r="G498" s="2" t="s">
        <v>917</v>
      </c>
      <c r="H498" s="2" t="s">
        <v>2370</v>
      </c>
      <c r="I498" s="2" t="s">
        <v>2174</v>
      </c>
      <c r="J498" s="2" t="s">
        <v>2175</v>
      </c>
    </row>
    <row r="499" spans="1:10" ht="13.9" customHeight="1">
      <c r="A499" s="2" t="s">
        <v>3261</v>
      </c>
      <c r="B499" s="2" t="s">
        <v>3237</v>
      </c>
      <c r="C499" s="2" t="s">
        <v>1988</v>
      </c>
      <c r="D499" s="2" t="s">
        <v>1949</v>
      </c>
      <c r="E499" s="2" t="s">
        <v>3262</v>
      </c>
      <c r="F499" s="2" t="s">
        <v>1928</v>
      </c>
      <c r="G499" s="2" t="s">
        <v>76</v>
      </c>
      <c r="H499" s="2" t="s">
        <v>1929</v>
      </c>
      <c r="I499" s="2" t="s">
        <v>2174</v>
      </c>
      <c r="J499" s="2" t="s">
        <v>2175</v>
      </c>
    </row>
    <row r="500" spans="1:10" ht="13.9" customHeight="1">
      <c r="A500" s="2" t="s">
        <v>3263</v>
      </c>
      <c r="B500" s="2" t="s">
        <v>3237</v>
      </c>
      <c r="C500" s="2" t="s">
        <v>1993</v>
      </c>
      <c r="D500" s="2" t="s">
        <v>364</v>
      </c>
      <c r="E500" s="2" t="s">
        <v>3264</v>
      </c>
      <c r="F500" s="2" t="s">
        <v>1922</v>
      </c>
      <c r="G500" s="2" t="s">
        <v>917</v>
      </c>
      <c r="H500" s="2" t="s">
        <v>2370</v>
      </c>
      <c r="I500" s="2" t="s">
        <v>2174</v>
      </c>
      <c r="J500" s="2" t="s">
        <v>2175</v>
      </c>
    </row>
    <row r="501" spans="1:10" ht="13.9" customHeight="1">
      <c r="A501" s="2" t="s">
        <v>3265</v>
      </c>
      <c r="B501" s="2" t="s">
        <v>3237</v>
      </c>
      <c r="C501" s="2" t="s">
        <v>1996</v>
      </c>
      <c r="D501" s="2" t="s">
        <v>364</v>
      </c>
      <c r="E501" s="2" t="s">
        <v>3266</v>
      </c>
      <c r="F501" s="2" t="s">
        <v>1928</v>
      </c>
      <c r="G501" s="2" t="s">
        <v>76</v>
      </c>
      <c r="H501" s="2" t="s">
        <v>1929</v>
      </c>
      <c r="I501" s="2" t="s">
        <v>2174</v>
      </c>
      <c r="J501" s="2" t="s">
        <v>2175</v>
      </c>
    </row>
    <row r="502" spans="1:10" ht="13.9" customHeight="1">
      <c r="A502" s="2" t="s">
        <v>3267</v>
      </c>
      <c r="B502" s="2" t="s">
        <v>3237</v>
      </c>
      <c r="C502" s="2" t="s">
        <v>2001</v>
      </c>
      <c r="D502" s="2" t="s">
        <v>2127</v>
      </c>
      <c r="E502" s="2" t="s">
        <v>3268</v>
      </c>
      <c r="F502" s="2" t="s">
        <v>1928</v>
      </c>
      <c r="G502" s="2" t="s">
        <v>76</v>
      </c>
      <c r="H502" s="2" t="s">
        <v>1929</v>
      </c>
      <c r="I502" s="2" t="s">
        <v>2174</v>
      </c>
      <c r="J502" s="2" t="s">
        <v>2175</v>
      </c>
    </row>
    <row r="503" spans="1:10" ht="13.9" customHeight="1">
      <c r="A503" s="2" t="s">
        <v>3269</v>
      </c>
      <c r="B503" s="2" t="s">
        <v>3237</v>
      </c>
      <c r="C503" s="2" t="s">
        <v>2004</v>
      </c>
      <c r="D503" s="2" t="s">
        <v>2127</v>
      </c>
      <c r="E503" s="2" t="s">
        <v>3270</v>
      </c>
      <c r="F503" s="2" t="s">
        <v>1928</v>
      </c>
      <c r="G503" s="2" t="s">
        <v>76</v>
      </c>
      <c r="H503" s="2" t="s">
        <v>1929</v>
      </c>
      <c r="I503" s="2" t="s">
        <v>2174</v>
      </c>
      <c r="J503" s="2" t="s">
        <v>2175</v>
      </c>
    </row>
    <row r="504" spans="1:10" ht="13.9" customHeight="1">
      <c r="A504" s="2" t="s">
        <v>3271</v>
      </c>
      <c r="B504" s="2" t="s">
        <v>3237</v>
      </c>
      <c r="C504" s="2" t="s">
        <v>2008</v>
      </c>
      <c r="D504" s="2" t="s">
        <v>2127</v>
      </c>
      <c r="E504" s="2" t="s">
        <v>3272</v>
      </c>
      <c r="F504" s="2" t="s">
        <v>1928</v>
      </c>
      <c r="G504" s="2" t="s">
        <v>76</v>
      </c>
      <c r="H504" s="2" t="s">
        <v>1929</v>
      </c>
      <c r="I504" s="2" t="s">
        <v>2174</v>
      </c>
      <c r="J504" s="2" t="s">
        <v>2175</v>
      </c>
    </row>
    <row r="505" spans="1:10" ht="13.9" customHeight="1">
      <c r="A505" s="2" t="s">
        <v>3273</v>
      </c>
      <c r="B505" s="2" t="s">
        <v>3237</v>
      </c>
      <c r="C505" s="2" t="s">
        <v>2011</v>
      </c>
      <c r="D505" s="2" t="s">
        <v>2127</v>
      </c>
      <c r="E505" s="2" t="s">
        <v>3274</v>
      </c>
      <c r="F505" s="2" t="s">
        <v>1928</v>
      </c>
      <c r="G505" s="2" t="s">
        <v>76</v>
      </c>
      <c r="H505" s="2" t="s">
        <v>1929</v>
      </c>
      <c r="I505" s="2" t="s">
        <v>2174</v>
      </c>
      <c r="J505" s="2" t="s">
        <v>2175</v>
      </c>
    </row>
    <row r="506" spans="1:10" ht="13.9" customHeight="1">
      <c r="A506" s="2" t="s">
        <v>3275</v>
      </c>
      <c r="B506" s="2" t="s">
        <v>3237</v>
      </c>
      <c r="C506" s="2" t="s">
        <v>2016</v>
      </c>
      <c r="D506" s="2" t="s">
        <v>2127</v>
      </c>
      <c r="E506" s="2" t="s">
        <v>3276</v>
      </c>
      <c r="F506" s="2" t="s">
        <v>1928</v>
      </c>
      <c r="G506" s="2" t="s">
        <v>76</v>
      </c>
      <c r="H506" s="2" t="s">
        <v>1929</v>
      </c>
      <c r="I506" s="2" t="s">
        <v>2174</v>
      </c>
      <c r="J506" s="2" t="s">
        <v>2175</v>
      </c>
    </row>
    <row r="507" spans="1:10" ht="13.9" customHeight="1">
      <c r="A507" s="2" t="s">
        <v>3277</v>
      </c>
      <c r="B507" s="2" t="s">
        <v>3237</v>
      </c>
      <c r="C507" s="2" t="s">
        <v>2020</v>
      </c>
      <c r="D507" s="2" t="s">
        <v>2127</v>
      </c>
      <c r="E507" s="2" t="s">
        <v>3278</v>
      </c>
      <c r="F507" s="2" t="s">
        <v>1928</v>
      </c>
      <c r="G507" s="2" t="s">
        <v>76</v>
      </c>
      <c r="H507" s="2" t="s">
        <v>1929</v>
      </c>
      <c r="I507" s="2" t="s">
        <v>2174</v>
      </c>
      <c r="J507" s="2" t="s">
        <v>2175</v>
      </c>
    </row>
    <row r="508" spans="1:10" ht="13.9" customHeight="1">
      <c r="A508" s="2" t="s">
        <v>3279</v>
      </c>
      <c r="B508" s="2" t="s">
        <v>3237</v>
      </c>
      <c r="C508" s="2" t="s">
        <v>2023</v>
      </c>
      <c r="D508" s="2" t="s">
        <v>2127</v>
      </c>
      <c r="E508" s="2" t="s">
        <v>3280</v>
      </c>
      <c r="F508" s="2" t="s">
        <v>1928</v>
      </c>
      <c r="G508" s="2" t="s">
        <v>76</v>
      </c>
      <c r="H508" s="2" t="s">
        <v>1929</v>
      </c>
      <c r="I508" s="2" t="s">
        <v>2174</v>
      </c>
      <c r="J508" s="2" t="s">
        <v>2175</v>
      </c>
    </row>
    <row r="509" spans="1:10" ht="13.9" customHeight="1">
      <c r="A509" s="2" t="s">
        <v>3281</v>
      </c>
      <c r="B509" s="2" t="s">
        <v>3237</v>
      </c>
      <c r="C509" s="2" t="s">
        <v>2028</v>
      </c>
      <c r="D509" s="2" t="s">
        <v>2127</v>
      </c>
      <c r="E509" s="2" t="s">
        <v>3282</v>
      </c>
      <c r="F509" s="2" t="s">
        <v>1928</v>
      </c>
      <c r="G509" s="2" t="s">
        <v>76</v>
      </c>
      <c r="H509" s="2" t="s">
        <v>1929</v>
      </c>
      <c r="I509" s="2" t="s">
        <v>2174</v>
      </c>
      <c r="J509" s="2" t="s">
        <v>2175</v>
      </c>
    </row>
    <row r="510" spans="1:10" ht="13.9" customHeight="1">
      <c r="A510" s="2" t="s">
        <v>3283</v>
      </c>
      <c r="B510" s="2" t="s">
        <v>3237</v>
      </c>
      <c r="C510" s="2" t="s">
        <v>2033</v>
      </c>
      <c r="D510" s="2" t="s">
        <v>2127</v>
      </c>
      <c r="E510" s="2" t="s">
        <v>3284</v>
      </c>
      <c r="F510" s="2" t="s">
        <v>1928</v>
      </c>
      <c r="G510" s="2" t="s">
        <v>76</v>
      </c>
      <c r="H510" s="2" t="s">
        <v>1929</v>
      </c>
      <c r="I510" s="2" t="s">
        <v>2174</v>
      </c>
      <c r="J510" s="2" t="s">
        <v>2175</v>
      </c>
    </row>
    <row r="511" spans="1:10" ht="13.9" customHeight="1">
      <c r="A511" s="2" t="s">
        <v>3285</v>
      </c>
      <c r="B511" s="2" t="s">
        <v>3237</v>
      </c>
      <c r="C511" s="2" t="s">
        <v>2038</v>
      </c>
      <c r="D511" s="2" t="s">
        <v>2127</v>
      </c>
      <c r="E511" s="2" t="s">
        <v>3286</v>
      </c>
      <c r="F511" s="2" t="s">
        <v>1928</v>
      </c>
      <c r="G511" s="2" t="s">
        <v>76</v>
      </c>
      <c r="H511" s="2" t="s">
        <v>1929</v>
      </c>
      <c r="I511" s="2" t="s">
        <v>2174</v>
      </c>
      <c r="J511" s="2" t="s">
        <v>2175</v>
      </c>
    </row>
    <row r="512" spans="1:10" ht="13.9" customHeight="1">
      <c r="A512" s="2" t="s">
        <v>3287</v>
      </c>
      <c r="B512" s="2" t="s">
        <v>3237</v>
      </c>
      <c r="C512" s="2" t="s">
        <v>2042</v>
      </c>
      <c r="D512" s="2" t="s">
        <v>2127</v>
      </c>
      <c r="E512" s="2" t="s">
        <v>3288</v>
      </c>
      <c r="F512" s="2" t="s">
        <v>1928</v>
      </c>
      <c r="G512" s="2" t="s">
        <v>76</v>
      </c>
      <c r="H512" s="2" t="s">
        <v>1929</v>
      </c>
      <c r="I512" s="2" t="s">
        <v>2174</v>
      </c>
      <c r="J512" s="2" t="s">
        <v>2175</v>
      </c>
    </row>
    <row r="513" spans="1:10" ht="13.9" customHeight="1">
      <c r="A513" s="2" t="s">
        <v>3289</v>
      </c>
      <c r="B513" s="2" t="s">
        <v>3237</v>
      </c>
      <c r="C513" s="2" t="s">
        <v>2500</v>
      </c>
      <c r="D513" s="2" t="s">
        <v>2127</v>
      </c>
      <c r="E513" s="2" t="s">
        <v>3290</v>
      </c>
      <c r="F513" s="2" t="s">
        <v>1928</v>
      </c>
      <c r="G513" s="2" t="s">
        <v>76</v>
      </c>
      <c r="H513" s="2" t="s">
        <v>1929</v>
      </c>
      <c r="I513" s="2" t="s">
        <v>2174</v>
      </c>
      <c r="J513" s="2" t="s">
        <v>2175</v>
      </c>
    </row>
    <row r="514" spans="1:10" ht="13.9" customHeight="1">
      <c r="A514" s="2" t="s">
        <v>3291</v>
      </c>
      <c r="B514" s="2" t="s">
        <v>3237</v>
      </c>
      <c r="C514" s="2" t="s">
        <v>2504</v>
      </c>
      <c r="D514" s="2" t="s">
        <v>2127</v>
      </c>
      <c r="E514" s="2" t="s">
        <v>3292</v>
      </c>
      <c r="F514" s="2" t="s">
        <v>1928</v>
      </c>
      <c r="G514" s="2" t="s">
        <v>76</v>
      </c>
      <c r="H514" s="2" t="s">
        <v>1929</v>
      </c>
      <c r="I514" s="2" t="s">
        <v>2174</v>
      </c>
      <c r="J514" s="2" t="s">
        <v>2175</v>
      </c>
    </row>
    <row r="515" spans="1:10" ht="13.9" customHeight="1">
      <c r="A515" s="2" t="s">
        <v>3293</v>
      </c>
      <c r="B515" s="2" t="s">
        <v>3237</v>
      </c>
      <c r="C515" s="2" t="s">
        <v>2507</v>
      </c>
      <c r="D515" s="2" t="s">
        <v>2127</v>
      </c>
      <c r="E515" s="2" t="s">
        <v>3294</v>
      </c>
      <c r="F515" s="2" t="s">
        <v>1928</v>
      </c>
      <c r="G515" s="2" t="s">
        <v>76</v>
      </c>
      <c r="H515" s="2" t="s">
        <v>1929</v>
      </c>
      <c r="I515" s="2" t="s">
        <v>2174</v>
      </c>
      <c r="J515" s="2" t="s">
        <v>2175</v>
      </c>
    </row>
    <row r="516" spans="1:10" ht="13.9" customHeight="1">
      <c r="A516" s="2" t="s">
        <v>3295</v>
      </c>
      <c r="B516" s="2" t="s">
        <v>3237</v>
      </c>
      <c r="C516" s="2" t="s">
        <v>2589</v>
      </c>
      <c r="D516" s="2" t="s">
        <v>2127</v>
      </c>
      <c r="E516" s="2" t="s">
        <v>3296</v>
      </c>
      <c r="F516" s="2" t="s">
        <v>1928</v>
      </c>
      <c r="G516" s="2" t="s">
        <v>76</v>
      </c>
      <c r="H516" s="2" t="s">
        <v>1929</v>
      </c>
      <c r="I516" s="2" t="s">
        <v>2174</v>
      </c>
      <c r="J516" s="2" t="s">
        <v>2175</v>
      </c>
    </row>
    <row r="517" spans="1:10" ht="13.9" customHeight="1">
      <c r="A517" s="2" t="s">
        <v>3297</v>
      </c>
      <c r="B517" s="2" t="s">
        <v>3237</v>
      </c>
      <c r="C517" s="2" t="s">
        <v>2592</v>
      </c>
      <c r="D517" s="2" t="s">
        <v>2127</v>
      </c>
      <c r="E517" s="2" t="s">
        <v>3298</v>
      </c>
      <c r="F517" s="2" t="s">
        <v>1928</v>
      </c>
      <c r="G517" s="2" t="s">
        <v>76</v>
      </c>
      <c r="H517" s="2" t="s">
        <v>1929</v>
      </c>
      <c r="I517" s="2" t="s">
        <v>2174</v>
      </c>
      <c r="J517" s="2" t="s">
        <v>2175</v>
      </c>
    </row>
    <row r="518" spans="1:10" ht="13.9" customHeight="1">
      <c r="A518" s="2" t="s">
        <v>3299</v>
      </c>
      <c r="B518" s="2" t="s">
        <v>3237</v>
      </c>
      <c r="C518" s="2" t="s">
        <v>2596</v>
      </c>
      <c r="D518" s="2" t="s">
        <v>2127</v>
      </c>
      <c r="E518" s="2" t="s">
        <v>3300</v>
      </c>
      <c r="F518" s="2" t="s">
        <v>1928</v>
      </c>
      <c r="G518" s="2" t="s">
        <v>76</v>
      </c>
      <c r="H518" s="2" t="s">
        <v>1929</v>
      </c>
      <c r="I518" s="2" t="s">
        <v>2174</v>
      </c>
      <c r="J518" s="2" t="s">
        <v>2175</v>
      </c>
    </row>
    <row r="519" spans="1:10" ht="13.9" customHeight="1">
      <c r="A519" s="2" t="s">
        <v>3301</v>
      </c>
      <c r="B519" s="2" t="s">
        <v>3237</v>
      </c>
      <c r="C519" s="2" t="s">
        <v>2600</v>
      </c>
      <c r="D519" s="2" t="s">
        <v>2127</v>
      </c>
      <c r="E519" s="2" t="s">
        <v>3302</v>
      </c>
      <c r="F519" s="2" t="s">
        <v>1928</v>
      </c>
      <c r="G519" s="2" t="s">
        <v>76</v>
      </c>
      <c r="H519" s="2" t="s">
        <v>1929</v>
      </c>
      <c r="I519" s="2" t="s">
        <v>2174</v>
      </c>
      <c r="J519" s="2" t="s">
        <v>2175</v>
      </c>
    </row>
    <row r="520" spans="1:10" ht="13.9" customHeight="1">
      <c r="A520" s="2" t="s">
        <v>3303</v>
      </c>
      <c r="B520" s="2" t="s">
        <v>3237</v>
      </c>
      <c r="C520" s="2" t="s">
        <v>2604</v>
      </c>
      <c r="D520" s="2" t="s">
        <v>2127</v>
      </c>
      <c r="E520" s="2" t="s">
        <v>3304</v>
      </c>
      <c r="F520" s="2" t="s">
        <v>1928</v>
      </c>
      <c r="G520" s="2" t="s">
        <v>76</v>
      </c>
      <c r="H520" s="2" t="s">
        <v>1929</v>
      </c>
      <c r="I520" s="2" t="s">
        <v>2174</v>
      </c>
      <c r="J520" s="2" t="s">
        <v>2175</v>
      </c>
    </row>
    <row r="521" spans="1:10" ht="13.9" customHeight="1">
      <c r="A521" s="2" t="s">
        <v>3305</v>
      </c>
      <c r="B521" s="2" t="s">
        <v>3237</v>
      </c>
      <c r="C521" s="2" t="s">
        <v>2608</v>
      </c>
      <c r="D521" s="2" t="s">
        <v>2127</v>
      </c>
      <c r="E521" s="2" t="s">
        <v>3306</v>
      </c>
      <c r="F521" s="2" t="s">
        <v>1928</v>
      </c>
      <c r="G521" s="2" t="s">
        <v>76</v>
      </c>
      <c r="H521" s="2" t="s">
        <v>1929</v>
      </c>
      <c r="I521" s="2" t="s">
        <v>2174</v>
      </c>
      <c r="J521" s="2" t="s">
        <v>2175</v>
      </c>
    </row>
    <row r="522" spans="1:10" ht="13.9" customHeight="1">
      <c r="A522" s="2" t="s">
        <v>3307</v>
      </c>
      <c r="B522" s="2" t="s">
        <v>3237</v>
      </c>
      <c r="C522" s="2" t="s">
        <v>2612</v>
      </c>
      <c r="D522" s="2" t="s">
        <v>1962</v>
      </c>
      <c r="E522" s="2" t="s">
        <v>3308</v>
      </c>
      <c r="F522" s="2" t="s">
        <v>1922</v>
      </c>
      <c r="G522" s="2" t="s">
        <v>917</v>
      </c>
      <c r="H522" s="2" t="s">
        <v>2370</v>
      </c>
      <c r="I522" s="2" t="s">
        <v>2174</v>
      </c>
      <c r="J522" s="2" t="s">
        <v>2175</v>
      </c>
    </row>
    <row r="523" spans="1:10" ht="13.9" customHeight="1">
      <c r="A523" s="2" t="s">
        <v>3309</v>
      </c>
      <c r="B523" s="2" t="s">
        <v>3237</v>
      </c>
      <c r="C523" s="2" t="s">
        <v>2616</v>
      </c>
      <c r="D523" s="2" t="s">
        <v>2039</v>
      </c>
      <c r="E523" s="2" t="s">
        <v>3310</v>
      </c>
      <c r="F523" s="2" t="s">
        <v>1928</v>
      </c>
      <c r="G523" s="2" t="s">
        <v>76</v>
      </c>
      <c r="H523" s="2" t="s">
        <v>1929</v>
      </c>
      <c r="I523" s="2" t="s">
        <v>2174</v>
      </c>
      <c r="J523" s="2" t="s">
        <v>2175</v>
      </c>
    </row>
    <row r="524" spans="1:10" ht="13.9" customHeight="1">
      <c r="A524" s="2" t="s">
        <v>3311</v>
      </c>
      <c r="B524" s="2" t="s">
        <v>3237</v>
      </c>
      <c r="C524" s="2" t="s">
        <v>2620</v>
      </c>
      <c r="D524" s="2" t="s">
        <v>2039</v>
      </c>
      <c r="E524" s="2" t="s">
        <v>3312</v>
      </c>
      <c r="F524" s="2" t="s">
        <v>1928</v>
      </c>
      <c r="G524" s="2" t="s">
        <v>76</v>
      </c>
      <c r="H524" s="2" t="s">
        <v>1929</v>
      </c>
      <c r="I524" s="2" t="s">
        <v>2174</v>
      </c>
      <c r="J524" s="2" t="s">
        <v>2175</v>
      </c>
    </row>
    <row r="525" spans="1:10" ht="13.9" customHeight="1">
      <c r="A525" s="2" t="s">
        <v>3313</v>
      </c>
      <c r="B525" s="2" t="s">
        <v>3237</v>
      </c>
      <c r="C525" s="2" t="s">
        <v>2624</v>
      </c>
      <c r="D525" s="2" t="s">
        <v>2039</v>
      </c>
      <c r="E525" s="2" t="s">
        <v>3314</v>
      </c>
      <c r="F525" s="2" t="s">
        <v>1928</v>
      </c>
      <c r="G525" s="2" t="s">
        <v>76</v>
      </c>
      <c r="H525" s="2" t="s">
        <v>1929</v>
      </c>
      <c r="I525" s="2" t="s">
        <v>2174</v>
      </c>
      <c r="J525" s="2" t="s">
        <v>2175</v>
      </c>
    </row>
    <row r="526" spans="1:10" ht="13.9" customHeight="1">
      <c r="A526" s="2" t="s">
        <v>3315</v>
      </c>
      <c r="B526" s="2" t="s">
        <v>3237</v>
      </c>
      <c r="C526" s="2" t="s">
        <v>2627</v>
      </c>
      <c r="D526" s="2" t="s">
        <v>1962</v>
      </c>
      <c r="E526" s="2" t="s">
        <v>3316</v>
      </c>
      <c r="F526" s="2" t="s">
        <v>1922</v>
      </c>
      <c r="G526" s="2" t="s">
        <v>911</v>
      </c>
      <c r="H526" s="2" t="s">
        <v>2370</v>
      </c>
      <c r="I526" s="2" t="s">
        <v>2174</v>
      </c>
      <c r="J526" s="2" t="s">
        <v>2175</v>
      </c>
    </row>
    <row r="527" spans="1:10" ht="13.9" customHeight="1">
      <c r="A527" s="2" t="s">
        <v>3317</v>
      </c>
      <c r="B527" s="2" t="s">
        <v>3237</v>
      </c>
      <c r="C527" s="2" t="s">
        <v>2631</v>
      </c>
      <c r="D527" s="2" t="s">
        <v>1962</v>
      </c>
      <c r="E527" s="2" t="s">
        <v>3318</v>
      </c>
      <c r="F527" s="2" t="s">
        <v>1922</v>
      </c>
      <c r="G527" s="2" t="s">
        <v>911</v>
      </c>
      <c r="H527" s="2" t="s">
        <v>2370</v>
      </c>
      <c r="I527" s="2" t="s">
        <v>2174</v>
      </c>
      <c r="J527" s="2" t="s">
        <v>2175</v>
      </c>
    </row>
    <row r="528" spans="1:10" ht="13.9" customHeight="1">
      <c r="A528" s="2" t="s">
        <v>3319</v>
      </c>
      <c r="B528" s="2" t="s">
        <v>3237</v>
      </c>
      <c r="C528" s="2" t="s">
        <v>2635</v>
      </c>
      <c r="D528" s="2" t="s">
        <v>1962</v>
      </c>
      <c r="E528" s="2" t="s">
        <v>3320</v>
      </c>
      <c r="F528" s="2" t="s">
        <v>1928</v>
      </c>
      <c r="G528" s="2" t="s">
        <v>76</v>
      </c>
      <c r="H528" s="2" t="s">
        <v>1929</v>
      </c>
      <c r="I528" s="2" t="s">
        <v>2174</v>
      </c>
      <c r="J528" s="2" t="s">
        <v>2175</v>
      </c>
    </row>
    <row r="529" spans="1:10" ht="13.9" customHeight="1">
      <c r="A529" s="2" t="s">
        <v>3321</v>
      </c>
      <c r="B529" s="2" t="s">
        <v>3237</v>
      </c>
      <c r="C529" s="2" t="s">
        <v>2639</v>
      </c>
      <c r="D529" s="2" t="s">
        <v>1962</v>
      </c>
      <c r="E529" s="2" t="s">
        <v>3322</v>
      </c>
      <c r="F529" s="2" t="s">
        <v>1928</v>
      </c>
      <c r="G529" s="2" t="s">
        <v>76</v>
      </c>
      <c r="H529" s="2" t="s">
        <v>1929</v>
      </c>
      <c r="I529" s="2" t="s">
        <v>2174</v>
      </c>
      <c r="J529" s="2" t="s">
        <v>2175</v>
      </c>
    </row>
    <row r="530" spans="1:10" ht="13.9" customHeight="1">
      <c r="A530" s="2" t="s">
        <v>3323</v>
      </c>
      <c r="B530" s="2" t="s">
        <v>3237</v>
      </c>
      <c r="C530" s="2" t="s">
        <v>2643</v>
      </c>
      <c r="D530" s="2" t="s">
        <v>1962</v>
      </c>
      <c r="E530" s="2" t="s">
        <v>3324</v>
      </c>
      <c r="F530" s="2" t="s">
        <v>1928</v>
      </c>
      <c r="G530" s="2" t="s">
        <v>76</v>
      </c>
      <c r="H530" s="2" t="s">
        <v>1929</v>
      </c>
      <c r="I530" s="2" t="s">
        <v>2174</v>
      </c>
      <c r="J530" s="2" t="s">
        <v>2175</v>
      </c>
    </row>
    <row r="531" spans="1:10" ht="13.9" customHeight="1">
      <c r="A531" s="2" t="s">
        <v>3325</v>
      </c>
      <c r="B531" s="2" t="s">
        <v>3237</v>
      </c>
      <c r="C531" s="2" t="s">
        <v>2647</v>
      </c>
      <c r="D531" s="2" t="s">
        <v>2306</v>
      </c>
      <c r="E531" s="2" t="s">
        <v>3326</v>
      </c>
      <c r="F531" s="2" t="s">
        <v>1928</v>
      </c>
      <c r="G531" s="2" t="s">
        <v>76</v>
      </c>
      <c r="H531" s="2" t="s">
        <v>1929</v>
      </c>
      <c r="I531" s="2" t="s">
        <v>2174</v>
      </c>
      <c r="J531" s="2" t="s">
        <v>2175</v>
      </c>
    </row>
    <row r="532" spans="1:10" ht="13.9" customHeight="1">
      <c r="A532" s="2" t="s">
        <v>3327</v>
      </c>
      <c r="B532" s="2" t="s">
        <v>3237</v>
      </c>
      <c r="C532" s="2" t="s">
        <v>2650</v>
      </c>
      <c r="D532" s="2" t="s">
        <v>364</v>
      </c>
      <c r="E532" s="2" t="s">
        <v>3328</v>
      </c>
      <c r="F532" s="2" t="s">
        <v>1928</v>
      </c>
      <c r="G532" s="2" t="s">
        <v>76</v>
      </c>
      <c r="H532" s="2" t="s">
        <v>1929</v>
      </c>
      <c r="I532" s="2" t="s">
        <v>2174</v>
      </c>
      <c r="J532" s="2" t="s">
        <v>2175</v>
      </c>
    </row>
    <row r="533" spans="1:10" ht="13.9" customHeight="1">
      <c r="A533" s="2" t="s">
        <v>3329</v>
      </c>
      <c r="B533" s="2" t="s">
        <v>3237</v>
      </c>
      <c r="C533" s="2" t="s">
        <v>2653</v>
      </c>
      <c r="D533" s="2" t="s">
        <v>1962</v>
      </c>
      <c r="E533" s="2" t="s">
        <v>3330</v>
      </c>
      <c r="F533" s="2" t="s">
        <v>1928</v>
      </c>
      <c r="G533" s="2" t="s">
        <v>76</v>
      </c>
      <c r="H533" s="2" t="s">
        <v>1929</v>
      </c>
      <c r="I533" s="2" t="s">
        <v>2174</v>
      </c>
      <c r="J533" s="2" t="s">
        <v>2175</v>
      </c>
    </row>
    <row r="534" spans="1:10" ht="13.9" customHeight="1">
      <c r="A534" s="2" t="s">
        <v>3331</v>
      </c>
      <c r="B534" s="2" t="s">
        <v>3237</v>
      </c>
      <c r="C534" s="2" t="s">
        <v>2657</v>
      </c>
      <c r="D534" s="2" t="s">
        <v>1962</v>
      </c>
      <c r="E534" s="2" t="s">
        <v>3332</v>
      </c>
      <c r="F534" s="2" t="s">
        <v>1928</v>
      </c>
      <c r="G534" s="2" t="s">
        <v>76</v>
      </c>
      <c r="H534" s="2" t="s">
        <v>1929</v>
      </c>
      <c r="I534" s="2" t="s">
        <v>2174</v>
      </c>
      <c r="J534" s="2" t="s">
        <v>2175</v>
      </c>
    </row>
    <row r="535" spans="1:10" ht="13.9" customHeight="1">
      <c r="A535" s="2" t="s">
        <v>3333</v>
      </c>
      <c r="B535" s="2" t="s">
        <v>3237</v>
      </c>
      <c r="C535" s="2" t="s">
        <v>2661</v>
      </c>
      <c r="D535" s="2" t="s">
        <v>2306</v>
      </c>
      <c r="E535" s="2" t="s">
        <v>3334</v>
      </c>
      <c r="F535" s="2" t="s">
        <v>1928</v>
      </c>
      <c r="G535" s="2" t="s">
        <v>76</v>
      </c>
      <c r="H535" s="2" t="s">
        <v>1929</v>
      </c>
      <c r="I535" s="2" t="s">
        <v>2174</v>
      </c>
      <c r="J535" s="2" t="s">
        <v>2175</v>
      </c>
    </row>
    <row r="536" spans="1:10" ht="13.9" customHeight="1">
      <c r="A536" s="2" t="s">
        <v>3335</v>
      </c>
      <c r="B536" s="2" t="s">
        <v>3237</v>
      </c>
      <c r="C536" s="2" t="s">
        <v>2665</v>
      </c>
      <c r="D536" s="2" t="s">
        <v>2306</v>
      </c>
      <c r="E536" s="2" t="s">
        <v>3336</v>
      </c>
      <c r="F536" s="2" t="s">
        <v>1928</v>
      </c>
      <c r="G536" s="2" t="s">
        <v>76</v>
      </c>
      <c r="H536" s="2" t="s">
        <v>1929</v>
      </c>
      <c r="I536" s="2" t="s">
        <v>2174</v>
      </c>
      <c r="J536" s="2" t="s">
        <v>2175</v>
      </c>
    </row>
    <row r="537" spans="1:10" ht="13.9" customHeight="1">
      <c r="A537" s="2" t="s">
        <v>3337</v>
      </c>
      <c r="B537" s="2" t="s">
        <v>3237</v>
      </c>
      <c r="C537" s="2" t="s">
        <v>2669</v>
      </c>
      <c r="D537" s="2" t="s">
        <v>2073</v>
      </c>
      <c r="E537" s="2" t="s">
        <v>3338</v>
      </c>
      <c r="F537" s="2" t="s">
        <v>1922</v>
      </c>
      <c r="G537" s="2" t="s">
        <v>958</v>
      </c>
      <c r="H537" s="2" t="s">
        <v>2370</v>
      </c>
      <c r="I537" s="2" t="s">
        <v>2174</v>
      </c>
      <c r="J537" s="2" t="s">
        <v>2175</v>
      </c>
    </row>
    <row r="538" spans="1:10" ht="13.9" customHeight="1">
      <c r="A538" s="2" t="s">
        <v>3339</v>
      </c>
      <c r="B538" s="2" t="s">
        <v>3237</v>
      </c>
      <c r="C538" s="2" t="s">
        <v>2673</v>
      </c>
      <c r="D538" s="2" t="s">
        <v>2073</v>
      </c>
      <c r="E538" s="2" t="s">
        <v>3340</v>
      </c>
      <c r="F538" s="2" t="s">
        <v>1922</v>
      </c>
      <c r="G538" s="2" t="s">
        <v>958</v>
      </c>
      <c r="H538" s="2" t="s">
        <v>2370</v>
      </c>
      <c r="I538" s="2" t="s">
        <v>2174</v>
      </c>
      <c r="J538" s="2" t="s">
        <v>2175</v>
      </c>
    </row>
    <row r="539" spans="1:10" ht="13.9" customHeight="1">
      <c r="A539" s="2" t="s">
        <v>3341</v>
      </c>
      <c r="B539" s="2" t="s">
        <v>3237</v>
      </c>
      <c r="C539" s="2" t="s">
        <v>2677</v>
      </c>
      <c r="D539" s="2" t="s">
        <v>2073</v>
      </c>
      <c r="E539" s="2" t="s">
        <v>3342</v>
      </c>
      <c r="F539" s="2" t="s">
        <v>1922</v>
      </c>
      <c r="G539" s="2" t="s">
        <v>958</v>
      </c>
      <c r="H539" s="2" t="s">
        <v>2370</v>
      </c>
      <c r="I539" s="2" t="s">
        <v>2174</v>
      </c>
      <c r="J539" s="2" t="s">
        <v>2175</v>
      </c>
    </row>
    <row r="540" spans="1:10" ht="13.9" customHeight="1">
      <c r="A540" s="2" t="s">
        <v>3343</v>
      </c>
      <c r="B540" s="2" t="s">
        <v>3237</v>
      </c>
      <c r="C540" s="2" t="s">
        <v>2681</v>
      </c>
      <c r="D540" s="2" t="s">
        <v>2073</v>
      </c>
      <c r="E540" s="2" t="s">
        <v>3344</v>
      </c>
      <c r="F540" s="2" t="s">
        <v>1922</v>
      </c>
      <c r="G540" s="2" t="s">
        <v>887</v>
      </c>
      <c r="H540" s="2" t="s">
        <v>2370</v>
      </c>
      <c r="I540" s="2" t="s">
        <v>2174</v>
      </c>
      <c r="J540" s="2" t="s">
        <v>2175</v>
      </c>
    </row>
    <row r="541" spans="1:10" ht="13.9" customHeight="1">
      <c r="A541" s="2" t="s">
        <v>3345</v>
      </c>
      <c r="B541" s="2" t="s">
        <v>3237</v>
      </c>
      <c r="C541" s="2" t="s">
        <v>2684</v>
      </c>
      <c r="D541" s="2" t="s">
        <v>2073</v>
      </c>
      <c r="E541" s="2" t="s">
        <v>3346</v>
      </c>
      <c r="F541" s="2" t="s">
        <v>1922</v>
      </c>
      <c r="G541" s="2" t="s">
        <v>900</v>
      </c>
      <c r="H541" s="2" t="s">
        <v>2370</v>
      </c>
      <c r="I541" s="2" t="s">
        <v>2174</v>
      </c>
      <c r="J541" s="2" t="s">
        <v>2175</v>
      </c>
    </row>
    <row r="542" spans="1:10" ht="13.9" customHeight="1">
      <c r="A542" s="2" t="s">
        <v>3347</v>
      </c>
      <c r="B542" s="2" t="s">
        <v>3237</v>
      </c>
      <c r="C542" s="2" t="s">
        <v>2687</v>
      </c>
      <c r="D542" s="2" t="s">
        <v>2073</v>
      </c>
      <c r="E542" s="2" t="s">
        <v>3348</v>
      </c>
      <c r="F542" s="2" t="s">
        <v>1922</v>
      </c>
      <c r="G542" s="2" t="s">
        <v>924</v>
      </c>
      <c r="H542" s="2" t="s">
        <v>2370</v>
      </c>
      <c r="I542" s="2" t="s">
        <v>2174</v>
      </c>
      <c r="J542" s="2" t="s">
        <v>2175</v>
      </c>
    </row>
    <row r="543" spans="1:10" ht="13.9" customHeight="1">
      <c r="A543" s="2" t="s">
        <v>3349</v>
      </c>
      <c r="B543" s="2" t="s">
        <v>3237</v>
      </c>
      <c r="C543" s="2" t="s">
        <v>2807</v>
      </c>
      <c r="D543" s="2" t="s">
        <v>2073</v>
      </c>
      <c r="E543" s="2" t="s">
        <v>3350</v>
      </c>
      <c r="F543" s="2" t="s">
        <v>1922</v>
      </c>
      <c r="G543" s="2" t="s">
        <v>894</v>
      </c>
      <c r="H543" s="2" t="s">
        <v>2370</v>
      </c>
      <c r="I543" s="2" t="s">
        <v>2174</v>
      </c>
      <c r="J543" s="2" t="s">
        <v>2175</v>
      </c>
    </row>
    <row r="544" spans="1:10" ht="13.9" customHeight="1">
      <c r="A544" s="2" t="s">
        <v>3351</v>
      </c>
      <c r="B544" s="2" t="s">
        <v>3237</v>
      </c>
      <c r="C544" s="2" t="s">
        <v>2810</v>
      </c>
      <c r="D544" s="2" t="s">
        <v>2073</v>
      </c>
      <c r="E544" s="2" t="s">
        <v>3352</v>
      </c>
      <c r="F544" s="2" t="s">
        <v>1922</v>
      </c>
      <c r="G544" s="2" t="s">
        <v>906</v>
      </c>
      <c r="H544" s="2" t="s">
        <v>2370</v>
      </c>
      <c r="I544" s="2" t="s">
        <v>2174</v>
      </c>
      <c r="J544" s="2" t="s">
        <v>2175</v>
      </c>
    </row>
    <row r="545" spans="1:10" ht="13.9" customHeight="1">
      <c r="A545" s="2" t="s">
        <v>3353</v>
      </c>
      <c r="B545" s="2" t="s">
        <v>3237</v>
      </c>
      <c r="C545" s="2" t="s">
        <v>2813</v>
      </c>
      <c r="D545" s="2" t="s">
        <v>2073</v>
      </c>
      <c r="E545" s="2" t="s">
        <v>3354</v>
      </c>
      <c r="F545" s="2" t="s">
        <v>1922</v>
      </c>
      <c r="G545" s="2" t="s">
        <v>938</v>
      </c>
      <c r="H545" s="2" t="s">
        <v>2370</v>
      </c>
      <c r="I545" s="2" t="s">
        <v>2174</v>
      </c>
      <c r="J545" s="2" t="s">
        <v>2175</v>
      </c>
    </row>
    <row r="546" spans="1:10" ht="13.9" customHeight="1">
      <c r="A546" s="2" t="s">
        <v>3355</v>
      </c>
      <c r="B546" s="2" t="s">
        <v>3237</v>
      </c>
      <c r="C546" s="2" t="s">
        <v>2816</v>
      </c>
      <c r="D546" s="2" t="s">
        <v>1969</v>
      </c>
      <c r="E546" s="2" t="s">
        <v>3356</v>
      </c>
      <c r="F546" s="2" t="s">
        <v>1928</v>
      </c>
      <c r="G546" s="2" t="s">
        <v>76</v>
      </c>
      <c r="H546" s="2" t="s">
        <v>1929</v>
      </c>
      <c r="I546" s="2" t="s">
        <v>2174</v>
      </c>
      <c r="J546" s="2" t="s">
        <v>2175</v>
      </c>
    </row>
    <row r="547" spans="1:10" ht="13.9" customHeight="1">
      <c r="A547" s="2" t="s">
        <v>3357</v>
      </c>
      <c r="B547" s="2" t="s">
        <v>3237</v>
      </c>
      <c r="C547" s="2" t="s">
        <v>2819</v>
      </c>
      <c r="D547" s="2" t="s">
        <v>1969</v>
      </c>
      <c r="E547" s="2" t="s">
        <v>3358</v>
      </c>
      <c r="F547" s="2" t="s">
        <v>1922</v>
      </c>
      <c r="G547" s="2" t="s">
        <v>931</v>
      </c>
      <c r="H547" s="2" t="s">
        <v>2370</v>
      </c>
      <c r="I547" s="2" t="s">
        <v>2174</v>
      </c>
      <c r="J547" s="2" t="s">
        <v>2175</v>
      </c>
    </row>
    <row r="548" spans="1:10" ht="13.9" customHeight="1">
      <c r="A548" s="2" t="s">
        <v>3359</v>
      </c>
      <c r="B548" s="2" t="s">
        <v>3237</v>
      </c>
      <c r="C548" s="2" t="s">
        <v>2822</v>
      </c>
      <c r="D548" s="2" t="s">
        <v>1969</v>
      </c>
      <c r="E548" s="2" t="s">
        <v>3360</v>
      </c>
      <c r="F548" s="2" t="s">
        <v>1922</v>
      </c>
      <c r="G548" s="2" t="s">
        <v>931</v>
      </c>
      <c r="H548" s="2" t="s">
        <v>2370</v>
      </c>
      <c r="I548" s="2" t="s">
        <v>2174</v>
      </c>
      <c r="J548" s="2" t="s">
        <v>2175</v>
      </c>
    </row>
    <row r="549" spans="1:10" ht="13.9" customHeight="1">
      <c r="A549" s="2" t="s">
        <v>3361</v>
      </c>
      <c r="B549" s="2" t="s">
        <v>3237</v>
      </c>
      <c r="C549" s="2" t="s">
        <v>2825</v>
      </c>
      <c r="D549" s="2" t="s">
        <v>1969</v>
      </c>
      <c r="E549" s="2" t="s">
        <v>3362</v>
      </c>
      <c r="F549" s="2" t="s">
        <v>1928</v>
      </c>
      <c r="G549" s="2" t="s">
        <v>76</v>
      </c>
      <c r="H549" s="2" t="s">
        <v>1929</v>
      </c>
      <c r="I549" s="2" t="s">
        <v>2174</v>
      </c>
      <c r="J549" s="2" t="s">
        <v>2175</v>
      </c>
    </row>
    <row r="550" spans="1:10" ht="13.9" customHeight="1">
      <c r="A550" s="2" t="s">
        <v>3363</v>
      </c>
      <c r="B550" s="2" t="s">
        <v>3237</v>
      </c>
      <c r="C550" s="2" t="s">
        <v>2828</v>
      </c>
      <c r="D550" s="2" t="s">
        <v>1969</v>
      </c>
      <c r="E550" s="2" t="s">
        <v>3364</v>
      </c>
      <c r="F550" s="2" t="s">
        <v>1922</v>
      </c>
      <c r="G550" s="2" t="s">
        <v>945</v>
      </c>
      <c r="H550" s="2" t="s">
        <v>2370</v>
      </c>
      <c r="I550" s="2" t="s">
        <v>2174</v>
      </c>
      <c r="J550" s="2" t="s">
        <v>2175</v>
      </c>
    </row>
    <row r="551" spans="1:10" ht="13.9" customHeight="1">
      <c r="A551" s="2" t="s">
        <v>3365</v>
      </c>
      <c r="B551" s="2" t="s">
        <v>3237</v>
      </c>
      <c r="C551" s="2" t="s">
        <v>2831</v>
      </c>
      <c r="D551" s="2" t="s">
        <v>364</v>
      </c>
      <c r="E551" s="2" t="s">
        <v>3366</v>
      </c>
      <c r="F551" s="2" t="s">
        <v>1922</v>
      </c>
      <c r="G551" s="2" t="s">
        <v>951</v>
      </c>
      <c r="H551" s="2" t="s">
        <v>2370</v>
      </c>
      <c r="I551" s="2" t="s">
        <v>2174</v>
      </c>
      <c r="J551" s="2" t="s">
        <v>2175</v>
      </c>
    </row>
    <row r="552" spans="1:10" ht="13.9" customHeight="1">
      <c r="A552" s="2" t="s">
        <v>3367</v>
      </c>
      <c r="B552" s="2" t="s">
        <v>3237</v>
      </c>
      <c r="C552" s="2" t="s">
        <v>2834</v>
      </c>
      <c r="D552" s="2" t="s">
        <v>1969</v>
      </c>
      <c r="E552" s="2" t="s">
        <v>3368</v>
      </c>
      <c r="F552" s="2" t="s">
        <v>1922</v>
      </c>
      <c r="G552" s="2" t="s">
        <v>951</v>
      </c>
      <c r="H552" s="2" t="s">
        <v>2370</v>
      </c>
      <c r="I552" s="2" t="s">
        <v>2174</v>
      </c>
      <c r="J552" s="2" t="s">
        <v>2175</v>
      </c>
    </row>
    <row r="553" spans="1:10" ht="13.9" customHeight="1">
      <c r="A553" s="2" t="s">
        <v>3369</v>
      </c>
      <c r="B553" s="2" t="s">
        <v>3237</v>
      </c>
      <c r="C553" s="2" t="s">
        <v>2837</v>
      </c>
      <c r="D553" s="2" t="s">
        <v>3230</v>
      </c>
      <c r="E553" s="2" t="s">
        <v>3370</v>
      </c>
      <c r="F553" s="2" t="s">
        <v>1922</v>
      </c>
      <c r="G553" s="2" t="s">
        <v>931</v>
      </c>
      <c r="H553" s="2" t="s">
        <v>2370</v>
      </c>
      <c r="I553" s="2" t="s">
        <v>2174</v>
      </c>
      <c r="J553" s="2" t="s">
        <v>2175</v>
      </c>
    </row>
    <row r="554" spans="1:10" ht="13.9" customHeight="1">
      <c r="A554" s="2" t="s">
        <v>3371</v>
      </c>
      <c r="B554" s="2" t="s">
        <v>3237</v>
      </c>
      <c r="C554" s="2" t="s">
        <v>2840</v>
      </c>
      <c r="D554" s="2" t="s">
        <v>1962</v>
      </c>
      <c r="E554" s="2" t="s">
        <v>3372</v>
      </c>
      <c r="F554" s="2" t="s">
        <v>1928</v>
      </c>
      <c r="G554" s="2" t="s">
        <v>76</v>
      </c>
      <c r="H554" s="2" t="s">
        <v>1929</v>
      </c>
      <c r="I554" s="2" t="s">
        <v>2174</v>
      </c>
      <c r="J554" s="2" t="s">
        <v>2175</v>
      </c>
    </row>
    <row r="555" spans="1:10" ht="13.9" customHeight="1">
      <c r="A555" s="2" t="s">
        <v>3373</v>
      </c>
      <c r="B555" s="2" t="s">
        <v>3237</v>
      </c>
      <c r="C555" s="2" t="s">
        <v>2843</v>
      </c>
      <c r="D555" s="2" t="s">
        <v>1962</v>
      </c>
      <c r="E555" s="2" t="s">
        <v>3374</v>
      </c>
      <c r="F555" s="2" t="s">
        <v>1928</v>
      </c>
      <c r="G555" s="2" t="s">
        <v>76</v>
      </c>
      <c r="H555" s="2" t="s">
        <v>1929</v>
      </c>
      <c r="I555" s="2" t="s">
        <v>2174</v>
      </c>
      <c r="J555" s="2" t="s">
        <v>2175</v>
      </c>
    </row>
    <row r="556" spans="1:10" ht="13.9" customHeight="1">
      <c r="A556" s="2" t="s">
        <v>3375</v>
      </c>
      <c r="B556" s="2" t="s">
        <v>3237</v>
      </c>
      <c r="C556" s="2" t="s">
        <v>2846</v>
      </c>
      <c r="D556" s="2" t="s">
        <v>1962</v>
      </c>
      <c r="E556" s="2" t="s">
        <v>3376</v>
      </c>
      <c r="F556" s="2" t="s">
        <v>1928</v>
      </c>
      <c r="G556" s="2" t="s">
        <v>76</v>
      </c>
      <c r="H556" s="2" t="s">
        <v>1929</v>
      </c>
      <c r="I556" s="2" t="s">
        <v>2174</v>
      </c>
      <c r="J556" s="2" t="s">
        <v>2175</v>
      </c>
    </row>
    <row r="557" spans="1:10" ht="13.9" customHeight="1">
      <c r="A557" s="2" t="s">
        <v>3377</v>
      </c>
      <c r="B557" s="2" t="s">
        <v>3237</v>
      </c>
      <c r="C557" s="2" t="s">
        <v>2849</v>
      </c>
      <c r="D557" s="2" t="s">
        <v>1962</v>
      </c>
      <c r="E557" s="2" t="s">
        <v>3378</v>
      </c>
      <c r="F557" s="2" t="s">
        <v>1928</v>
      </c>
      <c r="G557" s="2" t="s">
        <v>76</v>
      </c>
      <c r="H557" s="2" t="s">
        <v>1929</v>
      </c>
      <c r="I557" s="2" t="s">
        <v>2174</v>
      </c>
      <c r="J557" s="2" t="s">
        <v>2175</v>
      </c>
    </row>
    <row r="558" spans="1:10" ht="13.9" customHeight="1">
      <c r="A558" s="2" t="s">
        <v>3379</v>
      </c>
      <c r="B558" s="2" t="s">
        <v>3237</v>
      </c>
      <c r="C558" s="2" t="s">
        <v>2852</v>
      </c>
      <c r="D558" s="2" t="s">
        <v>1962</v>
      </c>
      <c r="E558" s="2" t="s">
        <v>3380</v>
      </c>
      <c r="F558" s="2" t="s">
        <v>1928</v>
      </c>
      <c r="G558" s="2" t="s">
        <v>76</v>
      </c>
      <c r="H558" s="2" t="s">
        <v>1929</v>
      </c>
      <c r="I558" s="2" t="s">
        <v>2174</v>
      </c>
      <c r="J558" s="2" t="s">
        <v>2175</v>
      </c>
    </row>
    <row r="559" spans="1:10" ht="13.9" customHeight="1">
      <c r="A559" s="2" t="s">
        <v>3381</v>
      </c>
      <c r="B559" s="2" t="s">
        <v>3237</v>
      </c>
      <c r="C559" s="2" t="s">
        <v>2855</v>
      </c>
      <c r="D559" s="2" t="s">
        <v>1962</v>
      </c>
      <c r="E559" s="2" t="s">
        <v>3382</v>
      </c>
      <c r="F559" s="2" t="s">
        <v>1928</v>
      </c>
      <c r="G559" s="2" t="s">
        <v>76</v>
      </c>
      <c r="H559" s="2" t="s">
        <v>1929</v>
      </c>
      <c r="I559" s="2" t="s">
        <v>2174</v>
      </c>
      <c r="J559" s="2" t="s">
        <v>2175</v>
      </c>
    </row>
    <row r="560" spans="1:10" ht="13.9" customHeight="1">
      <c r="A560" s="2" t="s">
        <v>3383</v>
      </c>
      <c r="B560" s="2" t="s">
        <v>3237</v>
      </c>
      <c r="C560" s="2" t="s">
        <v>2858</v>
      </c>
      <c r="D560" s="2" t="s">
        <v>1962</v>
      </c>
      <c r="E560" s="2" t="s">
        <v>3384</v>
      </c>
      <c r="F560" s="2" t="s">
        <v>1928</v>
      </c>
      <c r="G560" s="2" t="s">
        <v>76</v>
      </c>
      <c r="H560" s="2" t="s">
        <v>1929</v>
      </c>
      <c r="I560" s="2" t="s">
        <v>2174</v>
      </c>
      <c r="J560" s="2" t="s">
        <v>2175</v>
      </c>
    </row>
    <row r="561" spans="1:10" ht="13.9" customHeight="1">
      <c r="A561" s="2" t="s">
        <v>3385</v>
      </c>
      <c r="B561" s="2" t="s">
        <v>3386</v>
      </c>
      <c r="C561" s="2" t="s">
        <v>1919</v>
      </c>
      <c r="D561" s="2" t="s">
        <v>1920</v>
      </c>
      <c r="E561" s="2" t="s">
        <v>3387</v>
      </c>
      <c r="F561" s="2" t="s">
        <v>1928</v>
      </c>
      <c r="G561" s="2" t="s">
        <v>76</v>
      </c>
      <c r="H561" s="2" t="s">
        <v>1929</v>
      </c>
      <c r="I561" s="2" t="s">
        <v>2174</v>
      </c>
      <c r="J561" s="2" t="s">
        <v>2175</v>
      </c>
    </row>
    <row r="562" spans="1:10" ht="13.9" customHeight="1">
      <c r="A562" s="2" t="s">
        <v>3388</v>
      </c>
      <c r="B562" s="2" t="s">
        <v>3386</v>
      </c>
      <c r="C562" s="2" t="s">
        <v>1926</v>
      </c>
      <c r="D562" s="2" t="s">
        <v>1920</v>
      </c>
      <c r="E562" s="2" t="s">
        <v>3389</v>
      </c>
      <c r="F562" s="2" t="s">
        <v>1928</v>
      </c>
      <c r="G562" s="2" t="s">
        <v>76</v>
      </c>
      <c r="H562" s="2" t="s">
        <v>1929</v>
      </c>
      <c r="I562" s="2" t="s">
        <v>2174</v>
      </c>
      <c r="J562" s="2" t="s">
        <v>2175</v>
      </c>
    </row>
    <row r="563" spans="1:10" ht="13.9" customHeight="1">
      <c r="A563" s="2" t="s">
        <v>3390</v>
      </c>
      <c r="B563" s="2" t="s">
        <v>3386</v>
      </c>
      <c r="C563" s="2" t="s">
        <v>1931</v>
      </c>
      <c r="D563" s="2" t="s">
        <v>1920</v>
      </c>
      <c r="E563" s="2" t="s">
        <v>3391</v>
      </c>
      <c r="F563" s="2" t="s">
        <v>1928</v>
      </c>
      <c r="G563" s="2" t="s">
        <v>76</v>
      </c>
      <c r="H563" s="2" t="s">
        <v>1929</v>
      </c>
      <c r="I563" s="2" t="s">
        <v>2174</v>
      </c>
      <c r="J563" s="2" t="s">
        <v>2175</v>
      </c>
    </row>
    <row r="564" spans="1:10" ht="13.9" customHeight="1">
      <c r="A564" s="2" t="s">
        <v>3392</v>
      </c>
      <c r="B564" s="2" t="s">
        <v>3386</v>
      </c>
      <c r="C564" s="2" t="s">
        <v>1937</v>
      </c>
      <c r="D564" s="2" t="s">
        <v>1920</v>
      </c>
      <c r="E564" s="2" t="s">
        <v>3393</v>
      </c>
      <c r="F564" s="2" t="s">
        <v>1928</v>
      </c>
      <c r="G564" s="2" t="s">
        <v>76</v>
      </c>
      <c r="H564" s="2" t="s">
        <v>1929</v>
      </c>
      <c r="I564" s="2" t="s">
        <v>2174</v>
      </c>
      <c r="J564" s="2" t="s">
        <v>2175</v>
      </c>
    </row>
    <row r="565" spans="1:10" ht="13.9" customHeight="1">
      <c r="A565" s="2" t="s">
        <v>3394</v>
      </c>
      <c r="B565" s="2" t="s">
        <v>3386</v>
      </c>
      <c r="C565" s="2" t="s">
        <v>1941</v>
      </c>
      <c r="D565" s="2" t="s">
        <v>2306</v>
      </c>
      <c r="E565" s="2" t="s">
        <v>3395</v>
      </c>
      <c r="F565" s="2" t="s">
        <v>1928</v>
      </c>
      <c r="G565" s="2" t="s">
        <v>76</v>
      </c>
      <c r="H565" s="2" t="s">
        <v>1929</v>
      </c>
      <c r="I565" s="2" t="s">
        <v>2174</v>
      </c>
      <c r="J565" s="2" t="s">
        <v>2175</v>
      </c>
    </row>
    <row r="566" spans="1:10" ht="13.9" customHeight="1">
      <c r="A566" s="2" t="s">
        <v>3396</v>
      </c>
      <c r="B566" s="2" t="s">
        <v>3386</v>
      </c>
      <c r="C566" s="2" t="s">
        <v>1944</v>
      </c>
      <c r="D566" s="2" t="s">
        <v>2306</v>
      </c>
      <c r="E566" s="2" t="s">
        <v>3397</v>
      </c>
      <c r="F566" s="2" t="s">
        <v>1928</v>
      </c>
      <c r="G566" s="2" t="s">
        <v>76</v>
      </c>
      <c r="H566" s="2" t="s">
        <v>1929</v>
      </c>
      <c r="I566" s="2" t="s">
        <v>2174</v>
      </c>
      <c r="J566" s="2" t="s">
        <v>2175</v>
      </c>
    </row>
    <row r="567" spans="1:10" ht="13.9" customHeight="1">
      <c r="A567" s="2" t="s">
        <v>3398</v>
      </c>
      <c r="B567" s="2" t="s">
        <v>3386</v>
      </c>
      <c r="C567" s="2" t="s">
        <v>1948</v>
      </c>
      <c r="D567" s="2" t="s">
        <v>2306</v>
      </c>
      <c r="E567" s="2" t="s">
        <v>3399</v>
      </c>
      <c r="F567" s="2" t="s">
        <v>1928</v>
      </c>
      <c r="G567" s="2" t="s">
        <v>76</v>
      </c>
      <c r="H567" s="2" t="s">
        <v>1929</v>
      </c>
      <c r="I567" s="2" t="s">
        <v>2174</v>
      </c>
      <c r="J567" s="2" t="s">
        <v>2175</v>
      </c>
    </row>
    <row r="568" spans="1:10" ht="13.9" customHeight="1">
      <c r="A568" s="2" t="s">
        <v>3400</v>
      </c>
      <c r="B568" s="2" t="s">
        <v>3386</v>
      </c>
      <c r="C568" s="2" t="s">
        <v>1952</v>
      </c>
      <c r="D568" s="2" t="s">
        <v>2306</v>
      </c>
      <c r="E568" s="2" t="s">
        <v>3401</v>
      </c>
      <c r="F568" s="2" t="s">
        <v>1928</v>
      </c>
      <c r="G568" s="2" t="s">
        <v>76</v>
      </c>
      <c r="H568" s="2" t="s">
        <v>1929</v>
      </c>
      <c r="I568" s="2" t="s">
        <v>2174</v>
      </c>
      <c r="J568" s="2" t="s">
        <v>2175</v>
      </c>
    </row>
    <row r="569" spans="1:10" ht="13.9" customHeight="1">
      <c r="A569" s="2" t="s">
        <v>3402</v>
      </c>
      <c r="B569" s="2" t="s">
        <v>3386</v>
      </c>
      <c r="C569" s="2" t="s">
        <v>1955</v>
      </c>
      <c r="D569" s="2" t="s">
        <v>1962</v>
      </c>
      <c r="E569" s="2" t="s">
        <v>3403</v>
      </c>
      <c r="F569" s="2" t="s">
        <v>1922</v>
      </c>
      <c r="G569" s="2" t="s">
        <v>1006</v>
      </c>
      <c r="H569" s="2" t="s">
        <v>2370</v>
      </c>
      <c r="I569" s="2" t="s">
        <v>2174</v>
      </c>
      <c r="J569" s="2" t="s">
        <v>2175</v>
      </c>
    </row>
    <row r="570" spans="1:10" ht="13.9" customHeight="1">
      <c r="A570" s="2" t="s">
        <v>3404</v>
      </c>
      <c r="B570" s="2" t="s">
        <v>3386</v>
      </c>
      <c r="C570" s="2" t="s">
        <v>1958</v>
      </c>
      <c r="D570" s="2" t="s">
        <v>1962</v>
      </c>
      <c r="E570" s="2" t="s">
        <v>3405</v>
      </c>
      <c r="F570" s="2" t="s">
        <v>1922</v>
      </c>
      <c r="G570" s="2" t="s">
        <v>1006</v>
      </c>
      <c r="H570" s="2" t="s">
        <v>2370</v>
      </c>
      <c r="I570" s="2" t="s">
        <v>2174</v>
      </c>
      <c r="J570" s="2" t="s">
        <v>2175</v>
      </c>
    </row>
    <row r="571" spans="1:10" ht="13.9" customHeight="1">
      <c r="A571" s="2" t="s">
        <v>3406</v>
      </c>
      <c r="B571" s="2" t="s">
        <v>3386</v>
      </c>
      <c r="C571" s="2" t="s">
        <v>1961</v>
      </c>
      <c r="D571" s="2" t="s">
        <v>2127</v>
      </c>
      <c r="E571" s="2" t="s">
        <v>3407</v>
      </c>
      <c r="F571" s="2" t="s">
        <v>1928</v>
      </c>
      <c r="G571" s="2" t="s">
        <v>76</v>
      </c>
      <c r="H571" s="2" t="s">
        <v>1929</v>
      </c>
      <c r="I571" s="2" t="s">
        <v>2174</v>
      </c>
      <c r="J571" s="2" t="s">
        <v>2175</v>
      </c>
    </row>
    <row r="572" spans="1:10" ht="13.9" customHeight="1">
      <c r="A572" s="2" t="s">
        <v>3408</v>
      </c>
      <c r="B572" s="2" t="s">
        <v>3386</v>
      </c>
      <c r="C572" s="2" t="s">
        <v>1965</v>
      </c>
      <c r="D572" s="2" t="s">
        <v>2127</v>
      </c>
      <c r="E572" s="2" t="s">
        <v>3409</v>
      </c>
      <c r="F572" s="2" t="s">
        <v>1928</v>
      </c>
      <c r="G572" s="2" t="s">
        <v>76</v>
      </c>
      <c r="H572" s="2" t="s">
        <v>1929</v>
      </c>
      <c r="I572" s="2" t="s">
        <v>2174</v>
      </c>
      <c r="J572" s="2" t="s">
        <v>2175</v>
      </c>
    </row>
    <row r="573" spans="1:10" ht="13.9" customHeight="1">
      <c r="A573" s="2" t="s">
        <v>3410</v>
      </c>
      <c r="B573" s="2" t="s">
        <v>3386</v>
      </c>
      <c r="C573" s="2" t="s">
        <v>1968</v>
      </c>
      <c r="D573" s="2" t="s">
        <v>2127</v>
      </c>
      <c r="E573" s="2" t="s">
        <v>3411</v>
      </c>
      <c r="F573" s="2" t="s">
        <v>1928</v>
      </c>
      <c r="G573" s="2" t="s">
        <v>76</v>
      </c>
      <c r="H573" s="2" t="s">
        <v>1929</v>
      </c>
      <c r="I573" s="2" t="s">
        <v>2174</v>
      </c>
      <c r="J573" s="2" t="s">
        <v>2175</v>
      </c>
    </row>
    <row r="574" spans="1:10" ht="13.9" customHeight="1">
      <c r="A574" s="2" t="s">
        <v>3412</v>
      </c>
      <c r="B574" s="2" t="s">
        <v>3386</v>
      </c>
      <c r="C574" s="2" t="s">
        <v>1974</v>
      </c>
      <c r="D574" s="2" t="s">
        <v>2127</v>
      </c>
      <c r="E574" s="2" t="s">
        <v>3413</v>
      </c>
      <c r="F574" s="2" t="s">
        <v>1928</v>
      </c>
      <c r="G574" s="2" t="s">
        <v>76</v>
      </c>
      <c r="H574" s="2" t="s">
        <v>1929</v>
      </c>
      <c r="I574" s="2" t="s">
        <v>2174</v>
      </c>
      <c r="J574" s="2" t="s">
        <v>2175</v>
      </c>
    </row>
    <row r="575" spans="1:10" ht="13.9" customHeight="1">
      <c r="A575" s="2" t="s">
        <v>3414</v>
      </c>
      <c r="B575" s="2" t="s">
        <v>3386</v>
      </c>
      <c r="C575" s="2" t="s">
        <v>1979</v>
      </c>
      <c r="D575" s="2" t="s">
        <v>2127</v>
      </c>
      <c r="E575" s="2" t="s">
        <v>3415</v>
      </c>
      <c r="F575" s="2" t="s">
        <v>1928</v>
      </c>
      <c r="G575" s="2" t="s">
        <v>76</v>
      </c>
      <c r="H575" s="2" t="s">
        <v>1929</v>
      </c>
      <c r="I575" s="2" t="s">
        <v>2174</v>
      </c>
      <c r="J575" s="2" t="s">
        <v>2175</v>
      </c>
    </row>
    <row r="576" spans="1:10" ht="13.9" customHeight="1">
      <c r="A576" s="2" t="s">
        <v>3416</v>
      </c>
      <c r="B576" s="2" t="s">
        <v>3386</v>
      </c>
      <c r="C576" s="2" t="s">
        <v>1984</v>
      </c>
      <c r="D576" s="2" t="s">
        <v>2127</v>
      </c>
      <c r="E576" s="2" t="s">
        <v>3417</v>
      </c>
      <c r="F576" s="2" t="s">
        <v>1928</v>
      </c>
      <c r="G576" s="2" t="s">
        <v>76</v>
      </c>
      <c r="H576" s="2" t="s">
        <v>1929</v>
      </c>
      <c r="I576" s="2" t="s">
        <v>2174</v>
      </c>
      <c r="J576" s="2" t="s">
        <v>2175</v>
      </c>
    </row>
    <row r="577" spans="1:10" ht="13.9" customHeight="1">
      <c r="A577" s="2" t="s">
        <v>3418</v>
      </c>
      <c r="B577" s="2" t="s">
        <v>3386</v>
      </c>
      <c r="C577" s="2" t="s">
        <v>1988</v>
      </c>
      <c r="D577" s="2" t="s">
        <v>2127</v>
      </c>
      <c r="E577" s="2" t="s">
        <v>3419</v>
      </c>
      <c r="F577" s="2" t="s">
        <v>1928</v>
      </c>
      <c r="G577" s="2" t="s">
        <v>76</v>
      </c>
      <c r="H577" s="2" t="s">
        <v>1929</v>
      </c>
      <c r="I577" s="2" t="s">
        <v>2174</v>
      </c>
      <c r="J577" s="2" t="s">
        <v>2175</v>
      </c>
    </row>
    <row r="578" spans="1:10" ht="13.9" customHeight="1">
      <c r="A578" s="2" t="s">
        <v>3420</v>
      </c>
      <c r="B578" s="2" t="s">
        <v>3386</v>
      </c>
      <c r="C578" s="2" t="s">
        <v>1993</v>
      </c>
      <c r="D578" s="2" t="s">
        <v>2127</v>
      </c>
      <c r="E578" s="2" t="s">
        <v>3421</v>
      </c>
      <c r="F578" s="2" t="s">
        <v>1928</v>
      </c>
      <c r="G578" s="2" t="s">
        <v>76</v>
      </c>
      <c r="H578" s="2" t="s">
        <v>1929</v>
      </c>
      <c r="I578" s="2" t="s">
        <v>2174</v>
      </c>
      <c r="J578" s="2" t="s">
        <v>2175</v>
      </c>
    </row>
    <row r="579" spans="1:10" ht="13.9" customHeight="1">
      <c r="A579" s="2" t="s">
        <v>3422</v>
      </c>
      <c r="B579" s="2" t="s">
        <v>3386</v>
      </c>
      <c r="C579" s="2" t="s">
        <v>1996</v>
      </c>
      <c r="D579" s="2" t="s">
        <v>2127</v>
      </c>
      <c r="E579" s="2" t="s">
        <v>3423</v>
      </c>
      <c r="F579" s="2" t="s">
        <v>1928</v>
      </c>
      <c r="G579" s="2" t="s">
        <v>76</v>
      </c>
      <c r="H579" s="2" t="s">
        <v>1929</v>
      </c>
      <c r="I579" s="2" t="s">
        <v>2174</v>
      </c>
      <c r="J579" s="2" t="s">
        <v>2175</v>
      </c>
    </row>
    <row r="580" spans="1:10" ht="13.9" customHeight="1">
      <c r="A580" s="2" t="s">
        <v>3424</v>
      </c>
      <c r="B580" s="2" t="s">
        <v>3386</v>
      </c>
      <c r="C580" s="2" t="s">
        <v>2001</v>
      </c>
      <c r="D580" s="2" t="s">
        <v>2127</v>
      </c>
      <c r="E580" s="2" t="s">
        <v>3425</v>
      </c>
      <c r="F580" s="2" t="s">
        <v>1928</v>
      </c>
      <c r="G580" s="2" t="s">
        <v>76</v>
      </c>
      <c r="H580" s="2" t="s">
        <v>1929</v>
      </c>
      <c r="I580" s="2" t="s">
        <v>2174</v>
      </c>
      <c r="J580" s="2" t="s">
        <v>2175</v>
      </c>
    </row>
    <row r="581" spans="1:10" ht="13.9" customHeight="1">
      <c r="A581" s="2" t="s">
        <v>3426</v>
      </c>
      <c r="B581" s="2" t="s">
        <v>3386</v>
      </c>
      <c r="C581" s="2" t="s">
        <v>2004</v>
      </c>
      <c r="D581" s="2" t="s">
        <v>2127</v>
      </c>
      <c r="E581" s="2" t="s">
        <v>3427</v>
      </c>
      <c r="F581" s="2" t="s">
        <v>1928</v>
      </c>
      <c r="G581" s="2" t="s">
        <v>76</v>
      </c>
      <c r="H581" s="2" t="s">
        <v>1929</v>
      </c>
      <c r="I581" s="2" t="s">
        <v>2174</v>
      </c>
      <c r="J581" s="2" t="s">
        <v>2175</v>
      </c>
    </row>
    <row r="582" spans="1:10" ht="13.9" customHeight="1">
      <c r="A582" s="2" t="s">
        <v>3428</v>
      </c>
      <c r="B582" s="2" t="s">
        <v>3386</v>
      </c>
      <c r="C582" s="2" t="s">
        <v>2008</v>
      </c>
      <c r="D582" s="2" t="s">
        <v>2127</v>
      </c>
      <c r="E582" s="2" t="s">
        <v>3429</v>
      </c>
      <c r="F582" s="2" t="s">
        <v>1928</v>
      </c>
      <c r="G582" s="2" t="s">
        <v>76</v>
      </c>
      <c r="H582" s="2" t="s">
        <v>1929</v>
      </c>
      <c r="I582" s="2" t="s">
        <v>2174</v>
      </c>
      <c r="J582" s="2" t="s">
        <v>2175</v>
      </c>
    </row>
    <row r="583" spans="1:10" ht="13.9" customHeight="1">
      <c r="A583" s="2" t="s">
        <v>3430</v>
      </c>
      <c r="B583" s="2" t="s">
        <v>3386</v>
      </c>
      <c r="C583" s="2" t="s">
        <v>2011</v>
      </c>
      <c r="D583" s="2" t="s">
        <v>1949</v>
      </c>
      <c r="E583" s="2" t="s">
        <v>3431</v>
      </c>
      <c r="F583" s="2" t="s">
        <v>1928</v>
      </c>
      <c r="G583" s="2" t="s">
        <v>76</v>
      </c>
      <c r="H583" s="2" t="s">
        <v>1929</v>
      </c>
      <c r="I583" s="2" t="s">
        <v>2174</v>
      </c>
      <c r="J583" s="2" t="s">
        <v>2175</v>
      </c>
    </row>
    <row r="584" spans="1:10" ht="13.9" customHeight="1">
      <c r="A584" s="2" t="s">
        <v>3432</v>
      </c>
      <c r="B584" s="2" t="s">
        <v>3386</v>
      </c>
      <c r="C584" s="2" t="s">
        <v>2016</v>
      </c>
      <c r="D584" s="2" t="s">
        <v>1949</v>
      </c>
      <c r="E584" s="2" t="s">
        <v>3433</v>
      </c>
      <c r="F584" s="2" t="s">
        <v>1928</v>
      </c>
      <c r="G584" s="2" t="s">
        <v>76</v>
      </c>
      <c r="H584" s="2" t="s">
        <v>1929</v>
      </c>
      <c r="I584" s="2" t="s">
        <v>2174</v>
      </c>
      <c r="J584" s="2" t="s">
        <v>2175</v>
      </c>
    </row>
    <row r="585" spans="1:10" ht="13.9" customHeight="1">
      <c r="A585" s="2" t="s">
        <v>3434</v>
      </c>
      <c r="B585" s="2" t="s">
        <v>3386</v>
      </c>
      <c r="C585" s="2" t="s">
        <v>2020</v>
      </c>
      <c r="D585" s="2" t="s">
        <v>2127</v>
      </c>
      <c r="E585" s="2" t="s">
        <v>3435</v>
      </c>
      <c r="F585" s="2" t="s">
        <v>1928</v>
      </c>
      <c r="G585" s="2" t="s">
        <v>76</v>
      </c>
      <c r="H585" s="2" t="s">
        <v>1929</v>
      </c>
      <c r="I585" s="2" t="s">
        <v>2174</v>
      </c>
      <c r="J585" s="2" t="s">
        <v>2175</v>
      </c>
    </row>
    <row r="586" spans="1:10" ht="13.9" customHeight="1">
      <c r="A586" s="2" t="s">
        <v>3436</v>
      </c>
      <c r="B586" s="2" t="s">
        <v>3386</v>
      </c>
      <c r="C586" s="2" t="s">
        <v>2023</v>
      </c>
      <c r="D586" s="2" t="s">
        <v>1962</v>
      </c>
      <c r="E586" s="2" t="s">
        <v>3437</v>
      </c>
      <c r="F586" s="2" t="s">
        <v>1928</v>
      </c>
      <c r="G586" s="2" t="s">
        <v>76</v>
      </c>
      <c r="H586" s="2" t="s">
        <v>1929</v>
      </c>
      <c r="I586" s="2" t="s">
        <v>2174</v>
      </c>
      <c r="J586" s="2" t="s">
        <v>2175</v>
      </c>
    </row>
    <row r="587" spans="1:10" ht="13.9" customHeight="1">
      <c r="A587" s="2" t="s">
        <v>3438</v>
      </c>
      <c r="B587" s="2" t="s">
        <v>3386</v>
      </c>
      <c r="C587" s="2" t="s">
        <v>2028</v>
      </c>
      <c r="D587" s="2" t="s">
        <v>364</v>
      </c>
      <c r="E587" s="2" t="s">
        <v>3439</v>
      </c>
      <c r="F587" s="2" t="s">
        <v>1928</v>
      </c>
      <c r="G587" s="2" t="s">
        <v>76</v>
      </c>
      <c r="H587" s="2" t="s">
        <v>1929</v>
      </c>
      <c r="I587" s="2" t="s">
        <v>2174</v>
      </c>
      <c r="J587" s="2" t="s">
        <v>2175</v>
      </c>
    </row>
    <row r="588" spans="1:10" ht="13.9" customHeight="1">
      <c r="A588" s="2" t="s">
        <v>3440</v>
      </c>
      <c r="B588" s="2" t="s">
        <v>3386</v>
      </c>
      <c r="C588" s="2" t="s">
        <v>2033</v>
      </c>
      <c r="D588" s="2" t="s">
        <v>364</v>
      </c>
      <c r="E588" s="2" t="s">
        <v>3441</v>
      </c>
      <c r="F588" s="2" t="s">
        <v>1922</v>
      </c>
      <c r="G588" s="2" t="s">
        <v>3442</v>
      </c>
      <c r="H588" s="2" t="s">
        <v>2370</v>
      </c>
      <c r="I588" s="2" t="s">
        <v>2174</v>
      </c>
      <c r="J588" s="2" t="s">
        <v>2175</v>
      </c>
    </row>
    <row r="589" spans="1:10" ht="13.9" customHeight="1">
      <c r="A589" s="2" t="s">
        <v>3443</v>
      </c>
      <c r="B589" s="2" t="s">
        <v>3386</v>
      </c>
      <c r="C589" s="2" t="s">
        <v>2038</v>
      </c>
      <c r="D589" s="2" t="s">
        <v>1969</v>
      </c>
      <c r="E589" s="2" t="s">
        <v>3444</v>
      </c>
      <c r="F589" s="2" t="s">
        <v>1922</v>
      </c>
      <c r="G589" s="2" t="s">
        <v>3442</v>
      </c>
      <c r="H589" s="2" t="s">
        <v>2370</v>
      </c>
      <c r="I589" s="2" t="s">
        <v>2174</v>
      </c>
      <c r="J589" s="2" t="s">
        <v>2175</v>
      </c>
    </row>
    <row r="590" spans="1:10" ht="13.9" customHeight="1">
      <c r="A590" s="2" t="s">
        <v>3445</v>
      </c>
      <c r="B590" s="2" t="s">
        <v>3386</v>
      </c>
      <c r="C590" s="2" t="s">
        <v>2042</v>
      </c>
      <c r="D590" s="2" t="s">
        <v>1969</v>
      </c>
      <c r="E590" s="2" t="s">
        <v>3446</v>
      </c>
      <c r="F590" s="2" t="s">
        <v>1922</v>
      </c>
      <c r="G590" s="2" t="s">
        <v>985</v>
      </c>
      <c r="H590" s="2" t="s">
        <v>2370</v>
      </c>
      <c r="I590" s="2" t="s">
        <v>2174</v>
      </c>
      <c r="J590" s="2" t="s">
        <v>2175</v>
      </c>
    </row>
    <row r="591" spans="1:10" ht="13.9" customHeight="1">
      <c r="A591" s="2" t="s">
        <v>3447</v>
      </c>
      <c r="B591" s="2" t="s">
        <v>3386</v>
      </c>
      <c r="C591" s="2" t="s">
        <v>2500</v>
      </c>
      <c r="D591" s="2" t="s">
        <v>1969</v>
      </c>
      <c r="E591" s="2" t="s">
        <v>3448</v>
      </c>
      <c r="F591" s="2" t="s">
        <v>1922</v>
      </c>
      <c r="G591" s="2" t="s">
        <v>3449</v>
      </c>
      <c r="H591" s="2" t="s">
        <v>2370</v>
      </c>
      <c r="I591" s="2" t="s">
        <v>2174</v>
      </c>
      <c r="J591" s="2" t="s">
        <v>2175</v>
      </c>
    </row>
    <row r="592" spans="1:10" ht="13.9" customHeight="1">
      <c r="A592" s="2" t="s">
        <v>3450</v>
      </c>
      <c r="B592" s="2" t="s">
        <v>3386</v>
      </c>
      <c r="C592" s="2" t="s">
        <v>2504</v>
      </c>
      <c r="D592" s="2" t="s">
        <v>1969</v>
      </c>
      <c r="E592" s="2" t="s">
        <v>3451</v>
      </c>
      <c r="F592" s="2" t="s">
        <v>1922</v>
      </c>
      <c r="G592" s="2" t="s">
        <v>3449</v>
      </c>
      <c r="H592" s="2" t="s">
        <v>2370</v>
      </c>
      <c r="I592" s="2" t="s">
        <v>2174</v>
      </c>
      <c r="J592" s="2" t="s">
        <v>2175</v>
      </c>
    </row>
    <row r="593" spans="1:10" ht="13.9" customHeight="1">
      <c r="A593" s="2" t="s">
        <v>3452</v>
      </c>
      <c r="B593" s="2" t="s">
        <v>3386</v>
      </c>
      <c r="C593" s="2" t="s">
        <v>2507</v>
      </c>
      <c r="D593" s="2" t="s">
        <v>1969</v>
      </c>
      <c r="E593" s="2" t="s">
        <v>3453</v>
      </c>
      <c r="F593" s="2" t="s">
        <v>1922</v>
      </c>
      <c r="G593" s="2" t="s">
        <v>3449</v>
      </c>
      <c r="H593" s="2" t="s">
        <v>2370</v>
      </c>
      <c r="I593" s="2" t="s">
        <v>2174</v>
      </c>
      <c r="J593" s="2" t="s">
        <v>2175</v>
      </c>
    </row>
    <row r="594" spans="1:10" ht="13.9" customHeight="1">
      <c r="A594" s="2" t="s">
        <v>3454</v>
      </c>
      <c r="B594" s="2" t="s">
        <v>3386</v>
      </c>
      <c r="C594" s="2" t="s">
        <v>2589</v>
      </c>
      <c r="D594" s="2" t="s">
        <v>1969</v>
      </c>
      <c r="E594" s="2" t="s">
        <v>3455</v>
      </c>
      <c r="F594" s="2" t="s">
        <v>1928</v>
      </c>
      <c r="G594" s="2" t="s">
        <v>76</v>
      </c>
      <c r="H594" s="2" t="s">
        <v>1929</v>
      </c>
      <c r="I594" s="2" t="s">
        <v>2174</v>
      </c>
      <c r="J594" s="2" t="s">
        <v>2175</v>
      </c>
    </row>
    <row r="595" spans="1:10" ht="13.9" customHeight="1">
      <c r="A595" s="2" t="s">
        <v>3456</v>
      </c>
      <c r="B595" s="2" t="s">
        <v>3386</v>
      </c>
      <c r="C595" s="2" t="s">
        <v>2592</v>
      </c>
      <c r="D595" s="2" t="s">
        <v>1969</v>
      </c>
      <c r="E595" s="2" t="s">
        <v>3457</v>
      </c>
      <c r="F595" s="2" t="s">
        <v>1922</v>
      </c>
      <c r="G595" s="2" t="s">
        <v>3449</v>
      </c>
      <c r="H595" s="2" t="s">
        <v>2370</v>
      </c>
      <c r="I595" s="2" t="s">
        <v>2174</v>
      </c>
      <c r="J595" s="2" t="s">
        <v>2175</v>
      </c>
    </row>
    <row r="596" spans="1:10" ht="13.9" customHeight="1">
      <c r="A596" s="2" t="s">
        <v>3458</v>
      </c>
      <c r="B596" s="2" t="s">
        <v>3386</v>
      </c>
      <c r="C596" s="2" t="s">
        <v>2596</v>
      </c>
      <c r="D596" s="2" t="s">
        <v>2039</v>
      </c>
      <c r="E596" s="2" t="s">
        <v>3459</v>
      </c>
      <c r="F596" s="2" t="s">
        <v>1928</v>
      </c>
      <c r="G596" s="2" t="s">
        <v>76</v>
      </c>
      <c r="H596" s="2" t="s">
        <v>1929</v>
      </c>
      <c r="I596" s="2" t="s">
        <v>2174</v>
      </c>
      <c r="J596" s="2" t="s">
        <v>2175</v>
      </c>
    </row>
    <row r="597" spans="1:10" ht="13.9" customHeight="1">
      <c r="A597" s="2" t="s">
        <v>3460</v>
      </c>
      <c r="B597" s="2" t="s">
        <v>3386</v>
      </c>
      <c r="C597" s="2" t="s">
        <v>2600</v>
      </c>
      <c r="D597" s="2" t="s">
        <v>2029</v>
      </c>
      <c r="E597" s="2" t="s">
        <v>3461</v>
      </c>
      <c r="F597" s="2" t="s">
        <v>1928</v>
      </c>
      <c r="G597" s="2" t="s">
        <v>76</v>
      </c>
      <c r="H597" s="2" t="s">
        <v>1929</v>
      </c>
      <c r="I597" s="2" t="s">
        <v>2174</v>
      </c>
      <c r="J597" s="2" t="s">
        <v>2175</v>
      </c>
    </row>
    <row r="598" spans="1:10" ht="13.9" customHeight="1">
      <c r="A598" s="2" t="s">
        <v>3462</v>
      </c>
      <c r="B598" s="2" t="s">
        <v>3386</v>
      </c>
      <c r="C598" s="2" t="s">
        <v>2604</v>
      </c>
      <c r="D598" s="2" t="s">
        <v>2029</v>
      </c>
      <c r="E598" s="2" t="s">
        <v>3463</v>
      </c>
      <c r="F598" s="2" t="s">
        <v>1928</v>
      </c>
      <c r="G598" s="2" t="s">
        <v>76</v>
      </c>
      <c r="H598" s="2" t="s">
        <v>1929</v>
      </c>
      <c r="I598" s="2" t="s">
        <v>2174</v>
      </c>
      <c r="J598" s="2" t="s">
        <v>2175</v>
      </c>
    </row>
    <row r="599" spans="1:10" ht="13.9" customHeight="1">
      <c r="A599" s="2" t="s">
        <v>3464</v>
      </c>
      <c r="B599" s="2" t="s">
        <v>3386</v>
      </c>
      <c r="C599" s="2" t="s">
        <v>2608</v>
      </c>
      <c r="D599" s="2" t="s">
        <v>2029</v>
      </c>
      <c r="E599" s="2" t="s">
        <v>3465</v>
      </c>
      <c r="F599" s="2" t="s">
        <v>1928</v>
      </c>
      <c r="G599" s="2" t="s">
        <v>76</v>
      </c>
      <c r="H599" s="2" t="s">
        <v>1929</v>
      </c>
      <c r="I599" s="2" t="s">
        <v>2174</v>
      </c>
      <c r="J599" s="2" t="s">
        <v>2175</v>
      </c>
    </row>
    <row r="600" spans="1:10" ht="13.9" customHeight="1">
      <c r="A600" s="2" t="s">
        <v>3466</v>
      </c>
      <c r="B600" s="2" t="s">
        <v>3386</v>
      </c>
      <c r="C600" s="2" t="s">
        <v>2612</v>
      </c>
      <c r="D600" s="2" t="s">
        <v>3230</v>
      </c>
      <c r="E600" s="2" t="s">
        <v>3467</v>
      </c>
      <c r="F600" s="2" t="s">
        <v>1922</v>
      </c>
      <c r="G600" s="2" t="s">
        <v>992</v>
      </c>
      <c r="H600" s="2" t="s">
        <v>2370</v>
      </c>
      <c r="I600" s="2" t="s">
        <v>2174</v>
      </c>
      <c r="J600" s="2" t="s">
        <v>2175</v>
      </c>
    </row>
    <row r="601" spans="1:10" ht="13.9" customHeight="1">
      <c r="A601" s="2" t="s">
        <v>3468</v>
      </c>
      <c r="B601" s="2" t="s">
        <v>3386</v>
      </c>
      <c r="C601" s="2" t="s">
        <v>2616</v>
      </c>
      <c r="D601" s="2" t="s">
        <v>3230</v>
      </c>
      <c r="E601" s="2" t="s">
        <v>3469</v>
      </c>
      <c r="F601" s="2" t="s">
        <v>1922</v>
      </c>
      <c r="G601" s="2" t="s">
        <v>992</v>
      </c>
      <c r="H601" s="2" t="s">
        <v>2370</v>
      </c>
      <c r="I601" s="2" t="s">
        <v>2174</v>
      </c>
      <c r="J601" s="2" t="s">
        <v>2175</v>
      </c>
    </row>
  </sheetData>
  <mergeCells count="3">
    <mergeCell ref="A1:H1"/>
    <mergeCell ref="A2:J2"/>
    <mergeCell ref="A3:J3"/>
  </mergeCells>
  <phoneticPr fontId="2"/>
  <pageMargins left="0.3" right="0.3" top="0.4" bottom="0.4" header="0.2" footer="0.2"/>
  <pageSetup paperSize="8" fitToWidth="0"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E79"/>
  </sheetPr>
  <dimension ref="A1:G22"/>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2" style="2" customWidth="1"/>
    <col min="2" max="2" width="40" style="2" customWidth="1"/>
    <col min="3" max="3" width="35" style="2" customWidth="1"/>
    <col min="4" max="4" width="90" style="2" customWidth="1"/>
    <col min="5" max="5" width="100" style="2" customWidth="1"/>
    <col min="6" max="6" width="45" style="2" customWidth="1"/>
    <col min="7" max="7" width="25" style="2" customWidth="1"/>
    <col min="8" max="16384" width="8.75" style="2"/>
  </cols>
  <sheetData>
    <row r="1" spans="1:7" ht="30" customHeight="1">
      <c r="A1" s="38" t="s">
        <v>3470</v>
      </c>
      <c r="B1" s="39"/>
      <c r="C1" s="39"/>
      <c r="D1" s="39"/>
      <c r="E1" s="39"/>
      <c r="F1" s="39"/>
      <c r="G1" s="39"/>
    </row>
    <row r="2" spans="1:7" ht="25.9" customHeight="1">
      <c r="A2" s="39" t="s">
        <v>3471</v>
      </c>
      <c r="B2" s="39"/>
      <c r="C2" s="39"/>
      <c r="D2" s="39"/>
      <c r="E2" s="39"/>
      <c r="F2" s="39"/>
      <c r="G2" s="39"/>
    </row>
    <row r="3" spans="1:7" ht="25.9" customHeight="1">
      <c r="A3" s="39" t="s">
        <v>3472</v>
      </c>
      <c r="B3" s="39"/>
      <c r="C3" s="39"/>
      <c r="D3" s="39"/>
      <c r="E3" s="39"/>
      <c r="F3" s="39"/>
      <c r="G3" s="39"/>
    </row>
    <row r="4" spans="1:7">
      <c r="A4" s="1"/>
      <c r="B4" s="1"/>
      <c r="C4" s="1"/>
      <c r="D4" s="1"/>
      <c r="E4" s="1"/>
      <c r="F4" s="1"/>
      <c r="G4" s="1"/>
    </row>
    <row r="5" spans="1:7" ht="37.9" customHeight="1">
      <c r="A5" s="3" t="s">
        <v>52</v>
      </c>
      <c r="B5" s="3" t="s">
        <v>3473</v>
      </c>
      <c r="C5" s="3" t="s">
        <v>3474</v>
      </c>
      <c r="D5" s="3" t="s">
        <v>3475</v>
      </c>
      <c r="E5" s="3" t="s">
        <v>3476</v>
      </c>
      <c r="F5" s="3" t="s">
        <v>3477</v>
      </c>
      <c r="G5" s="3" t="s">
        <v>1757</v>
      </c>
    </row>
    <row r="6" spans="1:7" ht="48" customHeight="1">
      <c r="A6" s="4" t="s">
        <v>65</v>
      </c>
      <c r="B6" s="4" t="s">
        <v>3478</v>
      </c>
      <c r="C6" s="4" t="s">
        <v>3479</v>
      </c>
      <c r="D6" s="4" t="s">
        <v>3480</v>
      </c>
      <c r="E6" s="4" t="s">
        <v>3481</v>
      </c>
      <c r="F6" s="4" t="s">
        <v>3482</v>
      </c>
      <c r="G6" s="4" t="s">
        <v>3483</v>
      </c>
    </row>
    <row r="7" spans="1:7" ht="48" customHeight="1">
      <c r="A7" s="4" t="s">
        <v>1782</v>
      </c>
      <c r="B7" s="4" t="s">
        <v>3484</v>
      </c>
      <c r="C7" s="4" t="s">
        <v>3485</v>
      </c>
      <c r="D7" s="4" t="s">
        <v>3486</v>
      </c>
      <c r="E7" s="4" t="s">
        <v>3487</v>
      </c>
      <c r="F7" s="4" t="s">
        <v>3488</v>
      </c>
      <c r="G7" s="4" t="s">
        <v>41</v>
      </c>
    </row>
    <row r="8" spans="1:7" ht="48" customHeight="1">
      <c r="A8" s="4" t="s">
        <v>1787</v>
      </c>
      <c r="B8" s="4" t="s">
        <v>3489</v>
      </c>
      <c r="C8" s="4" t="s">
        <v>3490</v>
      </c>
      <c r="D8" s="4" t="s">
        <v>3491</v>
      </c>
      <c r="E8" s="4" t="s">
        <v>3492</v>
      </c>
      <c r="F8" s="4" t="s">
        <v>3493</v>
      </c>
      <c r="G8" s="4" t="s">
        <v>3494</v>
      </c>
    </row>
    <row r="9" spans="1:7" ht="43.9" customHeight="1">
      <c r="A9" s="4" t="s">
        <v>1791</v>
      </c>
      <c r="B9" s="4" t="s">
        <v>3495</v>
      </c>
      <c r="C9" s="4" t="s">
        <v>3496</v>
      </c>
      <c r="D9" s="4" t="s">
        <v>3497</v>
      </c>
      <c r="E9" s="4" t="s">
        <v>3498</v>
      </c>
      <c r="F9" s="4" t="s">
        <v>3499</v>
      </c>
      <c r="G9" s="4" t="s">
        <v>41</v>
      </c>
    </row>
    <row r="10" spans="1:7" ht="48" customHeight="1">
      <c r="A10" s="4" t="s">
        <v>3500</v>
      </c>
      <c r="B10" s="4" t="s">
        <v>3501</v>
      </c>
      <c r="C10" s="4" t="s">
        <v>3502</v>
      </c>
      <c r="D10" s="4" t="s">
        <v>3503</v>
      </c>
      <c r="E10" s="4" t="s">
        <v>3504</v>
      </c>
      <c r="F10" s="4" t="s">
        <v>3505</v>
      </c>
      <c r="G10" s="4" t="s">
        <v>41</v>
      </c>
    </row>
    <row r="11" spans="1:7" ht="48" customHeight="1">
      <c r="A11" s="4" t="s">
        <v>3506</v>
      </c>
      <c r="B11" s="4" t="s">
        <v>3507</v>
      </c>
      <c r="C11" s="4" t="s">
        <v>3508</v>
      </c>
      <c r="D11" s="4" t="s">
        <v>3509</v>
      </c>
      <c r="E11" s="4" t="s">
        <v>3510</v>
      </c>
      <c r="F11" s="4" t="s">
        <v>3511</v>
      </c>
      <c r="G11" s="4" t="s">
        <v>3512</v>
      </c>
    </row>
    <row r="12" spans="1:7" ht="48" customHeight="1">
      <c r="A12" s="4" t="s">
        <v>71</v>
      </c>
      <c r="B12" s="4" t="s">
        <v>3513</v>
      </c>
      <c r="C12" s="4" t="s">
        <v>3514</v>
      </c>
      <c r="D12" s="4" t="s">
        <v>3515</v>
      </c>
      <c r="E12" s="4" t="s">
        <v>3516</v>
      </c>
      <c r="F12" s="4" t="s">
        <v>3517</v>
      </c>
      <c r="G12" s="4" t="s">
        <v>3512</v>
      </c>
    </row>
    <row r="13" spans="1:7" ht="48" customHeight="1">
      <c r="A13" s="4" t="s">
        <v>3518</v>
      </c>
      <c r="B13" s="4" t="s">
        <v>3519</v>
      </c>
      <c r="C13" s="4" t="s">
        <v>3520</v>
      </c>
      <c r="D13" s="4" t="s">
        <v>3521</v>
      </c>
      <c r="E13" s="4" t="s">
        <v>3522</v>
      </c>
      <c r="F13" s="4" t="s">
        <v>1662</v>
      </c>
      <c r="G13" s="4" t="s">
        <v>41</v>
      </c>
    </row>
    <row r="14" spans="1:7" ht="48" customHeight="1">
      <c r="A14" s="4" t="s">
        <v>1801</v>
      </c>
      <c r="B14" s="4" t="s">
        <v>3523</v>
      </c>
      <c r="C14" s="4" t="s">
        <v>3524</v>
      </c>
      <c r="D14" s="4" t="s">
        <v>3525</v>
      </c>
      <c r="E14" s="4" t="s">
        <v>3526</v>
      </c>
      <c r="F14" s="4" t="s">
        <v>3527</v>
      </c>
      <c r="G14" s="4" t="s">
        <v>41</v>
      </c>
    </row>
    <row r="15" spans="1:7" ht="48" customHeight="1">
      <c r="A15" s="4" t="s">
        <v>3528</v>
      </c>
      <c r="B15" s="4" t="s">
        <v>3529</v>
      </c>
      <c r="C15" s="4" t="s">
        <v>3530</v>
      </c>
      <c r="D15" s="4" t="s">
        <v>3531</v>
      </c>
      <c r="E15" s="4" t="s">
        <v>3532</v>
      </c>
      <c r="F15" s="4" t="s">
        <v>3533</v>
      </c>
      <c r="G15" s="4" t="s">
        <v>3534</v>
      </c>
    </row>
    <row r="16" spans="1:7" ht="48" customHeight="1">
      <c r="A16" s="4" t="s">
        <v>3535</v>
      </c>
      <c r="B16" s="4" t="s">
        <v>3536</v>
      </c>
      <c r="C16" s="4" t="s">
        <v>3537</v>
      </c>
      <c r="D16" s="4" t="s">
        <v>3538</v>
      </c>
      <c r="E16" s="4" t="s">
        <v>3539</v>
      </c>
      <c r="F16" s="4" t="s">
        <v>3540</v>
      </c>
      <c r="G16" s="4" t="s">
        <v>41</v>
      </c>
    </row>
    <row r="17" spans="1:7" ht="48" customHeight="1">
      <c r="A17" s="4" t="s">
        <v>3541</v>
      </c>
      <c r="B17" s="4" t="s">
        <v>3542</v>
      </c>
      <c r="C17" s="4" t="s">
        <v>3502</v>
      </c>
      <c r="D17" s="4" t="s">
        <v>3543</v>
      </c>
      <c r="E17" s="4" t="s">
        <v>3544</v>
      </c>
      <c r="F17" s="4" t="s">
        <v>3545</v>
      </c>
      <c r="G17" s="4" t="s">
        <v>41</v>
      </c>
    </row>
    <row r="18" spans="1:7" ht="48" customHeight="1">
      <c r="A18" s="4" t="s">
        <v>3546</v>
      </c>
      <c r="B18" s="4" t="s">
        <v>3547</v>
      </c>
      <c r="C18" s="4" t="s">
        <v>3548</v>
      </c>
      <c r="D18" s="4" t="s">
        <v>3549</v>
      </c>
      <c r="E18" s="4" t="s">
        <v>3550</v>
      </c>
      <c r="F18" s="4" t="s">
        <v>3551</v>
      </c>
      <c r="G18" s="4" t="s">
        <v>3552</v>
      </c>
    </row>
    <row r="19" spans="1:7" ht="48" customHeight="1">
      <c r="A19" s="4" t="s">
        <v>3553</v>
      </c>
      <c r="B19" s="4" t="s">
        <v>3554</v>
      </c>
      <c r="C19" s="4" t="s">
        <v>3555</v>
      </c>
      <c r="D19" s="4" t="s">
        <v>3556</v>
      </c>
      <c r="E19" s="4" t="s">
        <v>3557</v>
      </c>
      <c r="F19" s="4" t="s">
        <v>3558</v>
      </c>
      <c r="G19" s="4" t="s">
        <v>3559</v>
      </c>
    </row>
    <row r="20" spans="1:7" ht="64.900000000000006" customHeight="1">
      <c r="A20" s="4" t="s">
        <v>3560</v>
      </c>
      <c r="B20" s="4" t="s">
        <v>3561</v>
      </c>
      <c r="C20" s="4" t="s">
        <v>3490</v>
      </c>
      <c r="D20" s="4" t="s">
        <v>3562</v>
      </c>
      <c r="E20" s="4" t="s">
        <v>3563</v>
      </c>
      <c r="F20" s="4" t="s">
        <v>3564</v>
      </c>
      <c r="G20" s="4" t="s">
        <v>3565</v>
      </c>
    </row>
    <row r="21" spans="1:7" ht="48" customHeight="1">
      <c r="A21" s="4" t="s">
        <v>3566</v>
      </c>
      <c r="B21" s="4" t="s">
        <v>3567</v>
      </c>
      <c r="C21" s="4" t="s">
        <v>3568</v>
      </c>
      <c r="D21" s="4" t="s">
        <v>3569</v>
      </c>
      <c r="E21" s="4" t="s">
        <v>3570</v>
      </c>
      <c r="F21" s="4" t="s">
        <v>3571</v>
      </c>
      <c r="G21" s="4" t="s">
        <v>3572</v>
      </c>
    </row>
    <row r="22" spans="1:7" ht="48" customHeight="1">
      <c r="A22" s="4" t="s">
        <v>3573</v>
      </c>
      <c r="B22" s="4" t="s">
        <v>3574</v>
      </c>
      <c r="C22" s="4" t="s">
        <v>3548</v>
      </c>
      <c r="D22" s="4" t="s">
        <v>3575</v>
      </c>
      <c r="E22" s="4" t="s">
        <v>3576</v>
      </c>
      <c r="F22" s="4" t="s">
        <v>3577</v>
      </c>
      <c r="G22" s="4" t="s">
        <v>3578</v>
      </c>
    </row>
  </sheetData>
  <mergeCells count="3">
    <mergeCell ref="A1:G1"/>
    <mergeCell ref="A2:G2"/>
    <mergeCell ref="A3:G3"/>
  </mergeCells>
  <phoneticPr fontId="2"/>
  <pageMargins left="0.3" right="0.3" top="0.4" bottom="0.4" header="0.2" footer="0.2"/>
  <pageSetup paperSize="8" fitToWidth="0"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4E79"/>
  </sheetPr>
  <dimension ref="A1:F98"/>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7" style="2" customWidth="1"/>
    <col min="2" max="2" width="28" style="2" customWidth="1"/>
    <col min="3" max="3" width="115" style="2" customWidth="1"/>
    <col min="4" max="4" width="70" style="2" customWidth="1"/>
    <col min="5" max="5" width="75" style="2" customWidth="1"/>
    <col min="6" max="6" width="14" style="2" customWidth="1"/>
    <col min="7" max="16384" width="8.75" style="2"/>
  </cols>
  <sheetData>
    <row r="1" spans="1:6" ht="30" customHeight="1">
      <c r="A1" s="38" t="s">
        <v>3579</v>
      </c>
      <c r="B1" s="39"/>
      <c r="C1" s="39"/>
      <c r="D1" s="39"/>
      <c r="E1" s="39"/>
      <c r="F1" s="39"/>
    </row>
    <row r="2" spans="1:6" ht="25.9" customHeight="1">
      <c r="A2" s="39" t="s">
        <v>3580</v>
      </c>
      <c r="B2" s="39"/>
      <c r="C2" s="39"/>
      <c r="D2" s="39"/>
      <c r="E2" s="39"/>
      <c r="F2" s="39"/>
    </row>
    <row r="3" spans="1:6" ht="25.9" customHeight="1">
      <c r="A3" s="39" t="s">
        <v>3581</v>
      </c>
      <c r="B3" s="39"/>
      <c r="C3" s="39"/>
      <c r="D3" s="39"/>
      <c r="E3" s="39"/>
      <c r="F3" s="39"/>
    </row>
    <row r="4" spans="1:6">
      <c r="A4" s="1"/>
      <c r="B4" s="1"/>
      <c r="C4" s="1"/>
      <c r="D4" s="1"/>
      <c r="E4" s="1"/>
      <c r="F4" s="1"/>
    </row>
    <row r="5" spans="1:6" ht="37.9" customHeight="1">
      <c r="A5" s="3" t="s">
        <v>3582</v>
      </c>
      <c r="B5" s="3" t="s">
        <v>3583</v>
      </c>
      <c r="C5" s="3" t="s">
        <v>3584</v>
      </c>
      <c r="D5" s="3" t="s">
        <v>1629</v>
      </c>
      <c r="E5" s="3" t="s">
        <v>3585</v>
      </c>
      <c r="F5" s="3" t="s">
        <v>3586</v>
      </c>
    </row>
    <row r="6" spans="1:6" ht="43.9" customHeight="1">
      <c r="A6" s="4" t="s">
        <v>3587</v>
      </c>
      <c r="B6" s="4" t="s">
        <v>53</v>
      </c>
      <c r="C6" s="4" t="s">
        <v>3588</v>
      </c>
      <c r="D6" s="4" t="s">
        <v>3589</v>
      </c>
      <c r="E6" s="4" t="s">
        <v>3590</v>
      </c>
      <c r="F6" s="4">
        <v>2200</v>
      </c>
    </row>
    <row r="7" spans="1:6" ht="43.9" customHeight="1">
      <c r="A7" s="4" t="s">
        <v>3587</v>
      </c>
      <c r="B7" s="4" t="s">
        <v>53</v>
      </c>
      <c r="C7" s="4" t="s">
        <v>3591</v>
      </c>
      <c r="D7" s="4" t="s">
        <v>3589</v>
      </c>
      <c r="E7" s="4" t="s">
        <v>3592</v>
      </c>
      <c r="F7" s="4">
        <v>3017</v>
      </c>
    </row>
    <row r="8" spans="1:6" ht="43.9" customHeight="1">
      <c r="A8" s="4" t="s">
        <v>3587</v>
      </c>
      <c r="B8" s="4" t="s">
        <v>53</v>
      </c>
      <c r="C8" s="4" t="s">
        <v>3593</v>
      </c>
      <c r="D8" s="4" t="s">
        <v>3594</v>
      </c>
      <c r="E8" s="4" t="s">
        <v>3595</v>
      </c>
      <c r="F8" s="4">
        <v>749</v>
      </c>
    </row>
    <row r="9" spans="1:6" ht="43.9" customHeight="1">
      <c r="A9" s="4" t="s">
        <v>3587</v>
      </c>
      <c r="B9" s="4" t="s">
        <v>53</v>
      </c>
      <c r="C9" s="4" t="s">
        <v>3596</v>
      </c>
      <c r="D9" s="4" t="s">
        <v>3594</v>
      </c>
      <c r="E9" s="4" t="s">
        <v>3597</v>
      </c>
      <c r="F9" s="4">
        <v>115</v>
      </c>
    </row>
    <row r="10" spans="1:6" ht="43.9" customHeight="1">
      <c r="A10" s="4" t="s">
        <v>3587</v>
      </c>
      <c r="B10" s="4" t="s">
        <v>53</v>
      </c>
      <c r="C10" s="4" t="s">
        <v>3598</v>
      </c>
      <c r="D10" s="4" t="s">
        <v>3594</v>
      </c>
      <c r="E10" s="4" t="s">
        <v>3599</v>
      </c>
      <c r="F10" s="4">
        <v>1420</v>
      </c>
    </row>
    <row r="11" spans="1:6" ht="43.9" customHeight="1">
      <c r="A11" s="4" t="s">
        <v>3587</v>
      </c>
      <c r="B11" s="4" t="s">
        <v>53</v>
      </c>
      <c r="C11" s="4" t="s">
        <v>3600</v>
      </c>
      <c r="D11" s="4" t="s">
        <v>3594</v>
      </c>
      <c r="E11" s="4" t="s">
        <v>3601</v>
      </c>
      <c r="F11" s="4">
        <v>1179</v>
      </c>
    </row>
    <row r="12" spans="1:6" ht="43.9" customHeight="1">
      <c r="A12" s="4" t="s">
        <v>3602</v>
      </c>
      <c r="B12" s="4" t="s">
        <v>60</v>
      </c>
      <c r="C12" s="4" t="s">
        <v>3603</v>
      </c>
      <c r="D12" s="4" t="s">
        <v>3589</v>
      </c>
      <c r="E12" s="4" t="s">
        <v>3604</v>
      </c>
      <c r="F12" s="4">
        <v>409</v>
      </c>
    </row>
    <row r="13" spans="1:6" ht="43.9" customHeight="1">
      <c r="A13" s="4" t="s">
        <v>3602</v>
      </c>
      <c r="B13" s="4" t="s">
        <v>60</v>
      </c>
      <c r="C13" s="4" t="s">
        <v>3605</v>
      </c>
      <c r="D13" s="4" t="s">
        <v>3589</v>
      </c>
      <c r="E13" s="4" t="s">
        <v>3606</v>
      </c>
      <c r="F13" s="4">
        <v>1073</v>
      </c>
    </row>
    <row r="14" spans="1:6" ht="43.9" customHeight="1">
      <c r="A14" s="4" t="s">
        <v>3602</v>
      </c>
      <c r="B14" s="4" t="s">
        <v>60</v>
      </c>
      <c r="C14" s="4" t="s">
        <v>3607</v>
      </c>
      <c r="D14" s="4" t="s">
        <v>3594</v>
      </c>
      <c r="E14" s="4" t="s">
        <v>3608</v>
      </c>
      <c r="F14" s="4">
        <v>456</v>
      </c>
    </row>
    <row r="15" spans="1:6" ht="43.9" customHeight="1">
      <c r="A15" s="4" t="s">
        <v>3602</v>
      </c>
      <c r="B15" s="4" t="s">
        <v>60</v>
      </c>
      <c r="C15" s="4" t="s">
        <v>3609</v>
      </c>
      <c r="D15" s="4" t="s">
        <v>3594</v>
      </c>
      <c r="E15" s="4" t="s">
        <v>3610</v>
      </c>
      <c r="F15" s="4">
        <v>649</v>
      </c>
    </row>
    <row r="16" spans="1:6" ht="43.9" customHeight="1">
      <c r="A16" s="4" t="s">
        <v>3602</v>
      </c>
      <c r="B16" s="4" t="s">
        <v>60</v>
      </c>
      <c r="C16" s="4" t="s">
        <v>3611</v>
      </c>
      <c r="D16" s="4" t="s">
        <v>3594</v>
      </c>
      <c r="E16" s="4" t="s">
        <v>3612</v>
      </c>
      <c r="F16" s="4">
        <v>529</v>
      </c>
    </row>
    <row r="17" spans="1:6" ht="43.9" customHeight="1">
      <c r="A17" s="4" t="s">
        <v>3613</v>
      </c>
      <c r="B17" s="4" t="s">
        <v>66</v>
      </c>
      <c r="C17" s="4" t="s">
        <v>3614</v>
      </c>
      <c r="D17" s="4" t="s">
        <v>3589</v>
      </c>
      <c r="E17" s="4" t="s">
        <v>3615</v>
      </c>
      <c r="F17" s="4">
        <v>265</v>
      </c>
    </row>
    <row r="18" spans="1:6" ht="43.9" customHeight="1">
      <c r="A18" s="4" t="s">
        <v>3613</v>
      </c>
      <c r="B18" s="4" t="s">
        <v>66</v>
      </c>
      <c r="C18" s="4" t="s">
        <v>3616</v>
      </c>
      <c r="D18" s="4" t="s">
        <v>3594</v>
      </c>
      <c r="E18" s="4" t="s">
        <v>3617</v>
      </c>
      <c r="F18" s="4">
        <v>203</v>
      </c>
    </row>
    <row r="19" spans="1:6" ht="43.9" customHeight="1">
      <c r="A19" s="4" t="s">
        <v>3613</v>
      </c>
      <c r="B19" s="4" t="s">
        <v>66</v>
      </c>
      <c r="C19" s="4" t="s">
        <v>3618</v>
      </c>
      <c r="D19" s="4" t="s">
        <v>3594</v>
      </c>
      <c r="E19" s="4" t="s">
        <v>3619</v>
      </c>
      <c r="F19" s="4">
        <v>211</v>
      </c>
    </row>
    <row r="20" spans="1:6" ht="43.9" customHeight="1">
      <c r="A20" s="4" t="s">
        <v>3613</v>
      </c>
      <c r="B20" s="4" t="s">
        <v>66</v>
      </c>
      <c r="C20" s="4" t="s">
        <v>3620</v>
      </c>
      <c r="D20" s="4" t="s">
        <v>3594</v>
      </c>
      <c r="E20" s="4" t="s">
        <v>3621</v>
      </c>
      <c r="F20" s="4">
        <v>215</v>
      </c>
    </row>
    <row r="21" spans="1:6" ht="43.9" customHeight="1">
      <c r="A21" s="4" t="s">
        <v>3622</v>
      </c>
      <c r="B21" s="4" t="s">
        <v>72</v>
      </c>
      <c r="C21" s="4" t="s">
        <v>3623</v>
      </c>
      <c r="D21" s="4" t="s">
        <v>3589</v>
      </c>
      <c r="E21" s="4" t="s">
        <v>3624</v>
      </c>
      <c r="F21" s="4">
        <v>265</v>
      </c>
    </row>
    <row r="22" spans="1:6" ht="43.9" customHeight="1">
      <c r="A22" s="4" t="s">
        <v>3622</v>
      </c>
      <c r="B22" s="4" t="s">
        <v>72</v>
      </c>
      <c r="C22" s="4" t="s">
        <v>3625</v>
      </c>
      <c r="D22" s="4" t="s">
        <v>3594</v>
      </c>
      <c r="E22" s="4" t="s">
        <v>3626</v>
      </c>
      <c r="F22" s="4">
        <v>217</v>
      </c>
    </row>
    <row r="23" spans="1:6" ht="43.9" customHeight="1">
      <c r="A23" s="4" t="s">
        <v>3622</v>
      </c>
      <c r="B23" s="4" t="s">
        <v>72</v>
      </c>
      <c r="C23" s="4" t="s">
        <v>3627</v>
      </c>
      <c r="D23" s="4" t="s">
        <v>3594</v>
      </c>
      <c r="E23" s="4" t="s">
        <v>3628</v>
      </c>
      <c r="F23" s="4">
        <v>230</v>
      </c>
    </row>
    <row r="24" spans="1:6" ht="43.9" customHeight="1">
      <c r="A24" s="4" t="s">
        <v>3622</v>
      </c>
      <c r="B24" s="4" t="s">
        <v>72</v>
      </c>
      <c r="C24" s="4" t="s">
        <v>3629</v>
      </c>
      <c r="D24" s="4" t="s">
        <v>3594</v>
      </c>
      <c r="E24" s="4" t="s">
        <v>3630</v>
      </c>
      <c r="F24" s="4">
        <v>258</v>
      </c>
    </row>
    <row r="25" spans="1:6" ht="43.9" customHeight="1">
      <c r="A25" s="4" t="s">
        <v>3631</v>
      </c>
      <c r="B25" s="4" t="s">
        <v>77</v>
      </c>
      <c r="C25" s="4" t="s">
        <v>3632</v>
      </c>
      <c r="D25" s="4" t="s">
        <v>3589</v>
      </c>
      <c r="E25" s="4" t="s">
        <v>3633</v>
      </c>
      <c r="F25" s="4">
        <v>684</v>
      </c>
    </row>
    <row r="26" spans="1:6" ht="43.9" customHeight="1">
      <c r="A26" s="4" t="s">
        <v>3631</v>
      </c>
      <c r="B26" s="4" t="s">
        <v>77</v>
      </c>
      <c r="C26" s="4" t="s">
        <v>3634</v>
      </c>
      <c r="D26" s="4" t="s">
        <v>3594</v>
      </c>
      <c r="E26" s="4" t="s">
        <v>3635</v>
      </c>
      <c r="F26" s="4">
        <v>346</v>
      </c>
    </row>
    <row r="27" spans="1:6" ht="43.9" customHeight="1">
      <c r="A27" s="4" t="s">
        <v>3631</v>
      </c>
      <c r="B27" s="4" t="s">
        <v>77</v>
      </c>
      <c r="C27" s="4" t="s">
        <v>3636</v>
      </c>
      <c r="D27" s="4" t="s">
        <v>3594</v>
      </c>
      <c r="E27" s="4" t="s">
        <v>3637</v>
      </c>
      <c r="F27" s="4">
        <v>65</v>
      </c>
    </row>
    <row r="28" spans="1:6" ht="43.9" customHeight="1">
      <c r="A28" s="4" t="s">
        <v>3631</v>
      </c>
      <c r="B28" s="4" t="s">
        <v>77</v>
      </c>
      <c r="C28" s="4" t="s">
        <v>3638</v>
      </c>
      <c r="D28" s="4" t="s">
        <v>3594</v>
      </c>
      <c r="E28" s="4" t="s">
        <v>3639</v>
      </c>
      <c r="F28" s="4">
        <v>215</v>
      </c>
    </row>
    <row r="29" spans="1:6" ht="43.9" customHeight="1">
      <c r="A29" s="4" t="s">
        <v>3631</v>
      </c>
      <c r="B29" s="4" t="s">
        <v>77</v>
      </c>
      <c r="C29" s="4" t="s">
        <v>3640</v>
      </c>
      <c r="D29" s="4" t="s">
        <v>3594</v>
      </c>
      <c r="E29" s="4" t="s">
        <v>3641</v>
      </c>
      <c r="F29" s="4">
        <v>172</v>
      </c>
    </row>
    <row r="30" spans="1:6" ht="43.9" customHeight="1">
      <c r="A30" s="4" t="s">
        <v>3631</v>
      </c>
      <c r="B30" s="4" t="s">
        <v>77</v>
      </c>
      <c r="C30" s="4" t="s">
        <v>3642</v>
      </c>
      <c r="D30" s="4" t="s">
        <v>3594</v>
      </c>
      <c r="E30" s="4" t="s">
        <v>3643</v>
      </c>
      <c r="F30" s="4">
        <v>221</v>
      </c>
    </row>
    <row r="31" spans="1:6" ht="43.9" customHeight="1">
      <c r="A31" s="4" t="s">
        <v>3644</v>
      </c>
      <c r="B31" s="4" t="s">
        <v>83</v>
      </c>
      <c r="C31" s="4" t="s">
        <v>3645</v>
      </c>
      <c r="D31" s="4" t="s">
        <v>3589</v>
      </c>
      <c r="E31" s="4" t="s">
        <v>3646</v>
      </c>
      <c r="F31" s="4">
        <v>972</v>
      </c>
    </row>
    <row r="32" spans="1:6" ht="43.9" customHeight="1">
      <c r="A32" s="4" t="s">
        <v>3644</v>
      </c>
      <c r="B32" s="4" t="s">
        <v>83</v>
      </c>
      <c r="C32" s="4" t="s">
        <v>3647</v>
      </c>
      <c r="D32" s="4" t="s">
        <v>3589</v>
      </c>
      <c r="E32" s="4" t="s">
        <v>3648</v>
      </c>
      <c r="F32" s="4">
        <v>1804</v>
      </c>
    </row>
    <row r="33" spans="1:6" ht="43.9" customHeight="1">
      <c r="A33" s="4" t="s">
        <v>3644</v>
      </c>
      <c r="B33" s="4" t="s">
        <v>83</v>
      </c>
      <c r="C33" s="4" t="s">
        <v>3649</v>
      </c>
      <c r="D33" s="4" t="s">
        <v>3594</v>
      </c>
      <c r="E33" s="4" t="s">
        <v>3650</v>
      </c>
      <c r="F33" s="4">
        <v>234</v>
      </c>
    </row>
    <row r="34" spans="1:6" ht="43.9" customHeight="1">
      <c r="A34" s="4" t="s">
        <v>3644</v>
      </c>
      <c r="B34" s="4" t="s">
        <v>83</v>
      </c>
      <c r="C34" s="4" t="s">
        <v>3651</v>
      </c>
      <c r="D34" s="4" t="s">
        <v>3594</v>
      </c>
      <c r="E34" s="4" t="s">
        <v>3652</v>
      </c>
      <c r="F34" s="4">
        <v>512</v>
      </c>
    </row>
    <row r="35" spans="1:6" ht="43.9" customHeight="1">
      <c r="A35" s="4" t="s">
        <v>3644</v>
      </c>
      <c r="B35" s="4" t="s">
        <v>83</v>
      </c>
      <c r="C35" s="4" t="s">
        <v>3653</v>
      </c>
      <c r="D35" s="4" t="s">
        <v>3594</v>
      </c>
      <c r="E35" s="4" t="s">
        <v>3654</v>
      </c>
      <c r="F35" s="4">
        <v>691</v>
      </c>
    </row>
    <row r="36" spans="1:6" ht="43.9" customHeight="1">
      <c r="A36" s="4" t="s">
        <v>3655</v>
      </c>
      <c r="B36" s="4" t="s">
        <v>88</v>
      </c>
      <c r="C36" s="4" t="s">
        <v>3656</v>
      </c>
      <c r="D36" s="4" t="s">
        <v>3589</v>
      </c>
      <c r="E36" s="4" t="s">
        <v>3657</v>
      </c>
      <c r="F36" s="4">
        <v>953</v>
      </c>
    </row>
    <row r="37" spans="1:6" ht="43.9" customHeight="1">
      <c r="A37" s="4" t="s">
        <v>3655</v>
      </c>
      <c r="B37" s="4" t="s">
        <v>88</v>
      </c>
      <c r="C37" s="4" t="s">
        <v>3658</v>
      </c>
      <c r="D37" s="4" t="s">
        <v>3589</v>
      </c>
      <c r="E37" s="4" t="s">
        <v>3659</v>
      </c>
      <c r="F37" s="4">
        <v>483</v>
      </c>
    </row>
    <row r="38" spans="1:6" ht="43.9" customHeight="1">
      <c r="A38" s="4" t="s">
        <v>3655</v>
      </c>
      <c r="B38" s="4" t="s">
        <v>88</v>
      </c>
      <c r="C38" s="4" t="s">
        <v>3660</v>
      </c>
      <c r="D38" s="4" t="s">
        <v>3594</v>
      </c>
      <c r="E38" s="4" t="s">
        <v>3661</v>
      </c>
      <c r="F38" s="4">
        <v>197</v>
      </c>
    </row>
    <row r="39" spans="1:6" ht="43.9" customHeight="1">
      <c r="A39" s="4" t="s">
        <v>3655</v>
      </c>
      <c r="B39" s="4" t="s">
        <v>88</v>
      </c>
      <c r="C39" s="4" t="s">
        <v>3662</v>
      </c>
      <c r="D39" s="4" t="s">
        <v>3594</v>
      </c>
      <c r="E39" s="4" t="s">
        <v>3663</v>
      </c>
      <c r="F39" s="4">
        <v>276</v>
      </c>
    </row>
    <row r="40" spans="1:6" ht="43.9" customHeight="1">
      <c r="A40" s="4" t="s">
        <v>3655</v>
      </c>
      <c r="B40" s="4" t="s">
        <v>88</v>
      </c>
      <c r="C40" s="4" t="s">
        <v>3664</v>
      </c>
      <c r="D40" s="4" t="s">
        <v>3594</v>
      </c>
      <c r="E40" s="4" t="s">
        <v>3665</v>
      </c>
      <c r="F40" s="4">
        <v>119</v>
      </c>
    </row>
    <row r="41" spans="1:6" ht="43.9" customHeight="1">
      <c r="A41" s="4" t="s">
        <v>3666</v>
      </c>
      <c r="B41" s="4" t="s">
        <v>93</v>
      </c>
      <c r="C41" s="4" t="s">
        <v>3667</v>
      </c>
      <c r="D41" s="4" t="s">
        <v>3589</v>
      </c>
      <c r="E41" s="4" t="s">
        <v>3668</v>
      </c>
      <c r="F41" s="4">
        <v>222</v>
      </c>
    </row>
    <row r="42" spans="1:6" ht="43.9" customHeight="1">
      <c r="A42" s="4" t="s">
        <v>3666</v>
      </c>
      <c r="B42" s="4" t="s">
        <v>93</v>
      </c>
      <c r="C42" s="4" t="s">
        <v>3669</v>
      </c>
      <c r="D42" s="4" t="s">
        <v>3594</v>
      </c>
      <c r="E42" s="4" t="s">
        <v>3670</v>
      </c>
      <c r="F42" s="4">
        <v>181</v>
      </c>
    </row>
    <row r="43" spans="1:6" ht="43.9" customHeight="1">
      <c r="A43" s="4" t="s">
        <v>3666</v>
      </c>
      <c r="B43" s="4" t="s">
        <v>93</v>
      </c>
      <c r="C43" s="4" t="s">
        <v>3671</v>
      </c>
      <c r="D43" s="4" t="s">
        <v>3594</v>
      </c>
      <c r="E43" s="4" t="s">
        <v>3672</v>
      </c>
      <c r="F43" s="4">
        <v>215</v>
      </c>
    </row>
    <row r="44" spans="1:6" ht="43.9" customHeight="1">
      <c r="A44" s="4" t="s">
        <v>3666</v>
      </c>
      <c r="B44" s="4" t="s">
        <v>93</v>
      </c>
      <c r="C44" s="4" t="s">
        <v>3673</v>
      </c>
      <c r="D44" s="4" t="s">
        <v>3594</v>
      </c>
      <c r="E44" s="4" t="s">
        <v>3674</v>
      </c>
      <c r="F44" s="4">
        <v>125</v>
      </c>
    </row>
    <row r="45" spans="1:6" ht="43.9" customHeight="1">
      <c r="A45" s="4" t="s">
        <v>3666</v>
      </c>
      <c r="B45" s="4" t="s">
        <v>93</v>
      </c>
      <c r="C45" s="4" t="s">
        <v>3675</v>
      </c>
      <c r="D45" s="4" t="s">
        <v>3594</v>
      </c>
      <c r="E45" s="4" t="s">
        <v>3676</v>
      </c>
      <c r="F45" s="4">
        <v>135</v>
      </c>
    </row>
    <row r="46" spans="1:6" ht="43.9" customHeight="1">
      <c r="A46" s="4" t="s">
        <v>3677</v>
      </c>
      <c r="B46" s="4" t="s">
        <v>99</v>
      </c>
      <c r="C46" s="4" t="s">
        <v>3678</v>
      </c>
      <c r="D46" s="4" t="s">
        <v>3589</v>
      </c>
      <c r="E46" s="4" t="s">
        <v>3679</v>
      </c>
      <c r="F46" s="4">
        <v>292</v>
      </c>
    </row>
    <row r="47" spans="1:6" ht="43.9" customHeight="1">
      <c r="A47" s="4" t="s">
        <v>3677</v>
      </c>
      <c r="B47" s="4" t="s">
        <v>99</v>
      </c>
      <c r="C47" s="4" t="s">
        <v>3680</v>
      </c>
      <c r="D47" s="4" t="s">
        <v>3594</v>
      </c>
      <c r="E47" s="4" t="s">
        <v>3681</v>
      </c>
      <c r="F47" s="4">
        <v>244</v>
      </c>
    </row>
    <row r="48" spans="1:6" ht="43.9" customHeight="1">
      <c r="A48" s="4" t="s">
        <v>3677</v>
      </c>
      <c r="B48" s="4" t="s">
        <v>99</v>
      </c>
      <c r="C48" s="4" t="s">
        <v>3682</v>
      </c>
      <c r="D48" s="4" t="s">
        <v>3594</v>
      </c>
      <c r="E48" s="4" t="s">
        <v>3683</v>
      </c>
      <c r="F48" s="4">
        <v>445</v>
      </c>
    </row>
    <row r="49" spans="1:6" ht="43.9" customHeight="1">
      <c r="A49" s="4" t="s">
        <v>3677</v>
      </c>
      <c r="B49" s="4" t="s">
        <v>99</v>
      </c>
      <c r="C49" s="4" t="s">
        <v>3684</v>
      </c>
      <c r="D49" s="4" t="s">
        <v>3594</v>
      </c>
      <c r="E49" s="4" t="s">
        <v>3685</v>
      </c>
      <c r="F49" s="4">
        <v>186</v>
      </c>
    </row>
    <row r="50" spans="1:6" ht="43.9" customHeight="1">
      <c r="A50" s="4" t="s">
        <v>3677</v>
      </c>
      <c r="B50" s="4" t="s">
        <v>99</v>
      </c>
      <c r="C50" s="4" t="s">
        <v>3686</v>
      </c>
      <c r="D50" s="4" t="s">
        <v>3594</v>
      </c>
      <c r="E50" s="4" t="s">
        <v>3687</v>
      </c>
      <c r="F50" s="4">
        <v>150</v>
      </c>
    </row>
    <row r="51" spans="1:6" ht="43.9" customHeight="1">
      <c r="A51" s="4" t="s">
        <v>3677</v>
      </c>
      <c r="B51" s="4" t="s">
        <v>99</v>
      </c>
      <c r="C51" s="4" t="s">
        <v>3688</v>
      </c>
      <c r="D51" s="4" t="s">
        <v>3594</v>
      </c>
      <c r="E51" s="4" t="s">
        <v>3689</v>
      </c>
      <c r="F51" s="4">
        <v>140</v>
      </c>
    </row>
    <row r="52" spans="1:6" ht="43.9" customHeight="1">
      <c r="A52" s="4" t="s">
        <v>3690</v>
      </c>
      <c r="B52" s="4" t="s">
        <v>105</v>
      </c>
      <c r="C52" s="4" t="s">
        <v>3691</v>
      </c>
      <c r="D52" s="4" t="s">
        <v>3589</v>
      </c>
      <c r="E52" s="4" t="s">
        <v>3692</v>
      </c>
      <c r="F52" s="4">
        <v>736</v>
      </c>
    </row>
    <row r="53" spans="1:6" ht="43.9" customHeight="1">
      <c r="A53" s="4" t="s">
        <v>3690</v>
      </c>
      <c r="B53" s="4" t="s">
        <v>105</v>
      </c>
      <c r="C53" s="4" t="s">
        <v>3693</v>
      </c>
      <c r="D53" s="4" t="s">
        <v>3594</v>
      </c>
      <c r="E53" s="4" t="s">
        <v>3694</v>
      </c>
      <c r="F53" s="4">
        <v>295</v>
      </c>
    </row>
    <row r="54" spans="1:6" ht="43.9" customHeight="1">
      <c r="A54" s="4" t="s">
        <v>3690</v>
      </c>
      <c r="B54" s="4" t="s">
        <v>105</v>
      </c>
      <c r="C54" s="4" t="s">
        <v>3695</v>
      </c>
      <c r="D54" s="4" t="s">
        <v>3594</v>
      </c>
      <c r="E54" s="4" t="s">
        <v>3696</v>
      </c>
      <c r="F54" s="4">
        <v>446</v>
      </c>
    </row>
    <row r="55" spans="1:6" ht="43.9" customHeight="1">
      <c r="A55" s="4" t="s">
        <v>3690</v>
      </c>
      <c r="B55" s="4" t="s">
        <v>105</v>
      </c>
      <c r="C55" s="4" t="s">
        <v>3697</v>
      </c>
      <c r="D55" s="4" t="s">
        <v>3594</v>
      </c>
      <c r="E55" s="4" t="s">
        <v>3698</v>
      </c>
      <c r="F55" s="4">
        <v>244</v>
      </c>
    </row>
    <row r="56" spans="1:6" ht="43.9" customHeight="1">
      <c r="A56" s="4" t="s">
        <v>3690</v>
      </c>
      <c r="B56" s="4" t="s">
        <v>105</v>
      </c>
      <c r="C56" s="4" t="s">
        <v>3699</v>
      </c>
      <c r="D56" s="4" t="s">
        <v>3594</v>
      </c>
      <c r="E56" s="4" t="s">
        <v>3700</v>
      </c>
      <c r="F56" s="4">
        <v>677</v>
      </c>
    </row>
    <row r="57" spans="1:6" ht="43.9" customHeight="1">
      <c r="A57" s="4" t="s">
        <v>3701</v>
      </c>
      <c r="B57" s="4" t="s">
        <v>111</v>
      </c>
      <c r="C57" s="4" t="s">
        <v>3702</v>
      </c>
      <c r="D57" s="4" t="s">
        <v>3589</v>
      </c>
      <c r="E57" s="4" t="s">
        <v>3703</v>
      </c>
      <c r="F57" s="4">
        <v>398</v>
      </c>
    </row>
    <row r="58" spans="1:6" ht="43.9" customHeight="1">
      <c r="A58" s="4" t="s">
        <v>3701</v>
      </c>
      <c r="B58" s="4" t="s">
        <v>111</v>
      </c>
      <c r="C58" s="4" t="s">
        <v>3704</v>
      </c>
      <c r="D58" s="4" t="s">
        <v>3594</v>
      </c>
      <c r="E58" s="4" t="s">
        <v>3705</v>
      </c>
      <c r="F58" s="4">
        <v>418</v>
      </c>
    </row>
    <row r="59" spans="1:6" ht="43.9" customHeight="1">
      <c r="A59" s="4" t="s">
        <v>3701</v>
      </c>
      <c r="B59" s="4" t="s">
        <v>111</v>
      </c>
      <c r="C59" s="4" t="s">
        <v>3706</v>
      </c>
      <c r="D59" s="4" t="s">
        <v>3594</v>
      </c>
      <c r="E59" s="4" t="s">
        <v>3707</v>
      </c>
      <c r="F59" s="4">
        <v>255</v>
      </c>
    </row>
    <row r="60" spans="1:6" ht="43.9" customHeight="1">
      <c r="A60" s="4" t="s">
        <v>3701</v>
      </c>
      <c r="B60" s="4" t="s">
        <v>111</v>
      </c>
      <c r="C60" s="4" t="s">
        <v>3708</v>
      </c>
      <c r="D60" s="4" t="s">
        <v>3594</v>
      </c>
      <c r="E60" s="4" t="s">
        <v>3709</v>
      </c>
      <c r="F60" s="4">
        <v>291</v>
      </c>
    </row>
    <row r="61" spans="1:6" ht="43.9" customHeight="1">
      <c r="A61" s="4" t="s">
        <v>3701</v>
      </c>
      <c r="B61" s="4" t="s">
        <v>111</v>
      </c>
      <c r="C61" s="4" t="s">
        <v>3710</v>
      </c>
      <c r="D61" s="4" t="s">
        <v>3594</v>
      </c>
      <c r="E61" s="4" t="s">
        <v>3711</v>
      </c>
      <c r="F61" s="4">
        <v>314</v>
      </c>
    </row>
    <row r="62" spans="1:6" ht="43.9" customHeight="1">
      <c r="A62" s="4" t="s">
        <v>3712</v>
      </c>
      <c r="B62" s="4" t="s">
        <v>117</v>
      </c>
      <c r="C62" s="4" t="s">
        <v>3713</v>
      </c>
      <c r="D62" s="4" t="s">
        <v>3589</v>
      </c>
      <c r="E62" s="4" t="s">
        <v>3714</v>
      </c>
      <c r="F62" s="4">
        <v>600</v>
      </c>
    </row>
    <row r="63" spans="1:6" ht="43.9" customHeight="1">
      <c r="A63" s="4" t="s">
        <v>3712</v>
      </c>
      <c r="B63" s="4" t="s">
        <v>117</v>
      </c>
      <c r="C63" s="4" t="s">
        <v>3715</v>
      </c>
      <c r="D63" s="4" t="s">
        <v>3594</v>
      </c>
      <c r="E63" s="4" t="s">
        <v>3716</v>
      </c>
      <c r="F63" s="4">
        <v>71</v>
      </c>
    </row>
    <row r="64" spans="1:6" ht="43.9" customHeight="1">
      <c r="A64" s="4" t="s">
        <v>3712</v>
      </c>
      <c r="B64" s="4" t="s">
        <v>117</v>
      </c>
      <c r="C64" s="4" t="s">
        <v>3717</v>
      </c>
      <c r="D64" s="4" t="s">
        <v>3594</v>
      </c>
      <c r="E64" s="4" t="s">
        <v>3718</v>
      </c>
      <c r="F64" s="4">
        <v>71</v>
      </c>
    </row>
    <row r="65" spans="1:6" ht="43.9" customHeight="1">
      <c r="A65" s="4" t="s">
        <v>3712</v>
      </c>
      <c r="B65" s="4" t="s">
        <v>117</v>
      </c>
      <c r="C65" s="4" t="s">
        <v>3719</v>
      </c>
      <c r="D65" s="4" t="s">
        <v>3594</v>
      </c>
      <c r="E65" s="4" t="s">
        <v>3720</v>
      </c>
      <c r="F65" s="4">
        <v>106</v>
      </c>
    </row>
    <row r="66" spans="1:6" ht="43.9" customHeight="1">
      <c r="A66" s="4" t="s">
        <v>3721</v>
      </c>
      <c r="B66" s="4" t="s">
        <v>123</v>
      </c>
      <c r="C66" s="4" t="s">
        <v>3722</v>
      </c>
      <c r="D66" s="4" t="s">
        <v>3589</v>
      </c>
      <c r="E66" s="4" t="s">
        <v>3723</v>
      </c>
      <c r="F66" s="4">
        <v>164</v>
      </c>
    </row>
    <row r="67" spans="1:6" ht="43.9" customHeight="1">
      <c r="A67" s="4" t="s">
        <v>3721</v>
      </c>
      <c r="B67" s="4" t="s">
        <v>123</v>
      </c>
      <c r="C67" s="4" t="s">
        <v>3724</v>
      </c>
      <c r="D67" s="4" t="s">
        <v>3594</v>
      </c>
      <c r="E67" s="4" t="s">
        <v>3725</v>
      </c>
      <c r="F67" s="4">
        <v>166</v>
      </c>
    </row>
    <row r="68" spans="1:6" ht="43.9" customHeight="1">
      <c r="A68" s="4" t="s">
        <v>3721</v>
      </c>
      <c r="B68" s="4" t="s">
        <v>123</v>
      </c>
      <c r="C68" s="4" t="s">
        <v>3726</v>
      </c>
      <c r="D68" s="4" t="s">
        <v>3594</v>
      </c>
      <c r="E68" s="4" t="s">
        <v>3727</v>
      </c>
      <c r="F68" s="4">
        <v>93</v>
      </c>
    </row>
    <row r="69" spans="1:6" ht="43.9" customHeight="1">
      <c r="A69" s="4" t="s">
        <v>3721</v>
      </c>
      <c r="B69" s="4" t="s">
        <v>123</v>
      </c>
      <c r="C69" s="4" t="s">
        <v>3728</v>
      </c>
      <c r="D69" s="4" t="s">
        <v>3594</v>
      </c>
      <c r="E69" s="4" t="s">
        <v>3729</v>
      </c>
      <c r="F69" s="4">
        <v>198</v>
      </c>
    </row>
    <row r="70" spans="1:6" ht="43.9" customHeight="1">
      <c r="A70" s="4" t="s">
        <v>3644</v>
      </c>
      <c r="B70" s="4" t="s">
        <v>3730</v>
      </c>
      <c r="C70" s="4" t="s">
        <v>3731</v>
      </c>
      <c r="D70" s="4" t="s">
        <v>3732</v>
      </c>
      <c r="E70" s="4" t="s">
        <v>3733</v>
      </c>
      <c r="F70" s="4">
        <v>147</v>
      </c>
    </row>
    <row r="71" spans="1:6" ht="43.9" customHeight="1">
      <c r="A71" s="4" t="s">
        <v>3631</v>
      </c>
      <c r="B71" s="4" t="s">
        <v>3730</v>
      </c>
      <c r="C71" s="4" t="s">
        <v>3636</v>
      </c>
      <c r="D71" s="4" t="s">
        <v>3732</v>
      </c>
      <c r="E71" s="4" t="s">
        <v>3637</v>
      </c>
      <c r="F71" s="4">
        <v>65</v>
      </c>
    </row>
    <row r="72" spans="1:6" ht="43.9" customHeight="1">
      <c r="A72" s="4" t="s">
        <v>3631</v>
      </c>
      <c r="B72" s="4" t="s">
        <v>3730</v>
      </c>
      <c r="C72" s="4" t="s">
        <v>3638</v>
      </c>
      <c r="D72" s="4" t="s">
        <v>3732</v>
      </c>
      <c r="E72" s="4" t="s">
        <v>3639</v>
      </c>
      <c r="F72" s="4">
        <v>215</v>
      </c>
    </row>
    <row r="73" spans="1:6" ht="43.9" customHeight="1">
      <c r="A73" s="4" t="s">
        <v>3666</v>
      </c>
      <c r="B73" s="4" t="s">
        <v>3730</v>
      </c>
      <c r="C73" s="4" t="s">
        <v>3671</v>
      </c>
      <c r="D73" s="4" t="s">
        <v>3732</v>
      </c>
      <c r="E73" s="4" t="s">
        <v>3672</v>
      </c>
      <c r="F73" s="4">
        <v>215</v>
      </c>
    </row>
    <row r="74" spans="1:6" ht="43.9" customHeight="1">
      <c r="A74" s="4" t="s">
        <v>3677</v>
      </c>
      <c r="B74" s="4" t="s">
        <v>3730</v>
      </c>
      <c r="C74" s="4" t="s">
        <v>3682</v>
      </c>
      <c r="D74" s="4" t="s">
        <v>3732</v>
      </c>
      <c r="E74" s="4" t="s">
        <v>3683</v>
      </c>
      <c r="F74" s="4">
        <v>445</v>
      </c>
    </row>
    <row r="75" spans="1:6" ht="43.9" customHeight="1">
      <c r="A75" s="4" t="s">
        <v>3690</v>
      </c>
      <c r="B75" s="4" t="s">
        <v>3730</v>
      </c>
      <c r="C75" s="4" t="s">
        <v>3695</v>
      </c>
      <c r="D75" s="4" t="s">
        <v>3732</v>
      </c>
      <c r="E75" s="4" t="s">
        <v>3696</v>
      </c>
      <c r="F75" s="4">
        <v>446</v>
      </c>
    </row>
    <row r="76" spans="1:6" ht="43.9" customHeight="1">
      <c r="A76" s="4" t="s">
        <v>3734</v>
      </c>
      <c r="B76" s="4" t="s">
        <v>3730</v>
      </c>
      <c r="C76" s="4" t="s">
        <v>3735</v>
      </c>
      <c r="D76" s="4" t="s">
        <v>3732</v>
      </c>
      <c r="E76" s="4" t="s">
        <v>3736</v>
      </c>
      <c r="F76" s="4">
        <v>124</v>
      </c>
    </row>
    <row r="77" spans="1:6" ht="43.9" customHeight="1">
      <c r="A77" s="4" t="s">
        <v>3734</v>
      </c>
      <c r="B77" s="4" t="s">
        <v>3730</v>
      </c>
      <c r="C77" s="4" t="s">
        <v>3737</v>
      </c>
      <c r="D77" s="4" t="s">
        <v>3732</v>
      </c>
      <c r="E77" s="4" t="s">
        <v>3738</v>
      </c>
      <c r="F77" s="4">
        <v>2265</v>
      </c>
    </row>
    <row r="78" spans="1:6" ht="43.9" customHeight="1">
      <c r="A78" s="4" t="s">
        <v>3734</v>
      </c>
      <c r="B78" s="4" t="s">
        <v>3730</v>
      </c>
      <c r="C78" s="4" t="s">
        <v>3739</v>
      </c>
      <c r="D78" s="4" t="s">
        <v>3732</v>
      </c>
      <c r="E78" s="4" t="s">
        <v>3740</v>
      </c>
      <c r="F78" s="4">
        <v>471</v>
      </c>
    </row>
    <row r="79" spans="1:6" ht="48" customHeight="1">
      <c r="A79" s="4" t="s">
        <v>3666</v>
      </c>
      <c r="B79" s="4" t="s">
        <v>3741</v>
      </c>
      <c r="C79" s="4" t="s">
        <v>3742</v>
      </c>
      <c r="D79" s="4" t="s">
        <v>3743</v>
      </c>
      <c r="E79" s="4" t="s">
        <v>3744</v>
      </c>
      <c r="F79" s="4">
        <v>45</v>
      </c>
    </row>
    <row r="80" spans="1:6" ht="48" customHeight="1">
      <c r="A80" s="4" t="s">
        <v>3677</v>
      </c>
      <c r="B80" s="4" t="s">
        <v>3741</v>
      </c>
      <c r="C80" s="4" t="s">
        <v>3745</v>
      </c>
      <c r="D80" s="4" t="s">
        <v>3743</v>
      </c>
      <c r="E80" s="4" t="s">
        <v>3746</v>
      </c>
      <c r="F80" s="4">
        <v>54</v>
      </c>
    </row>
    <row r="81" spans="1:6" ht="48" customHeight="1">
      <c r="A81" s="4" t="s">
        <v>3690</v>
      </c>
      <c r="B81" s="4" t="s">
        <v>3741</v>
      </c>
      <c r="C81" s="4" t="s">
        <v>3747</v>
      </c>
      <c r="D81" s="4" t="s">
        <v>3743</v>
      </c>
      <c r="E81" s="4" t="s">
        <v>3748</v>
      </c>
      <c r="F81" s="4">
        <v>36</v>
      </c>
    </row>
    <row r="82" spans="1:6" ht="48" customHeight="1">
      <c r="A82" s="4" t="s">
        <v>3690</v>
      </c>
      <c r="B82" s="4" t="s">
        <v>3741</v>
      </c>
      <c r="C82" s="4" t="s">
        <v>3749</v>
      </c>
      <c r="D82" s="4" t="s">
        <v>3743</v>
      </c>
      <c r="E82" s="4" t="s">
        <v>3750</v>
      </c>
      <c r="F82" s="4">
        <v>41</v>
      </c>
    </row>
    <row r="83" spans="1:6" ht="48" customHeight="1">
      <c r="A83" s="4" t="s">
        <v>3690</v>
      </c>
      <c r="B83" s="4" t="s">
        <v>3741</v>
      </c>
      <c r="C83" s="4" t="s">
        <v>3751</v>
      </c>
      <c r="D83" s="4" t="s">
        <v>3743</v>
      </c>
      <c r="E83" s="4" t="s">
        <v>3752</v>
      </c>
      <c r="F83" s="4">
        <v>44</v>
      </c>
    </row>
    <row r="84" spans="1:6" ht="48" customHeight="1">
      <c r="A84" s="4" t="s">
        <v>3690</v>
      </c>
      <c r="B84" s="4" t="s">
        <v>3741</v>
      </c>
      <c r="C84" s="4" t="s">
        <v>3753</v>
      </c>
      <c r="D84" s="4" t="s">
        <v>3743</v>
      </c>
      <c r="E84" s="4" t="s">
        <v>3754</v>
      </c>
      <c r="F84" s="4">
        <v>42</v>
      </c>
    </row>
    <row r="85" spans="1:6" ht="48" customHeight="1">
      <c r="A85" s="4" t="s">
        <v>3690</v>
      </c>
      <c r="B85" s="4" t="s">
        <v>3741</v>
      </c>
      <c r="C85" s="4" t="s">
        <v>3755</v>
      </c>
      <c r="D85" s="4" t="s">
        <v>3743</v>
      </c>
      <c r="E85" s="4" t="s">
        <v>3756</v>
      </c>
      <c r="F85" s="4">
        <v>48</v>
      </c>
    </row>
    <row r="86" spans="1:6" ht="48" customHeight="1">
      <c r="A86" s="4" t="s">
        <v>3690</v>
      </c>
      <c r="B86" s="4" t="s">
        <v>3741</v>
      </c>
      <c r="C86" s="4" t="s">
        <v>3757</v>
      </c>
      <c r="D86" s="4" t="s">
        <v>3743</v>
      </c>
      <c r="E86" s="4" t="s">
        <v>3758</v>
      </c>
      <c r="F86" s="4">
        <v>48</v>
      </c>
    </row>
    <row r="87" spans="1:6" ht="48" customHeight="1">
      <c r="A87" s="4" t="s">
        <v>3690</v>
      </c>
      <c r="B87" s="4" t="s">
        <v>3741</v>
      </c>
      <c r="C87" s="4" t="s">
        <v>3759</v>
      </c>
      <c r="D87" s="4" t="s">
        <v>3743</v>
      </c>
      <c r="E87" s="4" t="s">
        <v>3760</v>
      </c>
      <c r="F87" s="4">
        <v>37</v>
      </c>
    </row>
    <row r="88" spans="1:6" ht="48" customHeight="1">
      <c r="A88" s="4" t="s">
        <v>3690</v>
      </c>
      <c r="B88" s="4" t="s">
        <v>3741</v>
      </c>
      <c r="C88" s="4" t="s">
        <v>3761</v>
      </c>
      <c r="D88" s="4" t="s">
        <v>3743</v>
      </c>
      <c r="E88" s="4" t="s">
        <v>3762</v>
      </c>
      <c r="F88" s="4">
        <v>39</v>
      </c>
    </row>
    <row r="89" spans="1:6" ht="48" customHeight="1">
      <c r="A89" s="4" t="s">
        <v>3690</v>
      </c>
      <c r="B89" s="4" t="s">
        <v>3741</v>
      </c>
      <c r="C89" s="4" t="s">
        <v>3763</v>
      </c>
      <c r="D89" s="4" t="s">
        <v>3743</v>
      </c>
      <c r="E89" s="4" t="s">
        <v>3764</v>
      </c>
      <c r="F89" s="4">
        <v>72</v>
      </c>
    </row>
    <row r="90" spans="1:6" ht="48" customHeight="1">
      <c r="A90" s="4" t="s">
        <v>3690</v>
      </c>
      <c r="B90" s="4" t="s">
        <v>3741</v>
      </c>
      <c r="C90" s="4" t="s">
        <v>3765</v>
      </c>
      <c r="D90" s="4" t="s">
        <v>3743</v>
      </c>
      <c r="E90" s="4" t="s">
        <v>3766</v>
      </c>
      <c r="F90" s="4">
        <v>32</v>
      </c>
    </row>
    <row r="91" spans="1:6" ht="48" customHeight="1">
      <c r="A91" s="4" t="s">
        <v>3613</v>
      </c>
      <c r="B91" s="4" t="s">
        <v>3741</v>
      </c>
      <c r="C91" s="4" t="s">
        <v>3767</v>
      </c>
      <c r="D91" s="4" t="s">
        <v>3743</v>
      </c>
      <c r="E91" s="4" t="s">
        <v>3768</v>
      </c>
      <c r="F91" s="4">
        <v>80</v>
      </c>
    </row>
    <row r="92" spans="1:6" ht="48" customHeight="1">
      <c r="A92" s="4" t="s">
        <v>3622</v>
      </c>
      <c r="B92" s="4" t="s">
        <v>3741</v>
      </c>
      <c r="C92" s="4" t="s">
        <v>3769</v>
      </c>
      <c r="D92" s="4" t="s">
        <v>3743</v>
      </c>
      <c r="E92" s="4" t="s">
        <v>3770</v>
      </c>
      <c r="F92" s="4">
        <v>90</v>
      </c>
    </row>
    <row r="93" spans="1:6" ht="43.9" customHeight="1">
      <c r="A93" s="4" t="s">
        <v>3771</v>
      </c>
      <c r="B93" s="4" t="s">
        <v>3772</v>
      </c>
      <c r="C93" s="4" t="s">
        <v>3773</v>
      </c>
      <c r="D93" s="4" t="s">
        <v>3774</v>
      </c>
      <c r="E93" s="4" t="s">
        <v>3775</v>
      </c>
      <c r="F93" s="4">
        <v>150</v>
      </c>
    </row>
    <row r="94" spans="1:6" ht="43.9" customHeight="1">
      <c r="A94" s="4" t="s">
        <v>3776</v>
      </c>
      <c r="B94" s="4" t="s">
        <v>3777</v>
      </c>
      <c r="C94" s="4" t="s">
        <v>3778</v>
      </c>
      <c r="D94" s="4" t="s">
        <v>3779</v>
      </c>
      <c r="E94" s="4" t="s">
        <v>3780</v>
      </c>
      <c r="F94" s="4">
        <v>7</v>
      </c>
    </row>
    <row r="95" spans="1:6" ht="43.9" customHeight="1">
      <c r="A95" s="4" t="s">
        <v>3781</v>
      </c>
      <c r="B95" s="4" t="s">
        <v>3782</v>
      </c>
      <c r="C95" s="4" t="s">
        <v>3783</v>
      </c>
      <c r="D95" s="4" t="s">
        <v>3784</v>
      </c>
      <c r="E95" s="4" t="s">
        <v>3785</v>
      </c>
      <c r="F95" s="4">
        <v>352</v>
      </c>
    </row>
    <row r="96" spans="1:6" ht="43.9" customHeight="1">
      <c r="A96" s="4" t="s">
        <v>3786</v>
      </c>
      <c r="B96" s="4" t="s">
        <v>3787</v>
      </c>
      <c r="C96" s="4" t="s">
        <v>3788</v>
      </c>
      <c r="D96" s="4" t="s">
        <v>3789</v>
      </c>
      <c r="E96" s="4" t="s">
        <v>3790</v>
      </c>
      <c r="F96" s="4">
        <v>32172</v>
      </c>
    </row>
    <row r="97" spans="1:6" ht="43.9" customHeight="1">
      <c r="A97" s="4" t="s">
        <v>3791</v>
      </c>
      <c r="B97" s="4" t="s">
        <v>3792</v>
      </c>
      <c r="C97" s="4" t="s">
        <v>3793</v>
      </c>
      <c r="D97" s="4" t="s">
        <v>3794</v>
      </c>
      <c r="E97" s="4" t="s">
        <v>3795</v>
      </c>
      <c r="F97" s="4">
        <v>14760</v>
      </c>
    </row>
    <row r="98" spans="1:6" ht="43.9" customHeight="1">
      <c r="A98" s="4" t="s">
        <v>3796</v>
      </c>
      <c r="B98" s="4" t="s">
        <v>3797</v>
      </c>
      <c r="C98" s="4" t="s">
        <v>3798</v>
      </c>
      <c r="D98" s="4" t="s">
        <v>3799</v>
      </c>
      <c r="E98" s="4" t="s">
        <v>3800</v>
      </c>
      <c r="F98" s="4">
        <v>5770</v>
      </c>
    </row>
  </sheetData>
  <mergeCells count="3">
    <mergeCell ref="A1:F1"/>
    <mergeCell ref="A2:F2"/>
    <mergeCell ref="A3:F3"/>
  </mergeCells>
  <phoneticPr fontId="2"/>
  <pageMargins left="0.3" right="0.3" top="0.4" bottom="0.4" header="0.2" footer="0.2"/>
  <pageSetup paperSize="8" fitToWidth="0"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4E79"/>
  </sheetPr>
  <dimension ref="A1:G152"/>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5" style="2" customWidth="1"/>
    <col min="2" max="2" width="58" style="2" customWidth="1"/>
    <col min="3" max="3" width="75" style="2" customWidth="1"/>
    <col min="4" max="4" width="52" style="2" customWidth="1"/>
    <col min="5" max="5" width="70" style="2" customWidth="1"/>
    <col min="6" max="6" width="35" style="2" customWidth="1"/>
    <col min="7" max="7" width="85" style="2" customWidth="1"/>
    <col min="8" max="16384" width="8.75" style="2"/>
  </cols>
  <sheetData>
    <row r="1" spans="1:7" ht="30" customHeight="1">
      <c r="A1" s="38" t="s">
        <v>3801</v>
      </c>
      <c r="B1" s="39"/>
      <c r="C1" s="39"/>
      <c r="D1" s="39"/>
      <c r="E1" s="39"/>
      <c r="F1" s="39"/>
      <c r="G1" s="39"/>
    </row>
    <row r="2" spans="1:7" ht="25.9" customHeight="1">
      <c r="A2" s="39" t="s">
        <v>3802</v>
      </c>
      <c r="B2" s="39"/>
      <c r="C2" s="39"/>
      <c r="D2" s="39"/>
      <c r="E2" s="39"/>
      <c r="F2" s="39"/>
      <c r="G2" s="39"/>
    </row>
    <row r="3" spans="1:7" ht="25.9" customHeight="1">
      <c r="A3" s="39" t="s">
        <v>3803</v>
      </c>
      <c r="B3" s="39"/>
      <c r="C3" s="39"/>
      <c r="D3" s="39"/>
      <c r="E3" s="39"/>
      <c r="F3" s="39"/>
      <c r="G3" s="39"/>
    </row>
    <row r="4" spans="1:7">
      <c r="A4" s="1"/>
      <c r="B4" s="1"/>
      <c r="C4" s="1"/>
      <c r="D4" s="1"/>
      <c r="E4" s="1"/>
      <c r="F4" s="1"/>
      <c r="G4" s="1"/>
    </row>
    <row r="5" spans="1:7" ht="37.9" customHeight="1">
      <c r="A5" s="3" t="s">
        <v>3804</v>
      </c>
      <c r="B5" s="3" t="s">
        <v>3805</v>
      </c>
      <c r="C5" s="3" t="s">
        <v>49</v>
      </c>
      <c r="D5" s="3" t="s">
        <v>3806</v>
      </c>
      <c r="E5" s="3" t="s">
        <v>3477</v>
      </c>
      <c r="F5" s="3" t="s">
        <v>3807</v>
      </c>
      <c r="G5" s="3" t="s">
        <v>3808</v>
      </c>
    </row>
    <row r="6" spans="1:7" ht="48" customHeight="1">
      <c r="A6" s="4" t="s">
        <v>3809</v>
      </c>
      <c r="B6" s="4" t="s">
        <v>3810</v>
      </c>
      <c r="C6" s="4" t="s">
        <v>3811</v>
      </c>
      <c r="D6" s="4" t="s">
        <v>3812</v>
      </c>
      <c r="E6" s="4" t="s">
        <v>3813</v>
      </c>
      <c r="F6" s="4" t="s">
        <v>3814</v>
      </c>
      <c r="G6" s="4" t="s">
        <v>3815</v>
      </c>
    </row>
    <row r="7" spans="1:7" ht="48" customHeight="1">
      <c r="A7" s="4" t="s">
        <v>3816</v>
      </c>
      <c r="B7" s="4" t="s">
        <v>3817</v>
      </c>
      <c r="C7" s="4" t="s">
        <v>3818</v>
      </c>
      <c r="D7" s="4" t="s">
        <v>3819</v>
      </c>
      <c r="E7" s="4" t="s">
        <v>3820</v>
      </c>
      <c r="F7" s="4" t="s">
        <v>3814</v>
      </c>
      <c r="G7" s="4" t="s">
        <v>3821</v>
      </c>
    </row>
    <row r="8" spans="1:7" ht="48" customHeight="1">
      <c r="A8" s="4" t="s">
        <v>3822</v>
      </c>
      <c r="B8" s="4" t="s">
        <v>3823</v>
      </c>
      <c r="C8" s="4" t="s">
        <v>3824</v>
      </c>
      <c r="D8" s="4" t="s">
        <v>3825</v>
      </c>
      <c r="E8" s="4" t="s">
        <v>3826</v>
      </c>
      <c r="F8" s="4" t="s">
        <v>3827</v>
      </c>
      <c r="G8" s="4" t="s">
        <v>3828</v>
      </c>
    </row>
    <row r="9" spans="1:7" ht="43.9" customHeight="1">
      <c r="A9" s="4" t="s">
        <v>3829</v>
      </c>
      <c r="B9" s="4" t="s">
        <v>3830</v>
      </c>
      <c r="C9" s="4" t="s">
        <v>2035</v>
      </c>
      <c r="D9" s="4" t="s">
        <v>3831</v>
      </c>
      <c r="E9" s="4" t="s">
        <v>3832</v>
      </c>
      <c r="F9" s="4" t="s">
        <v>3814</v>
      </c>
      <c r="G9" s="4" t="s">
        <v>3833</v>
      </c>
    </row>
    <row r="10" spans="1:7" ht="48" customHeight="1">
      <c r="A10" s="4" t="s">
        <v>3834</v>
      </c>
      <c r="B10" s="4" t="s">
        <v>3835</v>
      </c>
      <c r="C10" s="4" t="s">
        <v>3836</v>
      </c>
      <c r="D10" s="4" t="s">
        <v>76</v>
      </c>
      <c r="E10" s="4" t="s">
        <v>3837</v>
      </c>
      <c r="F10" s="4" t="s">
        <v>3838</v>
      </c>
      <c r="G10" s="4" t="s">
        <v>3839</v>
      </c>
    </row>
    <row r="11" spans="1:7" ht="43.9" customHeight="1">
      <c r="A11" s="4" t="s">
        <v>3840</v>
      </c>
      <c r="B11" s="4" t="s">
        <v>3841</v>
      </c>
      <c r="C11" s="4" t="s">
        <v>2098</v>
      </c>
      <c r="D11" s="4" t="s">
        <v>3842</v>
      </c>
      <c r="E11" s="4" t="s">
        <v>3843</v>
      </c>
      <c r="F11" s="4" t="s">
        <v>3814</v>
      </c>
      <c r="G11" s="4" t="s">
        <v>3844</v>
      </c>
    </row>
    <row r="12" spans="1:7" ht="43.9" customHeight="1">
      <c r="A12" s="4" t="s">
        <v>3845</v>
      </c>
      <c r="B12" s="4" t="s">
        <v>3846</v>
      </c>
      <c r="C12" s="4" t="s">
        <v>3847</v>
      </c>
      <c r="D12" s="4" t="s">
        <v>2107</v>
      </c>
      <c r="E12" s="4" t="s">
        <v>3848</v>
      </c>
      <c r="F12" s="4" t="s">
        <v>3814</v>
      </c>
      <c r="G12" s="4" t="s">
        <v>3849</v>
      </c>
    </row>
    <row r="13" spans="1:7" ht="43.9" customHeight="1">
      <c r="A13" s="4" t="s">
        <v>3850</v>
      </c>
      <c r="B13" s="4" t="s">
        <v>3851</v>
      </c>
      <c r="C13" s="4" t="s">
        <v>305</v>
      </c>
      <c r="D13" s="4" t="s">
        <v>2107</v>
      </c>
      <c r="E13" s="4" t="s">
        <v>3852</v>
      </c>
      <c r="F13" s="4" t="s">
        <v>3814</v>
      </c>
      <c r="G13" s="4" t="s">
        <v>3853</v>
      </c>
    </row>
    <row r="14" spans="1:7" ht="48" customHeight="1">
      <c r="A14" s="4" t="s">
        <v>3854</v>
      </c>
      <c r="B14" s="4" t="s">
        <v>3855</v>
      </c>
      <c r="C14" s="4" t="s">
        <v>3856</v>
      </c>
      <c r="D14" s="4" t="s">
        <v>2107</v>
      </c>
      <c r="E14" s="4" t="s">
        <v>3857</v>
      </c>
      <c r="F14" s="4" t="s">
        <v>3814</v>
      </c>
      <c r="G14" s="4" t="s">
        <v>3858</v>
      </c>
    </row>
    <row r="15" spans="1:7" ht="48" customHeight="1">
      <c r="A15" s="4" t="s">
        <v>3859</v>
      </c>
      <c r="B15" s="4" t="s">
        <v>3860</v>
      </c>
      <c r="C15" s="4" t="s">
        <v>311</v>
      </c>
      <c r="D15" s="4" t="s">
        <v>2107</v>
      </c>
      <c r="E15" s="4" t="s">
        <v>3861</v>
      </c>
      <c r="F15" s="4" t="s">
        <v>3814</v>
      </c>
      <c r="G15" s="4" t="s">
        <v>3862</v>
      </c>
    </row>
    <row r="16" spans="1:7" ht="48" customHeight="1">
      <c r="A16" s="4" t="s">
        <v>3863</v>
      </c>
      <c r="B16" s="4" t="s">
        <v>3864</v>
      </c>
      <c r="C16" s="4" t="s">
        <v>76</v>
      </c>
      <c r="D16" s="4" t="s">
        <v>3865</v>
      </c>
      <c r="E16" s="4" t="s">
        <v>3866</v>
      </c>
      <c r="F16" s="4" t="s">
        <v>3867</v>
      </c>
      <c r="G16" s="4" t="s">
        <v>3868</v>
      </c>
    </row>
    <row r="17" spans="1:7" ht="43.9" customHeight="1">
      <c r="A17" s="4" t="s">
        <v>3869</v>
      </c>
      <c r="B17" s="4" t="s">
        <v>3870</v>
      </c>
      <c r="C17" s="4" t="s">
        <v>1541</v>
      </c>
      <c r="D17" s="4" t="s">
        <v>1992</v>
      </c>
      <c r="E17" s="4" t="s">
        <v>3871</v>
      </c>
      <c r="F17" s="4" t="s">
        <v>3814</v>
      </c>
      <c r="G17" s="4" t="s">
        <v>3872</v>
      </c>
    </row>
    <row r="18" spans="1:7" ht="43.9" customHeight="1">
      <c r="A18" s="4" t="s">
        <v>3873</v>
      </c>
      <c r="B18" s="4" t="s">
        <v>3874</v>
      </c>
      <c r="C18" s="4" t="s">
        <v>3875</v>
      </c>
      <c r="D18" s="4" t="s">
        <v>1967</v>
      </c>
      <c r="E18" s="4" t="s">
        <v>3876</v>
      </c>
      <c r="F18" s="4" t="s">
        <v>3814</v>
      </c>
      <c r="G18" s="4" t="s">
        <v>3877</v>
      </c>
    </row>
    <row r="19" spans="1:7" ht="48" customHeight="1">
      <c r="A19" s="4" t="s">
        <v>3878</v>
      </c>
      <c r="B19" s="4" t="s">
        <v>3879</v>
      </c>
      <c r="C19" s="4" t="s">
        <v>3880</v>
      </c>
      <c r="D19" s="4" t="s">
        <v>3881</v>
      </c>
      <c r="E19" s="4" t="s">
        <v>3882</v>
      </c>
      <c r="F19" s="4" t="s">
        <v>3814</v>
      </c>
      <c r="G19" s="4" t="s">
        <v>3883</v>
      </c>
    </row>
    <row r="20" spans="1:7" ht="48" customHeight="1">
      <c r="A20" s="4" t="s">
        <v>3884</v>
      </c>
      <c r="B20" s="4" t="s">
        <v>3885</v>
      </c>
      <c r="C20" s="4" t="s">
        <v>3886</v>
      </c>
      <c r="D20" s="4" t="s">
        <v>1987</v>
      </c>
      <c r="E20" s="4" t="s">
        <v>3887</v>
      </c>
      <c r="F20" s="4" t="s">
        <v>3814</v>
      </c>
      <c r="G20" s="4" t="s">
        <v>3888</v>
      </c>
    </row>
    <row r="21" spans="1:7" ht="48" customHeight="1">
      <c r="A21" s="4" t="s">
        <v>3889</v>
      </c>
      <c r="B21" s="4" t="s">
        <v>3890</v>
      </c>
      <c r="C21" s="4" t="s">
        <v>3891</v>
      </c>
      <c r="D21" s="4" t="s">
        <v>2010</v>
      </c>
      <c r="E21" s="4" t="s">
        <v>3892</v>
      </c>
      <c r="F21" s="4" t="s">
        <v>3814</v>
      </c>
      <c r="G21" s="4" t="s">
        <v>3893</v>
      </c>
    </row>
    <row r="22" spans="1:7" ht="48" customHeight="1">
      <c r="A22" s="4" t="s">
        <v>3894</v>
      </c>
      <c r="B22" s="4" t="s">
        <v>3895</v>
      </c>
      <c r="C22" s="4" t="s">
        <v>3896</v>
      </c>
      <c r="D22" s="4" t="s">
        <v>3897</v>
      </c>
      <c r="E22" s="4" t="s">
        <v>3898</v>
      </c>
      <c r="F22" s="4" t="s">
        <v>3814</v>
      </c>
      <c r="G22" s="4" t="s">
        <v>3899</v>
      </c>
    </row>
    <row r="23" spans="1:7" ht="48" customHeight="1">
      <c r="A23" s="4" t="s">
        <v>3900</v>
      </c>
      <c r="B23" s="4" t="s">
        <v>3901</v>
      </c>
      <c r="C23" s="4" t="s">
        <v>3902</v>
      </c>
      <c r="D23" s="4" t="s">
        <v>3903</v>
      </c>
      <c r="E23" s="4" t="s">
        <v>3904</v>
      </c>
      <c r="F23" s="4" t="s">
        <v>3827</v>
      </c>
      <c r="G23" s="4" t="s">
        <v>3905</v>
      </c>
    </row>
    <row r="24" spans="1:7" ht="48" customHeight="1">
      <c r="A24" s="4" t="s">
        <v>3906</v>
      </c>
      <c r="B24" s="4" t="s">
        <v>3907</v>
      </c>
      <c r="C24" s="4" t="s">
        <v>3908</v>
      </c>
      <c r="D24" s="4" t="s">
        <v>3909</v>
      </c>
      <c r="E24" s="4" t="s">
        <v>3910</v>
      </c>
      <c r="F24" s="4" t="s">
        <v>3827</v>
      </c>
      <c r="G24" s="4" t="s">
        <v>3911</v>
      </c>
    </row>
    <row r="25" spans="1:7" ht="48" customHeight="1">
      <c r="A25" s="4" t="s">
        <v>3912</v>
      </c>
      <c r="B25" s="4" t="s">
        <v>3913</v>
      </c>
      <c r="C25" s="4" t="s">
        <v>3914</v>
      </c>
      <c r="D25" s="4" t="s">
        <v>1967</v>
      </c>
      <c r="E25" s="4" t="s">
        <v>3915</v>
      </c>
      <c r="F25" s="4" t="s">
        <v>3827</v>
      </c>
      <c r="G25" s="4" t="s">
        <v>3916</v>
      </c>
    </row>
    <row r="26" spans="1:7" ht="48" customHeight="1">
      <c r="A26" s="4" t="s">
        <v>3917</v>
      </c>
      <c r="B26" s="4" t="s">
        <v>3918</v>
      </c>
      <c r="C26" s="4" t="s">
        <v>3919</v>
      </c>
      <c r="D26" s="4" t="s">
        <v>3920</v>
      </c>
      <c r="E26" s="4" t="s">
        <v>3921</v>
      </c>
      <c r="F26" s="4" t="s">
        <v>3814</v>
      </c>
      <c r="G26" s="4" t="s">
        <v>3922</v>
      </c>
    </row>
    <row r="27" spans="1:7" ht="48" customHeight="1">
      <c r="A27" s="4" t="s">
        <v>3923</v>
      </c>
      <c r="B27" s="4" t="s">
        <v>3924</v>
      </c>
      <c r="C27" s="4" t="s">
        <v>76</v>
      </c>
      <c r="D27" s="4" t="s">
        <v>3925</v>
      </c>
      <c r="E27" s="4" t="s">
        <v>3926</v>
      </c>
      <c r="F27" s="4" t="s">
        <v>3867</v>
      </c>
      <c r="G27" s="4" t="s">
        <v>3927</v>
      </c>
    </row>
    <row r="28" spans="1:7" ht="48" customHeight="1">
      <c r="A28" s="4" t="s">
        <v>3928</v>
      </c>
      <c r="B28" s="4" t="s">
        <v>3929</v>
      </c>
      <c r="C28" s="4" t="s">
        <v>282</v>
      </c>
      <c r="D28" s="4" t="s">
        <v>3930</v>
      </c>
      <c r="E28" s="4" t="s">
        <v>3931</v>
      </c>
      <c r="F28" s="4" t="s">
        <v>3814</v>
      </c>
      <c r="G28" s="4" t="s">
        <v>3932</v>
      </c>
    </row>
    <row r="29" spans="1:7" ht="48" customHeight="1">
      <c r="A29" s="4" t="s">
        <v>3933</v>
      </c>
      <c r="B29" s="4" t="s">
        <v>3934</v>
      </c>
      <c r="C29" s="4" t="s">
        <v>199</v>
      </c>
      <c r="D29" s="4" t="s">
        <v>3935</v>
      </c>
      <c r="E29" s="4" t="s">
        <v>3936</v>
      </c>
      <c r="F29" s="4" t="s">
        <v>3814</v>
      </c>
      <c r="G29" s="4" t="s">
        <v>3937</v>
      </c>
    </row>
    <row r="30" spans="1:7" ht="48" customHeight="1">
      <c r="A30" s="4" t="s">
        <v>3938</v>
      </c>
      <c r="B30" s="4" t="s">
        <v>3939</v>
      </c>
      <c r="C30" s="4" t="s">
        <v>3940</v>
      </c>
      <c r="D30" s="4" t="s">
        <v>3941</v>
      </c>
      <c r="E30" s="4" t="s">
        <v>3942</v>
      </c>
      <c r="F30" s="4" t="s">
        <v>3814</v>
      </c>
      <c r="G30" s="4" t="s">
        <v>3943</v>
      </c>
    </row>
    <row r="31" spans="1:7" ht="48" customHeight="1">
      <c r="A31" s="4" t="s">
        <v>3944</v>
      </c>
      <c r="B31" s="4" t="s">
        <v>3945</v>
      </c>
      <c r="C31" s="4" t="s">
        <v>3946</v>
      </c>
      <c r="D31" s="4" t="s">
        <v>3947</v>
      </c>
      <c r="E31" s="4" t="s">
        <v>3948</v>
      </c>
      <c r="F31" s="4" t="s">
        <v>3814</v>
      </c>
      <c r="G31" s="4" t="s">
        <v>3949</v>
      </c>
    </row>
    <row r="32" spans="1:7" ht="43.9" customHeight="1">
      <c r="A32" s="4" t="s">
        <v>3950</v>
      </c>
      <c r="B32" s="4" t="s">
        <v>3951</v>
      </c>
      <c r="C32" s="4" t="s">
        <v>3946</v>
      </c>
      <c r="D32" s="4" t="s">
        <v>3952</v>
      </c>
      <c r="E32" s="4" t="s">
        <v>3953</v>
      </c>
      <c r="F32" s="4" t="s">
        <v>3814</v>
      </c>
      <c r="G32" s="4" t="s">
        <v>3954</v>
      </c>
    </row>
    <row r="33" spans="1:7" ht="48" customHeight="1">
      <c r="A33" s="4" t="s">
        <v>3955</v>
      </c>
      <c r="B33" s="4" t="s">
        <v>3956</v>
      </c>
      <c r="C33" s="4" t="s">
        <v>199</v>
      </c>
      <c r="D33" s="4" t="s">
        <v>3957</v>
      </c>
      <c r="E33" s="4" t="s">
        <v>3958</v>
      </c>
      <c r="F33" s="4" t="s">
        <v>3814</v>
      </c>
      <c r="G33" s="4" t="s">
        <v>3959</v>
      </c>
    </row>
    <row r="34" spans="1:7" ht="48" customHeight="1">
      <c r="A34" s="4" t="s">
        <v>3960</v>
      </c>
      <c r="B34" s="4" t="s">
        <v>3961</v>
      </c>
      <c r="C34" s="4" t="s">
        <v>363</v>
      </c>
      <c r="D34" s="4" t="s">
        <v>2070</v>
      </c>
      <c r="E34" s="4" t="s">
        <v>3962</v>
      </c>
      <c r="F34" s="4" t="s">
        <v>3827</v>
      </c>
      <c r="G34" s="4" t="s">
        <v>3963</v>
      </c>
    </row>
    <row r="35" spans="1:7" ht="48" customHeight="1">
      <c r="A35" s="4" t="s">
        <v>3964</v>
      </c>
      <c r="B35" s="4" t="s">
        <v>3965</v>
      </c>
      <c r="C35" s="4" t="s">
        <v>3966</v>
      </c>
      <c r="D35" s="4" t="s">
        <v>3967</v>
      </c>
      <c r="E35" s="4" t="s">
        <v>3968</v>
      </c>
      <c r="F35" s="4" t="s">
        <v>3814</v>
      </c>
      <c r="G35" s="4" t="s">
        <v>3969</v>
      </c>
    </row>
    <row r="36" spans="1:7" ht="43.9" customHeight="1">
      <c r="A36" s="4" t="s">
        <v>3970</v>
      </c>
      <c r="B36" s="4" t="s">
        <v>3971</v>
      </c>
      <c r="C36" s="4" t="s">
        <v>2098</v>
      </c>
      <c r="D36" s="4" t="s">
        <v>2096</v>
      </c>
      <c r="E36" s="4" t="s">
        <v>3972</v>
      </c>
      <c r="F36" s="4" t="s">
        <v>3827</v>
      </c>
      <c r="G36" s="4" t="s">
        <v>3973</v>
      </c>
    </row>
    <row r="37" spans="1:7" ht="48" customHeight="1">
      <c r="A37" s="4" t="s">
        <v>3974</v>
      </c>
      <c r="B37" s="4" t="s">
        <v>3975</v>
      </c>
      <c r="C37" s="4" t="s">
        <v>1419</v>
      </c>
      <c r="D37" s="4" t="s">
        <v>3976</v>
      </c>
      <c r="E37" s="4" t="s">
        <v>3977</v>
      </c>
      <c r="F37" s="4" t="s">
        <v>3814</v>
      </c>
      <c r="G37" s="4" t="s">
        <v>3978</v>
      </c>
    </row>
    <row r="38" spans="1:7" ht="48" customHeight="1">
      <c r="A38" s="4" t="s">
        <v>3979</v>
      </c>
      <c r="B38" s="4" t="s">
        <v>3980</v>
      </c>
      <c r="C38" s="4" t="s">
        <v>76</v>
      </c>
      <c r="D38" s="4" t="s">
        <v>3981</v>
      </c>
      <c r="E38" s="4" t="s">
        <v>3982</v>
      </c>
      <c r="F38" s="4" t="s">
        <v>3867</v>
      </c>
      <c r="G38" s="4" t="s">
        <v>3983</v>
      </c>
    </row>
    <row r="39" spans="1:7" ht="43.9" customHeight="1">
      <c r="A39" s="4" t="s">
        <v>3984</v>
      </c>
      <c r="B39" s="4" t="s">
        <v>3985</v>
      </c>
      <c r="C39" s="4" t="s">
        <v>3986</v>
      </c>
      <c r="D39" s="4" t="s">
        <v>3987</v>
      </c>
      <c r="E39" s="4" t="s">
        <v>3988</v>
      </c>
      <c r="F39" s="4" t="s">
        <v>3814</v>
      </c>
      <c r="G39" s="4" t="s">
        <v>3989</v>
      </c>
    </row>
    <row r="40" spans="1:7" ht="48" customHeight="1">
      <c r="A40" s="4" t="s">
        <v>3990</v>
      </c>
      <c r="B40" s="4" t="s">
        <v>3991</v>
      </c>
      <c r="C40" s="4" t="s">
        <v>3992</v>
      </c>
      <c r="D40" s="4" t="s">
        <v>3993</v>
      </c>
      <c r="E40" s="4" t="s">
        <v>3994</v>
      </c>
      <c r="F40" s="4" t="s">
        <v>3814</v>
      </c>
      <c r="G40" s="4" t="s">
        <v>3995</v>
      </c>
    </row>
    <row r="41" spans="1:7" ht="48" customHeight="1">
      <c r="A41" s="4" t="s">
        <v>3996</v>
      </c>
      <c r="B41" s="4" t="s">
        <v>3997</v>
      </c>
      <c r="C41" s="4" t="s">
        <v>3998</v>
      </c>
      <c r="D41" s="4" t="s">
        <v>3999</v>
      </c>
      <c r="E41" s="4" t="s">
        <v>4000</v>
      </c>
      <c r="F41" s="4" t="s">
        <v>3814</v>
      </c>
      <c r="G41" s="4" t="s">
        <v>4001</v>
      </c>
    </row>
    <row r="42" spans="1:7" ht="48" customHeight="1">
      <c r="A42" s="4" t="s">
        <v>4002</v>
      </c>
      <c r="B42" s="4" t="s">
        <v>3975</v>
      </c>
      <c r="C42" s="4" t="s">
        <v>1426</v>
      </c>
      <c r="D42" s="4" t="s">
        <v>4003</v>
      </c>
      <c r="E42" s="4" t="s">
        <v>4004</v>
      </c>
      <c r="F42" s="4" t="s">
        <v>3814</v>
      </c>
      <c r="G42" s="4" t="s">
        <v>4005</v>
      </c>
    </row>
    <row r="43" spans="1:7" ht="48" customHeight="1">
      <c r="A43" s="4" t="s">
        <v>4006</v>
      </c>
      <c r="B43" s="4" t="s">
        <v>3980</v>
      </c>
      <c r="C43" s="4" t="s">
        <v>76</v>
      </c>
      <c r="D43" s="4" t="s">
        <v>4007</v>
      </c>
      <c r="E43" s="4" t="s">
        <v>4008</v>
      </c>
      <c r="F43" s="4" t="s">
        <v>3867</v>
      </c>
      <c r="G43" s="4" t="s">
        <v>4009</v>
      </c>
    </row>
    <row r="44" spans="1:7" ht="43.9" customHeight="1">
      <c r="A44" s="4" t="s">
        <v>4010</v>
      </c>
      <c r="B44" s="4" t="s">
        <v>4011</v>
      </c>
      <c r="C44" s="4" t="s">
        <v>4012</v>
      </c>
      <c r="D44" s="4" t="s">
        <v>4013</v>
      </c>
      <c r="E44" s="4" t="s">
        <v>4014</v>
      </c>
      <c r="F44" s="4" t="s">
        <v>3814</v>
      </c>
      <c r="G44" s="4" t="s">
        <v>4015</v>
      </c>
    </row>
    <row r="45" spans="1:7" ht="48" customHeight="1">
      <c r="A45" s="4" t="s">
        <v>4016</v>
      </c>
      <c r="B45" s="4" t="s">
        <v>3991</v>
      </c>
      <c r="C45" s="4" t="s">
        <v>4017</v>
      </c>
      <c r="D45" s="4" t="s">
        <v>4018</v>
      </c>
      <c r="E45" s="4" t="s">
        <v>4019</v>
      </c>
      <c r="F45" s="4" t="s">
        <v>3814</v>
      </c>
      <c r="G45" s="4" t="s">
        <v>4020</v>
      </c>
    </row>
    <row r="46" spans="1:7" ht="43.9" customHeight="1">
      <c r="A46" s="4" t="s">
        <v>4021</v>
      </c>
      <c r="B46" s="4" t="s">
        <v>3997</v>
      </c>
      <c r="C46" s="4" t="s">
        <v>4022</v>
      </c>
      <c r="D46" s="4" t="s">
        <v>4023</v>
      </c>
      <c r="E46" s="4" t="s">
        <v>4024</v>
      </c>
      <c r="F46" s="4" t="s">
        <v>3814</v>
      </c>
      <c r="G46" s="4" t="s">
        <v>4025</v>
      </c>
    </row>
    <row r="47" spans="1:7" ht="48" customHeight="1">
      <c r="A47" s="4" t="s">
        <v>4026</v>
      </c>
      <c r="B47" s="4" t="s">
        <v>4027</v>
      </c>
      <c r="C47" s="4" t="s">
        <v>76</v>
      </c>
      <c r="D47" s="4" t="s">
        <v>4028</v>
      </c>
      <c r="E47" s="4" t="s">
        <v>4029</v>
      </c>
      <c r="F47" s="4" t="s">
        <v>3827</v>
      </c>
      <c r="G47" s="4" t="s">
        <v>4030</v>
      </c>
    </row>
    <row r="48" spans="1:7" ht="48" customHeight="1">
      <c r="A48" s="4" t="s">
        <v>4031</v>
      </c>
      <c r="B48" s="4" t="s">
        <v>4032</v>
      </c>
      <c r="C48" s="4" t="s">
        <v>505</v>
      </c>
      <c r="D48" s="4" t="s">
        <v>4033</v>
      </c>
      <c r="E48" s="4" t="s">
        <v>4034</v>
      </c>
      <c r="F48" s="4" t="s">
        <v>3827</v>
      </c>
      <c r="G48" s="4" t="s">
        <v>4035</v>
      </c>
    </row>
    <row r="49" spans="1:7" ht="48" customHeight="1">
      <c r="A49" s="4" t="s">
        <v>4036</v>
      </c>
      <c r="B49" s="4" t="s">
        <v>4037</v>
      </c>
      <c r="C49" s="4" t="s">
        <v>4038</v>
      </c>
      <c r="D49" s="4" t="s">
        <v>4039</v>
      </c>
      <c r="E49" s="4" t="s">
        <v>4040</v>
      </c>
      <c r="F49" s="4" t="s">
        <v>3814</v>
      </c>
      <c r="G49" s="4" t="s">
        <v>4041</v>
      </c>
    </row>
    <row r="50" spans="1:7" ht="48" customHeight="1">
      <c r="A50" s="4" t="s">
        <v>4042</v>
      </c>
      <c r="B50" s="4" t="s">
        <v>4043</v>
      </c>
      <c r="C50" s="4" t="s">
        <v>557</v>
      </c>
      <c r="D50" s="4" t="s">
        <v>4044</v>
      </c>
      <c r="E50" s="4" t="s">
        <v>4045</v>
      </c>
      <c r="F50" s="4" t="s">
        <v>3814</v>
      </c>
      <c r="G50" s="4" t="s">
        <v>4046</v>
      </c>
    </row>
    <row r="51" spans="1:7" ht="43.9" customHeight="1">
      <c r="A51" s="4" t="s">
        <v>4047</v>
      </c>
      <c r="B51" s="4" t="s">
        <v>4048</v>
      </c>
      <c r="C51" s="4" t="s">
        <v>4049</v>
      </c>
      <c r="D51" s="4" t="s">
        <v>4050</v>
      </c>
      <c r="E51" s="4" t="s">
        <v>4051</v>
      </c>
      <c r="F51" s="4" t="s">
        <v>3814</v>
      </c>
      <c r="G51" s="4" t="s">
        <v>4052</v>
      </c>
    </row>
    <row r="52" spans="1:7" ht="48" customHeight="1">
      <c r="A52" s="4" t="s">
        <v>4053</v>
      </c>
      <c r="B52" s="4" t="s">
        <v>4054</v>
      </c>
      <c r="C52" s="4" t="s">
        <v>4055</v>
      </c>
      <c r="D52" s="4" t="s">
        <v>2277</v>
      </c>
      <c r="E52" s="4" t="s">
        <v>4056</v>
      </c>
      <c r="F52" s="4" t="s">
        <v>3814</v>
      </c>
      <c r="G52" s="4" t="s">
        <v>4057</v>
      </c>
    </row>
    <row r="53" spans="1:7" ht="48" customHeight="1">
      <c r="A53" s="4" t="s">
        <v>4058</v>
      </c>
      <c r="B53" s="4" t="s">
        <v>4059</v>
      </c>
      <c r="C53" s="4" t="s">
        <v>4060</v>
      </c>
      <c r="D53" s="4" t="s">
        <v>4050</v>
      </c>
      <c r="E53" s="4" t="s">
        <v>4061</v>
      </c>
      <c r="F53" s="4" t="s">
        <v>3814</v>
      </c>
      <c r="G53" s="4" t="s">
        <v>4062</v>
      </c>
    </row>
    <row r="54" spans="1:7" ht="48" customHeight="1">
      <c r="A54" s="4" t="s">
        <v>4063</v>
      </c>
      <c r="B54" s="4" t="s">
        <v>4064</v>
      </c>
      <c r="C54" s="4" t="s">
        <v>4065</v>
      </c>
      <c r="D54" s="4" t="s">
        <v>2277</v>
      </c>
      <c r="E54" s="4" t="s">
        <v>4066</v>
      </c>
      <c r="F54" s="4" t="s">
        <v>3814</v>
      </c>
      <c r="G54" s="4" t="s">
        <v>4067</v>
      </c>
    </row>
    <row r="55" spans="1:7" ht="43.9" customHeight="1">
      <c r="A55" s="4" t="s">
        <v>4068</v>
      </c>
      <c r="B55" s="4" t="s">
        <v>4069</v>
      </c>
      <c r="C55" s="4" t="s">
        <v>520</v>
      </c>
      <c r="D55" s="4" t="s">
        <v>2277</v>
      </c>
      <c r="E55" s="4" t="s">
        <v>4070</v>
      </c>
      <c r="F55" s="4" t="s">
        <v>3814</v>
      </c>
      <c r="G55" s="4" t="s">
        <v>4071</v>
      </c>
    </row>
    <row r="56" spans="1:7" ht="48" customHeight="1">
      <c r="A56" s="4" t="s">
        <v>4072</v>
      </c>
      <c r="B56" s="4" t="s">
        <v>4073</v>
      </c>
      <c r="C56" s="4" t="s">
        <v>2291</v>
      </c>
      <c r="D56" s="4" t="s">
        <v>4074</v>
      </c>
      <c r="E56" s="4" t="s">
        <v>4075</v>
      </c>
      <c r="F56" s="4" t="s">
        <v>3814</v>
      </c>
      <c r="G56" s="4" t="s">
        <v>4076</v>
      </c>
    </row>
    <row r="57" spans="1:7" ht="43.9" customHeight="1">
      <c r="A57" s="4" t="s">
        <v>4077</v>
      </c>
      <c r="B57" s="4" t="s">
        <v>4078</v>
      </c>
      <c r="C57" s="4" t="s">
        <v>4079</v>
      </c>
      <c r="D57" s="4" t="s">
        <v>4080</v>
      </c>
      <c r="E57" s="4" t="s">
        <v>4081</v>
      </c>
      <c r="F57" s="4" t="s">
        <v>3814</v>
      </c>
      <c r="G57" s="4" t="s">
        <v>4082</v>
      </c>
    </row>
    <row r="58" spans="1:7" ht="48" customHeight="1">
      <c r="A58" s="4" t="s">
        <v>4083</v>
      </c>
      <c r="B58" s="4" t="s">
        <v>4084</v>
      </c>
      <c r="C58" s="4" t="s">
        <v>4085</v>
      </c>
      <c r="D58" s="4" t="s">
        <v>4086</v>
      </c>
      <c r="E58" s="4" t="s">
        <v>4087</v>
      </c>
      <c r="F58" s="4" t="s">
        <v>3814</v>
      </c>
      <c r="G58" s="4" t="s">
        <v>4088</v>
      </c>
    </row>
    <row r="59" spans="1:7" ht="43.9" customHeight="1">
      <c r="A59" s="4" t="s">
        <v>4089</v>
      </c>
      <c r="B59" s="4" t="s">
        <v>3846</v>
      </c>
      <c r="C59" s="4" t="s">
        <v>4090</v>
      </c>
      <c r="D59" s="4" t="s">
        <v>2357</v>
      </c>
      <c r="E59" s="4" t="s">
        <v>4091</v>
      </c>
      <c r="F59" s="4" t="s">
        <v>3814</v>
      </c>
      <c r="G59" s="4" t="s">
        <v>4092</v>
      </c>
    </row>
    <row r="60" spans="1:7" ht="48" customHeight="1">
      <c r="A60" s="4" t="s">
        <v>4093</v>
      </c>
      <c r="B60" s="4" t="s">
        <v>3860</v>
      </c>
      <c r="C60" s="4" t="s">
        <v>840</v>
      </c>
      <c r="D60" s="4" t="s">
        <v>2357</v>
      </c>
      <c r="E60" s="4" t="s">
        <v>4094</v>
      </c>
      <c r="F60" s="4" t="s">
        <v>3814</v>
      </c>
      <c r="G60" s="4" t="s">
        <v>4095</v>
      </c>
    </row>
    <row r="61" spans="1:7" ht="43.9" customHeight="1">
      <c r="A61" s="4" t="s">
        <v>4096</v>
      </c>
      <c r="B61" s="4" t="s">
        <v>4097</v>
      </c>
      <c r="C61" s="4" t="s">
        <v>4098</v>
      </c>
      <c r="D61" s="4" t="s">
        <v>2357</v>
      </c>
      <c r="E61" s="4" t="s">
        <v>4099</v>
      </c>
      <c r="F61" s="4" t="s">
        <v>3814</v>
      </c>
      <c r="G61" s="4" t="s">
        <v>4100</v>
      </c>
    </row>
    <row r="62" spans="1:7" ht="48" customHeight="1">
      <c r="A62" s="4" t="s">
        <v>4101</v>
      </c>
      <c r="B62" s="4" t="s">
        <v>3864</v>
      </c>
      <c r="C62" s="4" t="s">
        <v>764</v>
      </c>
      <c r="D62" s="4" t="s">
        <v>2357</v>
      </c>
      <c r="E62" s="4" t="s">
        <v>4102</v>
      </c>
      <c r="F62" s="4" t="s">
        <v>3827</v>
      </c>
      <c r="G62" s="4" t="s">
        <v>4103</v>
      </c>
    </row>
    <row r="63" spans="1:7" ht="48" customHeight="1">
      <c r="A63" s="4" t="s">
        <v>4104</v>
      </c>
      <c r="B63" s="4" t="s">
        <v>4105</v>
      </c>
      <c r="C63" s="4" t="s">
        <v>4106</v>
      </c>
      <c r="D63" s="4" t="s">
        <v>4107</v>
      </c>
      <c r="E63" s="4" t="s">
        <v>4108</v>
      </c>
      <c r="F63" s="4" t="s">
        <v>3814</v>
      </c>
      <c r="G63" s="4" t="s">
        <v>4109</v>
      </c>
    </row>
    <row r="64" spans="1:7" ht="48" customHeight="1">
      <c r="A64" s="4" t="s">
        <v>4110</v>
      </c>
      <c r="B64" s="4" t="s">
        <v>4111</v>
      </c>
      <c r="C64" s="4" t="s">
        <v>854</v>
      </c>
      <c r="D64" s="4" t="s">
        <v>4112</v>
      </c>
      <c r="E64" s="4" t="s">
        <v>4113</v>
      </c>
      <c r="F64" s="4" t="s">
        <v>3814</v>
      </c>
      <c r="G64" s="4" t="s">
        <v>4114</v>
      </c>
    </row>
    <row r="65" spans="1:7" ht="43.9" customHeight="1">
      <c r="A65" s="4" t="s">
        <v>4115</v>
      </c>
      <c r="B65" s="4" t="s">
        <v>4116</v>
      </c>
      <c r="C65" s="4" t="s">
        <v>4117</v>
      </c>
      <c r="D65" s="4" t="s">
        <v>4118</v>
      </c>
      <c r="E65" s="4" t="s">
        <v>4119</v>
      </c>
      <c r="F65" s="4" t="s">
        <v>3814</v>
      </c>
      <c r="G65" s="4" t="s">
        <v>4120</v>
      </c>
    </row>
    <row r="66" spans="1:7" ht="48" customHeight="1">
      <c r="A66" s="4" t="s">
        <v>4121</v>
      </c>
      <c r="B66" s="4" t="s">
        <v>4122</v>
      </c>
      <c r="C66" s="4" t="s">
        <v>4123</v>
      </c>
      <c r="D66" s="4" t="s">
        <v>4124</v>
      </c>
      <c r="E66" s="4" t="s">
        <v>4125</v>
      </c>
      <c r="F66" s="4" t="s">
        <v>3827</v>
      </c>
      <c r="G66" s="4" t="s">
        <v>4126</v>
      </c>
    </row>
    <row r="67" spans="1:7" ht="43.9" customHeight="1">
      <c r="A67" s="4" t="s">
        <v>4127</v>
      </c>
      <c r="B67" s="4" t="s">
        <v>4128</v>
      </c>
      <c r="C67" s="4" t="s">
        <v>805</v>
      </c>
      <c r="D67" s="4" t="s">
        <v>2354</v>
      </c>
      <c r="E67" s="4" t="s">
        <v>4129</v>
      </c>
      <c r="F67" s="4" t="s">
        <v>3814</v>
      </c>
      <c r="G67" s="4" t="s">
        <v>4130</v>
      </c>
    </row>
    <row r="68" spans="1:7" ht="48" customHeight="1">
      <c r="A68" s="4" t="s">
        <v>4131</v>
      </c>
      <c r="B68" s="4" t="s">
        <v>4132</v>
      </c>
      <c r="C68" s="4" t="s">
        <v>4133</v>
      </c>
      <c r="D68" s="4" t="s">
        <v>4134</v>
      </c>
      <c r="E68" s="4" t="s">
        <v>4135</v>
      </c>
      <c r="F68" s="4" t="s">
        <v>3827</v>
      </c>
      <c r="G68" s="4" t="s">
        <v>4136</v>
      </c>
    </row>
    <row r="69" spans="1:7" ht="48" customHeight="1">
      <c r="A69" s="4" t="s">
        <v>4137</v>
      </c>
      <c r="B69" s="4" t="s">
        <v>4138</v>
      </c>
      <c r="C69" s="4" t="s">
        <v>4139</v>
      </c>
      <c r="D69" s="4" t="s">
        <v>4140</v>
      </c>
      <c r="E69" s="4" t="s">
        <v>4141</v>
      </c>
      <c r="F69" s="4" t="s">
        <v>3827</v>
      </c>
      <c r="G69" s="4" t="s">
        <v>4142</v>
      </c>
    </row>
    <row r="70" spans="1:7" ht="48" customHeight="1">
      <c r="A70" s="4" t="s">
        <v>4143</v>
      </c>
      <c r="B70" s="4" t="s">
        <v>4144</v>
      </c>
      <c r="C70" s="4" t="s">
        <v>4145</v>
      </c>
      <c r="D70" s="4" t="s">
        <v>4146</v>
      </c>
      <c r="E70" s="4" t="s">
        <v>4147</v>
      </c>
      <c r="F70" s="4" t="s">
        <v>4148</v>
      </c>
      <c r="G70" s="4" t="s">
        <v>4149</v>
      </c>
    </row>
    <row r="71" spans="1:7" ht="48" customHeight="1">
      <c r="A71" s="4" t="s">
        <v>4150</v>
      </c>
      <c r="B71" s="4" t="s">
        <v>4151</v>
      </c>
      <c r="C71" s="4" t="s">
        <v>76</v>
      </c>
      <c r="D71" s="4" t="s">
        <v>4152</v>
      </c>
      <c r="E71" s="4" t="s">
        <v>4153</v>
      </c>
      <c r="F71" s="4" t="s">
        <v>4148</v>
      </c>
      <c r="G71" s="4" t="s">
        <v>4154</v>
      </c>
    </row>
    <row r="72" spans="1:7" ht="48" customHeight="1">
      <c r="A72" s="4" t="s">
        <v>4155</v>
      </c>
      <c r="B72" s="4" t="s">
        <v>4156</v>
      </c>
      <c r="C72" s="4" t="s">
        <v>819</v>
      </c>
      <c r="D72" s="4" t="s">
        <v>4157</v>
      </c>
      <c r="E72" s="4" t="s">
        <v>4158</v>
      </c>
      <c r="F72" s="4" t="s">
        <v>4148</v>
      </c>
      <c r="G72" s="4" t="s">
        <v>4159</v>
      </c>
    </row>
    <row r="73" spans="1:7" ht="48" customHeight="1">
      <c r="A73" s="4" t="s">
        <v>4160</v>
      </c>
      <c r="B73" s="4" t="s">
        <v>4161</v>
      </c>
      <c r="C73" s="4" t="s">
        <v>2375</v>
      </c>
      <c r="D73" s="4" t="s">
        <v>4162</v>
      </c>
      <c r="E73" s="4" t="s">
        <v>4163</v>
      </c>
      <c r="F73" s="4" t="s">
        <v>4148</v>
      </c>
      <c r="G73" s="4" t="s">
        <v>4164</v>
      </c>
    </row>
    <row r="74" spans="1:7" ht="48" customHeight="1">
      <c r="A74" s="4" t="s">
        <v>4165</v>
      </c>
      <c r="B74" s="4" t="s">
        <v>3939</v>
      </c>
      <c r="C74" s="4" t="s">
        <v>4166</v>
      </c>
      <c r="D74" s="4" t="s">
        <v>4167</v>
      </c>
      <c r="E74" s="4" t="s">
        <v>4168</v>
      </c>
      <c r="F74" s="4" t="s">
        <v>4148</v>
      </c>
      <c r="G74" s="4" t="s">
        <v>4169</v>
      </c>
    </row>
    <row r="75" spans="1:7" ht="48" customHeight="1">
      <c r="A75" s="4" t="s">
        <v>4170</v>
      </c>
      <c r="B75" s="4" t="s">
        <v>4171</v>
      </c>
      <c r="C75" s="4" t="s">
        <v>736</v>
      </c>
      <c r="D75" s="4" t="s">
        <v>2409</v>
      </c>
      <c r="E75" s="4" t="s">
        <v>4172</v>
      </c>
      <c r="F75" s="4" t="s">
        <v>4148</v>
      </c>
      <c r="G75" s="4" t="s">
        <v>4173</v>
      </c>
    </row>
    <row r="76" spans="1:7" ht="48" customHeight="1">
      <c r="A76" s="4" t="s">
        <v>4174</v>
      </c>
      <c r="B76" s="4" t="s">
        <v>4175</v>
      </c>
      <c r="C76" s="4" t="s">
        <v>4176</v>
      </c>
      <c r="D76" s="4" t="s">
        <v>4177</v>
      </c>
      <c r="E76" s="4" t="s">
        <v>4178</v>
      </c>
      <c r="F76" s="4" t="s">
        <v>4148</v>
      </c>
      <c r="G76" s="4" t="s">
        <v>4179</v>
      </c>
    </row>
    <row r="77" spans="1:7" ht="48" customHeight="1">
      <c r="A77" s="4" t="s">
        <v>4180</v>
      </c>
      <c r="B77" s="4" t="s">
        <v>4181</v>
      </c>
      <c r="C77" s="4" t="s">
        <v>4182</v>
      </c>
      <c r="D77" s="4" t="s">
        <v>4183</v>
      </c>
      <c r="E77" s="4" t="s">
        <v>4184</v>
      </c>
      <c r="F77" s="4" t="s">
        <v>4148</v>
      </c>
      <c r="G77" s="4" t="s">
        <v>4185</v>
      </c>
    </row>
    <row r="78" spans="1:7" ht="43.9" customHeight="1">
      <c r="A78" s="4" t="s">
        <v>4186</v>
      </c>
      <c r="B78" s="4" t="s">
        <v>4187</v>
      </c>
      <c r="C78" s="4" t="s">
        <v>76</v>
      </c>
      <c r="D78" s="4" t="s">
        <v>4188</v>
      </c>
      <c r="E78" s="4" t="s">
        <v>4189</v>
      </c>
      <c r="F78" s="4" t="s">
        <v>4148</v>
      </c>
      <c r="G78" s="4" t="s">
        <v>4190</v>
      </c>
    </row>
    <row r="79" spans="1:7" ht="48" customHeight="1">
      <c r="A79" s="4" t="s">
        <v>4191</v>
      </c>
      <c r="B79" s="4" t="s">
        <v>4192</v>
      </c>
      <c r="C79" s="4" t="s">
        <v>1068</v>
      </c>
      <c r="D79" s="4" t="s">
        <v>4193</v>
      </c>
      <c r="E79" s="4" t="s">
        <v>4194</v>
      </c>
      <c r="F79" s="4" t="s">
        <v>4148</v>
      </c>
      <c r="G79" s="4" t="s">
        <v>4195</v>
      </c>
    </row>
    <row r="80" spans="1:7" ht="48" customHeight="1">
      <c r="A80" s="4" t="s">
        <v>4196</v>
      </c>
      <c r="B80" s="4" t="s">
        <v>4197</v>
      </c>
      <c r="C80" s="4" t="s">
        <v>4198</v>
      </c>
      <c r="D80" s="4" t="s">
        <v>4199</v>
      </c>
      <c r="E80" s="4" t="s">
        <v>4200</v>
      </c>
      <c r="F80" s="4" t="s">
        <v>4148</v>
      </c>
      <c r="G80" s="4" t="s">
        <v>4201</v>
      </c>
    </row>
    <row r="81" spans="1:7" ht="48" customHeight="1">
      <c r="A81" s="4" t="s">
        <v>4202</v>
      </c>
      <c r="B81" s="4" t="s">
        <v>4203</v>
      </c>
      <c r="C81" s="4" t="s">
        <v>4204</v>
      </c>
      <c r="D81" s="4" t="s">
        <v>4205</v>
      </c>
      <c r="E81" s="4" t="s">
        <v>4206</v>
      </c>
      <c r="F81" s="4" t="s">
        <v>4148</v>
      </c>
      <c r="G81" s="4" t="s">
        <v>4207</v>
      </c>
    </row>
    <row r="82" spans="1:7" ht="43.9" customHeight="1">
      <c r="A82" s="4" t="s">
        <v>4208</v>
      </c>
      <c r="B82" s="4" t="s">
        <v>4209</v>
      </c>
      <c r="C82" s="4" t="s">
        <v>1087</v>
      </c>
      <c r="D82" s="4" t="s">
        <v>4210</v>
      </c>
      <c r="E82" s="4" t="s">
        <v>4211</v>
      </c>
      <c r="F82" s="4" t="s">
        <v>4148</v>
      </c>
      <c r="G82" s="4" t="s">
        <v>4212</v>
      </c>
    </row>
    <row r="83" spans="1:7" ht="48" customHeight="1">
      <c r="A83" s="4" t="s">
        <v>4213</v>
      </c>
      <c r="B83" s="4" t="s">
        <v>4214</v>
      </c>
      <c r="C83" s="4" t="s">
        <v>76</v>
      </c>
      <c r="D83" s="4" t="s">
        <v>4215</v>
      </c>
      <c r="E83" s="4" t="s">
        <v>4216</v>
      </c>
      <c r="F83" s="4" t="s">
        <v>4148</v>
      </c>
      <c r="G83" s="4" t="s">
        <v>4217</v>
      </c>
    </row>
    <row r="84" spans="1:7" ht="48" customHeight="1">
      <c r="A84" s="4" t="s">
        <v>4218</v>
      </c>
      <c r="B84" s="4" t="s">
        <v>4219</v>
      </c>
      <c r="C84" s="4" t="s">
        <v>76</v>
      </c>
      <c r="D84" s="4" t="s">
        <v>4220</v>
      </c>
      <c r="E84" s="4" t="s">
        <v>4221</v>
      </c>
      <c r="F84" s="4" t="s">
        <v>4148</v>
      </c>
      <c r="G84" s="4" t="s">
        <v>4222</v>
      </c>
    </row>
    <row r="85" spans="1:7" ht="48" customHeight="1">
      <c r="A85" s="4" t="s">
        <v>4223</v>
      </c>
      <c r="B85" s="4" t="s">
        <v>4224</v>
      </c>
      <c r="C85" s="4" t="s">
        <v>76</v>
      </c>
      <c r="D85" s="4" t="s">
        <v>4225</v>
      </c>
      <c r="E85" s="4" t="s">
        <v>4226</v>
      </c>
      <c r="F85" s="4" t="s">
        <v>4148</v>
      </c>
      <c r="G85" s="4" t="s">
        <v>4227</v>
      </c>
    </row>
    <row r="86" spans="1:7" ht="48" customHeight="1">
      <c r="A86" s="4" t="s">
        <v>4228</v>
      </c>
      <c r="B86" s="4" t="s">
        <v>4229</v>
      </c>
      <c r="C86" s="4" t="s">
        <v>4230</v>
      </c>
      <c r="D86" s="4" t="s">
        <v>4231</v>
      </c>
      <c r="E86" s="4" t="s">
        <v>4232</v>
      </c>
      <c r="F86" s="4" t="s">
        <v>4148</v>
      </c>
      <c r="G86" s="4" t="s">
        <v>4233</v>
      </c>
    </row>
    <row r="87" spans="1:7" ht="48" customHeight="1">
      <c r="A87" s="4" t="s">
        <v>4234</v>
      </c>
      <c r="B87" s="4" t="s">
        <v>4235</v>
      </c>
      <c r="C87" s="4" t="s">
        <v>76</v>
      </c>
      <c r="D87" s="4" t="s">
        <v>4236</v>
      </c>
      <c r="E87" s="4" t="s">
        <v>4237</v>
      </c>
      <c r="F87" s="4" t="s">
        <v>4148</v>
      </c>
      <c r="G87" s="4" t="s">
        <v>4238</v>
      </c>
    </row>
    <row r="88" spans="1:7" ht="48" customHeight="1">
      <c r="A88" s="4" t="s">
        <v>4239</v>
      </c>
      <c r="B88" s="4" t="s">
        <v>4240</v>
      </c>
      <c r="C88" s="4" t="s">
        <v>4241</v>
      </c>
      <c r="D88" s="4" t="s">
        <v>4242</v>
      </c>
      <c r="E88" s="4" t="s">
        <v>4243</v>
      </c>
      <c r="F88" s="4" t="s">
        <v>4148</v>
      </c>
      <c r="G88" s="4" t="s">
        <v>4244</v>
      </c>
    </row>
    <row r="89" spans="1:7" ht="48" customHeight="1">
      <c r="A89" s="4" t="s">
        <v>4245</v>
      </c>
      <c r="B89" s="4" t="s">
        <v>4246</v>
      </c>
      <c r="C89" s="4" t="s">
        <v>4247</v>
      </c>
      <c r="D89" s="4" t="s">
        <v>4248</v>
      </c>
      <c r="E89" s="4" t="s">
        <v>4249</v>
      </c>
      <c r="F89" s="4" t="s">
        <v>4148</v>
      </c>
      <c r="G89" s="4" t="s">
        <v>4250</v>
      </c>
    </row>
    <row r="90" spans="1:7" ht="43.9" customHeight="1">
      <c r="A90" s="4" t="s">
        <v>4251</v>
      </c>
      <c r="B90" s="4" t="s">
        <v>4252</v>
      </c>
      <c r="C90" s="4" t="s">
        <v>4253</v>
      </c>
      <c r="D90" s="4" t="s">
        <v>4254</v>
      </c>
      <c r="E90" s="4" t="s">
        <v>4255</v>
      </c>
      <c r="F90" s="4" t="s">
        <v>4148</v>
      </c>
      <c r="G90" s="4" t="s">
        <v>4256</v>
      </c>
    </row>
    <row r="91" spans="1:7" ht="43.9" customHeight="1">
      <c r="A91" s="4" t="s">
        <v>4257</v>
      </c>
      <c r="B91" s="4" t="s">
        <v>4258</v>
      </c>
      <c r="C91" s="4" t="s">
        <v>4259</v>
      </c>
      <c r="D91" s="4" t="s">
        <v>4260</v>
      </c>
      <c r="E91" s="4" t="s">
        <v>4261</v>
      </c>
      <c r="F91" s="4" t="s">
        <v>4148</v>
      </c>
      <c r="G91" s="4" t="s">
        <v>4262</v>
      </c>
    </row>
    <row r="92" spans="1:7" ht="48" customHeight="1">
      <c r="A92" s="4" t="s">
        <v>4263</v>
      </c>
      <c r="B92" s="4" t="s">
        <v>4264</v>
      </c>
      <c r="C92" s="4" t="s">
        <v>4265</v>
      </c>
      <c r="D92" s="4" t="s">
        <v>4266</v>
      </c>
      <c r="E92" s="4" t="s">
        <v>4267</v>
      </c>
      <c r="F92" s="4" t="s">
        <v>4148</v>
      </c>
      <c r="G92" s="4" t="s">
        <v>4268</v>
      </c>
    </row>
    <row r="93" spans="1:7" ht="48" customHeight="1">
      <c r="A93" s="4" t="s">
        <v>4269</v>
      </c>
      <c r="B93" s="4" t="s">
        <v>4270</v>
      </c>
      <c r="C93" s="4" t="s">
        <v>4271</v>
      </c>
      <c r="D93" s="4" t="s">
        <v>4272</v>
      </c>
      <c r="E93" s="4" t="s">
        <v>4273</v>
      </c>
      <c r="F93" s="4" t="s">
        <v>4148</v>
      </c>
      <c r="G93" s="4" t="s">
        <v>4274</v>
      </c>
    </row>
    <row r="94" spans="1:7" ht="43.9" customHeight="1">
      <c r="A94" s="4" t="s">
        <v>4275</v>
      </c>
      <c r="B94" s="4" t="s">
        <v>4276</v>
      </c>
      <c r="C94" s="4" t="s">
        <v>4277</v>
      </c>
      <c r="D94" s="4" t="s">
        <v>4278</v>
      </c>
      <c r="E94" s="4" t="s">
        <v>4279</v>
      </c>
      <c r="F94" s="4" t="s">
        <v>4148</v>
      </c>
      <c r="G94" s="4" t="s">
        <v>4280</v>
      </c>
    </row>
    <row r="95" spans="1:7" ht="48" customHeight="1">
      <c r="A95" s="4" t="s">
        <v>4281</v>
      </c>
      <c r="B95" s="4" t="s">
        <v>4282</v>
      </c>
      <c r="C95" s="4" t="s">
        <v>4283</v>
      </c>
      <c r="D95" s="4" t="s">
        <v>4284</v>
      </c>
      <c r="E95" s="4" t="s">
        <v>4285</v>
      </c>
      <c r="F95" s="4" t="s">
        <v>4148</v>
      </c>
      <c r="G95" s="4" t="s">
        <v>4286</v>
      </c>
    </row>
    <row r="96" spans="1:7" ht="48" customHeight="1">
      <c r="A96" s="4" t="s">
        <v>4287</v>
      </c>
      <c r="B96" s="4" t="s">
        <v>4288</v>
      </c>
      <c r="C96" s="4" t="s">
        <v>4289</v>
      </c>
      <c r="D96" s="4" t="s">
        <v>4290</v>
      </c>
      <c r="E96" s="4" t="s">
        <v>4291</v>
      </c>
      <c r="F96" s="4" t="s">
        <v>4148</v>
      </c>
      <c r="G96" s="4" t="s">
        <v>4292</v>
      </c>
    </row>
    <row r="97" spans="1:7" ht="48" customHeight="1">
      <c r="A97" s="4" t="s">
        <v>4293</v>
      </c>
      <c r="B97" s="4" t="s">
        <v>4294</v>
      </c>
      <c r="C97" s="4" t="s">
        <v>76</v>
      </c>
      <c r="D97" s="4" t="s">
        <v>4295</v>
      </c>
      <c r="E97" s="4" t="s">
        <v>4296</v>
      </c>
      <c r="F97" s="4" t="s">
        <v>4148</v>
      </c>
      <c r="G97" s="4" t="s">
        <v>4297</v>
      </c>
    </row>
    <row r="98" spans="1:7" ht="43.9" customHeight="1">
      <c r="A98" s="4" t="s">
        <v>4298</v>
      </c>
      <c r="B98" s="4" t="s">
        <v>4299</v>
      </c>
      <c r="C98" s="4" t="s">
        <v>4300</v>
      </c>
      <c r="D98" s="4" t="s">
        <v>4301</v>
      </c>
      <c r="E98" s="4" t="s">
        <v>4302</v>
      </c>
      <c r="F98" s="4" t="s">
        <v>4148</v>
      </c>
      <c r="G98" s="4" t="s">
        <v>4303</v>
      </c>
    </row>
    <row r="99" spans="1:7" ht="43.9" customHeight="1">
      <c r="A99" s="4" t="s">
        <v>4304</v>
      </c>
      <c r="B99" s="4" t="s">
        <v>4305</v>
      </c>
      <c r="C99" s="4" t="s">
        <v>4306</v>
      </c>
      <c r="D99" s="4" t="s">
        <v>4307</v>
      </c>
      <c r="E99" s="4" t="s">
        <v>4308</v>
      </c>
      <c r="F99" s="4" t="s">
        <v>4148</v>
      </c>
      <c r="G99" s="4" t="s">
        <v>4309</v>
      </c>
    </row>
    <row r="100" spans="1:7" ht="43.9" customHeight="1">
      <c r="A100" s="4" t="s">
        <v>4310</v>
      </c>
      <c r="B100" s="4" t="s">
        <v>4311</v>
      </c>
      <c r="C100" s="4" t="s">
        <v>4312</v>
      </c>
      <c r="D100" s="4" t="s">
        <v>4313</v>
      </c>
      <c r="E100" s="4" t="s">
        <v>4314</v>
      </c>
      <c r="F100" s="4" t="s">
        <v>4148</v>
      </c>
      <c r="G100" s="4" t="s">
        <v>4315</v>
      </c>
    </row>
    <row r="101" spans="1:7" ht="43.9" customHeight="1">
      <c r="A101" s="4" t="s">
        <v>4316</v>
      </c>
      <c r="B101" s="4" t="s">
        <v>4317</v>
      </c>
      <c r="C101" s="4" t="s">
        <v>4318</v>
      </c>
      <c r="D101" s="4" t="s">
        <v>4319</v>
      </c>
      <c r="E101" s="4" t="s">
        <v>4320</v>
      </c>
      <c r="F101" s="4" t="s">
        <v>4148</v>
      </c>
      <c r="G101" s="4" t="s">
        <v>4321</v>
      </c>
    </row>
    <row r="102" spans="1:7" ht="43.9" customHeight="1">
      <c r="A102" s="4" t="s">
        <v>4322</v>
      </c>
      <c r="B102" s="4" t="s">
        <v>4323</v>
      </c>
      <c r="C102" s="4" t="s">
        <v>4324</v>
      </c>
      <c r="D102" s="4" t="s">
        <v>4325</v>
      </c>
      <c r="E102" s="4" t="s">
        <v>4326</v>
      </c>
      <c r="F102" s="4" t="s">
        <v>4148</v>
      </c>
      <c r="G102" s="4" t="s">
        <v>4327</v>
      </c>
    </row>
    <row r="103" spans="1:7" ht="43.9" customHeight="1">
      <c r="A103" s="4" t="s">
        <v>4328</v>
      </c>
      <c r="B103" s="4" t="s">
        <v>4329</v>
      </c>
      <c r="C103" s="4" t="s">
        <v>4330</v>
      </c>
      <c r="D103" s="4" t="s">
        <v>4331</v>
      </c>
      <c r="E103" s="4" t="s">
        <v>4332</v>
      </c>
      <c r="F103" s="4" t="s">
        <v>4148</v>
      </c>
      <c r="G103" s="4" t="s">
        <v>4333</v>
      </c>
    </row>
    <row r="104" spans="1:7" ht="43.9" customHeight="1">
      <c r="A104" s="4" t="s">
        <v>4334</v>
      </c>
      <c r="B104" s="4" t="s">
        <v>4335</v>
      </c>
      <c r="C104" s="4" t="s">
        <v>4336</v>
      </c>
      <c r="D104" s="4" t="s">
        <v>4337</v>
      </c>
      <c r="E104" s="4" t="s">
        <v>4338</v>
      </c>
      <c r="F104" s="4" t="s">
        <v>4148</v>
      </c>
      <c r="G104" s="4" t="s">
        <v>4339</v>
      </c>
    </row>
    <row r="105" spans="1:7" ht="43.9" customHeight="1">
      <c r="A105" s="4" t="s">
        <v>4340</v>
      </c>
      <c r="B105" s="4" t="s">
        <v>4341</v>
      </c>
      <c r="C105" s="4" t="s">
        <v>4342</v>
      </c>
      <c r="D105" s="4" t="s">
        <v>4343</v>
      </c>
      <c r="E105" s="4" t="s">
        <v>4344</v>
      </c>
      <c r="F105" s="4" t="s">
        <v>4148</v>
      </c>
      <c r="G105" s="4" t="s">
        <v>4345</v>
      </c>
    </row>
    <row r="106" spans="1:7" ht="43.9" customHeight="1">
      <c r="A106" s="4" t="s">
        <v>4346</v>
      </c>
      <c r="B106" s="4" t="s">
        <v>4347</v>
      </c>
      <c r="C106" s="4" t="s">
        <v>4348</v>
      </c>
      <c r="D106" s="4" t="s">
        <v>4349</v>
      </c>
      <c r="E106" s="4" t="s">
        <v>4350</v>
      </c>
      <c r="F106" s="4" t="s">
        <v>4148</v>
      </c>
      <c r="G106" s="4" t="s">
        <v>4351</v>
      </c>
    </row>
    <row r="107" spans="1:7" ht="48" customHeight="1">
      <c r="A107" s="4" t="s">
        <v>4352</v>
      </c>
      <c r="B107" s="4" t="s">
        <v>4353</v>
      </c>
      <c r="C107" s="4" t="s">
        <v>4354</v>
      </c>
      <c r="D107" s="4" t="s">
        <v>4355</v>
      </c>
      <c r="E107" s="4" t="s">
        <v>4356</v>
      </c>
      <c r="F107" s="4" t="s">
        <v>4148</v>
      </c>
      <c r="G107" s="4" t="s">
        <v>4357</v>
      </c>
    </row>
    <row r="108" spans="1:7" ht="48" customHeight="1">
      <c r="A108" s="4" t="s">
        <v>4358</v>
      </c>
      <c r="B108" s="4" t="s">
        <v>4359</v>
      </c>
      <c r="C108" s="4" t="s">
        <v>1228</v>
      </c>
      <c r="D108" s="4" t="s">
        <v>4360</v>
      </c>
      <c r="E108" s="4" t="s">
        <v>4361</v>
      </c>
      <c r="F108" s="4" t="s">
        <v>4148</v>
      </c>
      <c r="G108" s="4" t="s">
        <v>4362</v>
      </c>
    </row>
    <row r="109" spans="1:7" ht="48" customHeight="1">
      <c r="A109" s="4" t="s">
        <v>4363</v>
      </c>
      <c r="B109" s="4" t="s">
        <v>4364</v>
      </c>
      <c r="C109" s="4" t="s">
        <v>4365</v>
      </c>
      <c r="D109" s="4" t="s">
        <v>4366</v>
      </c>
      <c r="E109" s="4" t="s">
        <v>4367</v>
      </c>
      <c r="F109" s="4" t="s">
        <v>4148</v>
      </c>
      <c r="G109" s="4" t="s">
        <v>4368</v>
      </c>
    </row>
    <row r="110" spans="1:7" ht="43.9" customHeight="1">
      <c r="A110" s="4" t="s">
        <v>4369</v>
      </c>
      <c r="B110" s="4" t="s">
        <v>4370</v>
      </c>
      <c r="C110" s="4" t="s">
        <v>3194</v>
      </c>
      <c r="D110" s="4" t="s">
        <v>4371</v>
      </c>
      <c r="E110" s="4" t="s">
        <v>4372</v>
      </c>
      <c r="F110" s="4" t="s">
        <v>4148</v>
      </c>
      <c r="G110" s="4" t="s">
        <v>4373</v>
      </c>
    </row>
    <row r="111" spans="1:7" ht="43.9" customHeight="1">
      <c r="A111" s="4" t="s">
        <v>4374</v>
      </c>
      <c r="B111" s="4" t="s">
        <v>4375</v>
      </c>
      <c r="C111" s="4" t="s">
        <v>1390</v>
      </c>
      <c r="D111" s="4" t="s">
        <v>4376</v>
      </c>
      <c r="E111" s="4" t="s">
        <v>4377</v>
      </c>
      <c r="F111" s="4" t="s">
        <v>4148</v>
      </c>
      <c r="G111" s="4" t="s">
        <v>4378</v>
      </c>
    </row>
    <row r="112" spans="1:7" ht="48" customHeight="1">
      <c r="A112" s="4" t="s">
        <v>4379</v>
      </c>
      <c r="B112" s="4" t="s">
        <v>4380</v>
      </c>
      <c r="C112" s="4" t="s">
        <v>4381</v>
      </c>
      <c r="D112" s="4" t="s">
        <v>4382</v>
      </c>
      <c r="E112" s="4" t="s">
        <v>4383</v>
      </c>
      <c r="F112" s="4" t="s">
        <v>4148</v>
      </c>
      <c r="G112" s="4" t="s">
        <v>4384</v>
      </c>
    </row>
    <row r="113" spans="1:7" ht="48" customHeight="1">
      <c r="A113" s="4" t="s">
        <v>4385</v>
      </c>
      <c r="B113" s="4" t="s">
        <v>4386</v>
      </c>
      <c r="C113" s="4" t="s">
        <v>4387</v>
      </c>
      <c r="D113" s="4" t="s">
        <v>4388</v>
      </c>
      <c r="E113" s="4" t="s">
        <v>4389</v>
      </c>
      <c r="F113" s="4" t="s">
        <v>4148</v>
      </c>
      <c r="G113" s="4" t="s">
        <v>4390</v>
      </c>
    </row>
    <row r="114" spans="1:7" ht="48" customHeight="1">
      <c r="A114" s="4" t="s">
        <v>4391</v>
      </c>
      <c r="B114" s="4" t="s">
        <v>3907</v>
      </c>
      <c r="C114" s="4" t="s">
        <v>4392</v>
      </c>
      <c r="D114" s="4" t="s">
        <v>4393</v>
      </c>
      <c r="E114" s="4" t="s">
        <v>4394</v>
      </c>
      <c r="F114" s="4" t="s">
        <v>4148</v>
      </c>
      <c r="G114" s="4" t="s">
        <v>4395</v>
      </c>
    </row>
    <row r="115" spans="1:7" ht="48" customHeight="1">
      <c r="A115" s="4" t="s">
        <v>4396</v>
      </c>
      <c r="B115" s="4" t="s">
        <v>4397</v>
      </c>
      <c r="C115" s="4" t="s">
        <v>1431</v>
      </c>
      <c r="D115" s="4" t="s">
        <v>4398</v>
      </c>
      <c r="E115" s="4" t="s">
        <v>4399</v>
      </c>
      <c r="F115" s="4" t="s">
        <v>4148</v>
      </c>
      <c r="G115" s="4" t="s">
        <v>4400</v>
      </c>
    </row>
    <row r="116" spans="1:7" ht="48" customHeight="1">
      <c r="A116" s="4" t="s">
        <v>4401</v>
      </c>
      <c r="B116" s="4" t="s">
        <v>4402</v>
      </c>
      <c r="C116" s="4" t="s">
        <v>4403</v>
      </c>
      <c r="D116" s="4" t="s">
        <v>4404</v>
      </c>
      <c r="E116" s="4" t="s">
        <v>4405</v>
      </c>
      <c r="F116" s="4" t="s">
        <v>4148</v>
      </c>
      <c r="G116" s="4" t="s">
        <v>4406</v>
      </c>
    </row>
    <row r="117" spans="1:7" ht="48" customHeight="1">
      <c r="A117" s="4" t="s">
        <v>4407</v>
      </c>
      <c r="B117" s="4" t="s">
        <v>4408</v>
      </c>
      <c r="C117" s="4" t="s">
        <v>4409</v>
      </c>
      <c r="D117" s="4" t="s">
        <v>4410</v>
      </c>
      <c r="E117" s="4" t="s">
        <v>4411</v>
      </c>
      <c r="F117" s="4" t="s">
        <v>4148</v>
      </c>
      <c r="G117" s="4" t="s">
        <v>4412</v>
      </c>
    </row>
    <row r="118" spans="1:7" ht="48" customHeight="1">
      <c r="A118" s="4" t="s">
        <v>4413</v>
      </c>
      <c r="B118" s="4" t="s">
        <v>4414</v>
      </c>
      <c r="C118" s="4" t="s">
        <v>958</v>
      </c>
      <c r="D118" s="4" t="s">
        <v>4415</v>
      </c>
      <c r="E118" s="4" t="s">
        <v>4416</v>
      </c>
      <c r="F118" s="4" t="s">
        <v>4148</v>
      </c>
      <c r="G118" s="4" t="s">
        <v>4417</v>
      </c>
    </row>
    <row r="119" spans="1:7" ht="43.9" customHeight="1">
      <c r="A119" s="4" t="s">
        <v>4418</v>
      </c>
      <c r="B119" s="4" t="s">
        <v>4419</v>
      </c>
      <c r="C119" s="4" t="s">
        <v>4420</v>
      </c>
      <c r="D119" s="4" t="s">
        <v>4421</v>
      </c>
      <c r="E119" s="4" t="s">
        <v>4422</v>
      </c>
      <c r="F119" s="4" t="s">
        <v>4148</v>
      </c>
      <c r="G119" s="4" t="s">
        <v>4423</v>
      </c>
    </row>
    <row r="120" spans="1:7" ht="48" customHeight="1">
      <c r="A120" s="4" t="s">
        <v>4424</v>
      </c>
      <c r="B120" s="4" t="s">
        <v>4425</v>
      </c>
      <c r="C120" s="4" t="s">
        <v>931</v>
      </c>
      <c r="D120" s="4" t="s">
        <v>4426</v>
      </c>
      <c r="E120" s="4" t="s">
        <v>4427</v>
      </c>
      <c r="F120" s="4" t="s">
        <v>4148</v>
      </c>
      <c r="G120" s="4" t="s">
        <v>4428</v>
      </c>
    </row>
    <row r="121" spans="1:7" ht="48" customHeight="1">
      <c r="A121" s="4" t="s">
        <v>4429</v>
      </c>
      <c r="B121" s="4" t="s">
        <v>4430</v>
      </c>
      <c r="C121" s="4" t="s">
        <v>4431</v>
      </c>
      <c r="D121" s="4" t="s">
        <v>4432</v>
      </c>
      <c r="E121" s="4" t="s">
        <v>4433</v>
      </c>
      <c r="F121" s="4" t="s">
        <v>4148</v>
      </c>
      <c r="G121" s="4" t="s">
        <v>4434</v>
      </c>
    </row>
    <row r="122" spans="1:7" ht="48" customHeight="1">
      <c r="A122" s="4" t="s">
        <v>4435</v>
      </c>
      <c r="B122" s="4" t="s">
        <v>4436</v>
      </c>
      <c r="C122" s="4" t="s">
        <v>4437</v>
      </c>
      <c r="D122" s="4" t="s">
        <v>4438</v>
      </c>
      <c r="E122" s="4" t="s">
        <v>4439</v>
      </c>
      <c r="F122" s="4" t="s">
        <v>4148</v>
      </c>
      <c r="G122" s="4" t="s">
        <v>4440</v>
      </c>
    </row>
    <row r="123" spans="1:7" ht="48" customHeight="1">
      <c r="A123" s="4" t="s">
        <v>4441</v>
      </c>
      <c r="B123" s="4" t="s">
        <v>4442</v>
      </c>
      <c r="C123" s="4" t="s">
        <v>964</v>
      </c>
      <c r="D123" s="4" t="s">
        <v>4443</v>
      </c>
      <c r="E123" s="4" t="s">
        <v>4444</v>
      </c>
      <c r="F123" s="4" t="s">
        <v>4148</v>
      </c>
      <c r="G123" s="4" t="s">
        <v>4445</v>
      </c>
    </row>
    <row r="124" spans="1:7" ht="48" customHeight="1">
      <c r="A124" s="4" t="s">
        <v>4446</v>
      </c>
      <c r="B124" s="4" t="s">
        <v>4447</v>
      </c>
      <c r="C124" s="4" t="s">
        <v>1006</v>
      </c>
      <c r="D124" s="4" t="s">
        <v>4448</v>
      </c>
      <c r="E124" s="4" t="s">
        <v>4449</v>
      </c>
      <c r="F124" s="4" t="s">
        <v>4148</v>
      </c>
      <c r="G124" s="4" t="s">
        <v>4450</v>
      </c>
    </row>
    <row r="125" spans="1:7" ht="48" customHeight="1">
      <c r="A125" s="4" t="s">
        <v>4451</v>
      </c>
      <c r="B125" s="4" t="s">
        <v>4452</v>
      </c>
      <c r="C125" s="4" t="s">
        <v>4453</v>
      </c>
      <c r="D125" s="4" t="s">
        <v>4454</v>
      </c>
      <c r="E125" s="4" t="s">
        <v>4455</v>
      </c>
      <c r="F125" s="4" t="s">
        <v>4148</v>
      </c>
      <c r="G125" s="4" t="s">
        <v>4456</v>
      </c>
    </row>
    <row r="126" spans="1:7" ht="43.9" customHeight="1">
      <c r="A126" s="4" t="s">
        <v>4457</v>
      </c>
      <c r="B126" s="4" t="s">
        <v>4458</v>
      </c>
      <c r="C126" s="4" t="s">
        <v>4459</v>
      </c>
      <c r="D126" s="4" t="s">
        <v>4460</v>
      </c>
      <c r="E126" s="4" t="s">
        <v>4461</v>
      </c>
      <c r="F126" s="4" t="s">
        <v>4148</v>
      </c>
      <c r="G126" s="4" t="s">
        <v>4462</v>
      </c>
    </row>
    <row r="127" spans="1:7" ht="43.9" customHeight="1">
      <c r="A127" s="4" t="s">
        <v>4463</v>
      </c>
      <c r="B127" s="4" t="s">
        <v>4464</v>
      </c>
      <c r="C127" s="4" t="s">
        <v>4465</v>
      </c>
      <c r="D127" s="4" t="s">
        <v>4466</v>
      </c>
      <c r="E127" s="4" t="s">
        <v>4467</v>
      </c>
      <c r="F127" s="4" t="s">
        <v>4148</v>
      </c>
      <c r="G127" s="4" t="s">
        <v>4468</v>
      </c>
    </row>
    <row r="128" spans="1:7" ht="48" customHeight="1">
      <c r="A128" s="4" t="s">
        <v>4469</v>
      </c>
      <c r="B128" s="4" t="s">
        <v>4470</v>
      </c>
      <c r="C128" s="4" t="s">
        <v>254</v>
      </c>
      <c r="D128" s="4" t="s">
        <v>2107</v>
      </c>
      <c r="E128" s="4" t="s">
        <v>4471</v>
      </c>
      <c r="F128" s="4" t="s">
        <v>3827</v>
      </c>
      <c r="G128" s="4" t="s">
        <v>4472</v>
      </c>
    </row>
    <row r="129" spans="1:7" ht="48" customHeight="1">
      <c r="A129" s="4" t="s">
        <v>4473</v>
      </c>
      <c r="B129" s="4" t="s">
        <v>4474</v>
      </c>
      <c r="C129" s="4" t="s">
        <v>355</v>
      </c>
      <c r="D129" s="4" t="s">
        <v>4475</v>
      </c>
      <c r="E129" s="4" t="s">
        <v>4476</v>
      </c>
      <c r="F129" s="4" t="s">
        <v>3814</v>
      </c>
      <c r="G129" s="4" t="s">
        <v>4477</v>
      </c>
    </row>
    <row r="130" spans="1:7" ht="48" customHeight="1">
      <c r="A130" s="4" t="s">
        <v>4478</v>
      </c>
      <c r="B130" s="4" t="s">
        <v>4479</v>
      </c>
      <c r="C130" s="4" t="s">
        <v>254</v>
      </c>
      <c r="D130" s="4" t="s">
        <v>2107</v>
      </c>
      <c r="E130" s="4" t="s">
        <v>4480</v>
      </c>
      <c r="F130" s="4" t="s">
        <v>3814</v>
      </c>
      <c r="G130" s="4" t="s">
        <v>4481</v>
      </c>
    </row>
    <row r="131" spans="1:7" ht="48" customHeight="1">
      <c r="A131" s="4" t="s">
        <v>4482</v>
      </c>
      <c r="B131" s="4" t="s">
        <v>4483</v>
      </c>
      <c r="C131" s="4" t="s">
        <v>254</v>
      </c>
      <c r="D131" s="4" t="s">
        <v>76</v>
      </c>
      <c r="E131" s="4" t="s">
        <v>4484</v>
      </c>
      <c r="F131" s="4" t="s">
        <v>3827</v>
      </c>
      <c r="G131" s="4" t="s">
        <v>4485</v>
      </c>
    </row>
    <row r="132" spans="1:7" ht="48" customHeight="1">
      <c r="A132" s="4" t="s">
        <v>4486</v>
      </c>
      <c r="B132" s="4" t="s">
        <v>4487</v>
      </c>
      <c r="C132" s="4" t="s">
        <v>4488</v>
      </c>
      <c r="D132" s="4" t="s">
        <v>3957</v>
      </c>
      <c r="E132" s="4" t="s">
        <v>4489</v>
      </c>
      <c r="F132" s="4" t="s">
        <v>3814</v>
      </c>
      <c r="G132" s="4" t="s">
        <v>4490</v>
      </c>
    </row>
    <row r="133" spans="1:7" ht="48" customHeight="1">
      <c r="A133" s="4" t="s">
        <v>4491</v>
      </c>
      <c r="B133" s="4" t="s">
        <v>4492</v>
      </c>
      <c r="C133" s="4" t="s">
        <v>178</v>
      </c>
      <c r="D133" s="4" t="s">
        <v>76</v>
      </c>
      <c r="E133" s="4" t="s">
        <v>4493</v>
      </c>
      <c r="F133" s="4" t="s">
        <v>3827</v>
      </c>
      <c r="G133" s="4" t="s">
        <v>4494</v>
      </c>
    </row>
    <row r="134" spans="1:7" ht="48" customHeight="1">
      <c r="A134" s="4" t="s">
        <v>4495</v>
      </c>
      <c r="B134" s="4" t="s">
        <v>4496</v>
      </c>
      <c r="C134" s="4" t="s">
        <v>178</v>
      </c>
      <c r="D134" s="4" t="s">
        <v>76</v>
      </c>
      <c r="E134" s="4" t="s">
        <v>4497</v>
      </c>
      <c r="F134" s="4" t="s">
        <v>3827</v>
      </c>
      <c r="G134" s="4" t="s">
        <v>4498</v>
      </c>
    </row>
    <row r="135" spans="1:7" ht="48" customHeight="1">
      <c r="A135" s="4" t="s">
        <v>4499</v>
      </c>
      <c r="B135" s="4" t="s">
        <v>4500</v>
      </c>
      <c r="C135" s="4" t="s">
        <v>4501</v>
      </c>
      <c r="D135" s="4" t="s">
        <v>76</v>
      </c>
      <c r="E135" s="4" t="s">
        <v>4502</v>
      </c>
      <c r="F135" s="4" t="s">
        <v>3838</v>
      </c>
      <c r="G135" s="4" t="s">
        <v>4503</v>
      </c>
    </row>
    <row r="136" spans="1:7" ht="48" customHeight="1">
      <c r="A136" s="4" t="s">
        <v>4504</v>
      </c>
      <c r="B136" s="4" t="s">
        <v>4505</v>
      </c>
      <c r="C136" s="4" t="s">
        <v>275</v>
      </c>
      <c r="D136" s="4" t="s">
        <v>76</v>
      </c>
      <c r="E136" s="4" t="s">
        <v>4506</v>
      </c>
      <c r="F136" s="4" t="s">
        <v>3827</v>
      </c>
      <c r="G136" s="4" t="s">
        <v>4507</v>
      </c>
    </row>
    <row r="137" spans="1:7" ht="48" customHeight="1">
      <c r="A137" s="4" t="s">
        <v>4508</v>
      </c>
      <c r="B137" s="4" t="s">
        <v>4509</v>
      </c>
      <c r="C137" s="4" t="s">
        <v>2375</v>
      </c>
      <c r="D137" s="4" t="s">
        <v>2301</v>
      </c>
      <c r="E137" s="4" t="s">
        <v>4510</v>
      </c>
      <c r="F137" s="4" t="s">
        <v>3814</v>
      </c>
      <c r="G137" s="4" t="s">
        <v>4511</v>
      </c>
    </row>
    <row r="138" spans="1:7" ht="48" customHeight="1">
      <c r="A138" s="4" t="s">
        <v>4512</v>
      </c>
      <c r="B138" s="4" t="s">
        <v>4513</v>
      </c>
      <c r="C138" s="4" t="s">
        <v>750</v>
      </c>
      <c r="D138" s="4" t="s">
        <v>2357</v>
      </c>
      <c r="E138" s="4" t="s">
        <v>4514</v>
      </c>
      <c r="F138" s="4" t="s">
        <v>3814</v>
      </c>
      <c r="G138" s="4" t="s">
        <v>4515</v>
      </c>
    </row>
    <row r="139" spans="1:7" ht="48" customHeight="1">
      <c r="A139" s="4" t="s">
        <v>4516</v>
      </c>
      <c r="B139" s="4" t="s">
        <v>4517</v>
      </c>
      <c r="C139" s="4" t="s">
        <v>750</v>
      </c>
      <c r="D139" s="4" t="s">
        <v>2357</v>
      </c>
      <c r="E139" s="4" t="s">
        <v>4518</v>
      </c>
      <c r="F139" s="4" t="s">
        <v>3814</v>
      </c>
      <c r="G139" s="4" t="s">
        <v>4519</v>
      </c>
    </row>
    <row r="140" spans="1:7" ht="48" customHeight="1">
      <c r="A140" s="4" t="s">
        <v>4520</v>
      </c>
      <c r="B140" s="4" t="s">
        <v>4521</v>
      </c>
      <c r="C140" s="4" t="s">
        <v>873</v>
      </c>
      <c r="D140" s="4" t="s">
        <v>2301</v>
      </c>
      <c r="E140" s="4" t="s">
        <v>4522</v>
      </c>
      <c r="F140" s="4" t="s">
        <v>4523</v>
      </c>
      <c r="G140" s="4" t="s">
        <v>4524</v>
      </c>
    </row>
    <row r="141" spans="1:7" ht="48" customHeight="1">
      <c r="A141" s="4" t="s">
        <v>4525</v>
      </c>
      <c r="B141" s="4" t="s">
        <v>4526</v>
      </c>
      <c r="C141" s="4" t="s">
        <v>879</v>
      </c>
      <c r="D141" s="4" t="s">
        <v>2301</v>
      </c>
      <c r="E141" s="4" t="s">
        <v>4527</v>
      </c>
      <c r="F141" s="4" t="s">
        <v>3827</v>
      </c>
      <c r="G141" s="4" t="s">
        <v>4528</v>
      </c>
    </row>
    <row r="142" spans="1:7" ht="48" customHeight="1">
      <c r="A142" s="4" t="s">
        <v>4529</v>
      </c>
      <c r="B142" s="4" t="s">
        <v>4530</v>
      </c>
      <c r="C142" s="4" t="s">
        <v>4531</v>
      </c>
      <c r="D142" s="4" t="s">
        <v>76</v>
      </c>
      <c r="E142" s="4" t="s">
        <v>4532</v>
      </c>
      <c r="F142" s="4" t="s">
        <v>3838</v>
      </c>
      <c r="G142" s="4" t="s">
        <v>4533</v>
      </c>
    </row>
    <row r="143" spans="1:7" ht="43.9" customHeight="1">
      <c r="A143" s="4" t="s">
        <v>4534</v>
      </c>
      <c r="B143" s="4" t="s">
        <v>4535</v>
      </c>
      <c r="C143" s="4" t="s">
        <v>4536</v>
      </c>
      <c r="D143" s="4" t="s">
        <v>4537</v>
      </c>
      <c r="E143" s="4" t="s">
        <v>4538</v>
      </c>
      <c r="F143" s="4" t="s">
        <v>4539</v>
      </c>
      <c r="G143" s="4" t="s">
        <v>4540</v>
      </c>
    </row>
    <row r="144" spans="1:7" ht="43.9" customHeight="1">
      <c r="A144" s="4" t="s">
        <v>4541</v>
      </c>
      <c r="B144" s="4" t="s">
        <v>4542</v>
      </c>
      <c r="C144" s="4" t="s">
        <v>4543</v>
      </c>
      <c r="D144" s="4" t="s">
        <v>76</v>
      </c>
      <c r="E144" s="4" t="s">
        <v>4544</v>
      </c>
      <c r="F144" s="4" t="s">
        <v>4539</v>
      </c>
      <c r="G144" s="4" t="s">
        <v>4545</v>
      </c>
    </row>
    <row r="145" spans="1:7" ht="43.9" customHeight="1">
      <c r="A145" s="4" t="s">
        <v>4546</v>
      </c>
      <c r="B145" s="4" t="s">
        <v>4547</v>
      </c>
      <c r="C145" s="4" t="s">
        <v>4548</v>
      </c>
      <c r="D145" s="4" t="s">
        <v>4549</v>
      </c>
      <c r="E145" s="4" t="s">
        <v>4550</v>
      </c>
      <c r="F145" s="4" t="s">
        <v>4539</v>
      </c>
      <c r="G145" s="4" t="s">
        <v>4551</v>
      </c>
    </row>
    <row r="146" spans="1:7" ht="43.9" customHeight="1">
      <c r="A146" s="4" t="s">
        <v>4552</v>
      </c>
      <c r="B146" s="4" t="s">
        <v>4553</v>
      </c>
      <c r="C146" s="4" t="s">
        <v>879</v>
      </c>
      <c r="D146" s="4" t="s">
        <v>4554</v>
      </c>
      <c r="E146" s="4" t="s">
        <v>4555</v>
      </c>
      <c r="F146" s="4" t="s">
        <v>4539</v>
      </c>
      <c r="G146" s="4" t="s">
        <v>4556</v>
      </c>
    </row>
    <row r="147" spans="1:7" ht="43.9" customHeight="1">
      <c r="A147" s="4" t="s">
        <v>4557</v>
      </c>
      <c r="B147" s="4" t="s">
        <v>4558</v>
      </c>
      <c r="C147" s="4" t="s">
        <v>1541</v>
      </c>
      <c r="D147" s="4" t="s">
        <v>4559</v>
      </c>
      <c r="E147" s="4" t="s">
        <v>4560</v>
      </c>
      <c r="F147" s="4" t="s">
        <v>4539</v>
      </c>
      <c r="G147" s="4" t="s">
        <v>4561</v>
      </c>
    </row>
    <row r="148" spans="1:7" ht="43.9" customHeight="1">
      <c r="A148" s="4" t="s">
        <v>4562</v>
      </c>
      <c r="B148" s="4" t="s">
        <v>4563</v>
      </c>
      <c r="C148" s="4" t="s">
        <v>4564</v>
      </c>
      <c r="D148" s="4" t="s">
        <v>3842</v>
      </c>
      <c r="E148" s="4" t="s">
        <v>4565</v>
      </c>
      <c r="F148" s="4" t="s">
        <v>4539</v>
      </c>
      <c r="G148" s="4" t="s">
        <v>4566</v>
      </c>
    </row>
    <row r="149" spans="1:7" ht="43.9" customHeight="1">
      <c r="A149" s="4" t="s">
        <v>4567</v>
      </c>
      <c r="B149" s="4" t="s">
        <v>4568</v>
      </c>
      <c r="C149" s="4" t="s">
        <v>4569</v>
      </c>
      <c r="D149" s="4" t="s">
        <v>76</v>
      </c>
      <c r="E149" s="4" t="s">
        <v>4570</v>
      </c>
      <c r="F149" s="4" t="s">
        <v>4539</v>
      </c>
      <c r="G149" s="4" t="s">
        <v>4571</v>
      </c>
    </row>
    <row r="150" spans="1:7" ht="43.9" customHeight="1">
      <c r="A150" s="4" t="s">
        <v>4572</v>
      </c>
      <c r="B150" s="4" t="s">
        <v>4573</v>
      </c>
      <c r="C150" s="4" t="s">
        <v>4574</v>
      </c>
      <c r="D150" s="4" t="s">
        <v>76</v>
      </c>
      <c r="E150" s="4" t="s">
        <v>4575</v>
      </c>
      <c r="F150" s="4" t="s">
        <v>4539</v>
      </c>
      <c r="G150" s="4" t="s">
        <v>4576</v>
      </c>
    </row>
    <row r="151" spans="1:7" ht="43.9" customHeight="1">
      <c r="A151" s="4" t="s">
        <v>4577</v>
      </c>
      <c r="B151" s="4" t="s">
        <v>4578</v>
      </c>
      <c r="C151" s="4" t="s">
        <v>76</v>
      </c>
      <c r="D151" s="4" t="s">
        <v>2183</v>
      </c>
      <c r="E151" s="4" t="s">
        <v>4579</v>
      </c>
      <c r="F151" s="4" t="s">
        <v>4539</v>
      </c>
      <c r="G151" s="4" t="s">
        <v>4580</v>
      </c>
    </row>
    <row r="152" spans="1:7" ht="43.9" customHeight="1">
      <c r="A152" s="4" t="s">
        <v>4581</v>
      </c>
      <c r="B152" s="4" t="s">
        <v>4582</v>
      </c>
      <c r="C152" s="4" t="s">
        <v>1607</v>
      </c>
      <c r="D152" s="4" t="s">
        <v>76</v>
      </c>
      <c r="E152" s="4" t="s">
        <v>4583</v>
      </c>
      <c r="F152" s="4" t="s">
        <v>4539</v>
      </c>
      <c r="G152" s="4" t="s">
        <v>4584</v>
      </c>
    </row>
  </sheetData>
  <mergeCells count="3">
    <mergeCell ref="A1:G1"/>
    <mergeCell ref="A2:G2"/>
    <mergeCell ref="A3:G3"/>
  </mergeCells>
  <phoneticPr fontId="2"/>
  <pageMargins left="0.3" right="0.3" top="0.4" bottom="0.4" header="0.2" footer="0.2"/>
  <pageSetup paperSize="8" fitToWidth="0"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075ea47-188e-4a1d-9770-01fa05ab10ec">
      <Terms xmlns="http://schemas.microsoft.com/office/infopath/2007/PartnerControls"/>
    </lcf76f155ced4ddcb4097134ff3c332f>
    <_x627f__x8a8d__x30b9__x30c6__x30fc__x30bf__x30b9_ xmlns="b075ea47-188e-4a1d-9770-01fa05ab10ec" xsi:nil="true"/>
    <TaxCatchAll xmlns="48bd5459-a69d-4fed-9917-44094b6c9e7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AE491EDD13764D88190719B6224ADB" ma:contentTypeVersion="15" ma:contentTypeDescription="Create a new document." ma:contentTypeScope="" ma:versionID="823c389d00895c76704bda9034064646">
  <xsd:schema xmlns:xsd="http://www.w3.org/2001/XMLSchema" xmlns:xs="http://www.w3.org/2001/XMLSchema" xmlns:p="http://schemas.microsoft.com/office/2006/metadata/properties" xmlns:ns2="b075ea47-188e-4a1d-9770-01fa05ab10ec" xmlns:ns3="48bd5459-a69d-4fed-9917-44094b6c9e77" targetNamespace="http://schemas.microsoft.com/office/2006/metadata/properties" ma:root="true" ma:fieldsID="4d0e0a333e99821a446cddc18d889e13" ns2:_="" ns3:_="">
    <xsd:import namespace="b075ea47-188e-4a1d-9770-01fa05ab10ec"/>
    <xsd:import namespace="48bd5459-a69d-4fed-9917-44094b6c9e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_x627f__x8a8d__x30b9__x30c6__x30fc__x30bf__x30b9_"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75ea47-188e-4a1d-9770-01fa05ab10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_x627f__x8a8d__x30b9__x30c6__x30fc__x30bf__x30b9_" ma:index="12" nillable="true" ma:displayName="承認ステータス" ma:format="Dropdown" ma:internalName="_x627f__x8a8d__x30b9__x30c6__x30fc__x30bf__x30b9_">
      <xsd:simpleType>
        <xsd:restriction base="dms:Choice">
          <xsd:enumeration value="未承認"/>
          <xsd:enumeration value="承認済"/>
          <xsd:enumeration value="選択肢 3"/>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4f751fe-e508-435b-9695-4e1b110d1f8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bd5459-a69d-4fed-9917-44094b6c9e7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2d0d7532-2674-4ef1-91a7-8fd484d2f6a5}" ma:internalName="TaxCatchAll" ma:showField="CatchAllData" ma:web="48bd5459-a69d-4fed-9917-44094b6c9e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ECD9EB-F101-470C-A83B-E1C9C31BA78C}"/>
</file>

<file path=customXml/itemProps2.xml><?xml version="1.0" encoding="utf-8"?>
<ds:datastoreItem xmlns:ds="http://schemas.openxmlformats.org/officeDocument/2006/customXml" ds:itemID="{E79AED23-8FC7-4084-99BE-FEA9EEFA4F31}"/>
</file>

<file path=customXml/itemProps3.xml><?xml version="1.0" encoding="utf-8"?>
<ds:datastoreItem xmlns:ds="http://schemas.openxmlformats.org/officeDocument/2006/customXml" ds:itemID="{E4A38818-DEDA-443C-8788-65327AC05815}"/>
</file>

<file path=docMetadata/LabelInfo.xml><?xml version="1.0" encoding="utf-8"?>
<clbl:labelList xmlns:clbl="http://schemas.microsoft.com/office/2020/mipLabelMetadata">
  <clbl:label id="{2c37a7a4-57e3-4d99-9ccb-ff1f4750c108}" enabled="0" method="" siteId="{2c37a7a4-57e3-4d99-9ccb-ff1f4750c10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寺澤 滉太(Kota TERASAWA)</cp:lastModifiedBy>
  <cp:revision/>
  <dcterms:created xsi:type="dcterms:W3CDTF">2026-10-13T00:59:06Z</dcterms:created>
  <dcterms:modified xsi:type="dcterms:W3CDTF">2026-10-16T08:45:09Z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0x010100DAAE491EDD13764D88190719B6224ADB</vt:lpwstr>
  </property>
  <property fmtid="{D5CDD505-2E9C-101B-9397-08002B2CF9AE}" pid="3" name="MediaServiceImageTags">
    <vt:lpwstr/>
  </property>
</Properties>
</file>