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4032" windowWidth="14808" windowHeight="777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3" i="1" l="1"/>
  <c r="U11" i="1"/>
  <c r="U9" i="1"/>
  <c r="U7" i="1"/>
  <c r="B13" i="1"/>
  <c r="B4" i="1" l="1"/>
  <c r="B3" i="1"/>
  <c r="C4" i="1" l="1"/>
  <c r="B12" i="1"/>
  <c r="U4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<sst xmlns="http://schemas.openxmlformats.org/spreadsheetml/2006/main" count="129" uniqueCount="86">
  <si>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</si>
  <si>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</si>
  <si>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</si>
  <si>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</si>
  <si>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</si>
  <si>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</si>
  <si>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</si>
  <si>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</si>
  <si>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</si>
  <si>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</si>
  <si>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</si>
  <si>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</si>
  <si>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</si>
  <si>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</si>
  <si>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</si>
  <si>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</si>
  <si>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</si>
  <si>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</si>
  <si>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</si>
  <si>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</si>
  <si>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</si>
  <si>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</si>
  <si>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</si>
  <si>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</si>
  <si>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</si>
  <si>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</si>
  <si>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</si>
  <si>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</si>
  <si>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</si>
  <si>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</si>
  <si>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</si>
  <si>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</si>
  <si>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</si>
  <si>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</si>
  <si>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</si>
  <si>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</si>
  <si>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</si>
  <si>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</si>
  <si>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</si>
  <si>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</si>
  <si>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</si>
  <si>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</si>
  <si>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</si>
  <si>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</si>
  <si>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</si>
  <si>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</si>
  <si>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</si>
  <si>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</si>
  <si>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</si>
  <si>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</si>
  <si>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</si>
  <si>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value="white"&gt;你太鲁莽了。这下可好,救人不成。你义父为分心救你,被应龙封印在衣冠冢内。&lt;/color&gt;]]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</si>
  <si>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</si>
  <si>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user.CheckNearNpc(1001) == false then
 user.ReturnClickQuestTraceGoToNpc(quest, 1000,true)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</si>
  <si>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value="white"&gt;为何带我来这里,我要将义父救出来。&lt;/color&gt;]]
end</t>
    <phoneticPr fontId="1" type="noConversion"/>
  </si>
  <si>
    <t>if user.CheckNearNpc(1001) == false then
 user.ReturnClickQuestTraceGoToNpc(quest, 1002,true)
else
 return [[任务描述:&lt;br /&gt;&lt;color value="white"&gt;不好,追兵已经来到村子。决不能让这个村子的百姓遭殃,快去消灭他们。&lt;/color&gt;]]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</si>
  <si>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</si>
  <si>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</si>
  <si>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</si>
  <si>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</si>
  <si>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</si>
  <si>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if quest.GetProcess() ~= Cmd.QuestProcess_QuestProcess_CanDone then
 user.ReturnClickQuestTraceAttckMonster(quest, 10000,true)
elseif user.CheckNearNpc(1002) == false then
 user.ReturnClickQuestTraceGoToNpc(quest, 1002,true)
else
 return [[任务描述:&lt;br /&gt;&lt;color value="white"&gt;就这点虾兵蟹将,看来你还是应付的十分得心应手啊。&lt;/color&gt;]]
end</t>
    <phoneticPr fontId="1" type="noConversion"/>
  </si>
  <si>
    <t>return [[[主]寻找&lt;color value="green"&gt;司命神&lt;/color&gt;]]</t>
    <phoneticPr fontId="1" type="noConversion"/>
  </si>
  <si>
    <t>return [[[主]完成&lt;color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</si>
  <si>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</si>
  <si>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</si>
  <si>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</si>
  <si>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</si>
  <si>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if user.CheckNearNpc(1002) == false then
 user.ReturnClickQuestTraceGoToNpc(quest, 1003,true)
else
 return "接取描述"
end</t>
    <phoneticPr fontId="1" type="noConversion"/>
  </si>
  <si>
    <t>if user.CheckNearNpc(1002) == false then
 user.ReturnClickQuestTraceGoToNpc(quest, 1004,true)
else
 return "接取描述"
end</t>
    <phoneticPr fontId="1" type="noConversion"/>
  </si>
  <si>
    <t>if user.CheckNearNpc(1002) == false then
 user.ReturnClickQuestTraceGoToNpc(quest, 1005,true)
else
 return "接取描述"
end</t>
    <phoneticPr fontId="1" type="noConversion"/>
  </si>
  <si>
    <t>if user.CheckNearNpc(1003) == false then
 user.ReturnClickQuestTraceGoToNpc(quest, 1006,true)
else
 return "接取描述"
end</t>
    <phoneticPr fontId="1" type="noConversion"/>
  </si>
  <si>
    <t>if user.CheckNearNpc(1003) == false then
 user.ReturnClickQuestTraceGoToNpc(quest, 1007,true)
else
 return "接取描述"
end</t>
    <phoneticPr fontId="1" type="noConversion"/>
  </si>
  <si>
    <t>if user.CheckNearNpc(1003) == false then
 user.ReturnClickQuestTraceGoToNpc(quest, 1008,true)
else
 return "接取描述"
end</t>
    <phoneticPr fontId="1" type="noConversion"/>
  </si>
  <si>
    <t>if user.CheckNearNpc(1004) == false then
 user.ReturnClickQuestTraceGoToNpc(quest, 1009,true)
else
 return "接取描述"
end</t>
    <phoneticPr fontId="1" type="noConversion"/>
  </si>
  <si>
    <t>if user.CheckNearNpc(1004) == false then
 user.ReturnClickQuestTraceGoToNpc(quest, 1010,true)
else
 return "接取描述"
end</t>
    <phoneticPr fontId="1" type="noConversion"/>
  </si>
  <si>
    <t>if user.CheckNearNpc(1002) == false then
 user.ReturnClickQuestTraceGoToNpc(quest, 1003,true)
else
 return [[任务描述:&lt;br /&gt;&lt;color value="white"&gt;我们应该暂时安全了。&lt;/color&gt;]]
end</t>
    <phoneticPr fontId="1" type="noConversion"/>
  </si>
  <si>
    <t>if user.CheckNearNpc(1002) == false then
 user.ReturnClickQuestTraceGoToNpc(quest, 1004,true)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</si>
  <si>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1005,true)
else
 return "各种奖励"
end</t>
    <phoneticPr fontId="1" type="noConversion"/>
  </si>
  <si>
    <t>if user.CheckNearNpc(1003) == false then
 user.ReturnClickQuestTraceGoToNpc(quest, 1006,true)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</si>
  <si>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1007,true)
else
 return "各种奖励"
end</t>
    <phoneticPr fontId="1" type="noConversion"/>
  </si>
  <si>
    <t>if user.CheckNearNpc(1004) == false then
 user.ReturnClickQuestTraceGoToNpc(quest, 1008,true)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</si>
  <si>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1009,true)
else
 return "各种奖励"
end</t>
    <phoneticPr fontId="1" type="noConversion"/>
  </si>
  <si>
    <t>if user.CheckNearNpc(1004) == false then
 user.ReturnClickQuestTraceGoToNpc(quest, 1010,true)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</si>
  <si>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1011,true)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</si>
  <si>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1011,true)
else
 return "各种奖励"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</si>
</sst>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A8" zoomScaleNormal="100" workbookViewId="0">
      <selection activeCell="A14" sqref="A14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57</v>
      </c>
      <c r="N2">
        <v>0</v>
      </c>
      <c r="O2">
        <v>5</v>
      </c>
      <c r="P2" s="7" t="s">
        <v>56</v>
      </c>
      <c r="Q2" s="9" t="s">
        <v>52</v>
      </c>
      <c r="R2" s="9" t="s">
        <v>53</v>
      </c>
      <c r="S2" s="7"/>
      <c r="T2" s="7" t="s">
        <v>62</v>
      </c>
    </row>
    <row r="3" spans="1:21" ht="49.95" customHeight="1" x14ac:dyDescent="0.25">
      <c r="A3">
        <v>1001</v>
      </c>
      <c r="B3" t="str">
        <f>"["&amp;G3&amp;"级]冲动的惩罚"</f>
        <v>[2级]冲动的惩罚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57</v>
      </c>
      <c r="L3">
        <v>1001</v>
      </c>
      <c r="M3" t="s">
        <v>57</v>
      </c>
      <c r="N3">
        <v>0</v>
      </c>
      <c r="O3">
        <v>10</v>
      </c>
      <c r="P3" s="7"/>
      <c r="Q3" s="9" t="s">
        <v>54</v>
      </c>
      <c r="R3" s="9" t="s">
        <v>51</v>
      </c>
      <c r="S3" s="7"/>
      <c r="T3" s="7" t="s">
        <v>63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57</v>
      </c>
      <c r="L4">
        <v>1002</v>
      </c>
      <c r="M4" t="s">
        <v>58</v>
      </c>
      <c r="N4">
        <v>1</v>
      </c>
      <c r="O4">
        <v>15</v>
      </c>
      <c r="P4" s="7"/>
      <c r="Q4" s="9" t="s">
        <v>55</v>
      </c>
      <c r="R4" s="9" t="s">
        <v>61</v>
      </c>
      <c r="S4" s="7" t="s">
        <v>50</v>
      </c>
      <c r="T4" s="7" t="s">
        <v>64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"["&amp;G5&amp;"级]忠勇周恩来"</f>
        <v>[4级]忠勇周恩来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58</v>
      </c>
      <c r="L5">
        <v>1002</v>
      </c>
      <c r="M5" t="s">
        <v>58</v>
      </c>
      <c r="N5">
        <v>0</v>
      </c>
      <c r="O5">
        <v>20</v>
      </c>
      <c r="P5" s="7"/>
      <c r="Q5" s="9" t="s">
        <v>68</v>
      </c>
      <c r="R5" s="9" t="s">
        <v>76</v>
      </c>
      <c r="S5" s="7"/>
      <c r="T5" s="7" t="s">
        <v>64</v>
      </c>
    </row>
    <row r="6" spans="1:21" ht="49.95" customHeight="1" x14ac:dyDescent="0.25">
      <c r="A6">
        <v>1004</v>
      </c>
      <c r="B6" t="str">
        <f>"["&amp;G6&amp;"级]铁血林彪"</f>
        <v>[4级]铁血林彪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58</v>
      </c>
      <c r="L6">
        <v>1002</v>
      </c>
      <c r="M6" t="s">
        <v>58</v>
      </c>
      <c r="N6">
        <v>0</v>
      </c>
      <c r="O6">
        <v>25</v>
      </c>
      <c r="P6" s="7"/>
      <c r="Q6" s="9" t="s">
        <v>69</v>
      </c>
      <c r="R6" s="9" t="s">
        <v>77</v>
      </c>
      <c r="S6" s="7"/>
      <c r="T6" s="7" t="s">
        <v>64</v>
      </c>
    </row>
    <row r="7" spans="1:21" ht="49.95" customHeight="1" x14ac:dyDescent="0.25">
      <c r="A7">
        <v>1005</v>
      </c>
      <c r="B7" t="str">
        <f>"["&amp;G7&amp;"级]能臣刘少奇"</f>
        <v>[5级]能臣刘少奇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1002</v>
      </c>
      <c r="K7" t="s">
        <v>58</v>
      </c>
      <c r="L7">
        <v>1003</v>
      </c>
      <c r="M7" t="s">
        <v>59</v>
      </c>
      <c r="N7">
        <v>2</v>
      </c>
      <c r="O7">
        <v>30</v>
      </c>
      <c r="P7" s="7"/>
      <c r="Q7" s="9" t="s">
        <v>70</v>
      </c>
      <c r="R7" s="9" t="s">
        <v>78</v>
      </c>
      <c r="S7" s="7" t="s">
        <v>49</v>
      </c>
      <c r="T7" s="7" t="s">
        <v>65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"["&amp;G8&amp;"级]反骨李宗仁"</f>
        <v>[6级]反骨李宗仁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1003</v>
      </c>
      <c r="K8" t="s">
        <v>59</v>
      </c>
      <c r="L8">
        <v>1003</v>
      </c>
      <c r="M8" t="s">
        <v>59</v>
      </c>
      <c r="N8">
        <v>0</v>
      </c>
      <c r="O8">
        <v>35</v>
      </c>
      <c r="P8" s="7"/>
      <c r="Q8" s="9" t="s">
        <v>71</v>
      </c>
      <c r="R8" s="9" t="s">
        <v>79</v>
      </c>
      <c r="S8" s="7"/>
      <c r="T8" s="7" t="s">
        <v>65</v>
      </c>
    </row>
    <row r="9" spans="1:21" ht="49.95" customHeight="1" x14ac:dyDescent="0.25">
      <c r="A9">
        <v>1007</v>
      </c>
      <c r="B9" t="str">
        <f>"["&amp;G9&amp;"级]仁义朱德"</f>
        <v>[6级]仁义朱德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59</v>
      </c>
      <c r="L9">
        <v>1003</v>
      </c>
      <c r="M9" t="s">
        <v>59</v>
      </c>
      <c r="N9">
        <v>2</v>
      </c>
      <c r="O9">
        <v>40</v>
      </c>
      <c r="P9" s="7"/>
      <c r="Q9" s="9" t="s">
        <v>72</v>
      </c>
      <c r="R9" s="9" t="s">
        <v>80</v>
      </c>
      <c r="S9" s="7" t="s">
        <v>49</v>
      </c>
      <c r="T9" s="7" t="s">
        <v>65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"["&amp;G10&amp;"级]飞将军叶挺"</f>
        <v>[7级]飞将军叶挺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59</v>
      </c>
      <c r="L10">
        <v>1004</v>
      </c>
      <c r="M10" t="s">
        <v>60</v>
      </c>
      <c r="N10">
        <v>0</v>
      </c>
      <c r="O10">
        <v>45</v>
      </c>
      <c r="P10" s="7"/>
      <c r="Q10" s="9" t="s">
        <v>73</v>
      </c>
      <c r="R10" s="9" t="s">
        <v>81</v>
      </c>
      <c r="S10" s="7"/>
      <c r="T10" s="7" t="s">
        <v>66</v>
      </c>
    </row>
    <row r="11" spans="1:21" ht="49.95" customHeight="1" x14ac:dyDescent="0.25">
      <c r="A11">
        <v>1009</v>
      </c>
      <c r="B11" t="str">
        <f>"["&amp;G11&amp;"级]西南王白崇禧"</f>
        <v>[8级]西南王白崇禧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1004</v>
      </c>
      <c r="K11" t="s">
        <v>60</v>
      </c>
      <c r="L11">
        <v>1004</v>
      </c>
      <c r="M11" t="s">
        <v>60</v>
      </c>
      <c r="N11">
        <v>2</v>
      </c>
      <c r="O11">
        <v>50</v>
      </c>
      <c r="P11" s="7"/>
      <c r="Q11" s="9" t="s">
        <v>74</v>
      </c>
      <c r="R11" s="9" t="s">
        <v>82</v>
      </c>
      <c r="S11" s="7" t="s">
        <v>49</v>
      </c>
      <c r="T11" s="7" t="s">
        <v>66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"["&amp;G12&amp;"级]从天而降"</f>
        <v>[8级]从天而降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60</v>
      </c>
      <c r="L12">
        <v>1004</v>
      </c>
      <c r="M12" t="s">
        <v>60</v>
      </c>
      <c r="N12">
        <v>0</v>
      </c>
      <c r="O12">
        <v>5</v>
      </c>
      <c r="P12" s="7"/>
      <c r="Q12" s="9" t="s">
        <v>75</v>
      </c>
      <c r="R12" s="9" t="s">
        <v>83</v>
      </c>
      <c r="S12" s="7"/>
      <c r="T12" s="7" t="s">
        <v>67</v>
      </c>
    </row>
    <row r="13" spans="1:21" ht="49.95" customHeight="1" x14ac:dyDescent="0.25">
      <c r="A13">
        <v>1011</v>
      </c>
      <c r="B13" t="str">
        <f>"["&amp;G13&amp;"级]从天而降"</f>
        <v>[9级]从天而降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60</v>
      </c>
      <c r="L13">
        <v>1004</v>
      </c>
      <c r="M13" t="s">
        <v>60</v>
      </c>
      <c r="N13">
        <v>2</v>
      </c>
      <c r="O13">
        <v>5</v>
      </c>
      <c r="P13" s="7"/>
      <c r="Q13" s="9" t="s">
        <v>84</v>
      </c>
      <c r="R13" s="9" t="s">
        <v>85</v>
      </c>
      <c r="S13" s="7" t="s">
        <v>49</v>
      </c>
      <c r="T13" s="7" t="s">
        <v>67</v>
      </c>
      <c r="U13" t="str">
        <f>"AddEventKillNpc(base, 10000, "&amp;N13&amp;");"</f>
        <v>AddEventKillNpc(base, 10000, 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2014-05-05T08:51:15Z</dcterms:modified>
</cp:coreProperties>
</file>