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272" windowWidth="14808" windowHeight="753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C23" i="1"/>
  <c r="C20" i="1"/>
  <c r="C19" i="1"/>
  <c r="C18" i="1"/>
  <c r="C17" i="1"/>
  <c r="C16" i="1"/>
  <c r="C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<sst xmlns="http://schemas.openxmlformats.org/spreadsheetml/2006/main" count="240" uniqueCount="140">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</sst>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24" zoomScaleNormal="100" workbookViewId="0">
      <selection activeCell="Q24" sqref="Q24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73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105</v>
      </c>
      <c r="R3" s="9" t="s">
        <v>106</v>
      </c>
      <c r="S3" s="7"/>
      <c r="T3" s="7" t="s">
        <v>74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77</v>
      </c>
      <c r="R4" s="9" t="s">
        <v>76</v>
      </c>
      <c r="S4" s="7" t="s">
        <v>78</v>
      </c>
      <c r="T4" s="7" t="s">
        <v>83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79</v>
      </c>
      <c r="R5" s="9" t="s">
        <v>80</v>
      </c>
      <c r="S5" s="7"/>
      <c r="T5" s="7" t="s">
        <v>84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82</v>
      </c>
      <c r="N6">
        <v>0</v>
      </c>
      <c r="O6">
        <v>72</v>
      </c>
      <c r="P6" s="7"/>
      <c r="Q6" s="9" t="s">
        <v>81</v>
      </c>
      <c r="R6" s="9" t="s">
        <v>75</v>
      </c>
      <c r="S6" s="7"/>
      <c r="T6" s="7" t="s">
        <v>74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82</v>
      </c>
      <c r="L7">
        <v>1001</v>
      </c>
      <c r="M7" t="s">
        <v>82</v>
      </c>
      <c r="N7">
        <v>2</v>
      </c>
      <c r="O7">
        <v>172</v>
      </c>
      <c r="P7" s="7"/>
      <c r="Q7" s="9" t="s">
        <v>85</v>
      </c>
      <c r="R7" s="9" t="s">
        <v>86</v>
      </c>
      <c r="S7" s="7" t="s">
        <v>87</v>
      </c>
      <c r="T7" s="7" t="s">
        <v>90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82</v>
      </c>
      <c r="L8">
        <v>1003</v>
      </c>
      <c r="M8" t="s">
        <v>54</v>
      </c>
      <c r="N8">
        <v>0</v>
      </c>
      <c r="O8">
        <v>103</v>
      </c>
      <c r="P8" s="7"/>
      <c r="Q8" s="9" t="s">
        <v>88</v>
      </c>
      <c r="R8" s="9" t="s">
        <v>89</v>
      </c>
      <c r="S8" s="7"/>
      <c r="T8" s="7" t="s">
        <v>91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92</v>
      </c>
      <c r="R9" s="9" t="s">
        <v>93</v>
      </c>
      <c r="S9" s="7" t="s">
        <v>94</v>
      </c>
      <c r="T9" s="7" t="s">
        <v>95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82</v>
      </c>
      <c r="N10">
        <v>0</v>
      </c>
      <c r="O10">
        <v>247</v>
      </c>
      <c r="P10" s="7"/>
      <c r="Q10" s="9" t="s">
        <v>97</v>
      </c>
      <c r="R10" s="9" t="s">
        <v>96</v>
      </c>
      <c r="S10" s="7"/>
      <c r="T10" s="7" t="s">
        <v>74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82</v>
      </c>
      <c r="L11">
        <v>1004</v>
      </c>
      <c r="M11" t="s">
        <v>55</v>
      </c>
      <c r="N11">
        <v>2</v>
      </c>
      <c r="O11">
        <v>148</v>
      </c>
      <c r="P11" s="7"/>
      <c r="Q11" s="9" t="s">
        <v>98</v>
      </c>
      <c r="R11" s="9" t="s">
        <v>99</v>
      </c>
      <c r="S11" s="7" t="s">
        <v>100</v>
      </c>
      <c r="T11" s="7" t="s">
        <v>101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102</v>
      </c>
      <c r="R12" s="9" t="s">
        <v>103</v>
      </c>
      <c r="S12" s="7"/>
      <c r="T12" s="7" t="s">
        <v>59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82</v>
      </c>
      <c r="N13">
        <v>2</v>
      </c>
      <c r="O13">
        <v>355</v>
      </c>
      <c r="P13" s="7"/>
      <c r="Q13" s="9" t="s">
        <v>107</v>
      </c>
      <c r="R13" s="9" t="s">
        <v>104</v>
      </c>
      <c r="S13" s="7" t="s">
        <v>49</v>
      </c>
      <c r="T13" s="7" t="s">
        <v>74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"["&amp;G14&amp;"级]寻找孙策"</f>
        <v>[10级]寻找孙策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>
        <v>1001</v>
      </c>
      <c r="K14" t="s">
        <v>82</v>
      </c>
      <c r="L14" s="10">
        <v>1005</v>
      </c>
      <c r="M14" s="10" t="s">
        <v>61</v>
      </c>
      <c r="N14" s="10">
        <v>0</v>
      </c>
      <c r="O14" s="10">
        <v>72</v>
      </c>
      <c r="P14" s="11"/>
      <c r="Q14" s="11" t="s">
        <v>108</v>
      </c>
      <c r="R14" s="11" t="s">
        <v>109</v>
      </c>
      <c r="S14" s="11"/>
      <c r="T14" s="11" t="s">
        <v>110</v>
      </c>
    </row>
    <row r="15" spans="1:21" ht="49.95" customHeight="1" x14ac:dyDescent="0.25">
      <c r="A15">
        <v>1013</v>
      </c>
      <c r="B15" t="str">
        <f>"["&amp;G15&amp;"级]妖兽"</f>
        <v>[11级]妖兽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62</v>
      </c>
      <c r="L15">
        <v>1007</v>
      </c>
      <c r="M15" t="s">
        <v>63</v>
      </c>
      <c r="N15">
        <v>2</v>
      </c>
      <c r="O15">
        <v>72</v>
      </c>
      <c r="P15" s="7"/>
      <c r="Q15" s="9" t="s">
        <v>111</v>
      </c>
      <c r="R15" s="9" t="s">
        <v>113</v>
      </c>
      <c r="S15" s="7" t="s">
        <v>112</v>
      </c>
      <c r="T15" s="7" t="s">
        <v>126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"["&amp;G16&amp;"级]无须自责"</f>
        <v>[12级]无须自责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63</v>
      </c>
      <c r="L16">
        <v>1007</v>
      </c>
      <c r="M16" t="s">
        <v>63</v>
      </c>
      <c r="N16">
        <v>0</v>
      </c>
      <c r="O16">
        <v>172</v>
      </c>
      <c r="P16" s="7"/>
      <c r="Q16" s="9" t="s">
        <v>114</v>
      </c>
      <c r="R16" s="9" t="s">
        <v>115</v>
      </c>
      <c r="S16" s="7"/>
      <c r="T16" s="7" t="s">
        <v>116</v>
      </c>
    </row>
    <row r="17" spans="1:21" ht="49.95" customHeight="1" x14ac:dyDescent="0.25">
      <c r="A17">
        <v>1015</v>
      </c>
      <c r="B17" t="str">
        <f>"["&amp;G17&amp;"级]习得新招"</f>
        <v>[13级]习得新招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63</v>
      </c>
      <c r="L17">
        <v>1007</v>
      </c>
      <c r="M17" t="s">
        <v>63</v>
      </c>
      <c r="N17">
        <v>2</v>
      </c>
      <c r="O17">
        <v>103</v>
      </c>
      <c r="P17" s="7"/>
      <c r="Q17" s="9" t="s">
        <v>117</v>
      </c>
      <c r="R17" s="9" t="s">
        <v>119</v>
      </c>
      <c r="S17" s="7" t="s">
        <v>118</v>
      </c>
      <c r="T17" s="7" t="s">
        <v>126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"["&amp;G18&amp;"级]解困大乔"</f>
        <v>[14级]解困大乔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63</v>
      </c>
      <c r="L18">
        <v>1004</v>
      </c>
      <c r="M18" t="s">
        <v>55</v>
      </c>
      <c r="N18">
        <v>0</v>
      </c>
      <c r="O18">
        <v>103</v>
      </c>
      <c r="P18" s="7"/>
      <c r="Q18" s="9" t="s">
        <v>120</v>
      </c>
      <c r="R18" s="9" t="s">
        <v>121</v>
      </c>
      <c r="S18" s="7"/>
      <c r="T18" s="7" t="s">
        <v>125</v>
      </c>
    </row>
    <row r="19" spans="1:21" ht="49.95" customHeight="1" x14ac:dyDescent="0.25">
      <c r="A19">
        <v>1017</v>
      </c>
      <c r="B19" t="str">
        <f>"["&amp;G19&amp;"级]琉璃宝石"</f>
        <v>[15级]琉璃宝石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122</v>
      </c>
      <c r="R19" s="9" t="s">
        <v>123</v>
      </c>
      <c r="S19" s="7" t="s">
        <v>49</v>
      </c>
      <c r="T19" s="7" t="s">
        <v>127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"["&amp;G20&amp;"级]力大无穷"</f>
        <v>[16级]力大无穷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129</v>
      </c>
      <c r="R20" s="9" t="s">
        <v>124</v>
      </c>
      <c r="S20" s="7"/>
      <c r="T20" s="7" t="s">
        <v>128</v>
      </c>
    </row>
    <row r="21" spans="1:21" ht="49.95" customHeight="1" x14ac:dyDescent="0.25">
      <c r="A21">
        <v>1019</v>
      </c>
      <c r="B21" t="str">
        <f>"["&amp;G21&amp;"级]玉瓶下落"</f>
        <v>[17级]玉瓶下落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63</v>
      </c>
      <c r="N21">
        <v>2</v>
      </c>
      <c r="O21">
        <v>148</v>
      </c>
      <c r="P21" s="7"/>
      <c r="Q21" s="9" t="s">
        <v>130</v>
      </c>
      <c r="R21" s="9" t="s">
        <v>131</v>
      </c>
      <c r="S21" s="7" t="s">
        <v>49</v>
      </c>
      <c r="T21" s="7" t="s">
        <v>127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"["&amp;G22&amp;"级]神力坐骑"</f>
        <v>[18级]神力坐骑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63</v>
      </c>
      <c r="L22">
        <v>1007</v>
      </c>
      <c r="M22" t="s">
        <v>63</v>
      </c>
      <c r="N22">
        <v>0</v>
      </c>
      <c r="O22">
        <v>355</v>
      </c>
      <c r="P22" s="7"/>
      <c r="Q22" s="9" t="s">
        <v>132</v>
      </c>
      <c r="R22" s="9" t="s">
        <v>133</v>
      </c>
      <c r="S22" s="7"/>
      <c r="T22" s="7" t="s">
        <v>116</v>
      </c>
    </row>
    <row r="23" spans="1:21" ht="49.95" customHeight="1" x14ac:dyDescent="0.25">
      <c r="A23">
        <v>1021</v>
      </c>
      <c r="B23" t="str">
        <f>"["&amp;G23&amp;"级]变身小白"</f>
        <v>[19级]变身小白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63</v>
      </c>
      <c r="L23">
        <v>1006</v>
      </c>
      <c r="M23" t="s">
        <v>64</v>
      </c>
      <c r="N23">
        <v>0</v>
      </c>
      <c r="O23">
        <v>72</v>
      </c>
      <c r="P23" s="7"/>
      <c r="Q23" s="9" t="s">
        <v>134</v>
      </c>
      <c r="R23" s="9" t="s">
        <v>135</v>
      </c>
      <c r="S23" s="7"/>
      <c r="T23" s="7" t="s">
        <v>136</v>
      </c>
    </row>
    <row r="24" spans="1:21" s="10" customFormat="1" ht="49.95" customHeight="1" x14ac:dyDescent="0.25">
      <c r="A24" s="10">
        <v>1022</v>
      </c>
      <c r="B24" s="10" t="str">
        <f>"["&amp;G24&amp;"级]封印校尉"</f>
        <v>[20级]封印校尉</v>
      </c>
      <c r="C24" s="10">
        <f t="shared" si="2"/>
        <v>1021</v>
      </c>
      <c r="D24" s="10">
        <v>1</v>
      </c>
      <c r="E24" s="10">
        <v>1</v>
      </c>
      <c r="F24" s="10">
        <v>1</v>
      </c>
      <c r="G24" s="10">
        <v>20</v>
      </c>
      <c r="H24" s="10">
        <v>200</v>
      </c>
      <c r="I24" s="10">
        <v>1</v>
      </c>
      <c r="J24" s="10">
        <v>1006</v>
      </c>
      <c r="K24" s="10" t="s">
        <v>64</v>
      </c>
      <c r="L24" s="10">
        <v>1006</v>
      </c>
      <c r="M24" s="10" t="s">
        <v>64</v>
      </c>
      <c r="N24" s="10">
        <v>2</v>
      </c>
      <c r="O24" s="10">
        <v>72</v>
      </c>
      <c r="P24" s="11"/>
      <c r="Q24" s="11" t="s">
        <v>137</v>
      </c>
      <c r="R24" s="11" t="s">
        <v>138</v>
      </c>
      <c r="S24" s="11" t="s">
        <v>49</v>
      </c>
      <c r="T24" s="11" t="s">
        <v>139</v>
      </c>
      <c r="U24" s="10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64</v>
      </c>
      <c r="L25">
        <v>1007</v>
      </c>
      <c r="M25" t="s">
        <v>63</v>
      </c>
      <c r="N25">
        <v>0</v>
      </c>
      <c r="O25">
        <v>172</v>
      </c>
      <c r="P25" s="7"/>
      <c r="Q25" s="9" t="s">
        <v>69</v>
      </c>
      <c r="R25" s="9" t="s">
        <v>68</v>
      </c>
      <c r="S25" s="7"/>
      <c r="T25" s="7" t="s">
        <v>60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63</v>
      </c>
      <c r="L26">
        <v>1007</v>
      </c>
      <c r="M26" t="s">
        <v>63</v>
      </c>
      <c r="N26">
        <v>2</v>
      </c>
      <c r="O26">
        <v>103</v>
      </c>
      <c r="P26" s="7"/>
      <c r="Q26" s="9" t="s">
        <v>67</v>
      </c>
      <c r="R26" s="9" t="s">
        <v>66</v>
      </c>
      <c r="S26" s="7" t="s">
        <v>49</v>
      </c>
      <c r="T26" s="7" t="s">
        <v>57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63</v>
      </c>
      <c r="L27">
        <v>1007</v>
      </c>
      <c r="M27" t="s">
        <v>63</v>
      </c>
      <c r="N27">
        <v>2</v>
      </c>
      <c r="O27">
        <v>103</v>
      </c>
      <c r="P27" s="7"/>
      <c r="Q27" s="9" t="s">
        <v>67</v>
      </c>
      <c r="R27" s="9" t="s">
        <v>66</v>
      </c>
      <c r="S27" s="7" t="s">
        <v>49</v>
      </c>
      <c r="T27" s="7" t="s">
        <v>57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63</v>
      </c>
      <c r="L28">
        <v>1008</v>
      </c>
      <c r="M28" t="s">
        <v>65</v>
      </c>
      <c r="N28">
        <v>0</v>
      </c>
      <c r="O28">
        <v>247</v>
      </c>
      <c r="P28" s="7"/>
      <c r="Q28" s="9" t="s">
        <v>67</v>
      </c>
      <c r="R28" s="9" t="s">
        <v>70</v>
      </c>
      <c r="S28" s="7"/>
      <c r="T28" s="7" t="s">
        <v>58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65</v>
      </c>
      <c r="L29">
        <v>1008</v>
      </c>
      <c r="M29" t="s">
        <v>65</v>
      </c>
      <c r="N29">
        <v>2</v>
      </c>
      <c r="O29">
        <v>148</v>
      </c>
      <c r="P29" s="7"/>
      <c r="Q29" s="9" t="s">
        <v>71</v>
      </c>
      <c r="R29" s="9" t="s">
        <v>72</v>
      </c>
      <c r="S29" s="7" t="s">
        <v>49</v>
      </c>
      <c r="T29" s="7" t="s">
        <v>58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65</v>
      </c>
      <c r="L30">
        <v>1008</v>
      </c>
      <c r="M30" t="s">
        <v>65</v>
      </c>
      <c r="N30">
        <v>0</v>
      </c>
      <c r="O30">
        <v>148</v>
      </c>
      <c r="P30" s="7"/>
      <c r="Q30" s="9" t="s">
        <v>71</v>
      </c>
      <c r="R30" s="9" t="s">
        <v>70</v>
      </c>
      <c r="S30" s="7"/>
      <c r="T30" s="7" t="s">
        <v>59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65</v>
      </c>
      <c r="L31">
        <v>1008</v>
      </c>
      <c r="M31" t="s">
        <v>65</v>
      </c>
      <c r="N31">
        <v>2</v>
      </c>
      <c r="O31">
        <v>355</v>
      </c>
      <c r="P31" s="7"/>
      <c r="Q31" s="9" t="s">
        <v>71</v>
      </c>
      <c r="R31" s="9" t="s">
        <v>72</v>
      </c>
      <c r="S31" s="7" t="s">
        <v>49</v>
      </c>
      <c r="T31" s="7" t="s">
        <v>59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65</v>
      </c>
      <c r="L32">
        <v>1008</v>
      </c>
      <c r="M32" t="s">
        <v>65</v>
      </c>
      <c r="N32">
        <v>2</v>
      </c>
      <c r="O32">
        <v>148</v>
      </c>
      <c r="P32" s="7"/>
      <c r="Q32" s="9" t="s">
        <v>71</v>
      </c>
      <c r="R32" s="9" t="s">
        <v>72</v>
      </c>
      <c r="S32" s="7" t="s">
        <v>49</v>
      </c>
      <c r="T32" s="7" t="s">
        <v>59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65</v>
      </c>
      <c r="L33">
        <v>1008</v>
      </c>
      <c r="M33" t="s">
        <v>65</v>
      </c>
      <c r="N33">
        <v>0</v>
      </c>
      <c r="O33">
        <v>355</v>
      </c>
      <c r="P33" s="7"/>
      <c r="Q33" s="9" t="s">
        <v>71</v>
      </c>
      <c r="R33" s="9" t="s">
        <v>70</v>
      </c>
      <c r="S33" s="7"/>
      <c r="T33" s="7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2014-05-08T10:58:05Z</dcterms:modified>
</cp:coreProperties>
</file>