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备用数据\"/>
    </mc:Choice>
  </mc:AlternateContent>
  <bookViews>
    <workbookView minimized="1" xWindow="0" yWindow="0" windowWidth="28800" windowHeight="11190" activeTab="2"/>
  </bookViews>
  <sheets>
    <sheet name="装备升级" sheetId="3" r:id="rId1"/>
    <sheet name="装备进阶" sheetId="1" r:id="rId2"/>
    <sheet name="道具ＩＤ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0" i="1" l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88" i="1"/>
  <c r="B98" i="1"/>
  <c r="B102" i="1" s="1"/>
  <c r="B106" i="1" s="1"/>
  <c r="B110" i="1" s="1"/>
  <c r="B114" i="1" s="1"/>
  <c r="B118" i="1" s="1"/>
  <c r="B122" i="1" s="1"/>
  <c r="B97" i="1"/>
  <c r="B101" i="1" s="1"/>
  <c r="B105" i="1" s="1"/>
  <c r="B109" i="1" s="1"/>
  <c r="B113" i="1" s="1"/>
  <c r="B117" i="1" s="1"/>
  <c r="B121" i="1" s="1"/>
  <c r="B96" i="1"/>
  <c r="B100" i="1" s="1"/>
  <c r="B104" i="1" s="1"/>
  <c r="B108" i="1" s="1"/>
  <c r="B112" i="1" s="1"/>
  <c r="B116" i="1" s="1"/>
  <c r="B120" i="1" s="1"/>
  <c r="B95" i="1"/>
  <c r="B99" i="1" s="1"/>
  <c r="B103" i="1" s="1"/>
  <c r="B107" i="1" s="1"/>
  <c r="B111" i="1" s="1"/>
  <c r="B115" i="1" s="1"/>
  <c r="B119" i="1" s="1"/>
  <c r="B123" i="1" s="1"/>
  <c r="V12" i="1"/>
  <c r="V20" i="1"/>
  <c r="V28" i="1"/>
  <c r="V36" i="1"/>
  <c r="V47" i="1"/>
  <c r="V48" i="1"/>
  <c r="V59" i="1"/>
  <c r="V79" i="1"/>
  <c r="F48" i="1"/>
  <c r="V5" i="1" s="1"/>
  <c r="F49" i="1"/>
  <c r="V6" i="1" s="1"/>
  <c r="F50" i="1"/>
  <c r="V7" i="1" s="1"/>
  <c r="F51" i="1"/>
  <c r="V8" i="1" s="1"/>
  <c r="F52" i="1"/>
  <c r="V9" i="1" s="1"/>
  <c r="F53" i="1"/>
  <c r="V10" i="1" s="1"/>
  <c r="F54" i="1"/>
  <c r="V11" i="1" s="1"/>
  <c r="F55" i="1"/>
  <c r="F56" i="1"/>
  <c r="V13" i="1" s="1"/>
  <c r="F57" i="1"/>
  <c r="V14" i="1" s="1"/>
  <c r="F58" i="1"/>
  <c r="V15" i="1" s="1"/>
  <c r="F59" i="1"/>
  <c r="V16" i="1" s="1"/>
  <c r="F60" i="1"/>
  <c r="V17" i="1" s="1"/>
  <c r="F61" i="1"/>
  <c r="V18" i="1" s="1"/>
  <c r="F62" i="1"/>
  <c r="V19" i="1" s="1"/>
  <c r="F63" i="1"/>
  <c r="F64" i="1"/>
  <c r="V21" i="1" s="1"/>
  <c r="F65" i="1"/>
  <c r="F66" i="1"/>
  <c r="V23" i="1" s="1"/>
  <c r="F67" i="1"/>
  <c r="V24" i="1" s="1"/>
  <c r="F68" i="1"/>
  <c r="V25" i="1" s="1"/>
  <c r="F69" i="1"/>
  <c r="V26" i="1" s="1"/>
  <c r="F70" i="1"/>
  <c r="V27" i="1" s="1"/>
  <c r="F71" i="1"/>
  <c r="F72" i="1"/>
  <c r="V29" i="1" s="1"/>
  <c r="F73" i="1"/>
  <c r="V30" i="1" s="1"/>
  <c r="F74" i="1"/>
  <c r="V31" i="1" s="1"/>
  <c r="F75" i="1"/>
  <c r="V32" i="1" s="1"/>
  <c r="F76" i="1"/>
  <c r="V33" i="1" s="1"/>
  <c r="F77" i="1"/>
  <c r="F78" i="1"/>
  <c r="V35" i="1" s="1"/>
  <c r="F79" i="1"/>
  <c r="F80" i="1"/>
  <c r="V37" i="1" s="1"/>
  <c r="F81" i="1"/>
  <c r="V38" i="1" s="1"/>
  <c r="F82" i="1"/>
  <c r="V39" i="1" s="1"/>
  <c r="F47" i="1"/>
  <c r="V4" i="1" s="1"/>
  <c r="B57" i="1"/>
  <c r="B61" i="1" s="1"/>
  <c r="B65" i="1" s="1"/>
  <c r="B69" i="1" s="1"/>
  <c r="B73" i="1" s="1"/>
  <c r="B77" i="1" s="1"/>
  <c r="B81" i="1" s="1"/>
  <c r="B56" i="1"/>
  <c r="B60" i="1" s="1"/>
  <c r="B64" i="1" s="1"/>
  <c r="B68" i="1" s="1"/>
  <c r="B72" i="1" s="1"/>
  <c r="B76" i="1" s="1"/>
  <c r="B80" i="1" s="1"/>
  <c r="B55" i="1"/>
  <c r="B59" i="1" s="1"/>
  <c r="B63" i="1" s="1"/>
  <c r="B67" i="1" s="1"/>
  <c r="B71" i="1" s="1"/>
  <c r="B75" i="1" s="1"/>
  <c r="B79" i="1" s="1"/>
  <c r="B54" i="1"/>
  <c r="B58" i="1" s="1"/>
  <c r="B62" i="1" s="1"/>
  <c r="B66" i="1" s="1"/>
  <c r="B70" i="1" s="1"/>
  <c r="B74" i="1" s="1"/>
  <c r="B78" i="1" s="1"/>
  <c r="B82" i="1" s="1"/>
  <c r="U11" i="1"/>
  <c r="U33" i="1"/>
  <c r="U54" i="1"/>
  <c r="U7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" i="1"/>
  <c r="S41" i="1"/>
  <c r="S42" i="1"/>
  <c r="S78" i="1" s="1"/>
  <c r="S43" i="1"/>
  <c r="S79" i="1" s="1"/>
  <c r="S44" i="1"/>
  <c r="S45" i="1"/>
  <c r="S46" i="1"/>
  <c r="S47" i="1"/>
  <c r="T47" i="1" s="1"/>
  <c r="S48" i="1"/>
  <c r="S49" i="1"/>
  <c r="U49" i="1" s="1"/>
  <c r="S50" i="1"/>
  <c r="S51" i="1"/>
  <c r="S52" i="1"/>
  <c r="S53" i="1"/>
  <c r="S54" i="1"/>
  <c r="T54" i="1" s="1"/>
  <c r="S55" i="1"/>
  <c r="S56" i="1"/>
  <c r="S57" i="1"/>
  <c r="S58" i="1"/>
  <c r="T58" i="1" s="1"/>
  <c r="S59" i="1"/>
  <c r="S95" i="1" s="1"/>
  <c r="V95" i="1" s="1"/>
  <c r="S60" i="1"/>
  <c r="S61" i="1"/>
  <c r="S62" i="1"/>
  <c r="S63" i="1"/>
  <c r="T63" i="1" s="1"/>
  <c r="S64" i="1"/>
  <c r="S65" i="1"/>
  <c r="S66" i="1"/>
  <c r="S67" i="1"/>
  <c r="S68" i="1"/>
  <c r="S69" i="1"/>
  <c r="S70" i="1"/>
  <c r="S106" i="1" s="1"/>
  <c r="S71" i="1"/>
  <c r="S72" i="1"/>
  <c r="S73" i="1"/>
  <c r="S74" i="1"/>
  <c r="T74" i="1" s="1"/>
  <c r="S75" i="1"/>
  <c r="T75" i="1" s="1"/>
  <c r="S40" i="1"/>
  <c r="L6" i="1"/>
  <c r="U5" i="1" s="1"/>
  <c r="M6" i="1"/>
  <c r="N6" i="1"/>
  <c r="L7" i="1"/>
  <c r="M7" i="1"/>
  <c r="U6" i="1" s="1"/>
  <c r="N7" i="1"/>
  <c r="L8" i="1"/>
  <c r="M8" i="1"/>
  <c r="N8" i="1"/>
  <c r="U43" i="1" s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U13" i="1" s="1"/>
  <c r="M14" i="1"/>
  <c r="N14" i="1"/>
  <c r="L15" i="1"/>
  <c r="M15" i="1"/>
  <c r="N15" i="1"/>
  <c r="L16" i="1"/>
  <c r="M16" i="1"/>
  <c r="N16" i="1"/>
  <c r="L17" i="1"/>
  <c r="M17" i="1"/>
  <c r="N17" i="1"/>
  <c r="L18" i="1"/>
  <c r="U17" i="1" s="1"/>
  <c r="M18" i="1"/>
  <c r="N18" i="1"/>
  <c r="L19" i="1"/>
  <c r="M19" i="1"/>
  <c r="N19" i="1"/>
  <c r="L20" i="1"/>
  <c r="U19" i="1" s="1"/>
  <c r="M20" i="1"/>
  <c r="N20" i="1"/>
  <c r="L21" i="1"/>
  <c r="M21" i="1"/>
  <c r="N21" i="1"/>
  <c r="L22" i="1"/>
  <c r="M22" i="1"/>
  <c r="N22" i="1"/>
  <c r="L23" i="1"/>
  <c r="M23" i="1"/>
  <c r="U22" i="1" s="1"/>
  <c r="N23" i="1"/>
  <c r="L24" i="1"/>
  <c r="U23" i="1" s="1"/>
  <c r="M24" i="1"/>
  <c r="N24" i="1"/>
  <c r="U59" i="1" s="1"/>
  <c r="L25" i="1"/>
  <c r="M25" i="1"/>
  <c r="N25" i="1"/>
  <c r="L26" i="1"/>
  <c r="M26" i="1"/>
  <c r="N26" i="1"/>
  <c r="L27" i="1"/>
  <c r="M27" i="1"/>
  <c r="N27" i="1"/>
  <c r="L28" i="1"/>
  <c r="M28" i="1"/>
  <c r="N28" i="1"/>
  <c r="U27" i="1" s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U70" i="1" s="1"/>
  <c r="N35" i="1"/>
  <c r="L36" i="1"/>
  <c r="U71" i="1" s="1"/>
  <c r="M36" i="1"/>
  <c r="N36" i="1"/>
  <c r="L37" i="1"/>
  <c r="M37" i="1"/>
  <c r="N37" i="1"/>
  <c r="L38" i="1"/>
  <c r="M38" i="1"/>
  <c r="N38" i="1"/>
  <c r="L39" i="1"/>
  <c r="M39" i="1"/>
  <c r="U38" i="1" s="1"/>
  <c r="N39" i="1"/>
  <c r="L40" i="1"/>
  <c r="U39" i="1" s="1"/>
  <c r="M40" i="1"/>
  <c r="N40" i="1"/>
  <c r="M5" i="1"/>
  <c r="N5" i="1"/>
  <c r="L5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B15" i="1"/>
  <c r="B19" i="1" s="1"/>
  <c r="B23" i="1" s="1"/>
  <c r="B27" i="1" s="1"/>
  <c r="B31" i="1" s="1"/>
  <c r="B35" i="1" s="1"/>
  <c r="B39" i="1" s="1"/>
  <c r="K14" i="1"/>
  <c r="J14" i="1"/>
  <c r="B14" i="1"/>
  <c r="B18" i="1" s="1"/>
  <c r="B22" i="1" s="1"/>
  <c r="B26" i="1" s="1"/>
  <c r="B30" i="1" s="1"/>
  <c r="B34" i="1" s="1"/>
  <c r="B38" i="1" s="1"/>
  <c r="K13" i="1"/>
  <c r="J13" i="1"/>
  <c r="B13" i="1"/>
  <c r="B17" i="1" s="1"/>
  <c r="B21" i="1" s="1"/>
  <c r="B25" i="1" s="1"/>
  <c r="B29" i="1" s="1"/>
  <c r="B33" i="1" s="1"/>
  <c r="B37" i="1" s="1"/>
  <c r="K12" i="1"/>
  <c r="J12" i="1"/>
  <c r="B12" i="1"/>
  <c r="B16" i="1" s="1"/>
  <c r="B20" i="1" s="1"/>
  <c r="B24" i="1" s="1"/>
  <c r="B28" i="1" s="1"/>
  <c r="B32" i="1" s="1"/>
  <c r="B36" i="1" s="1"/>
  <c r="B40" i="1" s="1"/>
  <c r="K11" i="1"/>
  <c r="J11" i="1"/>
  <c r="K10" i="1"/>
  <c r="J10" i="1"/>
  <c r="K9" i="1"/>
  <c r="J9" i="1"/>
  <c r="K8" i="1"/>
  <c r="J8" i="1"/>
  <c r="K7" i="1"/>
  <c r="J7" i="1"/>
  <c r="K5" i="1"/>
  <c r="J5" i="1"/>
  <c r="V34" i="1" l="1"/>
  <c r="V70" i="1"/>
  <c r="V22" i="1"/>
  <c r="V58" i="1"/>
  <c r="V106" i="1"/>
  <c r="U62" i="1"/>
  <c r="U46" i="1"/>
  <c r="U78" i="1"/>
  <c r="U37" i="1"/>
  <c r="U29" i="1"/>
  <c r="U25" i="1"/>
  <c r="U21" i="1"/>
  <c r="U9" i="1"/>
  <c r="T73" i="1"/>
  <c r="V73" i="1"/>
  <c r="U73" i="1"/>
  <c r="T69" i="1"/>
  <c r="V69" i="1"/>
  <c r="U69" i="1"/>
  <c r="T65" i="1"/>
  <c r="V65" i="1"/>
  <c r="T61" i="1"/>
  <c r="V61" i="1"/>
  <c r="U61" i="1"/>
  <c r="T57" i="1"/>
  <c r="V57" i="1"/>
  <c r="U57" i="1"/>
  <c r="T53" i="1"/>
  <c r="V53" i="1"/>
  <c r="U53" i="1"/>
  <c r="T49" i="1"/>
  <c r="V49" i="1"/>
  <c r="T45" i="1"/>
  <c r="V45" i="1"/>
  <c r="U45" i="1"/>
  <c r="V41" i="1"/>
  <c r="U41" i="1"/>
  <c r="U65" i="1"/>
  <c r="U4" i="1"/>
  <c r="U74" i="1"/>
  <c r="U34" i="1"/>
  <c r="U31" i="1"/>
  <c r="U30" i="1"/>
  <c r="U63" i="1"/>
  <c r="U26" i="1"/>
  <c r="U95" i="1"/>
  <c r="U58" i="1"/>
  <c r="U55" i="1"/>
  <c r="U18" i="1"/>
  <c r="U15" i="1"/>
  <c r="U14" i="1"/>
  <c r="U47" i="1"/>
  <c r="U10" i="1"/>
  <c r="U7" i="1"/>
  <c r="U42" i="1"/>
  <c r="V40" i="1"/>
  <c r="U40" i="1"/>
  <c r="V72" i="1"/>
  <c r="U72" i="1"/>
  <c r="U68" i="1"/>
  <c r="S100" i="1"/>
  <c r="U64" i="1"/>
  <c r="V60" i="1"/>
  <c r="U60" i="1"/>
  <c r="V56" i="1"/>
  <c r="U56" i="1"/>
  <c r="S88" i="1"/>
  <c r="U52" i="1"/>
  <c r="U48" i="1"/>
  <c r="S80" i="1"/>
  <c r="V44" i="1"/>
  <c r="U44" i="1"/>
  <c r="U106" i="1"/>
  <c r="U79" i="1"/>
  <c r="V68" i="1"/>
  <c r="S107" i="1"/>
  <c r="V71" i="1"/>
  <c r="T67" i="1"/>
  <c r="V67" i="1"/>
  <c r="T55" i="1"/>
  <c r="V55" i="1"/>
  <c r="T51" i="1"/>
  <c r="V51" i="1"/>
  <c r="U67" i="1"/>
  <c r="U51" i="1"/>
  <c r="U35" i="1"/>
  <c r="V75" i="1"/>
  <c r="V64" i="1"/>
  <c r="V54" i="1"/>
  <c r="V43" i="1"/>
  <c r="U36" i="1"/>
  <c r="U32" i="1"/>
  <c r="U28" i="1"/>
  <c r="U24" i="1"/>
  <c r="U20" i="1"/>
  <c r="U16" i="1"/>
  <c r="U12" i="1"/>
  <c r="U8" i="1"/>
  <c r="T66" i="1"/>
  <c r="V66" i="1"/>
  <c r="T62" i="1"/>
  <c r="V62" i="1"/>
  <c r="T50" i="1"/>
  <c r="V50" i="1"/>
  <c r="T46" i="1"/>
  <c r="V46" i="1"/>
  <c r="S114" i="1"/>
  <c r="V78" i="1"/>
  <c r="U66" i="1"/>
  <c r="U50" i="1"/>
  <c r="V74" i="1"/>
  <c r="V63" i="1"/>
  <c r="V52" i="1"/>
  <c r="V42" i="1"/>
  <c r="T44" i="1"/>
  <c r="T64" i="1"/>
  <c r="S103" i="1"/>
  <c r="S91" i="1"/>
  <c r="T71" i="1"/>
  <c r="T43" i="1"/>
  <c r="S87" i="1"/>
  <c r="T59" i="1"/>
  <c r="T95" i="1"/>
  <c r="S131" i="1"/>
  <c r="S142" i="1"/>
  <c r="T106" i="1"/>
  <c r="S110" i="1"/>
  <c r="S94" i="1"/>
  <c r="S109" i="1"/>
  <c r="S102" i="1"/>
  <c r="S93" i="1"/>
  <c r="S86" i="1"/>
  <c r="S98" i="1"/>
  <c r="S82" i="1"/>
  <c r="S143" i="1"/>
  <c r="T100" i="1"/>
  <c r="T70" i="1"/>
  <c r="T42" i="1"/>
  <c r="S111" i="1"/>
  <c r="S90" i="1"/>
  <c r="T78" i="1"/>
  <c r="T40" i="1"/>
  <c r="S76" i="1"/>
  <c r="S150" i="1"/>
  <c r="S179" i="1"/>
  <c r="S77" i="1"/>
  <c r="T41" i="1"/>
  <c r="S97" i="1"/>
  <c r="S81" i="1"/>
  <c r="T72" i="1"/>
  <c r="S108" i="1"/>
  <c r="T68" i="1"/>
  <c r="S104" i="1"/>
  <c r="T60" i="1"/>
  <c r="S96" i="1"/>
  <c r="T56" i="1"/>
  <c r="S92" i="1"/>
  <c r="S124" i="1"/>
  <c r="T88" i="1"/>
  <c r="S84" i="1"/>
  <c r="T48" i="1"/>
  <c r="S116" i="1"/>
  <c r="T80" i="1"/>
  <c r="S101" i="1"/>
  <c r="S85" i="1"/>
  <c r="S115" i="1"/>
  <c r="T79" i="1"/>
  <c r="S105" i="1"/>
  <c r="S99" i="1"/>
  <c r="S89" i="1"/>
  <c r="S83" i="1"/>
  <c r="T52" i="1"/>
  <c r="V83" i="1" l="1"/>
  <c r="U83" i="1"/>
  <c r="U96" i="1"/>
  <c r="V96" i="1"/>
  <c r="V108" i="1"/>
  <c r="U108" i="1"/>
  <c r="V179" i="1"/>
  <c r="U179" i="1"/>
  <c r="T143" i="1"/>
  <c r="U143" i="1"/>
  <c r="V143" i="1"/>
  <c r="T93" i="1"/>
  <c r="V93" i="1"/>
  <c r="U93" i="1"/>
  <c r="V110" i="1"/>
  <c r="U110" i="1"/>
  <c r="T107" i="1"/>
  <c r="V107" i="1"/>
  <c r="U107" i="1"/>
  <c r="V115" i="1"/>
  <c r="U115" i="1"/>
  <c r="V124" i="1"/>
  <c r="U124" i="1"/>
  <c r="U150" i="1"/>
  <c r="V150" i="1"/>
  <c r="V102" i="1"/>
  <c r="U102" i="1"/>
  <c r="V114" i="1"/>
  <c r="U114" i="1"/>
  <c r="V88" i="1"/>
  <c r="U88" i="1"/>
  <c r="V99" i="1"/>
  <c r="U99" i="1"/>
  <c r="V85" i="1"/>
  <c r="U85" i="1"/>
  <c r="V92" i="1"/>
  <c r="U92" i="1"/>
  <c r="V104" i="1"/>
  <c r="U104" i="1"/>
  <c r="V81" i="1"/>
  <c r="U81" i="1"/>
  <c r="T114" i="1"/>
  <c r="V90" i="1"/>
  <c r="U90" i="1"/>
  <c r="T98" i="1"/>
  <c r="V98" i="1"/>
  <c r="U98" i="1"/>
  <c r="T109" i="1"/>
  <c r="V109" i="1"/>
  <c r="U109" i="1"/>
  <c r="T142" i="1"/>
  <c r="V142" i="1"/>
  <c r="U142" i="1"/>
  <c r="S123" i="1"/>
  <c r="V87" i="1"/>
  <c r="U87" i="1"/>
  <c r="T103" i="1"/>
  <c r="V103" i="1"/>
  <c r="U103" i="1"/>
  <c r="U80" i="1"/>
  <c r="V80" i="1"/>
  <c r="V89" i="1"/>
  <c r="U89" i="1"/>
  <c r="V116" i="1"/>
  <c r="U116" i="1"/>
  <c r="V77" i="1"/>
  <c r="U77" i="1"/>
  <c r="S118" i="1"/>
  <c r="V82" i="1"/>
  <c r="U82" i="1"/>
  <c r="T91" i="1"/>
  <c r="V91" i="1"/>
  <c r="U91" i="1"/>
  <c r="V105" i="1"/>
  <c r="U105" i="1"/>
  <c r="V101" i="1"/>
  <c r="U101" i="1"/>
  <c r="U84" i="1"/>
  <c r="V84" i="1"/>
  <c r="V97" i="1"/>
  <c r="U97" i="1"/>
  <c r="V76" i="1"/>
  <c r="U76" i="1"/>
  <c r="V111" i="1"/>
  <c r="U111" i="1"/>
  <c r="T86" i="1"/>
  <c r="V86" i="1"/>
  <c r="U86" i="1"/>
  <c r="T94" i="1"/>
  <c r="V94" i="1"/>
  <c r="U94" i="1"/>
  <c r="T131" i="1"/>
  <c r="V131" i="1"/>
  <c r="U131" i="1"/>
  <c r="S136" i="1"/>
  <c r="U100" i="1"/>
  <c r="V100" i="1"/>
  <c r="S178" i="1"/>
  <c r="S139" i="1"/>
  <c r="S167" i="1"/>
  <c r="S127" i="1"/>
  <c r="T82" i="1"/>
  <c r="S134" i="1"/>
  <c r="S145" i="1"/>
  <c r="S130" i="1"/>
  <c r="T87" i="1"/>
  <c r="T111" i="1"/>
  <c r="S147" i="1"/>
  <c r="S122" i="1"/>
  <c r="S146" i="1"/>
  <c r="T110" i="1"/>
  <c r="S129" i="1"/>
  <c r="T102" i="1"/>
  <c r="S138" i="1"/>
  <c r="T90" i="1"/>
  <c r="S126" i="1"/>
  <c r="T92" i="1"/>
  <c r="S128" i="1"/>
  <c r="S140" i="1"/>
  <c r="T104" i="1"/>
  <c r="T81" i="1"/>
  <c r="S117" i="1"/>
  <c r="T123" i="1"/>
  <c r="S159" i="1"/>
  <c r="S119" i="1"/>
  <c r="T83" i="1"/>
  <c r="T99" i="1"/>
  <c r="S135" i="1"/>
  <c r="S151" i="1"/>
  <c r="T115" i="1"/>
  <c r="S120" i="1"/>
  <c r="T84" i="1"/>
  <c r="T179" i="1"/>
  <c r="S215" i="1"/>
  <c r="T76" i="1"/>
  <c r="S112" i="1"/>
  <c r="T89" i="1"/>
  <c r="S125" i="1"/>
  <c r="T105" i="1"/>
  <c r="S141" i="1"/>
  <c r="T85" i="1"/>
  <c r="S121" i="1"/>
  <c r="S132" i="1"/>
  <c r="T96" i="1"/>
  <c r="T108" i="1"/>
  <c r="S144" i="1"/>
  <c r="T178" i="1"/>
  <c r="T77" i="1"/>
  <c r="S113" i="1"/>
  <c r="T134" i="1"/>
  <c r="T101" i="1"/>
  <c r="S137" i="1"/>
  <c r="T116" i="1"/>
  <c r="S152" i="1"/>
  <c r="S160" i="1"/>
  <c r="T124" i="1"/>
  <c r="T97" i="1"/>
  <c r="S133" i="1"/>
  <c r="T118" i="1"/>
  <c r="S186" i="1"/>
  <c r="T150" i="1"/>
  <c r="V133" i="1" l="1"/>
  <c r="U133" i="1"/>
  <c r="V152" i="1"/>
  <c r="U152" i="1"/>
  <c r="V132" i="1"/>
  <c r="U132" i="1"/>
  <c r="V120" i="1"/>
  <c r="U120" i="1"/>
  <c r="V159" i="1"/>
  <c r="U159" i="1"/>
  <c r="V126" i="1"/>
  <c r="U126" i="1"/>
  <c r="T129" i="1"/>
  <c r="V129" i="1"/>
  <c r="U129" i="1"/>
  <c r="V147" i="1"/>
  <c r="U147" i="1"/>
  <c r="S181" i="1"/>
  <c r="V145" i="1"/>
  <c r="U145" i="1"/>
  <c r="S203" i="1"/>
  <c r="V167" i="1"/>
  <c r="U167" i="1"/>
  <c r="U118" i="1"/>
  <c r="V118" i="1"/>
  <c r="S154" i="1"/>
  <c r="V113" i="1"/>
  <c r="U113" i="1"/>
  <c r="U144" i="1"/>
  <c r="V144" i="1"/>
  <c r="V121" i="1"/>
  <c r="U121" i="1"/>
  <c r="V125" i="1"/>
  <c r="U125" i="1"/>
  <c r="V215" i="1"/>
  <c r="U215" i="1"/>
  <c r="V140" i="1"/>
  <c r="U140" i="1"/>
  <c r="S170" i="1"/>
  <c r="U134" i="1"/>
  <c r="V134" i="1"/>
  <c r="S175" i="1"/>
  <c r="V139" i="1"/>
  <c r="U139" i="1"/>
  <c r="S172" i="1"/>
  <c r="V136" i="1"/>
  <c r="U136" i="1"/>
  <c r="T136" i="1"/>
  <c r="V137" i="1"/>
  <c r="U137" i="1"/>
  <c r="V151" i="1"/>
  <c r="U151" i="1"/>
  <c r="V119" i="1"/>
  <c r="U119" i="1"/>
  <c r="V117" i="1"/>
  <c r="U117" i="1"/>
  <c r="V128" i="1"/>
  <c r="U128" i="1"/>
  <c r="V138" i="1"/>
  <c r="U138" i="1"/>
  <c r="V146" i="1"/>
  <c r="U146" i="1"/>
  <c r="V178" i="1"/>
  <c r="U178" i="1"/>
  <c r="U123" i="1"/>
  <c r="V123" i="1"/>
  <c r="U186" i="1"/>
  <c r="V186" i="1"/>
  <c r="V160" i="1"/>
  <c r="U160" i="1"/>
  <c r="S214" i="1"/>
  <c r="V141" i="1"/>
  <c r="U141" i="1"/>
  <c r="U112" i="1"/>
  <c r="V112" i="1"/>
  <c r="V135" i="1"/>
  <c r="U135" i="1"/>
  <c r="T167" i="1"/>
  <c r="T122" i="1"/>
  <c r="U122" i="1"/>
  <c r="V122" i="1"/>
  <c r="T130" i="1"/>
  <c r="V130" i="1"/>
  <c r="U130" i="1"/>
  <c r="T127" i="1"/>
  <c r="V127" i="1"/>
  <c r="U127" i="1"/>
  <c r="S163" i="1"/>
  <c r="T139" i="1"/>
  <c r="S158" i="1"/>
  <c r="S166" i="1"/>
  <c r="T145" i="1"/>
  <c r="S165" i="1"/>
  <c r="S162" i="1"/>
  <c r="T126" i="1"/>
  <c r="S183" i="1"/>
  <c r="T147" i="1"/>
  <c r="T138" i="1"/>
  <c r="S174" i="1"/>
  <c r="S182" i="1"/>
  <c r="T146" i="1"/>
  <c r="S190" i="1"/>
  <c r="T154" i="1"/>
  <c r="T132" i="1"/>
  <c r="S168" i="1"/>
  <c r="S156" i="1"/>
  <c r="T120" i="1"/>
  <c r="T137" i="1"/>
  <c r="S173" i="1"/>
  <c r="T113" i="1"/>
  <c r="S149" i="1"/>
  <c r="S180" i="1"/>
  <c r="T144" i="1"/>
  <c r="T121" i="1"/>
  <c r="S157" i="1"/>
  <c r="T125" i="1"/>
  <c r="S161" i="1"/>
  <c r="S148" i="1"/>
  <c r="T112" i="1"/>
  <c r="T175" i="1"/>
  <c r="T203" i="1"/>
  <c r="S311" i="1"/>
  <c r="U311" i="1" s="1"/>
  <c r="V311" i="1" s="1"/>
  <c r="S294" i="1"/>
  <c r="U294" i="1" s="1"/>
  <c r="V294" i="1" s="1"/>
  <c r="T186" i="1"/>
  <c r="T160" i="1"/>
  <c r="S196" i="1"/>
  <c r="S206" i="1"/>
  <c r="T151" i="1"/>
  <c r="S187" i="1"/>
  <c r="T119" i="1"/>
  <c r="S155" i="1"/>
  <c r="S176" i="1"/>
  <c r="T140" i="1"/>
  <c r="T133" i="1"/>
  <c r="S169" i="1"/>
  <c r="T152" i="1"/>
  <c r="S188" i="1"/>
  <c r="T163" i="1"/>
  <c r="S201" i="1"/>
  <c r="S322" i="1"/>
  <c r="U322" i="1" s="1"/>
  <c r="V322" i="1" s="1"/>
  <c r="T214" i="1"/>
  <c r="T141" i="1"/>
  <c r="S177" i="1"/>
  <c r="S323" i="1"/>
  <c r="U323" i="1" s="1"/>
  <c r="V323" i="1" s="1"/>
  <c r="T215" i="1"/>
  <c r="T135" i="1"/>
  <c r="S171" i="1"/>
  <c r="S217" i="1"/>
  <c r="T181" i="1"/>
  <c r="T159" i="1"/>
  <c r="S195" i="1"/>
  <c r="T117" i="1"/>
  <c r="S153" i="1"/>
  <c r="S164" i="1"/>
  <c r="T128" i="1"/>
  <c r="V153" i="1" l="1"/>
  <c r="U153" i="1"/>
  <c r="U206" i="1"/>
  <c r="V206" i="1"/>
  <c r="V180" i="1"/>
  <c r="U180" i="1"/>
  <c r="U182" i="1"/>
  <c r="V182" i="1"/>
  <c r="V183" i="1"/>
  <c r="U183" i="1"/>
  <c r="V163" i="1"/>
  <c r="U163" i="1"/>
  <c r="V217" i="1"/>
  <c r="U217" i="1"/>
  <c r="V188" i="1"/>
  <c r="U188" i="1"/>
  <c r="U187" i="1"/>
  <c r="V187" i="1"/>
  <c r="V196" i="1"/>
  <c r="U196" i="1"/>
  <c r="V157" i="1"/>
  <c r="U157" i="1"/>
  <c r="V149" i="1"/>
  <c r="U149" i="1"/>
  <c r="V174" i="1"/>
  <c r="U174" i="1"/>
  <c r="S202" i="1"/>
  <c r="U166" i="1"/>
  <c r="V166" i="1"/>
  <c r="U214" i="1"/>
  <c r="V214" i="1"/>
  <c r="V170" i="1"/>
  <c r="U170" i="1"/>
  <c r="V195" i="1"/>
  <c r="U195" i="1"/>
  <c r="V171" i="1"/>
  <c r="U171" i="1"/>
  <c r="V177" i="1"/>
  <c r="U177" i="1"/>
  <c r="V201" i="1"/>
  <c r="U201" i="1"/>
  <c r="U176" i="1"/>
  <c r="V176" i="1"/>
  <c r="V148" i="1"/>
  <c r="U148" i="1"/>
  <c r="V156" i="1"/>
  <c r="U156" i="1"/>
  <c r="V190" i="1"/>
  <c r="U190" i="1"/>
  <c r="V162" i="1"/>
  <c r="U162" i="1"/>
  <c r="S194" i="1"/>
  <c r="V158" i="1"/>
  <c r="U158" i="1"/>
  <c r="U175" i="1"/>
  <c r="V175" i="1"/>
  <c r="U154" i="1"/>
  <c r="V154" i="1"/>
  <c r="V181" i="1"/>
  <c r="U181" i="1"/>
  <c r="V164" i="1"/>
  <c r="U164" i="1"/>
  <c r="S199" i="1"/>
  <c r="V169" i="1"/>
  <c r="U169" i="1"/>
  <c r="U155" i="1"/>
  <c r="V155" i="1"/>
  <c r="T170" i="1"/>
  <c r="S211" i="1"/>
  <c r="V161" i="1"/>
  <c r="U161" i="1"/>
  <c r="V173" i="1"/>
  <c r="U173" i="1"/>
  <c r="V168" i="1"/>
  <c r="U168" i="1"/>
  <c r="T165" i="1"/>
  <c r="V165" i="1"/>
  <c r="U165" i="1"/>
  <c r="S208" i="1"/>
  <c r="V172" i="1"/>
  <c r="U172" i="1"/>
  <c r="T172" i="1"/>
  <c r="V203" i="1"/>
  <c r="U203" i="1"/>
  <c r="T158" i="1"/>
  <c r="T166" i="1"/>
  <c r="S210" i="1"/>
  <c r="T174" i="1"/>
  <c r="T162" i="1"/>
  <c r="S198" i="1"/>
  <c r="S218" i="1"/>
  <c r="T182" i="1"/>
  <c r="T183" i="1"/>
  <c r="S219" i="1"/>
  <c r="S189" i="1"/>
  <c r="T153" i="1"/>
  <c r="S213" i="1"/>
  <c r="T177" i="1"/>
  <c r="T201" i="1"/>
  <c r="S309" i="1"/>
  <c r="U309" i="1" s="1"/>
  <c r="V309" i="1" s="1"/>
  <c r="T188" i="1"/>
  <c r="S296" i="1"/>
  <c r="U296" i="1" s="1"/>
  <c r="V296" i="1" s="1"/>
  <c r="T155" i="1"/>
  <c r="S191" i="1"/>
  <c r="S304" i="1"/>
  <c r="U304" i="1" s="1"/>
  <c r="V304" i="1" s="1"/>
  <c r="T196" i="1"/>
  <c r="S319" i="1"/>
  <c r="U319" i="1" s="1"/>
  <c r="V319" i="1" s="1"/>
  <c r="T211" i="1"/>
  <c r="T161" i="1"/>
  <c r="S197" i="1"/>
  <c r="T168" i="1"/>
  <c r="S204" i="1"/>
  <c r="T217" i="1"/>
  <c r="S325" i="1"/>
  <c r="U325" i="1" s="1"/>
  <c r="V325" i="1" s="1"/>
  <c r="T194" i="1"/>
  <c r="S216" i="1"/>
  <c r="T180" i="1"/>
  <c r="S310" i="1"/>
  <c r="U310" i="1" s="1"/>
  <c r="V310" i="1" s="1"/>
  <c r="T202" i="1"/>
  <c r="T156" i="1"/>
  <c r="S192" i="1"/>
  <c r="S298" i="1"/>
  <c r="U298" i="1" s="1"/>
  <c r="V298" i="1" s="1"/>
  <c r="T190" i="1"/>
  <c r="S303" i="1"/>
  <c r="U303" i="1" s="1"/>
  <c r="V303" i="1" s="1"/>
  <c r="T195" i="1"/>
  <c r="T171" i="1"/>
  <c r="S207" i="1"/>
  <c r="T169" i="1"/>
  <c r="S205" i="1"/>
  <c r="T187" i="1"/>
  <c r="S295" i="1"/>
  <c r="U295" i="1" s="1"/>
  <c r="V295" i="1" s="1"/>
  <c r="T311" i="1"/>
  <c r="S347" i="1"/>
  <c r="S193" i="1"/>
  <c r="T157" i="1"/>
  <c r="S185" i="1"/>
  <c r="T149" i="1"/>
  <c r="T173" i="1"/>
  <c r="S209" i="1"/>
  <c r="S200" i="1"/>
  <c r="T164" i="1"/>
  <c r="T323" i="1"/>
  <c r="S359" i="1"/>
  <c r="T322" i="1"/>
  <c r="S358" i="1"/>
  <c r="T176" i="1"/>
  <c r="S212" i="1"/>
  <c r="S314" i="1"/>
  <c r="U314" i="1" s="1"/>
  <c r="V314" i="1" s="1"/>
  <c r="T206" i="1"/>
  <c r="T294" i="1"/>
  <c r="S330" i="1"/>
  <c r="T148" i="1"/>
  <c r="S184" i="1"/>
  <c r="V184" i="1" l="1"/>
  <c r="U184" i="1"/>
  <c r="T358" i="1"/>
  <c r="U358" i="1"/>
  <c r="V358" i="1" s="1"/>
  <c r="T347" i="1"/>
  <c r="U347" i="1"/>
  <c r="V347" i="1" s="1"/>
  <c r="V205" i="1"/>
  <c r="U205" i="1"/>
  <c r="V207" i="1"/>
  <c r="U207" i="1"/>
  <c r="V204" i="1"/>
  <c r="U204" i="1"/>
  <c r="V191" i="1"/>
  <c r="U191" i="1"/>
  <c r="V194" i="1"/>
  <c r="U194" i="1"/>
  <c r="V200" i="1"/>
  <c r="U200" i="1"/>
  <c r="V185" i="1"/>
  <c r="U185" i="1"/>
  <c r="S302" i="1"/>
  <c r="U302" i="1" s="1"/>
  <c r="V302" i="1" s="1"/>
  <c r="V189" i="1"/>
  <c r="U189" i="1"/>
  <c r="U218" i="1"/>
  <c r="V218" i="1"/>
  <c r="U210" i="1"/>
  <c r="V210" i="1"/>
  <c r="V208" i="1"/>
  <c r="U208" i="1"/>
  <c r="T208" i="1"/>
  <c r="S316" i="1"/>
  <c r="V199" i="1"/>
  <c r="U199" i="1"/>
  <c r="U202" i="1"/>
  <c r="V202" i="1"/>
  <c r="T330" i="1"/>
  <c r="U330" i="1"/>
  <c r="V330" i="1" s="1"/>
  <c r="V212" i="1"/>
  <c r="U212" i="1"/>
  <c r="T359" i="1"/>
  <c r="U359" i="1"/>
  <c r="V359" i="1" s="1"/>
  <c r="V209" i="1"/>
  <c r="U209" i="1"/>
  <c r="T199" i="1"/>
  <c r="V192" i="1"/>
  <c r="U192" i="1"/>
  <c r="V197" i="1"/>
  <c r="U197" i="1"/>
  <c r="V219" i="1"/>
  <c r="U219" i="1"/>
  <c r="U198" i="1"/>
  <c r="V198" i="1"/>
  <c r="V193" i="1"/>
  <c r="U193" i="1"/>
  <c r="S307" i="1"/>
  <c r="U307" i="1" s="1"/>
  <c r="V307" i="1" s="1"/>
  <c r="V216" i="1"/>
  <c r="U216" i="1"/>
  <c r="V213" i="1"/>
  <c r="U213" i="1"/>
  <c r="V211" i="1"/>
  <c r="U211" i="1"/>
  <c r="S326" i="1"/>
  <c r="U326" i="1" s="1"/>
  <c r="V326" i="1" s="1"/>
  <c r="T218" i="1"/>
  <c r="S318" i="1"/>
  <c r="U318" i="1" s="1"/>
  <c r="V318" i="1" s="1"/>
  <c r="T210" i="1"/>
  <c r="S327" i="1"/>
  <c r="U327" i="1" s="1"/>
  <c r="V327" i="1" s="1"/>
  <c r="T219" i="1"/>
  <c r="S306" i="1"/>
  <c r="U306" i="1" s="1"/>
  <c r="V306" i="1" s="1"/>
  <c r="T198" i="1"/>
  <c r="T193" i="1"/>
  <c r="S301" i="1"/>
  <c r="U301" i="1" s="1"/>
  <c r="V301" i="1" s="1"/>
  <c r="T307" i="1"/>
  <c r="T303" i="1"/>
  <c r="S339" i="1"/>
  <c r="S324" i="1"/>
  <c r="U324" i="1" s="1"/>
  <c r="V324" i="1" s="1"/>
  <c r="T216" i="1"/>
  <c r="T213" i="1"/>
  <c r="S321" i="1"/>
  <c r="U321" i="1" s="1"/>
  <c r="V321" i="1" s="1"/>
  <c r="S292" i="1"/>
  <c r="U292" i="1" s="1"/>
  <c r="V292" i="1" s="1"/>
  <c r="T184" i="1"/>
  <c r="T205" i="1"/>
  <c r="S313" i="1"/>
  <c r="U313" i="1" s="1"/>
  <c r="V313" i="1" s="1"/>
  <c r="S315" i="1"/>
  <c r="U315" i="1" s="1"/>
  <c r="V315" i="1" s="1"/>
  <c r="T207" i="1"/>
  <c r="S312" i="1"/>
  <c r="U312" i="1" s="1"/>
  <c r="V312" i="1" s="1"/>
  <c r="T204" i="1"/>
  <c r="S299" i="1"/>
  <c r="U299" i="1" s="1"/>
  <c r="V299" i="1" s="1"/>
  <c r="T191" i="1"/>
  <c r="S345" i="1"/>
  <c r="T309" i="1"/>
  <c r="T314" i="1"/>
  <c r="S350" i="1"/>
  <c r="S308" i="1"/>
  <c r="U308" i="1" s="1"/>
  <c r="V308" i="1" s="1"/>
  <c r="T200" i="1"/>
  <c r="T185" i="1"/>
  <c r="S293" i="1"/>
  <c r="U293" i="1" s="1"/>
  <c r="V293" i="1" s="1"/>
  <c r="T298" i="1"/>
  <c r="S334" i="1"/>
  <c r="T310" i="1"/>
  <c r="S346" i="1"/>
  <c r="S338" i="1"/>
  <c r="T302" i="1"/>
  <c r="T319" i="1"/>
  <c r="S355" i="1"/>
  <c r="T304" i="1"/>
  <c r="S340" i="1"/>
  <c r="T189" i="1"/>
  <c r="S297" i="1"/>
  <c r="U297" i="1" s="1"/>
  <c r="V297" i="1" s="1"/>
  <c r="S320" i="1"/>
  <c r="U320" i="1" s="1"/>
  <c r="V320" i="1" s="1"/>
  <c r="T212" i="1"/>
  <c r="T209" i="1"/>
  <c r="S317" i="1"/>
  <c r="U317" i="1" s="1"/>
  <c r="V317" i="1" s="1"/>
  <c r="T295" i="1"/>
  <c r="S331" i="1"/>
  <c r="T192" i="1"/>
  <c r="S300" i="1"/>
  <c r="U300" i="1" s="1"/>
  <c r="V300" i="1" s="1"/>
  <c r="S361" i="1"/>
  <c r="T325" i="1"/>
  <c r="T197" i="1"/>
  <c r="S305" i="1"/>
  <c r="U305" i="1" s="1"/>
  <c r="V305" i="1" s="1"/>
  <c r="S332" i="1"/>
  <c r="T296" i="1"/>
  <c r="T331" i="1" l="1"/>
  <c r="U331" i="1"/>
  <c r="V331" i="1" s="1"/>
  <c r="T340" i="1"/>
  <c r="U340" i="1"/>
  <c r="V340" i="1" s="1"/>
  <c r="T334" i="1"/>
  <c r="U334" i="1"/>
  <c r="V334" i="1" s="1"/>
  <c r="T339" i="1"/>
  <c r="U339" i="1"/>
  <c r="V339" i="1" s="1"/>
  <c r="U316" i="1"/>
  <c r="V316" i="1" s="1"/>
  <c r="T316" i="1"/>
  <c r="S352" i="1"/>
  <c r="T332" i="1"/>
  <c r="U332" i="1"/>
  <c r="V332" i="1" s="1"/>
  <c r="T361" i="1"/>
  <c r="U361" i="1"/>
  <c r="V361" i="1" s="1"/>
  <c r="T338" i="1"/>
  <c r="U338" i="1"/>
  <c r="V338" i="1" s="1"/>
  <c r="T345" i="1"/>
  <c r="U345" i="1"/>
  <c r="V345" i="1" s="1"/>
  <c r="T355" i="1"/>
  <c r="U355" i="1"/>
  <c r="V355" i="1" s="1"/>
  <c r="T346" i="1"/>
  <c r="U346" i="1"/>
  <c r="V346" i="1" s="1"/>
  <c r="T350" i="1"/>
  <c r="U350" i="1"/>
  <c r="V350" i="1" s="1"/>
  <c r="S343" i="1"/>
  <c r="T327" i="1"/>
  <c r="S363" i="1"/>
  <c r="T326" i="1"/>
  <c r="S362" i="1"/>
  <c r="S342" i="1"/>
  <c r="T306" i="1"/>
  <c r="S354" i="1"/>
  <c r="T318" i="1"/>
  <c r="S349" i="1"/>
  <c r="T313" i="1"/>
  <c r="S357" i="1"/>
  <c r="T321" i="1"/>
  <c r="S337" i="1"/>
  <c r="T301" i="1"/>
  <c r="T320" i="1"/>
  <c r="S356" i="1"/>
  <c r="T308" i="1"/>
  <c r="S344" i="1"/>
  <c r="S348" i="1"/>
  <c r="T312" i="1"/>
  <c r="S341" i="1"/>
  <c r="T305" i="1"/>
  <c r="T300" i="1"/>
  <c r="S336" i="1"/>
  <c r="S353" i="1"/>
  <c r="T317" i="1"/>
  <c r="S333" i="1"/>
  <c r="T297" i="1"/>
  <c r="T293" i="1"/>
  <c r="S329" i="1"/>
  <c r="T299" i="1"/>
  <c r="S335" i="1"/>
  <c r="T315" i="1"/>
  <c r="S351" i="1"/>
  <c r="S328" i="1"/>
  <c r="T292" i="1"/>
  <c r="S360" i="1"/>
  <c r="T324" i="1"/>
  <c r="T351" i="1" l="1"/>
  <c r="U351" i="1"/>
  <c r="V351" i="1" s="1"/>
  <c r="T329" i="1"/>
  <c r="U329" i="1"/>
  <c r="V329" i="1" s="1"/>
  <c r="T344" i="1"/>
  <c r="U344" i="1"/>
  <c r="V344" i="1" s="1"/>
  <c r="T363" i="1"/>
  <c r="U363" i="1"/>
  <c r="V363" i="1" s="1"/>
  <c r="T360" i="1"/>
  <c r="U360" i="1"/>
  <c r="V360" i="1" s="1"/>
  <c r="T353" i="1"/>
  <c r="U353" i="1"/>
  <c r="V353" i="1" s="1"/>
  <c r="T341" i="1"/>
  <c r="U341" i="1"/>
  <c r="V341" i="1" s="1"/>
  <c r="T337" i="1"/>
  <c r="U337" i="1"/>
  <c r="V337" i="1" s="1"/>
  <c r="T349" i="1"/>
  <c r="U349" i="1"/>
  <c r="V349" i="1" s="1"/>
  <c r="T342" i="1"/>
  <c r="U342" i="1"/>
  <c r="V342" i="1" s="1"/>
  <c r="T352" i="1"/>
  <c r="U352" i="1"/>
  <c r="V352" i="1" s="1"/>
  <c r="T335" i="1"/>
  <c r="U335" i="1"/>
  <c r="V335" i="1" s="1"/>
  <c r="T336" i="1"/>
  <c r="U336" i="1"/>
  <c r="V336" i="1" s="1"/>
  <c r="T356" i="1"/>
  <c r="U356" i="1"/>
  <c r="V356" i="1" s="1"/>
  <c r="T362" i="1"/>
  <c r="U362" i="1"/>
  <c r="V362" i="1" s="1"/>
  <c r="T343" i="1"/>
  <c r="U343" i="1"/>
  <c r="V343" i="1" s="1"/>
  <c r="T328" i="1"/>
  <c r="U328" i="1"/>
  <c r="V328" i="1" s="1"/>
  <c r="T333" i="1"/>
  <c r="U333" i="1"/>
  <c r="V333" i="1" s="1"/>
  <c r="T348" i="1"/>
  <c r="U348" i="1"/>
  <c r="V348" i="1" s="1"/>
  <c r="T357" i="1"/>
  <c r="U357" i="1"/>
  <c r="V357" i="1" s="1"/>
  <c r="T354" i="1"/>
  <c r="U354" i="1"/>
  <c r="V354" i="1" s="1"/>
</calcChain>
</file>

<file path=xl/sharedStrings.xml><?xml version="1.0" encoding="utf-8"?>
<sst xmlns="http://schemas.openxmlformats.org/spreadsheetml/2006/main" count="292" uniqueCount="163">
  <si>
    <t>角色装备:武器、护肩、护腕、腰带、靴子</t>
    <phoneticPr fontId="2" type="noConversion"/>
  </si>
  <si>
    <t>装备进阶</t>
    <phoneticPr fontId="2" type="noConversion"/>
  </si>
  <si>
    <t>材料种类</t>
    <phoneticPr fontId="2" type="noConversion"/>
  </si>
  <si>
    <t>材料个数</t>
    <phoneticPr fontId="2" type="noConversion"/>
  </si>
  <si>
    <t>等级</t>
    <phoneticPr fontId="2" type="noConversion"/>
  </si>
  <si>
    <t>装备卷轴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</si>
  <si>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</si>
  <si>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</si>
  <si>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</si>
  <si>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金币</t>
    <phoneticPr fontId="2" type="noConversion"/>
  </si>
  <si>
    <t>普通大地精元</t>
    <phoneticPr fontId="2" type="noConversion"/>
  </si>
  <si>
    <t>普通天空精元</t>
  </si>
  <si>
    <t>普通海洋精元</t>
  </si>
  <si>
    <t>优质大地精元</t>
    <phoneticPr fontId="2" type="noConversion"/>
  </si>
  <si>
    <t>优质天空精元</t>
  </si>
  <si>
    <t>优质海洋精元</t>
  </si>
  <si>
    <t>优秀大地精元</t>
    <phoneticPr fontId="2" type="noConversion"/>
  </si>
  <si>
    <t>优秀天空精元</t>
  </si>
  <si>
    <t>优秀海洋精元</t>
  </si>
  <si>
    <t>卓越大地精元</t>
    <phoneticPr fontId="2" type="noConversion"/>
  </si>
  <si>
    <t>卓越天空精元</t>
  </si>
  <si>
    <t>卓越海洋精元</t>
  </si>
  <si>
    <t>金刚大地精元</t>
    <phoneticPr fontId="2" type="noConversion"/>
  </si>
  <si>
    <t>金刚天空精元</t>
  </si>
  <si>
    <t>金刚海洋精元</t>
  </si>
  <si>
    <t>紫晶大地精元</t>
    <phoneticPr fontId="2" type="noConversion"/>
  </si>
  <si>
    <t>紫晶天空精元</t>
  </si>
  <si>
    <t>紫晶海洋精元</t>
  </si>
  <si>
    <t>霜脉大地精元</t>
    <phoneticPr fontId="2" type="noConversion"/>
  </si>
  <si>
    <t>霜脉天空精元</t>
  </si>
  <si>
    <t>霜脉海洋精元</t>
  </si>
  <si>
    <t>光铸大地精元</t>
    <phoneticPr fontId="2" type="noConversion"/>
  </si>
  <si>
    <t>光铸天空精元</t>
  </si>
  <si>
    <t>光铸海洋精元</t>
  </si>
  <si>
    <t>圣魔大地精元</t>
  </si>
  <si>
    <t>圣魔天空精元</t>
  </si>
  <si>
    <t>圣魔海洋精元</t>
  </si>
  <si>
    <t>道具ID</t>
    <phoneticPr fontId="2" type="noConversion"/>
  </si>
  <si>
    <t>ID</t>
  </si>
  <si>
    <t>名称</t>
  </si>
  <si>
    <t>id</t>
  </si>
  <si>
    <t>name</t>
  </si>
  <si>
    <t>神血结晶</t>
    <phoneticPr fontId="5" type="noConversion"/>
  </si>
  <si>
    <t>神侍装备精华</t>
    <phoneticPr fontId="5" type="noConversion"/>
  </si>
  <si>
    <t>凡品经验灵药</t>
  </si>
  <si>
    <t>优质经验灵药</t>
  </si>
  <si>
    <t>优秀经验灵药</t>
  </si>
  <si>
    <t>卓越经验灵药</t>
  </si>
  <si>
    <t>金宝箱</t>
    <phoneticPr fontId="5" type="noConversion"/>
  </si>
  <si>
    <t>金币</t>
  </si>
  <si>
    <t>经验</t>
  </si>
  <si>
    <t>钻石</t>
    <phoneticPr fontId="5" type="noConversion"/>
  </si>
  <si>
    <t>体力</t>
    <phoneticPr fontId="5" type="noConversion"/>
  </si>
  <si>
    <t>竞技场兑换币</t>
    <phoneticPr fontId="5" type="noConversion"/>
  </si>
  <si>
    <t>高级令</t>
    <phoneticPr fontId="5" type="noConversion"/>
  </si>
  <si>
    <t>顶级令</t>
    <phoneticPr fontId="5" type="noConversion"/>
  </si>
  <si>
    <t>高级宝藏碎片</t>
    <phoneticPr fontId="5" type="noConversion"/>
  </si>
  <si>
    <t>顶级宝藏碎片</t>
    <phoneticPr fontId="5" type="noConversion"/>
  </si>
  <si>
    <t>个人贡献</t>
    <phoneticPr fontId="5" type="noConversion"/>
  </si>
  <si>
    <t>圣火石</t>
    <phoneticPr fontId="5" type="noConversion"/>
  </si>
  <si>
    <t>初级天赋石</t>
    <phoneticPr fontId="5" type="noConversion"/>
  </si>
  <si>
    <t>高级天赋石</t>
    <phoneticPr fontId="5" type="noConversion"/>
  </si>
  <si>
    <t>勇士勋章</t>
    <phoneticPr fontId="5" type="noConversion"/>
  </si>
  <si>
    <t>护符之石</t>
    <phoneticPr fontId="5" type="noConversion"/>
  </si>
  <si>
    <t>护符之印</t>
    <phoneticPr fontId="5" type="noConversion"/>
  </si>
  <si>
    <t>神戒之石</t>
    <phoneticPr fontId="5" type="noConversion"/>
  </si>
  <si>
    <t>神戒之印</t>
    <phoneticPr fontId="5" type="noConversion"/>
  </si>
  <si>
    <t>神魂</t>
    <phoneticPr fontId="5" type="noConversion"/>
  </si>
  <si>
    <t>链刃铭文石</t>
    <phoneticPr fontId="5" type="noConversion"/>
  </si>
  <si>
    <t>大剑铭文石</t>
    <phoneticPr fontId="5" type="noConversion"/>
  </si>
  <si>
    <t>蛮锤铭文石</t>
    <phoneticPr fontId="5" type="noConversion"/>
  </si>
  <si>
    <t>战矛铭文石</t>
    <phoneticPr fontId="5" type="noConversion"/>
  </si>
  <si>
    <t>神器碎片</t>
    <phoneticPr fontId="5" type="noConversion"/>
  </si>
  <si>
    <t>普通大地精元</t>
    <phoneticPr fontId="5" type="noConversion"/>
  </si>
  <si>
    <t>优质大地精元</t>
  </si>
  <si>
    <t>优秀大地精元</t>
  </si>
  <si>
    <t>卓越大地精元</t>
  </si>
  <si>
    <t>金刚大地精元</t>
  </si>
  <si>
    <t>紫晶大地精元</t>
  </si>
  <si>
    <t>霜脉大地精元</t>
  </si>
  <si>
    <t>光铸大地精元</t>
  </si>
  <si>
    <t>普通天空精元</t>
    <phoneticPr fontId="5" type="noConversion"/>
  </si>
  <si>
    <t>黑曜天空精元</t>
    <phoneticPr fontId="5" type="noConversion"/>
  </si>
  <si>
    <t>普通海洋精元</t>
    <phoneticPr fontId="5" type="noConversion"/>
  </si>
  <si>
    <t>黑曜海洋精元</t>
    <phoneticPr fontId="5" type="noConversion"/>
  </si>
  <si>
    <t>普通卷轴</t>
    <phoneticPr fontId="5" type="noConversion"/>
  </si>
  <si>
    <t>精良卷轴</t>
    <phoneticPr fontId="5" type="noConversion"/>
  </si>
  <si>
    <t>精良卷轴+1</t>
    <phoneticPr fontId="5" type="noConversion"/>
  </si>
  <si>
    <t>精良卷轴+2</t>
  </si>
  <si>
    <t>精良卷轴+3</t>
  </si>
  <si>
    <t>优秀卷轴</t>
    <phoneticPr fontId="5" type="noConversion"/>
  </si>
  <si>
    <t>优秀卷轴+1</t>
    <phoneticPr fontId="5" type="noConversion"/>
  </si>
  <si>
    <t>优秀卷轴+2</t>
  </si>
  <si>
    <t>优秀卷轴+3</t>
  </si>
  <si>
    <t>完美卷轴</t>
    <phoneticPr fontId="5" type="noConversion"/>
  </si>
  <si>
    <t>完美卷轴+1</t>
    <phoneticPr fontId="5" type="noConversion"/>
  </si>
  <si>
    <t>完美卷轴+2</t>
    <phoneticPr fontId="5" type="noConversion"/>
  </si>
  <si>
    <t>完美卷轴+3</t>
    <phoneticPr fontId="5" type="noConversion"/>
  </si>
  <si>
    <t>卓越卷轴</t>
    <phoneticPr fontId="5" type="noConversion"/>
  </si>
  <si>
    <t>卓越卷轴+1</t>
    <phoneticPr fontId="5" type="noConversion"/>
  </si>
  <si>
    <t>卓越卷轴+2</t>
    <phoneticPr fontId="5" type="noConversion"/>
  </si>
  <si>
    <t>卓越卷轴+3</t>
  </si>
  <si>
    <t>卓越卷轴+4</t>
  </si>
  <si>
    <t>装备觉醒石</t>
  </si>
  <si>
    <t>复仇之刃</t>
    <phoneticPr fontId="5" type="noConversion"/>
  </si>
  <si>
    <t>奥林匹斯之剑</t>
    <phoneticPr fontId="5" type="noConversion"/>
  </si>
  <si>
    <t>天罚之锤</t>
    <phoneticPr fontId="5" type="noConversion"/>
  </si>
  <si>
    <t>列奥尼达武装</t>
    <phoneticPr fontId="5" type="noConversion"/>
  </si>
  <si>
    <t>亚述狂战斧</t>
    <phoneticPr fontId="5" type="noConversion"/>
  </si>
  <si>
    <t>护身符碎片</t>
    <phoneticPr fontId="5" type="noConversion"/>
  </si>
  <si>
    <t>神戒碎片</t>
    <phoneticPr fontId="5" type="noConversion"/>
  </si>
  <si>
    <t>宙斯</t>
    <phoneticPr fontId="5" type="noConversion"/>
  </si>
  <si>
    <t>阿波罗</t>
    <phoneticPr fontId="5" type="noConversion"/>
  </si>
  <si>
    <t>阿尔忒弥斯</t>
  </si>
  <si>
    <t>哈迪斯</t>
    <phoneticPr fontId="5" type="noConversion"/>
  </si>
  <si>
    <t>赫拉</t>
    <phoneticPr fontId="5" type="noConversion"/>
  </si>
  <si>
    <t>海格力斯</t>
    <phoneticPr fontId="5" type="noConversion"/>
  </si>
  <si>
    <t>巴克斯</t>
    <phoneticPr fontId="5" type="noConversion"/>
  </si>
  <si>
    <t>暗黑女神</t>
    <phoneticPr fontId="5" type="noConversion"/>
  </si>
  <si>
    <t>波塞冬</t>
    <phoneticPr fontId="5" type="noConversion"/>
  </si>
  <si>
    <t>雅典娜</t>
    <phoneticPr fontId="5" type="noConversion"/>
  </si>
  <si>
    <t>赫尔墨斯</t>
    <phoneticPr fontId="5" type="noConversion"/>
  </si>
  <si>
    <t>赫菲斯托斯</t>
    <phoneticPr fontId="5" type="noConversion"/>
  </si>
  <si>
    <t>薛西斯</t>
    <phoneticPr fontId="5" type="noConversion"/>
  </si>
  <si>
    <t>复仇女神</t>
    <phoneticPr fontId="5" type="noConversion"/>
  </si>
  <si>
    <t>材料１</t>
    <phoneticPr fontId="2" type="noConversion"/>
  </si>
  <si>
    <t>材料２</t>
    <phoneticPr fontId="2" type="noConversion"/>
  </si>
  <si>
    <t>材料３</t>
    <phoneticPr fontId="2" type="noConversion"/>
  </si>
  <si>
    <t>黑曜大地精元</t>
    <phoneticPr fontId="5" type="noConversion"/>
  </si>
  <si>
    <t>黑曜大地精元</t>
    <phoneticPr fontId="2" type="noConversion"/>
  </si>
  <si>
    <t>黑曜天空精元</t>
    <phoneticPr fontId="2" type="noConversion"/>
  </si>
  <si>
    <t>黑曜海洋精元</t>
    <phoneticPr fontId="2" type="noConversion"/>
  </si>
  <si>
    <t>金币</t>
    <phoneticPr fontId="2" type="noConversion"/>
  </si>
  <si>
    <t>进阶消耗数据表</t>
    <phoneticPr fontId="2" type="noConversion"/>
  </si>
  <si>
    <t>进阶消耗ID</t>
    <phoneticPr fontId="2" type="noConversion"/>
  </si>
  <si>
    <t>角色装备消耗</t>
    <phoneticPr fontId="2" type="noConversion"/>
  </si>
  <si>
    <t>装备部位</t>
    <phoneticPr fontId="2" type="noConversion"/>
  </si>
  <si>
    <t>进阶id</t>
    <phoneticPr fontId="2" type="noConversion"/>
  </si>
  <si>
    <t>神侍装备:武器、护肩、护腕、腰带、靴子</t>
    <phoneticPr fontId="2" type="noConversion"/>
  </si>
  <si>
    <t>装备进阶</t>
    <phoneticPr fontId="2" type="noConversion"/>
  </si>
  <si>
    <t>等级</t>
    <phoneticPr fontId="2" type="noConversion"/>
  </si>
  <si>
    <t>装备卷轴</t>
    <phoneticPr fontId="2" type="noConversion"/>
  </si>
  <si>
    <t>材料个数</t>
    <phoneticPr fontId="2" type="noConversion"/>
  </si>
  <si>
    <t>神侍装备消耗</t>
    <phoneticPr fontId="2" type="noConversion"/>
  </si>
  <si>
    <t>道具ID</t>
    <phoneticPr fontId="2" type="noConversion"/>
  </si>
  <si>
    <t>装备卷轴</t>
    <phoneticPr fontId="2" type="noConversion"/>
  </si>
  <si>
    <t>普通卷轴</t>
  </si>
  <si>
    <t>精良卷轴</t>
  </si>
  <si>
    <t>精良卷轴+1</t>
  </si>
  <si>
    <t>优秀卷轴</t>
  </si>
  <si>
    <t>优秀卷轴+1</t>
  </si>
  <si>
    <t>完美卷轴</t>
  </si>
  <si>
    <t>完美卷轴+1</t>
  </si>
  <si>
    <t>完美卷轴+2</t>
  </si>
  <si>
    <t>完美卷轴+3</t>
  </si>
  <si>
    <t>卓越卷轴</t>
  </si>
  <si>
    <t>卓越卷轴+1</t>
  </si>
  <si>
    <t>卓越卷轴+2</t>
  </si>
  <si>
    <t>角色、神侍装备：护符、神戒</t>
    <phoneticPr fontId="2" type="noConversion"/>
  </si>
  <si>
    <t>护符之印、神戒之印</t>
    <phoneticPr fontId="2" type="noConversion"/>
  </si>
  <si>
    <t>护符之印</t>
    <phoneticPr fontId="2" type="noConversion"/>
  </si>
  <si>
    <t>道具ＩＤ</t>
    <phoneticPr fontId="2" type="noConversion"/>
  </si>
  <si>
    <t>神戒之印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</si>
</sst>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1" fillId="0" borderId="1" xfId="0" applyFont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D8" sqref="D8"/>
    </sheetView>
  </sheetViews>
  <sheetFormatPr defaultRowHeight="11.25" x14ac:dyDescent="0.15"/>
  <cols>
    <col min="1" max="16384" width="9" style="1"/>
  </cols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V363"/>
  <sheetViews>
    <sheetView topLeftCell="A25" workbookViewId="0">
      <selection activeCell="L338" sqref="L338"/>
    </sheetView>
  </sheetViews>
  <sheetFormatPr defaultRowHeight="11.25" x14ac:dyDescent="0.15"/>
  <cols>
    <col min="1" max="20" width="9" style="1"/>
    <col min="21" max="21" width="16.625" style="1" customWidth="1"/>
    <col min="22" max="16384" width="9" style="1"/>
  </cols>
  <sheetData>
    <row r="2" spans="2:22" x14ac:dyDescent="0.1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R2" s="9" t="s">
        <v>133</v>
      </c>
      <c r="S2" s="9"/>
      <c r="T2" s="9"/>
      <c r="U2" s="9"/>
      <c r="V2" s="9"/>
    </row>
    <row r="3" spans="2:22" x14ac:dyDescent="0.15">
      <c r="B3" s="3" t="s">
        <v>1</v>
      </c>
      <c r="C3" s="13" t="s">
        <v>2</v>
      </c>
      <c r="D3" s="13"/>
      <c r="E3" s="13"/>
      <c r="F3" s="13"/>
      <c r="G3" s="13"/>
      <c r="H3" s="13" t="s">
        <v>3</v>
      </c>
      <c r="I3" s="13"/>
      <c r="J3" s="13"/>
      <c r="K3" s="13"/>
      <c r="L3" s="14" t="s">
        <v>37</v>
      </c>
      <c r="M3" s="15"/>
      <c r="N3" s="15"/>
      <c r="O3" s="15"/>
      <c r="R3" s="1" t="s">
        <v>136</v>
      </c>
      <c r="S3" s="1" t="s">
        <v>137</v>
      </c>
      <c r="T3" s="1" t="s">
        <v>134</v>
      </c>
      <c r="U3" s="1" t="s">
        <v>135</v>
      </c>
      <c r="V3" s="1" t="s">
        <v>143</v>
      </c>
    </row>
    <row r="4" spans="2:22" x14ac:dyDescent="0.15"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5</v>
      </c>
      <c r="I4" s="4" t="s">
        <v>6</v>
      </c>
      <c r="J4" s="4" t="s">
        <v>7</v>
      </c>
      <c r="K4" s="4" t="s">
        <v>8</v>
      </c>
      <c r="L4" s="1" t="s">
        <v>125</v>
      </c>
      <c r="M4" s="1" t="s">
        <v>126</v>
      </c>
      <c r="N4" s="1" t="s">
        <v>127</v>
      </c>
      <c r="O4" s="1" t="s">
        <v>132</v>
      </c>
      <c r="R4" s="12">
        <v>0</v>
      </c>
      <c r="S4" s="12">
        <v>1</v>
      </c>
      <c r="T4" s="12" t="str">
        <f>R4&amp;"_"&amp;S4</f>
        <v>0_1</v>
      </c>
      <c r="U4" s="12" t="str">
        <f>INDEX($L$5:$L$40,S4,1)&amp;"|"&amp;INDEX($I$5:$I$40,S4,1)&amp;","&amp;INDEX($M$5:$M$40,S4,1)&amp;"|"&amp;INDEX($J$5:$J$40,S4,1)&amp;","&amp;INDEX($N$5:$N$40,S4,1)&amp;"|"&amp;INDEX($K$5:$K$40,S4,1)&amp;","&amp;INDEX($O$5:$O$40,S4,1)&amp;"|"&amp;INDEX($G$5:$G$40,S4,1)</f>
        <v>100001|1,100101|1,100201|1,30000|1000</v>
      </c>
      <c r="V4" s="12" t="str">
        <f>INDEX($F$47:$F$82,S4,1)&amp;"|"&amp;INDEX($E$47:$E$82,S4,1)&amp;","&amp;INDEX($G$47:$G$82,S4,1)&amp;"|"&amp;INDEX($D$47:$D$82,S4,1)</f>
        <v>100301|1,30000|1000</v>
      </c>
    </row>
    <row r="5" spans="2:22" x14ac:dyDescent="0.15">
      <c r="B5" s="4">
        <v>5</v>
      </c>
      <c r="C5" s="4"/>
      <c r="D5" s="4" t="s">
        <v>10</v>
      </c>
      <c r="E5" s="4" t="s">
        <v>11</v>
      </c>
      <c r="F5" s="4" t="s">
        <v>12</v>
      </c>
      <c r="G5" s="4">
        <v>1000</v>
      </c>
      <c r="H5" s="4"/>
      <c r="I5" s="4">
        <v>1</v>
      </c>
      <c r="J5" s="4">
        <f>$I5</f>
        <v>1</v>
      </c>
      <c r="K5" s="4">
        <f>$I5</f>
        <v>1</v>
      </c>
      <c r="L5" s="1">
        <f>INDEX(道具ＩＤ!$B:$B,MATCH(D5,道具ＩＤ!$C:$C,0),1)</f>
        <v>100001</v>
      </c>
      <c r="M5" s="1">
        <f>INDEX(道具ＩＤ!$B:$B,MATCH(E5,道具ＩＤ!$C:$C,0),1)</f>
        <v>100101</v>
      </c>
      <c r="N5" s="1">
        <f>INDEX(道具ＩＤ!$B:$B,MATCH(F5,道具ＩＤ!$C:$C,0),1)</f>
        <v>100201</v>
      </c>
      <c r="O5" s="1">
        <v>30000</v>
      </c>
      <c r="R5" s="12">
        <v>0</v>
      </c>
      <c r="S5" s="12">
        <v>2</v>
      </c>
      <c r="T5" s="12" t="str">
        <f t="shared" ref="T5:T66" si="0">R5&amp;"_"&amp;S5</f>
        <v>0_2</v>
      </c>
      <c r="U5" s="12" t="str">
        <f t="shared" ref="U5:U68" si="1">INDEX($L$5:$L$40,S5,1)&amp;"|"&amp;INDEX($I$5:$I$40,S5,1)&amp;","&amp;INDEX($M$5:$M$40,S5,1)&amp;"|"&amp;INDEX($J$5:$J$40,S5,1)&amp;","&amp;INDEX($N$5:$N$40,S5,1)&amp;"|"&amp;INDEX($K$5:$K$40,S5,1)&amp;","&amp;INDEX($O$5:$O$40,S5,1)&amp;"|"&amp;INDEX($G$5:$G$40,S5,1)</f>
        <v>100001|1,100101|1,100201|1,30000|2000</v>
      </c>
      <c r="V5" s="12" t="str">
        <f t="shared" ref="V5:V68" si="2">INDEX($F$47:$F$82,S5,1)&amp;"|"&amp;INDEX($E$47:$E$82,S5,1)&amp;","&amp;INDEX($G$47:$G$82,S5,1)&amp;"|"&amp;INDEX($D$47:$D$82,S5,1)</f>
        <v>100301|1,30000|2000</v>
      </c>
    </row>
    <row r="6" spans="2:22" x14ac:dyDescent="0.15">
      <c r="B6" s="4">
        <v>10</v>
      </c>
      <c r="C6" s="4"/>
      <c r="D6" s="4" t="s">
        <v>10</v>
      </c>
      <c r="E6" s="4" t="s">
        <v>11</v>
      </c>
      <c r="F6" s="4" t="s">
        <v>12</v>
      </c>
      <c r="G6" s="4">
        <v>2000</v>
      </c>
      <c r="H6" s="4"/>
      <c r="I6" s="4">
        <v>1</v>
      </c>
      <c r="J6" s="4">
        <v>1</v>
      </c>
      <c r="K6" s="4">
        <v>1</v>
      </c>
      <c r="L6" s="1">
        <f>INDEX(道具ＩＤ!$B:$B,MATCH(D6,道具ＩＤ!$C:$C,0),1)</f>
        <v>100001</v>
      </c>
      <c r="M6" s="1">
        <f>INDEX(道具ＩＤ!$B:$B,MATCH(E6,道具ＩＤ!$C:$C,0),1)</f>
        <v>100101</v>
      </c>
      <c r="N6" s="1">
        <f>INDEX(道具ＩＤ!$B:$B,MATCH(F6,道具ＩＤ!$C:$C,0),1)</f>
        <v>100201</v>
      </c>
      <c r="O6" s="1">
        <v>30000</v>
      </c>
      <c r="R6" s="12">
        <v>0</v>
      </c>
      <c r="S6" s="12">
        <v>3</v>
      </c>
      <c r="T6" s="12" t="str">
        <f t="shared" si="0"/>
        <v>0_3</v>
      </c>
      <c r="U6" s="12" t="str">
        <f t="shared" si="1"/>
        <v>100001|2,100101|2,100201|2,30000|4000</v>
      </c>
      <c r="V6" s="12" t="str">
        <f t="shared" si="2"/>
        <v>100301|1,30000|4000</v>
      </c>
    </row>
    <row r="7" spans="2:22" x14ac:dyDescent="0.15">
      <c r="B7" s="4">
        <v>15</v>
      </c>
      <c r="C7" s="4"/>
      <c r="D7" s="4" t="s">
        <v>10</v>
      </c>
      <c r="E7" s="4" t="s">
        <v>11</v>
      </c>
      <c r="F7" s="4" t="s">
        <v>12</v>
      </c>
      <c r="G7" s="4">
        <v>4000</v>
      </c>
      <c r="H7" s="4"/>
      <c r="I7" s="4">
        <v>2</v>
      </c>
      <c r="J7" s="4">
        <f t="shared" ref="J7:K22" si="3">$I7</f>
        <v>2</v>
      </c>
      <c r="K7" s="4">
        <f t="shared" si="3"/>
        <v>2</v>
      </c>
      <c r="L7" s="1">
        <f>INDEX(道具ＩＤ!$B:$B,MATCH(D7,道具ＩＤ!$C:$C,0),1)</f>
        <v>100001</v>
      </c>
      <c r="M7" s="1">
        <f>INDEX(道具ＩＤ!$B:$B,MATCH(E7,道具ＩＤ!$C:$C,0),1)</f>
        <v>100101</v>
      </c>
      <c r="N7" s="1">
        <f>INDEX(道具ＩＤ!$B:$B,MATCH(F7,道具ＩＤ!$C:$C,0),1)</f>
        <v>100201</v>
      </c>
      <c r="O7" s="1">
        <v>30000</v>
      </c>
      <c r="R7" s="12">
        <v>0</v>
      </c>
      <c r="S7" s="12">
        <v>4</v>
      </c>
      <c r="T7" s="12" t="str">
        <f t="shared" si="0"/>
        <v>0_4</v>
      </c>
      <c r="U7" s="12" t="str">
        <f t="shared" si="1"/>
        <v>100002|2,100102|2,100202|2,30000|6000</v>
      </c>
      <c r="V7" s="12" t="str">
        <f t="shared" si="2"/>
        <v>100302|1,30000|6000</v>
      </c>
    </row>
    <row r="8" spans="2:22" x14ac:dyDescent="0.15">
      <c r="B8" s="4">
        <v>20</v>
      </c>
      <c r="C8" s="4"/>
      <c r="D8" s="4" t="s">
        <v>13</v>
      </c>
      <c r="E8" s="4" t="s">
        <v>14</v>
      </c>
      <c r="F8" s="4" t="s">
        <v>15</v>
      </c>
      <c r="G8" s="4">
        <v>6000</v>
      </c>
      <c r="H8" s="4"/>
      <c r="I8" s="4">
        <v>2</v>
      </c>
      <c r="J8" s="4">
        <f t="shared" si="3"/>
        <v>2</v>
      </c>
      <c r="K8" s="4">
        <f t="shared" si="3"/>
        <v>2</v>
      </c>
      <c r="L8" s="1">
        <f>INDEX(道具ＩＤ!$B:$B,MATCH(D8,道具ＩＤ!$C:$C,0),1)</f>
        <v>100002</v>
      </c>
      <c r="M8" s="1">
        <f>INDEX(道具ＩＤ!$B:$B,MATCH(E8,道具ＩＤ!$C:$C,0),1)</f>
        <v>100102</v>
      </c>
      <c r="N8" s="1">
        <f>INDEX(道具ＩＤ!$B:$B,MATCH(F8,道具ＩＤ!$C:$C,0),1)</f>
        <v>100202</v>
      </c>
      <c r="O8" s="1">
        <v>30000</v>
      </c>
      <c r="R8" s="12">
        <v>0</v>
      </c>
      <c r="S8" s="12">
        <v>5</v>
      </c>
      <c r="T8" s="12" t="str">
        <f t="shared" si="0"/>
        <v>0_5</v>
      </c>
      <c r="U8" s="12" t="str">
        <f t="shared" si="1"/>
        <v>100002|3,100102|3,100202|3,30000|10000</v>
      </c>
      <c r="V8" s="12" t="str">
        <f t="shared" si="2"/>
        <v>100302|2,30000|10000</v>
      </c>
    </row>
    <row r="9" spans="2:22" x14ac:dyDescent="0.15">
      <c r="B9" s="4">
        <v>23</v>
      </c>
      <c r="C9" s="4"/>
      <c r="D9" s="4" t="s">
        <v>13</v>
      </c>
      <c r="E9" s="4" t="s">
        <v>14</v>
      </c>
      <c r="F9" s="4" t="s">
        <v>15</v>
      </c>
      <c r="G9" s="4">
        <v>10000</v>
      </c>
      <c r="H9" s="4"/>
      <c r="I9" s="4">
        <v>3</v>
      </c>
      <c r="J9" s="4">
        <f t="shared" si="3"/>
        <v>3</v>
      </c>
      <c r="K9" s="4">
        <f t="shared" si="3"/>
        <v>3</v>
      </c>
      <c r="L9" s="1">
        <f>INDEX(道具ＩＤ!$B:$B,MATCH(D9,道具ＩＤ!$C:$C,0),1)</f>
        <v>100002</v>
      </c>
      <c r="M9" s="1">
        <f>INDEX(道具ＩＤ!$B:$B,MATCH(E9,道具ＩＤ!$C:$C,0),1)</f>
        <v>100102</v>
      </c>
      <c r="N9" s="1">
        <f>INDEX(道具ＩＤ!$B:$B,MATCH(F9,道具ＩＤ!$C:$C,0),1)</f>
        <v>100202</v>
      </c>
      <c r="O9" s="1">
        <v>30000</v>
      </c>
      <c r="R9" s="12">
        <v>0</v>
      </c>
      <c r="S9" s="12">
        <v>6</v>
      </c>
      <c r="T9" s="12" t="str">
        <f t="shared" si="0"/>
        <v>0_6</v>
      </c>
      <c r="U9" s="12" t="str">
        <f t="shared" si="1"/>
        <v>100002|5,100102|5,100202|5,30000|15000</v>
      </c>
      <c r="V9" s="12" t="str">
        <f t="shared" si="2"/>
        <v>100303|2,30000|15000</v>
      </c>
    </row>
    <row r="10" spans="2:22" x14ac:dyDescent="0.15">
      <c r="B10" s="4">
        <v>25</v>
      </c>
      <c r="C10" s="4"/>
      <c r="D10" s="4" t="s">
        <v>13</v>
      </c>
      <c r="E10" s="4" t="s">
        <v>14</v>
      </c>
      <c r="F10" s="4" t="s">
        <v>15</v>
      </c>
      <c r="G10" s="4">
        <v>15000</v>
      </c>
      <c r="H10" s="4"/>
      <c r="I10" s="4">
        <v>5</v>
      </c>
      <c r="J10" s="4">
        <f t="shared" si="3"/>
        <v>5</v>
      </c>
      <c r="K10" s="4">
        <f t="shared" si="3"/>
        <v>5</v>
      </c>
      <c r="L10" s="1">
        <f>INDEX(道具ＩＤ!$B:$B,MATCH(D10,道具ＩＤ!$C:$C,0),1)</f>
        <v>100002</v>
      </c>
      <c r="M10" s="1">
        <f>INDEX(道具ＩＤ!$B:$B,MATCH(E10,道具ＩＤ!$C:$C,0),1)</f>
        <v>100102</v>
      </c>
      <c r="N10" s="1">
        <f>INDEX(道具ＩＤ!$B:$B,MATCH(F10,道具ＩＤ!$C:$C,0),1)</f>
        <v>100202</v>
      </c>
      <c r="O10" s="1">
        <v>30000</v>
      </c>
      <c r="R10" s="12">
        <v>0</v>
      </c>
      <c r="S10" s="12">
        <v>7</v>
      </c>
      <c r="T10" s="12" t="str">
        <f t="shared" si="0"/>
        <v>0_7</v>
      </c>
      <c r="U10" s="12" t="str">
        <f t="shared" si="1"/>
        <v>100002|7,100102|7,100202|7,30000|20000</v>
      </c>
      <c r="V10" s="12" t="str">
        <f t="shared" si="2"/>
        <v>100303|2,30000|20000</v>
      </c>
    </row>
    <row r="11" spans="2:22" x14ac:dyDescent="0.15">
      <c r="B11" s="4">
        <v>28</v>
      </c>
      <c r="C11" s="4"/>
      <c r="D11" s="4" t="s">
        <v>13</v>
      </c>
      <c r="E11" s="4" t="s">
        <v>14</v>
      </c>
      <c r="F11" s="4" t="s">
        <v>15</v>
      </c>
      <c r="G11" s="4">
        <v>20000</v>
      </c>
      <c r="H11" s="4"/>
      <c r="I11" s="4">
        <v>7</v>
      </c>
      <c r="J11" s="4">
        <f t="shared" si="3"/>
        <v>7</v>
      </c>
      <c r="K11" s="4">
        <f t="shared" si="3"/>
        <v>7</v>
      </c>
      <c r="L11" s="1">
        <f>INDEX(道具ＩＤ!$B:$B,MATCH(D11,道具ＩＤ!$C:$C,0),1)</f>
        <v>100002</v>
      </c>
      <c r="M11" s="1">
        <f>INDEX(道具ＩＤ!$B:$B,MATCH(E11,道具ＩＤ!$C:$C,0),1)</f>
        <v>100102</v>
      </c>
      <c r="N11" s="1">
        <f>INDEX(道具ＩＤ!$B:$B,MATCH(F11,道具ＩＤ!$C:$C,0),1)</f>
        <v>100202</v>
      </c>
      <c r="O11" s="1">
        <v>30000</v>
      </c>
      <c r="R11" s="12">
        <v>0</v>
      </c>
      <c r="S11" s="12">
        <v>8</v>
      </c>
      <c r="T11" s="12" t="str">
        <f t="shared" si="0"/>
        <v>0_8</v>
      </c>
      <c r="U11" s="12" t="str">
        <f t="shared" si="1"/>
        <v>100003|7,100103|7,100203|7,30000|25000</v>
      </c>
      <c r="V11" s="12" t="str">
        <f t="shared" si="2"/>
        <v>100304|3,30000|25000</v>
      </c>
    </row>
    <row r="12" spans="2:22" x14ac:dyDescent="0.15">
      <c r="B12" s="4">
        <f>B8+10</f>
        <v>30</v>
      </c>
      <c r="C12" s="4"/>
      <c r="D12" s="4" t="s">
        <v>16</v>
      </c>
      <c r="E12" s="4" t="s">
        <v>17</v>
      </c>
      <c r="F12" s="4" t="s">
        <v>18</v>
      </c>
      <c r="G12" s="4">
        <v>25000</v>
      </c>
      <c r="H12" s="4"/>
      <c r="I12" s="4">
        <v>7</v>
      </c>
      <c r="J12" s="4">
        <f t="shared" si="3"/>
        <v>7</v>
      </c>
      <c r="K12" s="4">
        <f t="shared" si="3"/>
        <v>7</v>
      </c>
      <c r="L12" s="1">
        <f>INDEX(道具ＩＤ!$B:$B,MATCH(D12,道具ＩＤ!$C:$C,0),1)</f>
        <v>100003</v>
      </c>
      <c r="M12" s="1">
        <f>INDEX(道具ＩＤ!$B:$B,MATCH(E12,道具ＩＤ!$C:$C,0),1)</f>
        <v>100103</v>
      </c>
      <c r="N12" s="1">
        <f>INDEX(道具ＩＤ!$B:$B,MATCH(F12,道具ＩＤ!$C:$C,0),1)</f>
        <v>100203</v>
      </c>
      <c r="O12" s="1">
        <v>30000</v>
      </c>
      <c r="R12" s="12">
        <v>0</v>
      </c>
      <c r="S12" s="12">
        <v>9</v>
      </c>
      <c r="T12" s="12" t="str">
        <f t="shared" si="0"/>
        <v>0_9</v>
      </c>
      <c r="U12" s="12" t="str">
        <f t="shared" si="1"/>
        <v>100003|10,100103|10,100203|10,30000|30000</v>
      </c>
      <c r="V12" s="12" t="str">
        <f t="shared" si="2"/>
        <v>100304|3,30000|30000</v>
      </c>
    </row>
    <row r="13" spans="2:22" x14ac:dyDescent="0.15">
      <c r="B13" s="4">
        <f t="shared" ref="B13:B40" si="4">B9+10</f>
        <v>33</v>
      </c>
      <c r="C13" s="4"/>
      <c r="D13" s="4" t="s">
        <v>16</v>
      </c>
      <c r="E13" s="4" t="s">
        <v>17</v>
      </c>
      <c r="F13" s="4" t="s">
        <v>18</v>
      </c>
      <c r="G13" s="4">
        <v>30000</v>
      </c>
      <c r="H13" s="4"/>
      <c r="I13" s="4">
        <v>10</v>
      </c>
      <c r="J13" s="4">
        <f t="shared" si="3"/>
        <v>10</v>
      </c>
      <c r="K13" s="4">
        <f t="shared" si="3"/>
        <v>10</v>
      </c>
      <c r="L13" s="1">
        <f>INDEX(道具ＩＤ!$B:$B,MATCH(D13,道具ＩＤ!$C:$C,0),1)</f>
        <v>100003</v>
      </c>
      <c r="M13" s="1">
        <f>INDEX(道具ＩＤ!$B:$B,MATCH(E13,道具ＩＤ!$C:$C,0),1)</f>
        <v>100103</v>
      </c>
      <c r="N13" s="1">
        <f>INDEX(道具ＩＤ!$B:$B,MATCH(F13,道具ＩＤ!$C:$C,0),1)</f>
        <v>100203</v>
      </c>
      <c r="O13" s="1">
        <v>30000</v>
      </c>
      <c r="R13" s="12">
        <v>0</v>
      </c>
      <c r="S13" s="12">
        <v>10</v>
      </c>
      <c r="T13" s="12" t="str">
        <f t="shared" si="0"/>
        <v>0_10</v>
      </c>
      <c r="U13" s="12" t="str">
        <f t="shared" si="1"/>
        <v>100003|15,100103|15,100203|15,30000|35000</v>
      </c>
      <c r="V13" s="12" t="str">
        <f t="shared" si="2"/>
        <v>100305|3,30000|35000</v>
      </c>
    </row>
    <row r="14" spans="2:22" x14ac:dyDescent="0.15">
      <c r="B14" s="4">
        <f t="shared" si="4"/>
        <v>35</v>
      </c>
      <c r="C14" s="4"/>
      <c r="D14" s="4" t="s">
        <v>16</v>
      </c>
      <c r="E14" s="4" t="s">
        <v>17</v>
      </c>
      <c r="F14" s="4" t="s">
        <v>18</v>
      </c>
      <c r="G14" s="4">
        <v>35000</v>
      </c>
      <c r="H14" s="4"/>
      <c r="I14" s="4">
        <v>15</v>
      </c>
      <c r="J14" s="4">
        <f t="shared" si="3"/>
        <v>15</v>
      </c>
      <c r="K14" s="4">
        <f t="shared" si="3"/>
        <v>15</v>
      </c>
      <c r="L14" s="1">
        <f>INDEX(道具ＩＤ!$B:$B,MATCH(D14,道具ＩＤ!$C:$C,0),1)</f>
        <v>100003</v>
      </c>
      <c r="M14" s="1">
        <f>INDEX(道具ＩＤ!$B:$B,MATCH(E14,道具ＩＤ!$C:$C,0),1)</f>
        <v>100103</v>
      </c>
      <c r="N14" s="1">
        <f>INDEX(道具ＩＤ!$B:$B,MATCH(F14,道具ＩＤ!$C:$C,0),1)</f>
        <v>100203</v>
      </c>
      <c r="O14" s="1">
        <v>30000</v>
      </c>
      <c r="R14" s="12">
        <v>0</v>
      </c>
      <c r="S14" s="12">
        <v>11</v>
      </c>
      <c r="T14" s="12" t="str">
        <f t="shared" si="0"/>
        <v>0_11</v>
      </c>
      <c r="U14" s="12" t="str">
        <f t="shared" si="1"/>
        <v>100003|25,100103|25,100203|25,30000|40000</v>
      </c>
      <c r="V14" s="12" t="str">
        <f t="shared" si="2"/>
        <v>100305|4,30000|40000</v>
      </c>
    </row>
    <row r="15" spans="2:22" x14ac:dyDescent="0.15">
      <c r="B15" s="4">
        <f t="shared" si="4"/>
        <v>38</v>
      </c>
      <c r="C15" s="4"/>
      <c r="D15" s="4" t="s">
        <v>16</v>
      </c>
      <c r="E15" s="4" t="s">
        <v>17</v>
      </c>
      <c r="F15" s="4" t="s">
        <v>18</v>
      </c>
      <c r="G15" s="4">
        <v>40000</v>
      </c>
      <c r="H15" s="4"/>
      <c r="I15" s="4">
        <v>25</v>
      </c>
      <c r="J15" s="4">
        <f t="shared" si="3"/>
        <v>25</v>
      </c>
      <c r="K15" s="4">
        <f t="shared" si="3"/>
        <v>25</v>
      </c>
      <c r="L15" s="1">
        <f>INDEX(道具ＩＤ!$B:$B,MATCH(D15,道具ＩＤ!$C:$C,0),1)</f>
        <v>100003</v>
      </c>
      <c r="M15" s="1">
        <f>INDEX(道具ＩＤ!$B:$B,MATCH(E15,道具ＩＤ!$C:$C,0),1)</f>
        <v>100103</v>
      </c>
      <c r="N15" s="1">
        <f>INDEX(道具ＩＤ!$B:$B,MATCH(F15,道具ＩＤ!$C:$C,0),1)</f>
        <v>100203</v>
      </c>
      <c r="O15" s="1">
        <v>30000</v>
      </c>
      <c r="R15" s="12">
        <v>0</v>
      </c>
      <c r="S15" s="12">
        <v>12</v>
      </c>
      <c r="T15" s="12" t="str">
        <f t="shared" si="0"/>
        <v>0_12</v>
      </c>
      <c r="U15" s="12" t="str">
        <f t="shared" si="1"/>
        <v>100004|25,100104|25,100204|25,30000|50000</v>
      </c>
      <c r="V15" s="12" t="str">
        <f t="shared" si="2"/>
        <v>100306|4,30000|50000</v>
      </c>
    </row>
    <row r="16" spans="2:22" x14ac:dyDescent="0.15">
      <c r="B16" s="4">
        <f t="shared" si="4"/>
        <v>40</v>
      </c>
      <c r="C16" s="4"/>
      <c r="D16" s="4" t="s">
        <v>19</v>
      </c>
      <c r="E16" s="4" t="s">
        <v>20</v>
      </c>
      <c r="F16" s="4" t="s">
        <v>21</v>
      </c>
      <c r="G16" s="4">
        <v>50000</v>
      </c>
      <c r="H16" s="4"/>
      <c r="I16" s="4">
        <v>25</v>
      </c>
      <c r="J16" s="4">
        <f t="shared" si="3"/>
        <v>25</v>
      </c>
      <c r="K16" s="4">
        <f t="shared" si="3"/>
        <v>25</v>
      </c>
      <c r="L16" s="1">
        <f>INDEX(道具ＩＤ!$B:$B,MATCH(D16,道具ＩＤ!$C:$C,0),1)</f>
        <v>100004</v>
      </c>
      <c r="M16" s="1">
        <f>INDEX(道具ＩＤ!$B:$B,MATCH(E16,道具ＩＤ!$C:$C,0),1)</f>
        <v>100104</v>
      </c>
      <c r="N16" s="1">
        <f>INDEX(道具ＩＤ!$B:$B,MATCH(F16,道具ＩＤ!$C:$C,0),1)</f>
        <v>100204</v>
      </c>
      <c r="O16" s="1">
        <v>30000</v>
      </c>
      <c r="R16" s="12">
        <v>0</v>
      </c>
      <c r="S16" s="12">
        <v>13</v>
      </c>
      <c r="T16" s="12" t="str">
        <f t="shared" si="0"/>
        <v>0_13</v>
      </c>
      <c r="U16" s="12" t="str">
        <f t="shared" si="1"/>
        <v>100004|40,100104|40,100204|40,30000|60000</v>
      </c>
      <c r="V16" s="12" t="str">
        <f t="shared" si="2"/>
        <v>100306|6,30000|60000</v>
      </c>
    </row>
    <row r="17" spans="2:22" x14ac:dyDescent="0.15">
      <c r="B17" s="4">
        <f t="shared" si="4"/>
        <v>43</v>
      </c>
      <c r="C17" s="4"/>
      <c r="D17" s="4" t="s">
        <v>19</v>
      </c>
      <c r="E17" s="4" t="s">
        <v>20</v>
      </c>
      <c r="F17" s="4" t="s">
        <v>21</v>
      </c>
      <c r="G17" s="4">
        <v>60000</v>
      </c>
      <c r="H17" s="4"/>
      <c r="I17" s="4">
        <v>40</v>
      </c>
      <c r="J17" s="4">
        <f t="shared" si="3"/>
        <v>40</v>
      </c>
      <c r="K17" s="4">
        <f t="shared" si="3"/>
        <v>40</v>
      </c>
      <c r="L17" s="1">
        <f>INDEX(道具ＩＤ!$B:$B,MATCH(D17,道具ＩＤ!$C:$C,0),1)</f>
        <v>100004</v>
      </c>
      <c r="M17" s="1">
        <f>INDEX(道具ＩＤ!$B:$B,MATCH(E17,道具ＩＤ!$C:$C,0),1)</f>
        <v>100104</v>
      </c>
      <c r="N17" s="1">
        <f>INDEX(道具ＩＤ!$B:$B,MATCH(F17,道具ＩＤ!$C:$C,0),1)</f>
        <v>100204</v>
      </c>
      <c r="O17" s="1">
        <v>30000</v>
      </c>
      <c r="R17" s="12">
        <v>0</v>
      </c>
      <c r="S17" s="12">
        <v>14</v>
      </c>
      <c r="T17" s="12" t="str">
        <f t="shared" si="0"/>
        <v>0_14</v>
      </c>
      <c r="U17" s="12" t="str">
        <f t="shared" si="1"/>
        <v>100004|60,100104|60,100204|60,30000|70000</v>
      </c>
      <c r="V17" s="12" t="str">
        <f t="shared" si="2"/>
        <v>100307|7,30000|70000</v>
      </c>
    </row>
    <row r="18" spans="2:22" x14ac:dyDescent="0.15">
      <c r="B18" s="4">
        <f t="shared" si="4"/>
        <v>45</v>
      </c>
      <c r="C18" s="4"/>
      <c r="D18" s="4" t="s">
        <v>19</v>
      </c>
      <c r="E18" s="4" t="s">
        <v>20</v>
      </c>
      <c r="F18" s="4" t="s">
        <v>21</v>
      </c>
      <c r="G18" s="4">
        <v>70000</v>
      </c>
      <c r="H18" s="4"/>
      <c r="I18" s="4">
        <v>60</v>
      </c>
      <c r="J18" s="4">
        <f t="shared" si="3"/>
        <v>60</v>
      </c>
      <c r="K18" s="4">
        <f t="shared" si="3"/>
        <v>60</v>
      </c>
      <c r="L18" s="1">
        <f>INDEX(道具ＩＤ!$B:$B,MATCH(D18,道具ＩＤ!$C:$C,0),1)</f>
        <v>100004</v>
      </c>
      <c r="M18" s="1">
        <f>INDEX(道具ＩＤ!$B:$B,MATCH(E18,道具ＩＤ!$C:$C,0),1)</f>
        <v>100104</v>
      </c>
      <c r="N18" s="1">
        <f>INDEX(道具ＩＤ!$B:$B,MATCH(F18,道具ＩＤ!$C:$C,0),1)</f>
        <v>100204</v>
      </c>
      <c r="O18" s="1">
        <v>30000</v>
      </c>
      <c r="R18" s="12">
        <v>0</v>
      </c>
      <c r="S18" s="12">
        <v>15</v>
      </c>
      <c r="T18" s="12" t="str">
        <f t="shared" si="0"/>
        <v>0_15</v>
      </c>
      <c r="U18" s="12" t="str">
        <f t="shared" si="1"/>
        <v>100004|80,100104|80,100204|80,30000|80000</v>
      </c>
      <c r="V18" s="12" t="str">
        <f t="shared" si="2"/>
        <v>100307|8,30000|80000</v>
      </c>
    </row>
    <row r="19" spans="2:22" x14ac:dyDescent="0.15">
      <c r="B19" s="4">
        <f t="shared" si="4"/>
        <v>48</v>
      </c>
      <c r="C19" s="4"/>
      <c r="D19" s="4" t="s">
        <v>19</v>
      </c>
      <c r="E19" s="4" t="s">
        <v>20</v>
      </c>
      <c r="F19" s="4" t="s">
        <v>21</v>
      </c>
      <c r="G19" s="4">
        <v>80000</v>
      </c>
      <c r="H19" s="4"/>
      <c r="I19" s="4">
        <v>80</v>
      </c>
      <c r="J19" s="4">
        <f t="shared" si="3"/>
        <v>80</v>
      </c>
      <c r="K19" s="4">
        <f t="shared" si="3"/>
        <v>80</v>
      </c>
      <c r="L19" s="1">
        <f>INDEX(道具ＩＤ!$B:$B,MATCH(D19,道具ＩＤ!$C:$C,0),1)</f>
        <v>100004</v>
      </c>
      <c r="M19" s="1">
        <f>INDEX(道具ＩＤ!$B:$B,MATCH(E19,道具ＩＤ!$C:$C,0),1)</f>
        <v>100104</v>
      </c>
      <c r="N19" s="1">
        <f>INDEX(道具ＩＤ!$B:$B,MATCH(F19,道具ＩＤ!$C:$C,0),1)</f>
        <v>100204</v>
      </c>
      <c r="O19" s="1">
        <v>30000</v>
      </c>
      <c r="R19" s="12">
        <v>0</v>
      </c>
      <c r="S19" s="12">
        <v>16</v>
      </c>
      <c r="T19" s="12" t="str">
        <f t="shared" si="0"/>
        <v>0_16</v>
      </c>
      <c r="U19" s="12" t="str">
        <f t="shared" si="1"/>
        <v>100005|80,100105|80,100205|80,30000|100000</v>
      </c>
      <c r="V19" s="12" t="str">
        <f t="shared" si="2"/>
        <v>100308|10,30000|100000</v>
      </c>
    </row>
    <row r="20" spans="2:22" x14ac:dyDescent="0.15">
      <c r="B20" s="4">
        <f t="shared" si="4"/>
        <v>50</v>
      </c>
      <c r="C20" s="4"/>
      <c r="D20" s="4" t="s">
        <v>22</v>
      </c>
      <c r="E20" s="4" t="s">
        <v>23</v>
      </c>
      <c r="F20" s="4" t="s">
        <v>24</v>
      </c>
      <c r="G20" s="4">
        <v>100000</v>
      </c>
      <c r="H20" s="4"/>
      <c r="I20" s="4">
        <v>80</v>
      </c>
      <c r="J20" s="4">
        <f t="shared" si="3"/>
        <v>80</v>
      </c>
      <c r="K20" s="4">
        <f t="shared" si="3"/>
        <v>80</v>
      </c>
      <c r="L20" s="1">
        <f>INDEX(道具ＩＤ!$B:$B,MATCH(D20,道具ＩＤ!$C:$C,0),1)</f>
        <v>100005</v>
      </c>
      <c r="M20" s="1">
        <f>INDEX(道具ＩＤ!$B:$B,MATCH(E20,道具ＩＤ!$C:$C,0),1)</f>
        <v>100105</v>
      </c>
      <c r="N20" s="1">
        <f>INDEX(道具ＩＤ!$B:$B,MATCH(F20,道具ＩＤ!$C:$C,0),1)</f>
        <v>100205</v>
      </c>
      <c r="O20" s="1">
        <v>30000</v>
      </c>
      <c r="R20" s="12">
        <v>0</v>
      </c>
      <c r="S20" s="12">
        <v>17</v>
      </c>
      <c r="T20" s="12" t="str">
        <f t="shared" si="0"/>
        <v>0_17</v>
      </c>
      <c r="U20" s="12" t="str">
        <f t="shared" si="1"/>
        <v>100005|100,100105|100,100205|100,30000|120000</v>
      </c>
      <c r="V20" s="12" t="str">
        <f t="shared" si="2"/>
        <v>100308|12,30000|120000</v>
      </c>
    </row>
    <row r="21" spans="2:22" x14ac:dyDescent="0.15">
      <c r="B21" s="4">
        <f t="shared" si="4"/>
        <v>53</v>
      </c>
      <c r="C21" s="4"/>
      <c r="D21" s="4" t="s">
        <v>22</v>
      </c>
      <c r="E21" s="4" t="s">
        <v>23</v>
      </c>
      <c r="F21" s="4" t="s">
        <v>24</v>
      </c>
      <c r="G21" s="4">
        <v>120000</v>
      </c>
      <c r="H21" s="4"/>
      <c r="I21" s="4">
        <v>100</v>
      </c>
      <c r="J21" s="4">
        <f t="shared" si="3"/>
        <v>100</v>
      </c>
      <c r="K21" s="4">
        <f t="shared" si="3"/>
        <v>100</v>
      </c>
      <c r="L21" s="1">
        <f>INDEX(道具ＩＤ!$B:$B,MATCH(D21,道具ＩＤ!$C:$C,0),1)</f>
        <v>100005</v>
      </c>
      <c r="M21" s="1">
        <f>INDEX(道具ＩＤ!$B:$B,MATCH(E21,道具ＩＤ!$C:$C,0),1)</f>
        <v>100105</v>
      </c>
      <c r="N21" s="1">
        <f>INDEX(道具ＩＤ!$B:$B,MATCH(F21,道具ＩＤ!$C:$C,0),1)</f>
        <v>100205</v>
      </c>
      <c r="O21" s="1">
        <v>30000</v>
      </c>
      <c r="R21" s="12">
        <v>0</v>
      </c>
      <c r="S21" s="12">
        <v>18</v>
      </c>
      <c r="T21" s="12" t="str">
        <f t="shared" si="0"/>
        <v>0_18</v>
      </c>
      <c r="U21" s="12" t="str">
        <f t="shared" si="1"/>
        <v>100005|120,100105|120,100205|120,30000|140000</v>
      </c>
      <c r="V21" s="12" t="str">
        <f t="shared" si="2"/>
        <v>100309|14,30000|140000</v>
      </c>
    </row>
    <row r="22" spans="2:22" x14ac:dyDescent="0.15">
      <c r="B22" s="4">
        <f t="shared" si="4"/>
        <v>55</v>
      </c>
      <c r="C22" s="4"/>
      <c r="D22" s="4" t="s">
        <v>22</v>
      </c>
      <c r="E22" s="4" t="s">
        <v>23</v>
      </c>
      <c r="F22" s="4" t="s">
        <v>24</v>
      </c>
      <c r="G22" s="4">
        <v>140000</v>
      </c>
      <c r="H22" s="4"/>
      <c r="I22" s="4">
        <v>120</v>
      </c>
      <c r="J22" s="4">
        <f t="shared" si="3"/>
        <v>120</v>
      </c>
      <c r="K22" s="4">
        <f t="shared" si="3"/>
        <v>120</v>
      </c>
      <c r="L22" s="1">
        <f>INDEX(道具ＩＤ!$B:$B,MATCH(D22,道具ＩＤ!$C:$C,0),1)</f>
        <v>100005</v>
      </c>
      <c r="M22" s="1">
        <f>INDEX(道具ＩＤ!$B:$B,MATCH(E22,道具ＩＤ!$C:$C,0),1)</f>
        <v>100105</v>
      </c>
      <c r="N22" s="1">
        <f>INDEX(道具ＩＤ!$B:$B,MATCH(F22,道具ＩＤ!$C:$C,0),1)</f>
        <v>100205</v>
      </c>
      <c r="O22" s="1">
        <v>30000</v>
      </c>
      <c r="R22" s="12">
        <v>0</v>
      </c>
      <c r="S22" s="12">
        <v>19</v>
      </c>
      <c r="T22" s="12" t="str">
        <f t="shared" si="0"/>
        <v>0_19</v>
      </c>
      <c r="U22" s="12" t="str">
        <f t="shared" si="1"/>
        <v>100005|150,100105|150,100205|150,30000|160000</v>
      </c>
      <c r="V22" s="12" t="str">
        <f t="shared" si="2"/>
        <v>100309|17,30000|160000</v>
      </c>
    </row>
    <row r="23" spans="2:22" x14ac:dyDescent="0.15">
      <c r="B23" s="4">
        <f t="shared" si="4"/>
        <v>58</v>
      </c>
      <c r="C23" s="4"/>
      <c r="D23" s="4" t="s">
        <v>22</v>
      </c>
      <c r="E23" s="4" t="s">
        <v>23</v>
      </c>
      <c r="F23" s="4" t="s">
        <v>24</v>
      </c>
      <c r="G23" s="4">
        <v>160000</v>
      </c>
      <c r="H23" s="4"/>
      <c r="I23" s="4">
        <v>150</v>
      </c>
      <c r="J23" s="4">
        <f t="shared" ref="J23:K40" si="5">$I23</f>
        <v>150</v>
      </c>
      <c r="K23" s="4">
        <f t="shared" si="5"/>
        <v>150</v>
      </c>
      <c r="L23" s="1">
        <f>INDEX(道具ＩＤ!$B:$B,MATCH(D23,道具ＩＤ!$C:$C,0),1)</f>
        <v>100005</v>
      </c>
      <c r="M23" s="1">
        <f>INDEX(道具ＩＤ!$B:$B,MATCH(E23,道具ＩＤ!$C:$C,0),1)</f>
        <v>100105</v>
      </c>
      <c r="N23" s="1">
        <f>INDEX(道具ＩＤ!$B:$B,MATCH(F23,道具ＩＤ!$C:$C,0),1)</f>
        <v>100205</v>
      </c>
      <c r="O23" s="1">
        <v>30000</v>
      </c>
      <c r="R23" s="12">
        <v>0</v>
      </c>
      <c r="S23" s="12">
        <v>20</v>
      </c>
      <c r="T23" s="12" t="str">
        <f t="shared" si="0"/>
        <v>0_20</v>
      </c>
      <c r="U23" s="12" t="str">
        <f t="shared" si="1"/>
        <v>100006|150,100106|150,100206|150,30000|180000</v>
      </c>
      <c r="V23" s="12" t="str">
        <f t="shared" si="2"/>
        <v>100310|20,30000|180000</v>
      </c>
    </row>
    <row r="24" spans="2:22" x14ac:dyDescent="0.15">
      <c r="B24" s="4">
        <f>B20+10</f>
        <v>60</v>
      </c>
      <c r="C24" s="4"/>
      <c r="D24" s="4" t="s">
        <v>25</v>
      </c>
      <c r="E24" s="4" t="s">
        <v>26</v>
      </c>
      <c r="F24" s="4" t="s">
        <v>27</v>
      </c>
      <c r="G24" s="4">
        <v>180000</v>
      </c>
      <c r="H24" s="4"/>
      <c r="I24" s="4">
        <v>150</v>
      </c>
      <c r="J24" s="4">
        <f t="shared" si="5"/>
        <v>150</v>
      </c>
      <c r="K24" s="4">
        <f t="shared" si="5"/>
        <v>150</v>
      </c>
      <c r="L24" s="1">
        <f>INDEX(道具ＩＤ!$B:$B,MATCH(D24,道具ＩＤ!$C:$C,0),1)</f>
        <v>100006</v>
      </c>
      <c r="M24" s="1">
        <f>INDEX(道具ＩＤ!$B:$B,MATCH(E24,道具ＩＤ!$C:$C,0),1)</f>
        <v>100106</v>
      </c>
      <c r="N24" s="1">
        <f>INDEX(道具ＩＤ!$B:$B,MATCH(F24,道具ＩＤ!$C:$C,0),1)</f>
        <v>100206</v>
      </c>
      <c r="O24" s="1">
        <v>30000</v>
      </c>
      <c r="R24" s="12">
        <v>0</v>
      </c>
      <c r="S24" s="12">
        <v>21</v>
      </c>
      <c r="T24" s="12" t="str">
        <f t="shared" si="0"/>
        <v>0_21</v>
      </c>
      <c r="U24" s="12" t="str">
        <f t="shared" si="1"/>
        <v>100006|180,100106|180,100206|180,30000|200000</v>
      </c>
      <c r="V24" s="12" t="str">
        <f t="shared" si="2"/>
        <v>100310|25,30000|200000</v>
      </c>
    </row>
    <row r="25" spans="2:22" x14ac:dyDescent="0.15">
      <c r="B25" s="4">
        <f t="shared" si="4"/>
        <v>63</v>
      </c>
      <c r="C25" s="4"/>
      <c r="D25" s="4" t="s">
        <v>25</v>
      </c>
      <c r="E25" s="4" t="s">
        <v>26</v>
      </c>
      <c r="F25" s="4" t="s">
        <v>27</v>
      </c>
      <c r="G25" s="4">
        <v>200000</v>
      </c>
      <c r="H25" s="4"/>
      <c r="I25" s="4">
        <v>180</v>
      </c>
      <c r="J25" s="4">
        <f t="shared" si="5"/>
        <v>180</v>
      </c>
      <c r="K25" s="4">
        <f t="shared" si="5"/>
        <v>180</v>
      </c>
      <c r="L25" s="1">
        <f>INDEX(道具ＩＤ!$B:$B,MATCH(D25,道具ＩＤ!$C:$C,0),1)</f>
        <v>100006</v>
      </c>
      <c r="M25" s="1">
        <f>INDEX(道具ＩＤ!$B:$B,MATCH(E25,道具ＩＤ!$C:$C,0),1)</f>
        <v>100106</v>
      </c>
      <c r="N25" s="1">
        <f>INDEX(道具ＩＤ!$B:$B,MATCH(F25,道具ＩＤ!$C:$C,0),1)</f>
        <v>100206</v>
      </c>
      <c r="O25" s="1">
        <v>30000</v>
      </c>
      <c r="R25" s="12">
        <v>0</v>
      </c>
      <c r="S25" s="12">
        <v>22</v>
      </c>
      <c r="T25" s="12" t="str">
        <f t="shared" si="0"/>
        <v>0_22</v>
      </c>
      <c r="U25" s="12" t="str">
        <f t="shared" si="1"/>
        <v>100006|220,100106|220,100206|220,30000|220000</v>
      </c>
      <c r="V25" s="12" t="str">
        <f t="shared" si="2"/>
        <v>100311|30,30000|220000</v>
      </c>
    </row>
    <row r="26" spans="2:22" x14ac:dyDescent="0.15">
      <c r="B26" s="4">
        <f t="shared" si="4"/>
        <v>65</v>
      </c>
      <c r="C26" s="4"/>
      <c r="D26" s="4" t="s">
        <v>25</v>
      </c>
      <c r="E26" s="4" t="s">
        <v>26</v>
      </c>
      <c r="F26" s="4" t="s">
        <v>27</v>
      </c>
      <c r="G26" s="4">
        <v>220000</v>
      </c>
      <c r="H26" s="4"/>
      <c r="I26" s="4">
        <v>220</v>
      </c>
      <c r="J26" s="4">
        <f t="shared" si="5"/>
        <v>220</v>
      </c>
      <c r="K26" s="4">
        <f t="shared" si="5"/>
        <v>220</v>
      </c>
      <c r="L26" s="1">
        <f>INDEX(道具ＩＤ!$B:$B,MATCH(D26,道具ＩＤ!$C:$C,0),1)</f>
        <v>100006</v>
      </c>
      <c r="M26" s="1">
        <f>INDEX(道具ＩＤ!$B:$B,MATCH(E26,道具ＩＤ!$C:$C,0),1)</f>
        <v>100106</v>
      </c>
      <c r="N26" s="1">
        <f>INDEX(道具ＩＤ!$B:$B,MATCH(F26,道具ＩＤ!$C:$C,0),1)</f>
        <v>100206</v>
      </c>
      <c r="O26" s="1">
        <v>30000</v>
      </c>
      <c r="R26" s="12">
        <v>0</v>
      </c>
      <c r="S26" s="12">
        <v>23</v>
      </c>
      <c r="T26" s="12" t="str">
        <f t="shared" si="0"/>
        <v>0_23</v>
      </c>
      <c r="U26" s="12" t="str">
        <f t="shared" si="1"/>
        <v>100006|280,100106|280,100206|280,30000|240000</v>
      </c>
      <c r="V26" s="12" t="str">
        <f t="shared" si="2"/>
        <v>100311|35,30000|240000</v>
      </c>
    </row>
    <row r="27" spans="2:22" x14ac:dyDescent="0.15">
      <c r="B27" s="4">
        <f t="shared" si="4"/>
        <v>68</v>
      </c>
      <c r="C27" s="4"/>
      <c r="D27" s="4" t="s">
        <v>25</v>
      </c>
      <c r="E27" s="4" t="s">
        <v>26</v>
      </c>
      <c r="F27" s="4" t="s">
        <v>27</v>
      </c>
      <c r="G27" s="4">
        <v>240000</v>
      </c>
      <c r="H27" s="4"/>
      <c r="I27" s="4">
        <v>280</v>
      </c>
      <c r="J27" s="4">
        <f t="shared" si="5"/>
        <v>280</v>
      </c>
      <c r="K27" s="4">
        <f t="shared" si="5"/>
        <v>280</v>
      </c>
      <c r="L27" s="1">
        <f>INDEX(道具ＩＤ!$B:$B,MATCH(D27,道具ＩＤ!$C:$C,0),1)</f>
        <v>100006</v>
      </c>
      <c r="M27" s="1">
        <f>INDEX(道具ＩＤ!$B:$B,MATCH(E27,道具ＩＤ!$C:$C,0),1)</f>
        <v>100106</v>
      </c>
      <c r="N27" s="1">
        <f>INDEX(道具ＩＤ!$B:$B,MATCH(F27,道具ＩＤ!$C:$C,0),1)</f>
        <v>100206</v>
      </c>
      <c r="O27" s="1">
        <v>30000</v>
      </c>
      <c r="R27" s="12">
        <v>0</v>
      </c>
      <c r="S27" s="12">
        <v>24</v>
      </c>
      <c r="T27" s="12" t="str">
        <f t="shared" si="0"/>
        <v>0_24</v>
      </c>
      <c r="U27" s="12" t="str">
        <f t="shared" si="1"/>
        <v>100007|280,100107|280,100207|280,30000|260000</v>
      </c>
      <c r="V27" s="12" t="str">
        <f t="shared" si="2"/>
        <v>100312|40,30000|260000</v>
      </c>
    </row>
    <row r="28" spans="2:22" x14ac:dyDescent="0.15">
      <c r="B28" s="4">
        <f t="shared" si="4"/>
        <v>70</v>
      </c>
      <c r="C28" s="4"/>
      <c r="D28" s="4" t="s">
        <v>129</v>
      </c>
      <c r="E28" s="4" t="s">
        <v>130</v>
      </c>
      <c r="F28" s="4" t="s">
        <v>131</v>
      </c>
      <c r="G28" s="4">
        <v>260000</v>
      </c>
      <c r="H28" s="4"/>
      <c r="I28" s="4">
        <v>280</v>
      </c>
      <c r="J28" s="4">
        <f t="shared" si="5"/>
        <v>280</v>
      </c>
      <c r="K28" s="4">
        <f t="shared" si="5"/>
        <v>280</v>
      </c>
      <c r="L28" s="1">
        <f>INDEX(道具ＩＤ!$B:$B,MATCH(D28,道具ＩＤ!$C:$C,0),1)</f>
        <v>100007</v>
      </c>
      <c r="M28" s="1">
        <f>INDEX(道具ＩＤ!$B:$B,MATCH(E28,道具ＩＤ!$C:$C,0),1)</f>
        <v>100107</v>
      </c>
      <c r="N28" s="1">
        <f>INDEX(道具ＩＤ!$B:$B,MATCH(F28,道具ＩＤ!$C:$C,0),1)</f>
        <v>100207</v>
      </c>
      <c r="O28" s="1">
        <v>30000</v>
      </c>
      <c r="R28" s="12">
        <v>0</v>
      </c>
      <c r="S28" s="12">
        <v>25</v>
      </c>
      <c r="T28" s="12" t="str">
        <f t="shared" si="0"/>
        <v>0_25</v>
      </c>
      <c r="U28" s="12" t="str">
        <f t="shared" si="1"/>
        <v>100007|350,100107|350,100207|350,30000|280000</v>
      </c>
      <c r="V28" s="12" t="str">
        <f t="shared" si="2"/>
        <v>100312|45,30000|280000</v>
      </c>
    </row>
    <row r="29" spans="2:22" x14ac:dyDescent="0.15">
      <c r="B29" s="4">
        <f t="shared" si="4"/>
        <v>73</v>
      </c>
      <c r="C29" s="4"/>
      <c r="D29" s="4" t="s">
        <v>129</v>
      </c>
      <c r="E29" s="4" t="s">
        <v>130</v>
      </c>
      <c r="F29" s="4" t="s">
        <v>131</v>
      </c>
      <c r="G29" s="4">
        <v>280000</v>
      </c>
      <c r="H29" s="4"/>
      <c r="I29" s="4">
        <v>350</v>
      </c>
      <c r="J29" s="4">
        <f t="shared" si="5"/>
        <v>350</v>
      </c>
      <c r="K29" s="4">
        <f t="shared" si="5"/>
        <v>350</v>
      </c>
      <c r="L29" s="1">
        <f>INDEX(道具ＩＤ!$B:$B,MATCH(D29,道具ＩＤ!$C:$C,0),1)</f>
        <v>100007</v>
      </c>
      <c r="M29" s="1">
        <f>INDEX(道具ＩＤ!$B:$B,MATCH(E29,道具ＩＤ!$C:$C,0),1)</f>
        <v>100107</v>
      </c>
      <c r="N29" s="1">
        <f>INDEX(道具ＩＤ!$B:$B,MATCH(F29,道具ＩＤ!$C:$C,0),1)</f>
        <v>100207</v>
      </c>
      <c r="O29" s="1">
        <v>30000</v>
      </c>
      <c r="R29" s="12">
        <v>0</v>
      </c>
      <c r="S29" s="12">
        <v>26</v>
      </c>
      <c r="T29" s="12" t="str">
        <f t="shared" si="0"/>
        <v>0_26</v>
      </c>
      <c r="U29" s="12" t="str">
        <f t="shared" si="1"/>
        <v>100007|450,100107|450,100207|450,30000|300000</v>
      </c>
      <c r="V29" s="12" t="str">
        <f t="shared" si="2"/>
        <v>100313|50,30000|300000</v>
      </c>
    </row>
    <row r="30" spans="2:22" x14ac:dyDescent="0.15">
      <c r="B30" s="4">
        <f t="shared" si="4"/>
        <v>75</v>
      </c>
      <c r="C30" s="4"/>
      <c r="D30" s="4" t="s">
        <v>129</v>
      </c>
      <c r="E30" s="4" t="s">
        <v>130</v>
      </c>
      <c r="F30" s="4" t="s">
        <v>131</v>
      </c>
      <c r="G30" s="4">
        <v>300000</v>
      </c>
      <c r="H30" s="4"/>
      <c r="I30" s="4">
        <v>450</v>
      </c>
      <c r="J30" s="4">
        <f t="shared" si="5"/>
        <v>450</v>
      </c>
      <c r="K30" s="4">
        <f t="shared" si="5"/>
        <v>450</v>
      </c>
      <c r="L30" s="1">
        <f>INDEX(道具ＩＤ!$B:$B,MATCH(D30,道具ＩＤ!$C:$C,0),1)</f>
        <v>100007</v>
      </c>
      <c r="M30" s="1">
        <f>INDEX(道具ＩＤ!$B:$B,MATCH(E30,道具ＩＤ!$C:$C,0),1)</f>
        <v>100107</v>
      </c>
      <c r="N30" s="1">
        <f>INDEX(道具ＩＤ!$B:$B,MATCH(F30,道具ＩＤ!$C:$C,0),1)</f>
        <v>100207</v>
      </c>
      <c r="O30" s="1">
        <v>30000</v>
      </c>
      <c r="R30" s="12">
        <v>0</v>
      </c>
      <c r="S30" s="12">
        <v>27</v>
      </c>
      <c r="T30" s="12" t="str">
        <f t="shared" si="0"/>
        <v>0_27</v>
      </c>
      <c r="U30" s="12" t="str">
        <f t="shared" si="1"/>
        <v>100007|600,100107|600,100207|600,30000|320000</v>
      </c>
      <c r="V30" s="12" t="str">
        <f t="shared" si="2"/>
        <v>100313|60,30000|320000</v>
      </c>
    </row>
    <row r="31" spans="2:22" x14ac:dyDescent="0.15">
      <c r="B31" s="4">
        <f>B27+10</f>
        <v>78</v>
      </c>
      <c r="C31" s="4"/>
      <c r="D31" s="4" t="s">
        <v>129</v>
      </c>
      <c r="E31" s="4" t="s">
        <v>130</v>
      </c>
      <c r="F31" s="4" t="s">
        <v>131</v>
      </c>
      <c r="G31" s="4">
        <v>320000</v>
      </c>
      <c r="H31" s="4"/>
      <c r="I31" s="4">
        <v>600</v>
      </c>
      <c r="J31" s="4">
        <f t="shared" si="5"/>
        <v>600</v>
      </c>
      <c r="K31" s="4">
        <f t="shared" si="5"/>
        <v>600</v>
      </c>
      <c r="L31" s="1">
        <f>INDEX(道具ＩＤ!$B:$B,MATCH(D31,道具ＩＤ!$C:$C,0),1)</f>
        <v>100007</v>
      </c>
      <c r="M31" s="1">
        <f>INDEX(道具ＩＤ!$B:$B,MATCH(E31,道具ＩＤ!$C:$C,0),1)</f>
        <v>100107</v>
      </c>
      <c r="N31" s="1">
        <f>INDEX(道具ＩＤ!$B:$B,MATCH(F31,道具ＩＤ!$C:$C,0),1)</f>
        <v>100207</v>
      </c>
      <c r="O31" s="1">
        <v>30000</v>
      </c>
      <c r="R31" s="12">
        <v>0</v>
      </c>
      <c r="S31" s="12">
        <v>28</v>
      </c>
      <c r="T31" s="12" t="str">
        <f t="shared" si="0"/>
        <v>0_28</v>
      </c>
      <c r="U31" s="12" t="str">
        <f t="shared" si="1"/>
        <v>100008|600,100108|600,100208|600,30000|340000</v>
      </c>
      <c r="V31" s="12" t="str">
        <f t="shared" si="2"/>
        <v>100314|70,30000|340000</v>
      </c>
    </row>
    <row r="32" spans="2:22" x14ac:dyDescent="0.15">
      <c r="B32" s="4">
        <f t="shared" si="4"/>
        <v>80</v>
      </c>
      <c r="C32" s="4"/>
      <c r="D32" s="4" t="s">
        <v>28</v>
      </c>
      <c r="E32" s="4" t="s">
        <v>29</v>
      </c>
      <c r="F32" s="4" t="s">
        <v>30</v>
      </c>
      <c r="G32" s="4">
        <v>340000</v>
      </c>
      <c r="H32" s="4"/>
      <c r="I32" s="4">
        <v>600</v>
      </c>
      <c r="J32" s="4">
        <f t="shared" si="5"/>
        <v>600</v>
      </c>
      <c r="K32" s="4">
        <f t="shared" si="5"/>
        <v>600</v>
      </c>
      <c r="L32" s="1">
        <f>INDEX(道具ＩＤ!$B:$B,MATCH(D32,道具ＩＤ!$C:$C,0),1)</f>
        <v>100008</v>
      </c>
      <c r="M32" s="1">
        <f>INDEX(道具ＩＤ!$B:$B,MATCH(E32,道具ＩＤ!$C:$C,0),1)</f>
        <v>100108</v>
      </c>
      <c r="N32" s="1">
        <f>INDEX(道具ＩＤ!$B:$B,MATCH(F32,道具ＩＤ!$C:$C,0),1)</f>
        <v>100208</v>
      </c>
      <c r="O32" s="1">
        <v>30000</v>
      </c>
      <c r="R32" s="12">
        <v>0</v>
      </c>
      <c r="S32" s="12">
        <v>29</v>
      </c>
      <c r="T32" s="12" t="str">
        <f t="shared" si="0"/>
        <v>0_29</v>
      </c>
      <c r="U32" s="12" t="str">
        <f t="shared" si="1"/>
        <v>100008|700,100108|700,100208|700,30000|360000</v>
      </c>
      <c r="V32" s="12" t="str">
        <f t="shared" si="2"/>
        <v>100314|80,30000|360000</v>
      </c>
    </row>
    <row r="33" spans="2:22" x14ac:dyDescent="0.15">
      <c r="B33" s="4">
        <f t="shared" si="4"/>
        <v>83</v>
      </c>
      <c r="C33" s="4"/>
      <c r="D33" s="4" t="s">
        <v>28</v>
      </c>
      <c r="E33" s="4" t="s">
        <v>29</v>
      </c>
      <c r="F33" s="4" t="s">
        <v>30</v>
      </c>
      <c r="G33" s="4">
        <v>360000</v>
      </c>
      <c r="H33" s="4"/>
      <c r="I33" s="4">
        <v>700</v>
      </c>
      <c r="J33" s="4">
        <f t="shared" si="5"/>
        <v>700</v>
      </c>
      <c r="K33" s="4">
        <f t="shared" si="5"/>
        <v>700</v>
      </c>
      <c r="L33" s="1">
        <f>INDEX(道具ＩＤ!$B:$B,MATCH(D33,道具ＩＤ!$C:$C,0),1)</f>
        <v>100008</v>
      </c>
      <c r="M33" s="1">
        <f>INDEX(道具ＩＤ!$B:$B,MATCH(E33,道具ＩＤ!$C:$C,0),1)</f>
        <v>100108</v>
      </c>
      <c r="N33" s="1">
        <f>INDEX(道具ＩＤ!$B:$B,MATCH(F33,道具ＩＤ!$C:$C,0),1)</f>
        <v>100208</v>
      </c>
      <c r="O33" s="1">
        <v>30000</v>
      </c>
      <c r="R33" s="12">
        <v>0</v>
      </c>
      <c r="S33" s="12">
        <v>30</v>
      </c>
      <c r="T33" s="12" t="str">
        <f t="shared" si="0"/>
        <v>0_30</v>
      </c>
      <c r="U33" s="12" t="str">
        <f t="shared" si="1"/>
        <v>100008|800,100108|800,100208|800,30000|380000</v>
      </c>
      <c r="V33" s="12" t="str">
        <f t="shared" si="2"/>
        <v>100315|90,30000|380000</v>
      </c>
    </row>
    <row r="34" spans="2:22" x14ac:dyDescent="0.15">
      <c r="B34" s="4">
        <f t="shared" si="4"/>
        <v>85</v>
      </c>
      <c r="C34" s="4"/>
      <c r="D34" s="4" t="s">
        <v>28</v>
      </c>
      <c r="E34" s="4" t="s">
        <v>29</v>
      </c>
      <c r="F34" s="4" t="s">
        <v>30</v>
      </c>
      <c r="G34" s="4">
        <v>380000</v>
      </c>
      <c r="H34" s="4"/>
      <c r="I34" s="4">
        <v>800</v>
      </c>
      <c r="J34" s="4">
        <f t="shared" si="5"/>
        <v>800</v>
      </c>
      <c r="K34" s="4">
        <f t="shared" si="5"/>
        <v>800</v>
      </c>
      <c r="L34" s="1">
        <f>INDEX(道具ＩＤ!$B:$B,MATCH(D34,道具ＩＤ!$C:$C,0),1)</f>
        <v>100008</v>
      </c>
      <c r="M34" s="1">
        <f>INDEX(道具ＩＤ!$B:$B,MATCH(E34,道具ＩＤ!$C:$C,0),1)</f>
        <v>100108</v>
      </c>
      <c r="N34" s="1">
        <f>INDEX(道具ＩＤ!$B:$B,MATCH(F34,道具ＩＤ!$C:$C,0),1)</f>
        <v>100208</v>
      </c>
      <c r="O34" s="1">
        <v>30000</v>
      </c>
      <c r="R34" s="12">
        <v>0</v>
      </c>
      <c r="S34" s="12">
        <v>31</v>
      </c>
      <c r="T34" s="12" t="str">
        <f t="shared" si="0"/>
        <v>0_31</v>
      </c>
      <c r="U34" s="12" t="str">
        <f t="shared" si="1"/>
        <v>100008|1000,100108|1000,100208|1000,30000|400000</v>
      </c>
      <c r="V34" s="12" t="str">
        <f t="shared" si="2"/>
        <v>100315|100,30000|400000</v>
      </c>
    </row>
    <row r="35" spans="2:22" x14ac:dyDescent="0.15">
      <c r="B35" s="4">
        <f>B31+10</f>
        <v>88</v>
      </c>
      <c r="C35" s="4"/>
      <c r="D35" s="4" t="s">
        <v>28</v>
      </c>
      <c r="E35" s="4" t="s">
        <v>29</v>
      </c>
      <c r="F35" s="4" t="s">
        <v>30</v>
      </c>
      <c r="G35" s="4">
        <v>400000</v>
      </c>
      <c r="H35" s="4"/>
      <c r="I35" s="4">
        <v>1000</v>
      </c>
      <c r="J35" s="4">
        <f t="shared" si="5"/>
        <v>1000</v>
      </c>
      <c r="K35" s="4">
        <f t="shared" si="5"/>
        <v>1000</v>
      </c>
      <c r="L35" s="1">
        <f>INDEX(道具ＩＤ!$B:$B,MATCH(D35,道具ＩＤ!$C:$C,0),1)</f>
        <v>100008</v>
      </c>
      <c r="M35" s="1">
        <f>INDEX(道具ＩＤ!$B:$B,MATCH(E35,道具ＩＤ!$C:$C,0),1)</f>
        <v>100108</v>
      </c>
      <c r="N35" s="1">
        <f>INDEX(道具ＩＤ!$B:$B,MATCH(F35,道具ＩＤ!$C:$C,0),1)</f>
        <v>100208</v>
      </c>
      <c r="O35" s="1">
        <v>30000</v>
      </c>
      <c r="R35" s="12">
        <v>0</v>
      </c>
      <c r="S35" s="12">
        <v>32</v>
      </c>
      <c r="T35" s="12" t="str">
        <f t="shared" si="0"/>
        <v>0_32</v>
      </c>
      <c r="U35" s="12" t="str">
        <f t="shared" si="1"/>
        <v>100009|1000,100109|1000,100209|1000,30000|420000</v>
      </c>
      <c r="V35" s="12" t="str">
        <f t="shared" si="2"/>
        <v>100316|110,30000|420000</v>
      </c>
    </row>
    <row r="36" spans="2:22" x14ac:dyDescent="0.15">
      <c r="B36" s="4">
        <f t="shared" si="4"/>
        <v>90</v>
      </c>
      <c r="C36" s="4"/>
      <c r="D36" s="4" t="s">
        <v>31</v>
      </c>
      <c r="E36" s="4" t="s">
        <v>32</v>
      </c>
      <c r="F36" s="4" t="s">
        <v>33</v>
      </c>
      <c r="G36" s="4">
        <v>420000</v>
      </c>
      <c r="H36" s="4"/>
      <c r="I36" s="4">
        <v>1000</v>
      </c>
      <c r="J36" s="4">
        <f t="shared" si="5"/>
        <v>1000</v>
      </c>
      <c r="K36" s="4">
        <f t="shared" si="5"/>
        <v>1000</v>
      </c>
      <c r="L36" s="1">
        <f>INDEX(道具ＩＤ!$B:$B,MATCH(D36,道具ＩＤ!$C:$C,0),1)</f>
        <v>100009</v>
      </c>
      <c r="M36" s="1">
        <f>INDEX(道具ＩＤ!$B:$B,MATCH(E36,道具ＩＤ!$C:$C,0),1)</f>
        <v>100109</v>
      </c>
      <c r="N36" s="1">
        <f>INDEX(道具ＩＤ!$B:$B,MATCH(F36,道具ＩＤ!$C:$C,0),1)</f>
        <v>100209</v>
      </c>
      <c r="O36" s="1">
        <v>30000</v>
      </c>
      <c r="R36" s="12">
        <v>0</v>
      </c>
      <c r="S36" s="12">
        <v>33</v>
      </c>
      <c r="T36" s="12" t="str">
        <f t="shared" si="0"/>
        <v>0_33</v>
      </c>
      <c r="U36" s="12" t="str">
        <f t="shared" si="1"/>
        <v>100009|1100,100109|1100,100209|1100,30000|440000</v>
      </c>
      <c r="V36" s="12" t="str">
        <f t="shared" si="2"/>
        <v>100316|120,30000|440000</v>
      </c>
    </row>
    <row r="37" spans="2:22" x14ac:dyDescent="0.15">
      <c r="B37" s="4">
        <f t="shared" si="4"/>
        <v>93</v>
      </c>
      <c r="C37" s="4"/>
      <c r="D37" s="4" t="s">
        <v>31</v>
      </c>
      <c r="E37" s="4" t="s">
        <v>32</v>
      </c>
      <c r="F37" s="4" t="s">
        <v>33</v>
      </c>
      <c r="G37" s="4">
        <v>440000</v>
      </c>
      <c r="H37" s="4"/>
      <c r="I37" s="4">
        <v>1100</v>
      </c>
      <c r="J37" s="4">
        <f t="shared" si="5"/>
        <v>1100</v>
      </c>
      <c r="K37" s="4">
        <f t="shared" si="5"/>
        <v>1100</v>
      </c>
      <c r="L37" s="1">
        <f>INDEX(道具ＩＤ!$B:$B,MATCH(D37,道具ＩＤ!$C:$C,0),1)</f>
        <v>100009</v>
      </c>
      <c r="M37" s="1">
        <f>INDEX(道具ＩＤ!$B:$B,MATCH(E37,道具ＩＤ!$C:$C,0),1)</f>
        <v>100109</v>
      </c>
      <c r="N37" s="1">
        <f>INDEX(道具ＩＤ!$B:$B,MATCH(F37,道具ＩＤ!$C:$C,0),1)</f>
        <v>100209</v>
      </c>
      <c r="O37" s="1">
        <v>30000</v>
      </c>
      <c r="R37" s="12">
        <v>0</v>
      </c>
      <c r="S37" s="12">
        <v>34</v>
      </c>
      <c r="T37" s="12" t="str">
        <f t="shared" si="0"/>
        <v>0_34</v>
      </c>
      <c r="U37" s="12" t="str">
        <f t="shared" si="1"/>
        <v>100009|1200,100109|1200,100209|1200,30000|460000</v>
      </c>
      <c r="V37" s="12" t="str">
        <f t="shared" si="2"/>
        <v>100317|130,30000|460000</v>
      </c>
    </row>
    <row r="38" spans="2:22" x14ac:dyDescent="0.15">
      <c r="B38" s="4">
        <f>B34+10</f>
        <v>95</v>
      </c>
      <c r="C38" s="4"/>
      <c r="D38" s="4" t="s">
        <v>31</v>
      </c>
      <c r="E38" s="4" t="s">
        <v>32</v>
      </c>
      <c r="F38" s="4" t="s">
        <v>33</v>
      </c>
      <c r="G38" s="4">
        <v>460000</v>
      </c>
      <c r="H38" s="4"/>
      <c r="I38" s="4">
        <v>1200</v>
      </c>
      <c r="J38" s="4">
        <f t="shared" si="5"/>
        <v>1200</v>
      </c>
      <c r="K38" s="4">
        <f t="shared" si="5"/>
        <v>1200</v>
      </c>
      <c r="L38" s="1">
        <f>INDEX(道具ＩＤ!$B:$B,MATCH(D38,道具ＩＤ!$C:$C,0),1)</f>
        <v>100009</v>
      </c>
      <c r="M38" s="1">
        <f>INDEX(道具ＩＤ!$B:$B,MATCH(E38,道具ＩＤ!$C:$C,0),1)</f>
        <v>100109</v>
      </c>
      <c r="N38" s="1">
        <f>INDEX(道具ＩＤ!$B:$B,MATCH(F38,道具ＩＤ!$C:$C,0),1)</f>
        <v>100209</v>
      </c>
      <c r="O38" s="1">
        <v>30000</v>
      </c>
      <c r="R38" s="12">
        <v>0</v>
      </c>
      <c r="S38" s="12">
        <v>35</v>
      </c>
      <c r="T38" s="12" t="str">
        <f t="shared" si="0"/>
        <v>0_35</v>
      </c>
      <c r="U38" s="12" t="str">
        <f t="shared" si="1"/>
        <v>100009|1400,100109|1400,100209|1400,30000|480000</v>
      </c>
      <c r="V38" s="12" t="str">
        <f t="shared" si="2"/>
        <v>100317|140,30000|480000</v>
      </c>
    </row>
    <row r="39" spans="2:22" x14ac:dyDescent="0.15">
      <c r="B39" s="4">
        <f t="shared" si="4"/>
        <v>98</v>
      </c>
      <c r="C39" s="4"/>
      <c r="D39" s="4" t="s">
        <v>31</v>
      </c>
      <c r="E39" s="4" t="s">
        <v>32</v>
      </c>
      <c r="F39" s="4" t="s">
        <v>33</v>
      </c>
      <c r="G39" s="4">
        <v>480000</v>
      </c>
      <c r="H39" s="4"/>
      <c r="I39" s="4">
        <v>1400</v>
      </c>
      <c r="J39" s="4">
        <f t="shared" si="5"/>
        <v>1400</v>
      </c>
      <c r="K39" s="4">
        <f t="shared" si="5"/>
        <v>1400</v>
      </c>
      <c r="L39" s="1">
        <f>INDEX(道具ＩＤ!$B:$B,MATCH(D39,道具ＩＤ!$C:$C,0),1)</f>
        <v>100009</v>
      </c>
      <c r="M39" s="1">
        <f>INDEX(道具ＩＤ!$B:$B,MATCH(E39,道具ＩＤ!$C:$C,0),1)</f>
        <v>100109</v>
      </c>
      <c r="N39" s="1">
        <f>INDEX(道具ＩＤ!$B:$B,MATCH(F39,道具ＩＤ!$C:$C,0),1)</f>
        <v>100209</v>
      </c>
      <c r="O39" s="1">
        <v>30000</v>
      </c>
      <c r="R39" s="12">
        <v>0</v>
      </c>
      <c r="S39" s="12">
        <v>36</v>
      </c>
      <c r="T39" s="12" t="str">
        <f t="shared" si="0"/>
        <v>0_36</v>
      </c>
      <c r="U39" s="12" t="str">
        <f t="shared" si="1"/>
        <v>100010|1600,100110|1600,100210|1600,30000|500000</v>
      </c>
      <c r="V39" s="12" t="str">
        <f t="shared" si="2"/>
        <v>100318|150,30000|500000</v>
      </c>
    </row>
    <row r="40" spans="2:22" x14ac:dyDescent="0.15">
      <c r="B40" s="4">
        <f t="shared" si="4"/>
        <v>100</v>
      </c>
      <c r="C40" s="4"/>
      <c r="D40" s="4" t="s">
        <v>34</v>
      </c>
      <c r="E40" s="4" t="s">
        <v>35</v>
      </c>
      <c r="F40" s="4" t="s">
        <v>36</v>
      </c>
      <c r="G40" s="4">
        <v>500000</v>
      </c>
      <c r="H40" s="4"/>
      <c r="I40" s="4">
        <v>1600</v>
      </c>
      <c r="J40" s="4">
        <f t="shared" si="5"/>
        <v>1600</v>
      </c>
      <c r="K40" s="4">
        <f t="shared" si="5"/>
        <v>1600</v>
      </c>
      <c r="L40" s="1">
        <f>INDEX(道具ＩＤ!$B:$B,MATCH(D40,道具ＩＤ!$C:$C,0),1)</f>
        <v>100010</v>
      </c>
      <c r="M40" s="1">
        <f>INDEX(道具ＩＤ!$B:$B,MATCH(E40,道具ＩＤ!$C:$C,0),1)</f>
        <v>100110</v>
      </c>
      <c r="N40" s="1">
        <f>INDEX(道具ＩＤ!$B:$B,MATCH(F40,道具ＩＤ!$C:$C,0),1)</f>
        <v>100210</v>
      </c>
      <c r="O40" s="1">
        <v>30000</v>
      </c>
      <c r="R40" s="12">
        <v>1</v>
      </c>
      <c r="S40" s="12">
        <f t="shared" ref="S40:S75" si="6">S4</f>
        <v>1</v>
      </c>
      <c r="T40" s="12" t="str">
        <f t="shared" si="0"/>
        <v>1_1</v>
      </c>
      <c r="U40" s="12" t="str">
        <f t="shared" si="1"/>
        <v>100001|1,100101|1,100201|1,30000|1000</v>
      </c>
      <c r="V40" s="12" t="str">
        <f t="shared" si="2"/>
        <v>100301|1,30000|1000</v>
      </c>
    </row>
    <row r="41" spans="2:22" x14ac:dyDescent="0.15">
      <c r="R41" s="12">
        <v>1</v>
      </c>
      <c r="S41" s="12">
        <f t="shared" si="6"/>
        <v>2</v>
      </c>
      <c r="T41" s="12" t="str">
        <f t="shared" si="0"/>
        <v>1_2</v>
      </c>
      <c r="U41" s="12" t="str">
        <f t="shared" si="1"/>
        <v>100001|1,100101|1,100201|1,30000|2000</v>
      </c>
      <c r="V41" s="12" t="str">
        <f t="shared" si="2"/>
        <v>100301|1,30000|2000</v>
      </c>
    </row>
    <row r="42" spans="2:22" x14ac:dyDescent="0.15">
      <c r="R42" s="12">
        <v>1</v>
      </c>
      <c r="S42" s="12">
        <f t="shared" si="6"/>
        <v>3</v>
      </c>
      <c r="T42" s="12" t="str">
        <f t="shared" si="0"/>
        <v>1_3</v>
      </c>
      <c r="U42" s="12" t="str">
        <f t="shared" si="1"/>
        <v>100001|2,100101|2,100201|2,30000|4000</v>
      </c>
      <c r="V42" s="12" t="str">
        <f t="shared" si="2"/>
        <v>100301|1,30000|4000</v>
      </c>
    </row>
    <row r="43" spans="2:22" x14ac:dyDescent="0.15">
      <c r="R43" s="12">
        <v>1</v>
      </c>
      <c r="S43" s="12">
        <f t="shared" si="6"/>
        <v>4</v>
      </c>
      <c r="T43" s="12" t="str">
        <f t="shared" si="0"/>
        <v>1_4</v>
      </c>
      <c r="U43" s="12" t="str">
        <f t="shared" si="1"/>
        <v>100002|2,100102|2,100202|2,30000|6000</v>
      </c>
      <c r="V43" s="12" t="str">
        <f t="shared" si="2"/>
        <v>100302|1,30000|6000</v>
      </c>
    </row>
    <row r="44" spans="2:22" x14ac:dyDescent="0.15">
      <c r="B44" s="2" t="s">
        <v>138</v>
      </c>
      <c r="C44" s="2"/>
      <c r="D44" s="2"/>
      <c r="E44" s="2"/>
      <c r="R44" s="12">
        <v>1</v>
      </c>
      <c r="S44" s="12">
        <f t="shared" si="6"/>
        <v>5</v>
      </c>
      <c r="T44" s="12" t="str">
        <f t="shared" si="0"/>
        <v>1_5</v>
      </c>
      <c r="U44" s="12" t="str">
        <f t="shared" si="1"/>
        <v>100002|3,100102|3,100202|3,30000|10000</v>
      </c>
      <c r="V44" s="12" t="str">
        <f t="shared" si="2"/>
        <v>100302|2,30000|10000</v>
      </c>
    </row>
    <row r="45" spans="2:22" x14ac:dyDescent="0.15">
      <c r="B45" s="3" t="s">
        <v>139</v>
      </c>
      <c r="F45" s="14" t="s">
        <v>144</v>
      </c>
      <c r="G45" s="16"/>
      <c r="R45" s="12">
        <v>1</v>
      </c>
      <c r="S45" s="12">
        <f t="shared" si="6"/>
        <v>6</v>
      </c>
      <c r="T45" s="12" t="str">
        <f t="shared" si="0"/>
        <v>1_6</v>
      </c>
      <c r="U45" s="12" t="str">
        <f t="shared" si="1"/>
        <v>100002|5,100102|5,100202|5,30000|15000</v>
      </c>
      <c r="V45" s="12" t="str">
        <f t="shared" si="2"/>
        <v>100303|2,30000|15000</v>
      </c>
    </row>
    <row r="46" spans="2:22" x14ac:dyDescent="0.15">
      <c r="B46" s="4" t="s">
        <v>140</v>
      </c>
      <c r="C46" s="4" t="s">
        <v>141</v>
      </c>
      <c r="D46" s="4" t="s">
        <v>132</v>
      </c>
      <c r="E46" s="4" t="s">
        <v>142</v>
      </c>
      <c r="F46" s="1" t="s">
        <v>145</v>
      </c>
      <c r="G46" s="1" t="s">
        <v>132</v>
      </c>
      <c r="R46" s="12">
        <v>1</v>
      </c>
      <c r="S46" s="12">
        <f t="shared" si="6"/>
        <v>7</v>
      </c>
      <c r="T46" s="12" t="str">
        <f t="shared" si="0"/>
        <v>1_7</v>
      </c>
      <c r="U46" s="12" t="str">
        <f t="shared" si="1"/>
        <v>100002|7,100102|7,100202|7,30000|20000</v>
      </c>
      <c r="V46" s="12" t="str">
        <f t="shared" si="2"/>
        <v>100303|2,30000|20000</v>
      </c>
    </row>
    <row r="47" spans="2:22" x14ac:dyDescent="0.15">
      <c r="B47" s="4">
        <v>5</v>
      </c>
      <c r="C47" s="4" t="s">
        <v>146</v>
      </c>
      <c r="D47" s="4">
        <v>1000</v>
      </c>
      <c r="E47" s="4">
        <v>1</v>
      </c>
      <c r="F47" s="1">
        <f>INDEX(道具ＩＤ!$B:$B,MATCH(C47,道具ＩＤ!$C:$C,0),1)</f>
        <v>100301</v>
      </c>
      <c r="G47" s="1">
        <v>30000</v>
      </c>
      <c r="R47" s="12">
        <v>1</v>
      </c>
      <c r="S47" s="12">
        <f t="shared" si="6"/>
        <v>8</v>
      </c>
      <c r="T47" s="12" t="str">
        <f t="shared" si="0"/>
        <v>1_8</v>
      </c>
      <c r="U47" s="12" t="str">
        <f t="shared" si="1"/>
        <v>100003|7,100103|7,100203|7,30000|25000</v>
      </c>
      <c r="V47" s="12" t="str">
        <f t="shared" si="2"/>
        <v>100304|3,30000|25000</v>
      </c>
    </row>
    <row r="48" spans="2:22" x14ac:dyDescent="0.15">
      <c r="B48" s="4">
        <v>10</v>
      </c>
      <c r="C48" s="4" t="s">
        <v>146</v>
      </c>
      <c r="D48" s="4">
        <v>2000</v>
      </c>
      <c r="E48" s="4">
        <v>1</v>
      </c>
      <c r="F48" s="1">
        <f>INDEX(道具ＩＤ!$B:$B,MATCH(C48,道具ＩＤ!$C:$C,0),1)</f>
        <v>100301</v>
      </c>
      <c r="G48" s="1">
        <v>30000</v>
      </c>
      <c r="R48" s="12">
        <v>1</v>
      </c>
      <c r="S48" s="12">
        <f t="shared" si="6"/>
        <v>9</v>
      </c>
      <c r="T48" s="12" t="str">
        <f t="shared" si="0"/>
        <v>1_9</v>
      </c>
      <c r="U48" s="12" t="str">
        <f t="shared" si="1"/>
        <v>100003|10,100103|10,100203|10,30000|30000</v>
      </c>
      <c r="V48" s="12" t="str">
        <f t="shared" si="2"/>
        <v>100304|3,30000|30000</v>
      </c>
    </row>
    <row r="49" spans="2:22" x14ac:dyDescent="0.15">
      <c r="B49" s="4">
        <v>15</v>
      </c>
      <c r="C49" s="4" t="s">
        <v>146</v>
      </c>
      <c r="D49" s="4">
        <v>4000</v>
      </c>
      <c r="E49" s="4">
        <v>1</v>
      </c>
      <c r="F49" s="1">
        <f>INDEX(道具ＩＤ!$B:$B,MATCH(C49,道具ＩＤ!$C:$C,0),1)</f>
        <v>100301</v>
      </c>
      <c r="G49" s="1">
        <v>30000</v>
      </c>
      <c r="R49" s="12">
        <v>1</v>
      </c>
      <c r="S49" s="12">
        <f t="shared" si="6"/>
        <v>10</v>
      </c>
      <c r="T49" s="12" t="str">
        <f t="shared" si="0"/>
        <v>1_10</v>
      </c>
      <c r="U49" s="12" t="str">
        <f t="shared" si="1"/>
        <v>100003|15,100103|15,100203|15,30000|35000</v>
      </c>
      <c r="V49" s="12" t="str">
        <f t="shared" si="2"/>
        <v>100305|3,30000|35000</v>
      </c>
    </row>
    <row r="50" spans="2:22" x14ac:dyDescent="0.15">
      <c r="B50" s="4">
        <v>20</v>
      </c>
      <c r="C50" s="4" t="s">
        <v>147</v>
      </c>
      <c r="D50" s="4">
        <v>6000</v>
      </c>
      <c r="E50" s="4">
        <v>1</v>
      </c>
      <c r="F50" s="1">
        <f>INDEX(道具ＩＤ!$B:$B,MATCH(C50,道具ＩＤ!$C:$C,0),1)</f>
        <v>100302</v>
      </c>
      <c r="G50" s="1">
        <v>30000</v>
      </c>
      <c r="R50" s="12">
        <v>1</v>
      </c>
      <c r="S50" s="12">
        <f t="shared" si="6"/>
        <v>11</v>
      </c>
      <c r="T50" s="12" t="str">
        <f t="shared" si="0"/>
        <v>1_11</v>
      </c>
      <c r="U50" s="12" t="str">
        <f t="shared" si="1"/>
        <v>100003|25,100103|25,100203|25,30000|40000</v>
      </c>
      <c r="V50" s="12" t="str">
        <f t="shared" si="2"/>
        <v>100305|4,30000|40000</v>
      </c>
    </row>
    <row r="51" spans="2:22" x14ac:dyDescent="0.15">
      <c r="B51" s="4">
        <v>23</v>
      </c>
      <c r="C51" s="4" t="s">
        <v>147</v>
      </c>
      <c r="D51" s="4">
        <v>10000</v>
      </c>
      <c r="E51" s="4">
        <v>2</v>
      </c>
      <c r="F51" s="1">
        <f>INDEX(道具ＩＤ!$B:$B,MATCH(C51,道具ＩＤ!$C:$C,0),1)</f>
        <v>100302</v>
      </c>
      <c r="G51" s="1">
        <v>30000</v>
      </c>
      <c r="R51" s="12">
        <v>1</v>
      </c>
      <c r="S51" s="12">
        <f t="shared" si="6"/>
        <v>12</v>
      </c>
      <c r="T51" s="12" t="str">
        <f t="shared" si="0"/>
        <v>1_12</v>
      </c>
      <c r="U51" s="12" t="str">
        <f t="shared" si="1"/>
        <v>100004|25,100104|25,100204|25,30000|50000</v>
      </c>
      <c r="V51" s="12" t="str">
        <f t="shared" si="2"/>
        <v>100306|4,30000|50000</v>
      </c>
    </row>
    <row r="52" spans="2:22" x14ac:dyDescent="0.15">
      <c r="B52" s="4">
        <v>25</v>
      </c>
      <c r="C52" s="4" t="s">
        <v>148</v>
      </c>
      <c r="D52" s="4">
        <v>15000</v>
      </c>
      <c r="E52" s="4">
        <v>2</v>
      </c>
      <c r="F52" s="1">
        <f>INDEX(道具ＩＤ!$B:$B,MATCH(C52,道具ＩＤ!$C:$C,0),1)</f>
        <v>100303</v>
      </c>
      <c r="G52" s="1">
        <v>30000</v>
      </c>
      <c r="R52" s="12">
        <v>1</v>
      </c>
      <c r="S52" s="12">
        <f t="shared" si="6"/>
        <v>13</v>
      </c>
      <c r="T52" s="12" t="str">
        <f t="shared" si="0"/>
        <v>1_13</v>
      </c>
      <c r="U52" s="12" t="str">
        <f t="shared" si="1"/>
        <v>100004|40,100104|40,100204|40,30000|60000</v>
      </c>
      <c r="V52" s="12" t="str">
        <f t="shared" si="2"/>
        <v>100306|6,30000|60000</v>
      </c>
    </row>
    <row r="53" spans="2:22" x14ac:dyDescent="0.15">
      <c r="B53" s="4">
        <v>28</v>
      </c>
      <c r="C53" s="4" t="s">
        <v>148</v>
      </c>
      <c r="D53" s="4">
        <v>20000</v>
      </c>
      <c r="E53" s="4">
        <v>2</v>
      </c>
      <c r="F53" s="1">
        <f>INDEX(道具ＩＤ!$B:$B,MATCH(C53,道具ＩＤ!$C:$C,0),1)</f>
        <v>100303</v>
      </c>
      <c r="G53" s="1">
        <v>30000</v>
      </c>
      <c r="R53" s="12">
        <v>1</v>
      </c>
      <c r="S53" s="12">
        <f t="shared" si="6"/>
        <v>14</v>
      </c>
      <c r="T53" s="12" t="str">
        <f t="shared" si="0"/>
        <v>1_14</v>
      </c>
      <c r="U53" s="12" t="str">
        <f t="shared" si="1"/>
        <v>100004|60,100104|60,100204|60,30000|70000</v>
      </c>
      <c r="V53" s="12" t="str">
        <f t="shared" si="2"/>
        <v>100307|7,30000|70000</v>
      </c>
    </row>
    <row r="54" spans="2:22" x14ac:dyDescent="0.15">
      <c r="B54" s="4">
        <f>B50+10</f>
        <v>30</v>
      </c>
      <c r="C54" s="4" t="s">
        <v>88</v>
      </c>
      <c r="D54" s="4">
        <v>25000</v>
      </c>
      <c r="E54" s="4">
        <v>3</v>
      </c>
      <c r="F54" s="1">
        <f>INDEX(道具ＩＤ!$B:$B,MATCH(C54,道具ＩＤ!$C:$C,0),1)</f>
        <v>100304</v>
      </c>
      <c r="G54" s="1">
        <v>30000</v>
      </c>
      <c r="R54" s="12">
        <v>1</v>
      </c>
      <c r="S54" s="12">
        <f t="shared" si="6"/>
        <v>15</v>
      </c>
      <c r="T54" s="12" t="str">
        <f t="shared" si="0"/>
        <v>1_15</v>
      </c>
      <c r="U54" s="12" t="str">
        <f t="shared" si="1"/>
        <v>100004|80,100104|80,100204|80,30000|80000</v>
      </c>
      <c r="V54" s="12" t="str">
        <f t="shared" si="2"/>
        <v>100307|8,30000|80000</v>
      </c>
    </row>
    <row r="55" spans="2:22" x14ac:dyDescent="0.15">
      <c r="B55" s="4">
        <f t="shared" ref="B55:B82" si="7">B51+10</f>
        <v>33</v>
      </c>
      <c r="C55" s="4" t="s">
        <v>88</v>
      </c>
      <c r="D55" s="4">
        <v>30000</v>
      </c>
      <c r="E55" s="4">
        <v>3</v>
      </c>
      <c r="F55" s="1">
        <f>INDEX(道具ＩＤ!$B:$B,MATCH(C55,道具ＩＤ!$C:$C,0),1)</f>
        <v>100304</v>
      </c>
      <c r="G55" s="1">
        <v>30000</v>
      </c>
      <c r="R55" s="12">
        <v>1</v>
      </c>
      <c r="S55" s="12">
        <f t="shared" si="6"/>
        <v>16</v>
      </c>
      <c r="T55" s="12" t="str">
        <f t="shared" si="0"/>
        <v>1_16</v>
      </c>
      <c r="U55" s="12" t="str">
        <f t="shared" si="1"/>
        <v>100005|80,100105|80,100205|80,30000|100000</v>
      </c>
      <c r="V55" s="12" t="str">
        <f t="shared" si="2"/>
        <v>100308|10,30000|100000</v>
      </c>
    </row>
    <row r="56" spans="2:22" x14ac:dyDescent="0.15">
      <c r="B56" s="4">
        <f t="shared" si="7"/>
        <v>35</v>
      </c>
      <c r="C56" s="4" t="s">
        <v>89</v>
      </c>
      <c r="D56" s="4">
        <v>35000</v>
      </c>
      <c r="E56" s="4">
        <v>3</v>
      </c>
      <c r="F56" s="1">
        <f>INDEX(道具ＩＤ!$B:$B,MATCH(C56,道具ＩＤ!$C:$C,0),1)</f>
        <v>100305</v>
      </c>
      <c r="G56" s="1">
        <v>30000</v>
      </c>
      <c r="R56" s="12">
        <v>1</v>
      </c>
      <c r="S56" s="12">
        <f t="shared" si="6"/>
        <v>17</v>
      </c>
      <c r="T56" s="12" t="str">
        <f t="shared" si="0"/>
        <v>1_17</v>
      </c>
      <c r="U56" s="12" t="str">
        <f t="shared" si="1"/>
        <v>100005|100,100105|100,100205|100,30000|120000</v>
      </c>
      <c r="V56" s="12" t="str">
        <f t="shared" si="2"/>
        <v>100308|12,30000|120000</v>
      </c>
    </row>
    <row r="57" spans="2:22" x14ac:dyDescent="0.15">
      <c r="B57" s="4">
        <f t="shared" si="7"/>
        <v>38</v>
      </c>
      <c r="C57" s="4" t="s">
        <v>89</v>
      </c>
      <c r="D57" s="4">
        <v>40000</v>
      </c>
      <c r="E57" s="4">
        <v>4</v>
      </c>
      <c r="F57" s="1">
        <f>INDEX(道具ＩＤ!$B:$B,MATCH(C57,道具ＩＤ!$C:$C,0),1)</f>
        <v>100305</v>
      </c>
      <c r="G57" s="1">
        <v>30000</v>
      </c>
      <c r="R57" s="12">
        <v>1</v>
      </c>
      <c r="S57" s="12">
        <f t="shared" si="6"/>
        <v>18</v>
      </c>
      <c r="T57" s="12" t="str">
        <f t="shared" si="0"/>
        <v>1_18</v>
      </c>
      <c r="U57" s="12" t="str">
        <f t="shared" si="1"/>
        <v>100005|120,100105|120,100205|120,30000|140000</v>
      </c>
      <c r="V57" s="12" t="str">
        <f t="shared" si="2"/>
        <v>100309|14,30000|140000</v>
      </c>
    </row>
    <row r="58" spans="2:22" x14ac:dyDescent="0.15">
      <c r="B58" s="4">
        <f t="shared" si="7"/>
        <v>40</v>
      </c>
      <c r="C58" s="4" t="s">
        <v>149</v>
      </c>
      <c r="D58" s="4">
        <v>50000</v>
      </c>
      <c r="E58" s="4">
        <v>4</v>
      </c>
      <c r="F58" s="1">
        <f>INDEX(道具ＩＤ!$B:$B,MATCH(C58,道具ＩＤ!$C:$C,0),1)</f>
        <v>100306</v>
      </c>
      <c r="G58" s="1">
        <v>30000</v>
      </c>
      <c r="R58" s="12">
        <v>1</v>
      </c>
      <c r="S58" s="12">
        <f t="shared" si="6"/>
        <v>19</v>
      </c>
      <c r="T58" s="12" t="str">
        <f t="shared" si="0"/>
        <v>1_19</v>
      </c>
      <c r="U58" s="12" t="str">
        <f t="shared" si="1"/>
        <v>100005|150,100105|150,100205|150,30000|160000</v>
      </c>
      <c r="V58" s="12" t="str">
        <f t="shared" si="2"/>
        <v>100309|17,30000|160000</v>
      </c>
    </row>
    <row r="59" spans="2:22" x14ac:dyDescent="0.15">
      <c r="B59" s="4">
        <f t="shared" si="7"/>
        <v>43</v>
      </c>
      <c r="C59" s="4" t="s">
        <v>149</v>
      </c>
      <c r="D59" s="4">
        <v>60000</v>
      </c>
      <c r="E59" s="4">
        <v>6</v>
      </c>
      <c r="F59" s="1">
        <f>INDEX(道具ＩＤ!$B:$B,MATCH(C59,道具ＩＤ!$C:$C,0),1)</f>
        <v>100306</v>
      </c>
      <c r="G59" s="1">
        <v>30000</v>
      </c>
      <c r="R59" s="12">
        <v>1</v>
      </c>
      <c r="S59" s="12">
        <f t="shared" si="6"/>
        <v>20</v>
      </c>
      <c r="T59" s="12" t="str">
        <f t="shared" si="0"/>
        <v>1_20</v>
      </c>
      <c r="U59" s="12" t="str">
        <f t="shared" si="1"/>
        <v>100006|150,100106|150,100206|150,30000|180000</v>
      </c>
      <c r="V59" s="12" t="str">
        <f t="shared" si="2"/>
        <v>100310|20,30000|180000</v>
      </c>
    </row>
    <row r="60" spans="2:22" x14ac:dyDescent="0.15">
      <c r="B60" s="4">
        <f t="shared" si="7"/>
        <v>45</v>
      </c>
      <c r="C60" s="4" t="s">
        <v>150</v>
      </c>
      <c r="D60" s="4">
        <v>70000</v>
      </c>
      <c r="E60" s="4">
        <v>7</v>
      </c>
      <c r="F60" s="1">
        <f>INDEX(道具ＩＤ!$B:$B,MATCH(C60,道具ＩＤ!$C:$C,0),1)</f>
        <v>100307</v>
      </c>
      <c r="G60" s="1">
        <v>30000</v>
      </c>
      <c r="R60" s="12">
        <v>1</v>
      </c>
      <c r="S60" s="12">
        <f t="shared" si="6"/>
        <v>21</v>
      </c>
      <c r="T60" s="12" t="str">
        <f t="shared" si="0"/>
        <v>1_21</v>
      </c>
      <c r="U60" s="12" t="str">
        <f t="shared" si="1"/>
        <v>100006|180,100106|180,100206|180,30000|200000</v>
      </c>
      <c r="V60" s="12" t="str">
        <f t="shared" si="2"/>
        <v>100310|25,30000|200000</v>
      </c>
    </row>
    <row r="61" spans="2:22" x14ac:dyDescent="0.15">
      <c r="B61" s="4">
        <f t="shared" si="7"/>
        <v>48</v>
      </c>
      <c r="C61" s="4" t="s">
        <v>150</v>
      </c>
      <c r="D61" s="4">
        <v>80000</v>
      </c>
      <c r="E61" s="4">
        <v>8</v>
      </c>
      <c r="F61" s="1">
        <f>INDEX(道具ＩＤ!$B:$B,MATCH(C61,道具ＩＤ!$C:$C,0),1)</f>
        <v>100307</v>
      </c>
      <c r="G61" s="1">
        <v>30000</v>
      </c>
      <c r="R61" s="12">
        <v>1</v>
      </c>
      <c r="S61" s="12">
        <f t="shared" si="6"/>
        <v>22</v>
      </c>
      <c r="T61" s="12" t="str">
        <f t="shared" si="0"/>
        <v>1_22</v>
      </c>
      <c r="U61" s="12" t="str">
        <f t="shared" si="1"/>
        <v>100006|220,100106|220,100206|220,30000|220000</v>
      </c>
      <c r="V61" s="12" t="str">
        <f t="shared" si="2"/>
        <v>100311|30,30000|220000</v>
      </c>
    </row>
    <row r="62" spans="2:22" x14ac:dyDescent="0.15">
      <c r="B62" s="4">
        <f t="shared" si="7"/>
        <v>50</v>
      </c>
      <c r="C62" s="4" t="s">
        <v>92</v>
      </c>
      <c r="D62" s="4">
        <v>100000</v>
      </c>
      <c r="E62" s="4">
        <v>10</v>
      </c>
      <c r="F62" s="1">
        <f>INDEX(道具ＩＤ!$B:$B,MATCH(C62,道具ＩＤ!$C:$C,0),1)</f>
        <v>100308</v>
      </c>
      <c r="G62" s="1">
        <v>30000</v>
      </c>
      <c r="R62" s="12">
        <v>1</v>
      </c>
      <c r="S62" s="12">
        <f t="shared" si="6"/>
        <v>23</v>
      </c>
      <c r="T62" s="12" t="str">
        <f t="shared" si="0"/>
        <v>1_23</v>
      </c>
      <c r="U62" s="12" t="str">
        <f t="shared" si="1"/>
        <v>100006|280,100106|280,100206|280,30000|240000</v>
      </c>
      <c r="V62" s="12" t="str">
        <f t="shared" si="2"/>
        <v>100311|35,30000|240000</v>
      </c>
    </row>
    <row r="63" spans="2:22" x14ac:dyDescent="0.15">
      <c r="B63" s="4">
        <f t="shared" si="7"/>
        <v>53</v>
      </c>
      <c r="C63" s="4" t="s">
        <v>92</v>
      </c>
      <c r="D63" s="4">
        <v>120000</v>
      </c>
      <c r="E63" s="4">
        <v>12</v>
      </c>
      <c r="F63" s="1">
        <f>INDEX(道具ＩＤ!$B:$B,MATCH(C63,道具ＩＤ!$C:$C,0),1)</f>
        <v>100308</v>
      </c>
      <c r="G63" s="1">
        <v>30000</v>
      </c>
      <c r="R63" s="12">
        <v>1</v>
      </c>
      <c r="S63" s="12">
        <f t="shared" si="6"/>
        <v>24</v>
      </c>
      <c r="T63" s="12" t="str">
        <f t="shared" si="0"/>
        <v>1_24</v>
      </c>
      <c r="U63" s="12" t="str">
        <f t="shared" si="1"/>
        <v>100007|280,100107|280,100207|280,30000|260000</v>
      </c>
      <c r="V63" s="12" t="str">
        <f t="shared" si="2"/>
        <v>100312|40,30000|260000</v>
      </c>
    </row>
    <row r="64" spans="2:22" x14ac:dyDescent="0.15">
      <c r="B64" s="4">
        <f t="shared" si="7"/>
        <v>55</v>
      </c>
      <c r="C64" s="4" t="s">
        <v>93</v>
      </c>
      <c r="D64" s="4">
        <v>140000</v>
      </c>
      <c r="E64" s="4">
        <v>14</v>
      </c>
      <c r="F64" s="1">
        <f>INDEX(道具ＩＤ!$B:$B,MATCH(C64,道具ＩＤ!$C:$C,0),1)</f>
        <v>100309</v>
      </c>
      <c r="G64" s="1">
        <v>30000</v>
      </c>
      <c r="R64" s="12">
        <v>1</v>
      </c>
      <c r="S64" s="12">
        <f t="shared" si="6"/>
        <v>25</v>
      </c>
      <c r="T64" s="12" t="str">
        <f t="shared" si="0"/>
        <v>1_25</v>
      </c>
      <c r="U64" s="12" t="str">
        <f t="shared" si="1"/>
        <v>100007|350,100107|350,100207|350,30000|280000</v>
      </c>
      <c r="V64" s="12" t="str">
        <f t="shared" si="2"/>
        <v>100312|45,30000|280000</v>
      </c>
    </row>
    <row r="65" spans="2:22" x14ac:dyDescent="0.15">
      <c r="B65" s="4">
        <f t="shared" si="7"/>
        <v>58</v>
      </c>
      <c r="C65" s="4" t="s">
        <v>93</v>
      </c>
      <c r="D65" s="4">
        <v>160000</v>
      </c>
      <c r="E65" s="4">
        <v>17</v>
      </c>
      <c r="F65" s="1">
        <f>INDEX(道具ＩＤ!$B:$B,MATCH(C65,道具ＩＤ!$C:$C,0),1)</f>
        <v>100309</v>
      </c>
      <c r="G65" s="1">
        <v>30000</v>
      </c>
      <c r="R65" s="12">
        <v>1</v>
      </c>
      <c r="S65" s="12">
        <f t="shared" si="6"/>
        <v>26</v>
      </c>
      <c r="T65" s="12" t="str">
        <f t="shared" si="0"/>
        <v>1_26</v>
      </c>
      <c r="U65" s="12" t="str">
        <f t="shared" si="1"/>
        <v>100007|450,100107|450,100207|450,30000|300000</v>
      </c>
      <c r="V65" s="12" t="str">
        <f t="shared" si="2"/>
        <v>100313|50,30000|300000</v>
      </c>
    </row>
    <row r="66" spans="2:22" x14ac:dyDescent="0.15">
      <c r="B66" s="4">
        <f>B62+10</f>
        <v>60</v>
      </c>
      <c r="C66" s="4" t="s">
        <v>151</v>
      </c>
      <c r="D66" s="4">
        <v>180000</v>
      </c>
      <c r="E66" s="4">
        <v>20</v>
      </c>
      <c r="F66" s="1">
        <f>INDEX(道具ＩＤ!$B:$B,MATCH(C66,道具ＩＤ!$C:$C,0),1)</f>
        <v>100310</v>
      </c>
      <c r="G66" s="1">
        <v>30000</v>
      </c>
      <c r="R66" s="12">
        <v>1</v>
      </c>
      <c r="S66" s="12">
        <f t="shared" si="6"/>
        <v>27</v>
      </c>
      <c r="T66" s="12" t="str">
        <f t="shared" si="0"/>
        <v>1_27</v>
      </c>
      <c r="U66" s="12" t="str">
        <f t="shared" si="1"/>
        <v>100007|600,100107|600,100207|600,30000|320000</v>
      </c>
      <c r="V66" s="12" t="str">
        <f t="shared" si="2"/>
        <v>100313|60,30000|320000</v>
      </c>
    </row>
    <row r="67" spans="2:22" x14ac:dyDescent="0.15">
      <c r="B67" s="4">
        <f t="shared" si="7"/>
        <v>63</v>
      </c>
      <c r="C67" s="4" t="s">
        <v>151</v>
      </c>
      <c r="D67" s="4">
        <v>200000</v>
      </c>
      <c r="E67" s="4">
        <v>25</v>
      </c>
      <c r="F67" s="1">
        <f>INDEX(道具ＩＤ!$B:$B,MATCH(C67,道具ＩＤ!$C:$C,0),1)</f>
        <v>100310</v>
      </c>
      <c r="G67" s="1">
        <v>30000</v>
      </c>
      <c r="R67" s="12">
        <v>1</v>
      </c>
      <c r="S67" s="12">
        <f t="shared" si="6"/>
        <v>28</v>
      </c>
      <c r="T67" s="12" t="str">
        <f t="shared" ref="T67:T126" si="8">R67&amp;"_"&amp;S67</f>
        <v>1_28</v>
      </c>
      <c r="U67" s="12" t="str">
        <f t="shared" si="1"/>
        <v>100008|600,100108|600,100208|600,30000|340000</v>
      </c>
      <c r="V67" s="12" t="str">
        <f t="shared" si="2"/>
        <v>100314|70,30000|340000</v>
      </c>
    </row>
    <row r="68" spans="2:22" x14ac:dyDescent="0.15">
      <c r="B68" s="4">
        <f t="shared" si="7"/>
        <v>65</v>
      </c>
      <c r="C68" s="4" t="s">
        <v>152</v>
      </c>
      <c r="D68" s="4">
        <v>220000</v>
      </c>
      <c r="E68" s="4">
        <v>30</v>
      </c>
      <c r="F68" s="1">
        <f>INDEX(道具ＩＤ!$B:$B,MATCH(C68,道具ＩＤ!$C:$C,0),1)</f>
        <v>100311</v>
      </c>
      <c r="G68" s="1">
        <v>30000</v>
      </c>
      <c r="R68" s="12">
        <v>1</v>
      </c>
      <c r="S68" s="12">
        <f t="shared" si="6"/>
        <v>29</v>
      </c>
      <c r="T68" s="12" t="str">
        <f t="shared" si="8"/>
        <v>1_29</v>
      </c>
      <c r="U68" s="12" t="str">
        <f t="shared" si="1"/>
        <v>100008|700,100108|700,100208|700,30000|360000</v>
      </c>
      <c r="V68" s="12" t="str">
        <f t="shared" si="2"/>
        <v>100314|80,30000|360000</v>
      </c>
    </row>
    <row r="69" spans="2:22" x14ac:dyDescent="0.15">
      <c r="B69" s="4">
        <f t="shared" si="7"/>
        <v>68</v>
      </c>
      <c r="C69" s="4" t="s">
        <v>152</v>
      </c>
      <c r="D69" s="4">
        <v>240000</v>
      </c>
      <c r="E69" s="4">
        <v>35</v>
      </c>
      <c r="F69" s="1">
        <f>INDEX(道具ＩＤ!$B:$B,MATCH(C69,道具ＩＤ!$C:$C,0),1)</f>
        <v>100311</v>
      </c>
      <c r="G69" s="1">
        <v>30000</v>
      </c>
      <c r="R69" s="12">
        <v>1</v>
      </c>
      <c r="S69" s="12">
        <f t="shared" si="6"/>
        <v>30</v>
      </c>
      <c r="T69" s="12" t="str">
        <f t="shared" si="8"/>
        <v>1_30</v>
      </c>
      <c r="U69" s="12" t="str">
        <f t="shared" ref="U69:U132" si="9">INDEX($L$5:$L$40,S69,1)&amp;"|"&amp;INDEX($I$5:$I$40,S69,1)&amp;","&amp;INDEX($M$5:$M$40,S69,1)&amp;"|"&amp;INDEX($J$5:$J$40,S69,1)&amp;","&amp;INDEX($N$5:$N$40,S69,1)&amp;"|"&amp;INDEX($K$5:$K$40,S69,1)&amp;","&amp;INDEX($O$5:$O$40,S69,1)&amp;"|"&amp;INDEX($G$5:$G$40,S69,1)</f>
        <v>100008|800,100108|800,100208|800,30000|380000</v>
      </c>
      <c r="V69" s="12" t="str">
        <f t="shared" ref="V69:V132" si="10">INDEX($F$47:$F$82,S69,1)&amp;"|"&amp;INDEX($E$47:$E$82,S69,1)&amp;","&amp;INDEX($G$47:$G$82,S69,1)&amp;"|"&amp;INDEX($D$47:$D$82,S69,1)</f>
        <v>100315|90,30000|380000</v>
      </c>
    </row>
    <row r="70" spans="2:22" x14ac:dyDescent="0.15">
      <c r="B70" s="4">
        <f t="shared" si="7"/>
        <v>70</v>
      </c>
      <c r="C70" s="4" t="s">
        <v>153</v>
      </c>
      <c r="D70" s="4">
        <v>260000</v>
      </c>
      <c r="E70" s="4">
        <v>40</v>
      </c>
      <c r="F70" s="1">
        <f>INDEX(道具ＩＤ!$B:$B,MATCH(C70,道具ＩＤ!$C:$C,0),1)</f>
        <v>100312</v>
      </c>
      <c r="G70" s="1">
        <v>30000</v>
      </c>
      <c r="R70" s="12">
        <v>1</v>
      </c>
      <c r="S70" s="12">
        <f t="shared" si="6"/>
        <v>31</v>
      </c>
      <c r="T70" s="12" t="str">
        <f t="shared" si="8"/>
        <v>1_31</v>
      </c>
      <c r="U70" s="12" t="str">
        <f t="shared" si="9"/>
        <v>100008|1000,100108|1000,100208|1000,30000|400000</v>
      </c>
      <c r="V70" s="12" t="str">
        <f t="shared" si="10"/>
        <v>100315|100,30000|400000</v>
      </c>
    </row>
    <row r="71" spans="2:22" x14ac:dyDescent="0.15">
      <c r="B71" s="4">
        <f t="shared" si="7"/>
        <v>73</v>
      </c>
      <c r="C71" s="4" t="s">
        <v>153</v>
      </c>
      <c r="D71" s="4">
        <v>280000</v>
      </c>
      <c r="E71" s="4">
        <v>45</v>
      </c>
      <c r="F71" s="1">
        <f>INDEX(道具ＩＤ!$B:$B,MATCH(C71,道具ＩＤ!$C:$C,0),1)</f>
        <v>100312</v>
      </c>
      <c r="G71" s="1">
        <v>30000</v>
      </c>
      <c r="R71" s="12">
        <v>1</v>
      </c>
      <c r="S71" s="12">
        <f t="shared" si="6"/>
        <v>32</v>
      </c>
      <c r="T71" s="12" t="str">
        <f t="shared" si="8"/>
        <v>1_32</v>
      </c>
      <c r="U71" s="12" t="str">
        <f t="shared" si="9"/>
        <v>100009|1000,100109|1000,100209|1000,30000|420000</v>
      </c>
      <c r="V71" s="12" t="str">
        <f t="shared" si="10"/>
        <v>100316|110,30000|420000</v>
      </c>
    </row>
    <row r="72" spans="2:22" x14ac:dyDescent="0.15">
      <c r="B72" s="4">
        <f t="shared" si="7"/>
        <v>75</v>
      </c>
      <c r="C72" s="4" t="s">
        <v>154</v>
      </c>
      <c r="D72" s="4">
        <v>300000</v>
      </c>
      <c r="E72" s="4">
        <v>50</v>
      </c>
      <c r="F72" s="1">
        <f>INDEX(道具ＩＤ!$B:$B,MATCH(C72,道具ＩＤ!$C:$C,0),1)</f>
        <v>100313</v>
      </c>
      <c r="G72" s="1">
        <v>30000</v>
      </c>
      <c r="R72" s="12">
        <v>1</v>
      </c>
      <c r="S72" s="12">
        <f t="shared" si="6"/>
        <v>33</v>
      </c>
      <c r="T72" s="12" t="str">
        <f t="shared" si="8"/>
        <v>1_33</v>
      </c>
      <c r="U72" s="12" t="str">
        <f t="shared" si="9"/>
        <v>100009|1100,100109|1100,100209|1100,30000|440000</v>
      </c>
      <c r="V72" s="12" t="str">
        <f t="shared" si="10"/>
        <v>100316|120,30000|440000</v>
      </c>
    </row>
    <row r="73" spans="2:22" x14ac:dyDescent="0.15">
      <c r="B73" s="4">
        <f>B69+10</f>
        <v>78</v>
      </c>
      <c r="C73" s="4" t="s">
        <v>154</v>
      </c>
      <c r="D73" s="4">
        <v>320000</v>
      </c>
      <c r="E73" s="4">
        <v>60</v>
      </c>
      <c r="F73" s="1">
        <f>INDEX(道具ＩＤ!$B:$B,MATCH(C73,道具ＩＤ!$C:$C,0),1)</f>
        <v>100313</v>
      </c>
      <c r="G73" s="1">
        <v>30000</v>
      </c>
      <c r="R73" s="12">
        <v>1</v>
      </c>
      <c r="S73" s="12">
        <f t="shared" si="6"/>
        <v>34</v>
      </c>
      <c r="T73" s="12" t="str">
        <f t="shared" si="8"/>
        <v>1_34</v>
      </c>
      <c r="U73" s="12" t="str">
        <f t="shared" si="9"/>
        <v>100009|1200,100109|1200,100209|1200,30000|460000</v>
      </c>
      <c r="V73" s="12" t="str">
        <f t="shared" si="10"/>
        <v>100317|130,30000|460000</v>
      </c>
    </row>
    <row r="74" spans="2:22" x14ac:dyDescent="0.15">
      <c r="B74" s="4">
        <f t="shared" si="7"/>
        <v>80</v>
      </c>
      <c r="C74" s="4" t="s">
        <v>155</v>
      </c>
      <c r="D74" s="4">
        <v>340000</v>
      </c>
      <c r="E74" s="4">
        <v>70</v>
      </c>
      <c r="F74" s="1">
        <f>INDEX(道具ＩＤ!$B:$B,MATCH(C74,道具ＩＤ!$C:$C,0),1)</f>
        <v>100314</v>
      </c>
      <c r="G74" s="1">
        <v>30000</v>
      </c>
      <c r="R74" s="12">
        <v>1</v>
      </c>
      <c r="S74" s="12">
        <f t="shared" si="6"/>
        <v>35</v>
      </c>
      <c r="T74" s="12" t="str">
        <f t="shared" si="8"/>
        <v>1_35</v>
      </c>
      <c r="U74" s="12" t="str">
        <f t="shared" si="9"/>
        <v>100009|1400,100109|1400,100209|1400,30000|480000</v>
      </c>
      <c r="V74" s="12" t="str">
        <f t="shared" si="10"/>
        <v>100317|140,30000|480000</v>
      </c>
    </row>
    <row r="75" spans="2:22" x14ac:dyDescent="0.15">
      <c r="B75" s="4">
        <f t="shared" si="7"/>
        <v>83</v>
      </c>
      <c r="C75" s="4" t="s">
        <v>155</v>
      </c>
      <c r="D75" s="4">
        <v>360000</v>
      </c>
      <c r="E75" s="4">
        <v>80</v>
      </c>
      <c r="F75" s="1">
        <f>INDEX(道具ＩＤ!$B:$B,MATCH(C75,道具ＩＤ!$C:$C,0),1)</f>
        <v>100314</v>
      </c>
      <c r="G75" s="1">
        <v>30000</v>
      </c>
      <c r="R75" s="12">
        <v>1</v>
      </c>
      <c r="S75" s="12">
        <f t="shared" si="6"/>
        <v>36</v>
      </c>
      <c r="T75" s="12" t="str">
        <f t="shared" si="8"/>
        <v>1_36</v>
      </c>
      <c r="U75" s="12" t="str">
        <f t="shared" si="9"/>
        <v>100010|1600,100110|1600,100210|1600,30000|500000</v>
      </c>
      <c r="V75" s="12" t="str">
        <f t="shared" si="10"/>
        <v>100318|150,30000|500000</v>
      </c>
    </row>
    <row r="76" spans="2:22" x14ac:dyDescent="0.15">
      <c r="B76" s="4">
        <f t="shared" si="7"/>
        <v>85</v>
      </c>
      <c r="C76" s="4" t="s">
        <v>156</v>
      </c>
      <c r="D76" s="4">
        <v>380000</v>
      </c>
      <c r="E76" s="4">
        <v>90</v>
      </c>
      <c r="F76" s="1">
        <f>INDEX(道具ＩＤ!$B:$B,MATCH(C76,道具ＩＤ!$C:$C,0),1)</f>
        <v>100315</v>
      </c>
      <c r="G76" s="1">
        <v>30000</v>
      </c>
      <c r="R76" s="12">
        <v>2</v>
      </c>
      <c r="S76" s="12">
        <f t="shared" ref="S76:S102" si="11">S40</f>
        <v>1</v>
      </c>
      <c r="T76" s="12" t="str">
        <f t="shared" si="8"/>
        <v>2_1</v>
      </c>
      <c r="U76" s="12" t="str">
        <f t="shared" si="9"/>
        <v>100001|1,100101|1,100201|1,30000|1000</v>
      </c>
      <c r="V76" s="12" t="str">
        <f t="shared" si="10"/>
        <v>100301|1,30000|1000</v>
      </c>
    </row>
    <row r="77" spans="2:22" x14ac:dyDescent="0.15">
      <c r="B77" s="4">
        <f>B73+10</f>
        <v>88</v>
      </c>
      <c r="C77" s="4" t="s">
        <v>156</v>
      </c>
      <c r="D77" s="4">
        <v>400000</v>
      </c>
      <c r="E77" s="4">
        <v>100</v>
      </c>
      <c r="F77" s="1">
        <f>INDEX(道具ＩＤ!$B:$B,MATCH(C77,道具ＩＤ!$C:$C,0),1)</f>
        <v>100315</v>
      </c>
      <c r="G77" s="1">
        <v>30000</v>
      </c>
      <c r="R77" s="12">
        <v>2</v>
      </c>
      <c r="S77" s="12">
        <f t="shared" si="11"/>
        <v>2</v>
      </c>
      <c r="T77" s="12" t="str">
        <f t="shared" si="8"/>
        <v>2_2</v>
      </c>
      <c r="U77" s="12" t="str">
        <f t="shared" si="9"/>
        <v>100001|1,100101|1,100201|1,30000|2000</v>
      </c>
      <c r="V77" s="12" t="str">
        <f t="shared" si="10"/>
        <v>100301|1,30000|2000</v>
      </c>
    </row>
    <row r="78" spans="2:22" x14ac:dyDescent="0.15">
      <c r="B78" s="4">
        <f t="shared" si="7"/>
        <v>90</v>
      </c>
      <c r="C78" s="4" t="s">
        <v>157</v>
      </c>
      <c r="D78" s="4">
        <v>420000</v>
      </c>
      <c r="E78" s="4">
        <v>110</v>
      </c>
      <c r="F78" s="1">
        <f>INDEX(道具ＩＤ!$B:$B,MATCH(C78,道具ＩＤ!$C:$C,0),1)</f>
        <v>100316</v>
      </c>
      <c r="G78" s="1">
        <v>30000</v>
      </c>
      <c r="R78" s="12">
        <v>2</v>
      </c>
      <c r="S78" s="12">
        <f t="shared" si="11"/>
        <v>3</v>
      </c>
      <c r="T78" s="12" t="str">
        <f t="shared" si="8"/>
        <v>2_3</v>
      </c>
      <c r="U78" s="12" t="str">
        <f t="shared" si="9"/>
        <v>100001|2,100101|2,100201|2,30000|4000</v>
      </c>
      <c r="V78" s="12" t="str">
        <f t="shared" si="10"/>
        <v>100301|1,30000|4000</v>
      </c>
    </row>
    <row r="79" spans="2:22" x14ac:dyDescent="0.15">
      <c r="B79" s="4">
        <f t="shared" si="7"/>
        <v>93</v>
      </c>
      <c r="C79" s="4" t="s">
        <v>157</v>
      </c>
      <c r="D79" s="4">
        <v>440000</v>
      </c>
      <c r="E79" s="4">
        <v>120</v>
      </c>
      <c r="F79" s="1">
        <f>INDEX(道具ＩＤ!$B:$B,MATCH(C79,道具ＩＤ!$C:$C,0),1)</f>
        <v>100316</v>
      </c>
      <c r="G79" s="1">
        <v>30000</v>
      </c>
      <c r="R79" s="12">
        <v>2</v>
      </c>
      <c r="S79" s="12">
        <f t="shared" si="11"/>
        <v>4</v>
      </c>
      <c r="T79" s="12" t="str">
        <f t="shared" si="8"/>
        <v>2_4</v>
      </c>
      <c r="U79" s="12" t="str">
        <f t="shared" si="9"/>
        <v>100002|2,100102|2,100202|2,30000|6000</v>
      </c>
      <c r="V79" s="12" t="str">
        <f t="shared" si="10"/>
        <v>100302|1,30000|6000</v>
      </c>
    </row>
    <row r="80" spans="2:22" x14ac:dyDescent="0.15">
      <c r="B80" s="4">
        <f>B76+10</f>
        <v>95</v>
      </c>
      <c r="C80" s="4" t="s">
        <v>101</v>
      </c>
      <c r="D80" s="4">
        <v>460000</v>
      </c>
      <c r="E80" s="4">
        <v>130</v>
      </c>
      <c r="F80" s="1">
        <f>INDEX(道具ＩＤ!$B:$B,MATCH(C80,道具ＩＤ!$C:$C,0),1)</f>
        <v>100317</v>
      </c>
      <c r="G80" s="1">
        <v>30000</v>
      </c>
      <c r="R80" s="12">
        <v>2</v>
      </c>
      <c r="S80" s="12">
        <f t="shared" si="11"/>
        <v>5</v>
      </c>
      <c r="T80" s="12" t="str">
        <f t="shared" si="8"/>
        <v>2_5</v>
      </c>
      <c r="U80" s="12" t="str">
        <f t="shared" si="9"/>
        <v>100002|3,100102|3,100202|3,30000|10000</v>
      </c>
      <c r="V80" s="12" t="str">
        <f t="shared" si="10"/>
        <v>100302|2,30000|10000</v>
      </c>
    </row>
    <row r="81" spans="2:22" x14ac:dyDescent="0.15">
      <c r="B81" s="4">
        <f t="shared" si="7"/>
        <v>98</v>
      </c>
      <c r="C81" s="4" t="s">
        <v>101</v>
      </c>
      <c r="D81" s="4">
        <v>480000</v>
      </c>
      <c r="E81" s="4">
        <v>140</v>
      </c>
      <c r="F81" s="1">
        <f>INDEX(道具ＩＤ!$B:$B,MATCH(C81,道具ＩＤ!$C:$C,0),1)</f>
        <v>100317</v>
      </c>
      <c r="G81" s="1">
        <v>30000</v>
      </c>
      <c r="R81" s="12">
        <v>2</v>
      </c>
      <c r="S81" s="12">
        <f t="shared" si="11"/>
        <v>6</v>
      </c>
      <c r="T81" s="12" t="str">
        <f t="shared" si="8"/>
        <v>2_6</v>
      </c>
      <c r="U81" s="12" t="str">
        <f t="shared" si="9"/>
        <v>100002|5,100102|5,100202|5,30000|15000</v>
      </c>
      <c r="V81" s="12" t="str">
        <f t="shared" si="10"/>
        <v>100303|2,30000|15000</v>
      </c>
    </row>
    <row r="82" spans="2:22" x14ac:dyDescent="0.15">
      <c r="B82" s="4">
        <f t="shared" si="7"/>
        <v>100</v>
      </c>
      <c r="C82" s="4" t="s">
        <v>102</v>
      </c>
      <c r="D82" s="4">
        <v>500000</v>
      </c>
      <c r="E82" s="4">
        <v>150</v>
      </c>
      <c r="F82" s="1">
        <f>INDEX(道具ＩＤ!$B:$B,MATCH(C82,道具ＩＤ!$C:$C,0),1)</f>
        <v>100318</v>
      </c>
      <c r="G82" s="1">
        <v>30000</v>
      </c>
      <c r="R82" s="12">
        <v>2</v>
      </c>
      <c r="S82" s="12">
        <f t="shared" si="11"/>
        <v>7</v>
      </c>
      <c r="T82" s="12" t="str">
        <f t="shared" si="8"/>
        <v>2_7</v>
      </c>
      <c r="U82" s="12" t="str">
        <f t="shared" si="9"/>
        <v>100002|7,100102|7,100202|7,30000|20000</v>
      </c>
      <c r="V82" s="12" t="str">
        <f t="shared" si="10"/>
        <v>100303|2,30000|20000</v>
      </c>
    </row>
    <row r="83" spans="2:22" x14ac:dyDescent="0.15">
      <c r="R83" s="12">
        <v>2</v>
      </c>
      <c r="S83" s="12">
        <f t="shared" si="11"/>
        <v>8</v>
      </c>
      <c r="T83" s="12" t="str">
        <f t="shared" si="8"/>
        <v>2_8</v>
      </c>
      <c r="U83" s="12" t="str">
        <f t="shared" si="9"/>
        <v>100003|7,100103|7,100203|7,30000|25000</v>
      </c>
      <c r="V83" s="12" t="str">
        <f t="shared" si="10"/>
        <v>100304|3,30000|25000</v>
      </c>
    </row>
    <row r="84" spans="2:22" x14ac:dyDescent="0.15">
      <c r="R84" s="12">
        <v>2</v>
      </c>
      <c r="S84" s="12">
        <f t="shared" si="11"/>
        <v>9</v>
      </c>
      <c r="T84" s="12" t="str">
        <f t="shared" si="8"/>
        <v>2_9</v>
      </c>
      <c r="U84" s="12" t="str">
        <f t="shared" si="9"/>
        <v>100003|10,100103|10,100203|10,30000|30000</v>
      </c>
      <c r="V84" s="12" t="str">
        <f t="shared" si="10"/>
        <v>100304|3,30000|30000</v>
      </c>
    </row>
    <row r="85" spans="2:22" x14ac:dyDescent="0.15">
      <c r="B85" s="2" t="s">
        <v>158</v>
      </c>
      <c r="C85" s="2"/>
      <c r="R85" s="12">
        <v>2</v>
      </c>
      <c r="S85" s="12">
        <f t="shared" si="11"/>
        <v>10</v>
      </c>
      <c r="T85" s="12" t="str">
        <f t="shared" si="8"/>
        <v>2_10</v>
      </c>
      <c r="U85" s="12" t="str">
        <f t="shared" si="9"/>
        <v>100003|15,100103|15,100203|15,30000|35000</v>
      </c>
      <c r="V85" s="12" t="str">
        <f t="shared" si="10"/>
        <v>100305|3,30000|35000</v>
      </c>
    </row>
    <row r="86" spans="2:22" x14ac:dyDescent="0.15">
      <c r="B86" s="1" t="s">
        <v>139</v>
      </c>
      <c r="E86" s="13" t="s">
        <v>161</v>
      </c>
      <c r="F86" s="13"/>
      <c r="G86" s="13"/>
      <c r="R86" s="12">
        <v>2</v>
      </c>
      <c r="S86" s="12">
        <f t="shared" si="11"/>
        <v>11</v>
      </c>
      <c r="T86" s="12" t="str">
        <f t="shared" si="8"/>
        <v>2_11</v>
      </c>
      <c r="U86" s="12" t="str">
        <f t="shared" si="9"/>
        <v>100003|25,100103|25,100203|25,30000|40000</v>
      </c>
      <c r="V86" s="12" t="str">
        <f t="shared" si="10"/>
        <v>100305|4,30000|40000</v>
      </c>
    </row>
    <row r="87" spans="2:22" x14ac:dyDescent="0.15">
      <c r="B87" s="4" t="s">
        <v>140</v>
      </c>
      <c r="C87" s="4" t="s">
        <v>159</v>
      </c>
      <c r="D87" s="4" t="s">
        <v>132</v>
      </c>
      <c r="E87" s="4" t="s">
        <v>160</v>
      </c>
      <c r="F87" s="4" t="s">
        <v>162</v>
      </c>
      <c r="G87" s="4" t="s">
        <v>132</v>
      </c>
      <c r="R87" s="12">
        <v>2</v>
      </c>
      <c r="S87" s="12">
        <f t="shared" si="11"/>
        <v>12</v>
      </c>
      <c r="T87" s="12" t="str">
        <f t="shared" si="8"/>
        <v>2_12</v>
      </c>
      <c r="U87" s="12" t="str">
        <f t="shared" si="9"/>
        <v>100004|25,100104|25,100204|25,30000|50000</v>
      </c>
      <c r="V87" s="12" t="str">
        <f t="shared" si="10"/>
        <v>100306|4,30000|50000</v>
      </c>
    </row>
    <row r="88" spans="2:22" x14ac:dyDescent="0.15">
      <c r="B88" s="4">
        <v>5</v>
      </c>
      <c r="C88" s="4">
        <v>1</v>
      </c>
      <c r="D88" s="4">
        <f>D47</f>
        <v>1000</v>
      </c>
      <c r="E88" s="4">
        <v>40001</v>
      </c>
      <c r="F88" s="4">
        <v>40101</v>
      </c>
      <c r="G88" s="4">
        <v>30000</v>
      </c>
      <c r="R88" s="12">
        <v>2</v>
      </c>
      <c r="S88" s="12">
        <f t="shared" si="11"/>
        <v>13</v>
      </c>
      <c r="T88" s="12" t="str">
        <f t="shared" si="8"/>
        <v>2_13</v>
      </c>
      <c r="U88" s="12" t="str">
        <f t="shared" si="9"/>
        <v>100004|40,100104|40,100204|40,30000|60000</v>
      </c>
      <c r="V88" s="12" t="str">
        <f t="shared" si="10"/>
        <v>100306|6,30000|60000</v>
      </c>
    </row>
    <row r="89" spans="2:22" x14ac:dyDescent="0.15">
      <c r="B89" s="4">
        <v>10</v>
      </c>
      <c r="C89" s="4">
        <v>1</v>
      </c>
      <c r="D89" s="4">
        <f t="shared" ref="D89:D123" si="12">D48</f>
        <v>2000</v>
      </c>
      <c r="E89" s="4">
        <v>40001</v>
      </c>
      <c r="F89" s="4">
        <v>40101</v>
      </c>
      <c r="G89" s="4">
        <v>30000</v>
      </c>
      <c r="R89" s="12">
        <v>2</v>
      </c>
      <c r="S89" s="12">
        <f t="shared" si="11"/>
        <v>14</v>
      </c>
      <c r="T89" s="12" t="str">
        <f t="shared" si="8"/>
        <v>2_14</v>
      </c>
      <c r="U89" s="12" t="str">
        <f t="shared" si="9"/>
        <v>100004|60,100104|60,100204|60,30000|70000</v>
      </c>
      <c r="V89" s="12" t="str">
        <f t="shared" si="10"/>
        <v>100307|7,30000|70000</v>
      </c>
    </row>
    <row r="90" spans="2:22" x14ac:dyDescent="0.15">
      <c r="B90" s="4">
        <v>15</v>
      </c>
      <c r="C90" s="4">
        <v>1</v>
      </c>
      <c r="D90" s="4">
        <f t="shared" si="12"/>
        <v>4000</v>
      </c>
      <c r="E90" s="4">
        <v>40001</v>
      </c>
      <c r="F90" s="4">
        <v>40101</v>
      </c>
      <c r="G90" s="4">
        <v>30000</v>
      </c>
      <c r="R90" s="12">
        <v>2</v>
      </c>
      <c r="S90" s="12">
        <f t="shared" si="11"/>
        <v>15</v>
      </c>
      <c r="T90" s="12" t="str">
        <f t="shared" si="8"/>
        <v>2_15</v>
      </c>
      <c r="U90" s="12" t="str">
        <f t="shared" si="9"/>
        <v>100004|80,100104|80,100204|80,30000|80000</v>
      </c>
      <c r="V90" s="12" t="str">
        <f t="shared" si="10"/>
        <v>100307|8,30000|80000</v>
      </c>
    </row>
    <row r="91" spans="2:22" x14ac:dyDescent="0.15">
      <c r="B91" s="4">
        <v>20</v>
      </c>
      <c r="C91" s="4">
        <v>1</v>
      </c>
      <c r="D91" s="4">
        <f t="shared" si="12"/>
        <v>6000</v>
      </c>
      <c r="E91" s="4">
        <v>40001</v>
      </c>
      <c r="F91" s="4">
        <v>40101</v>
      </c>
      <c r="G91" s="4">
        <v>30000</v>
      </c>
      <c r="R91" s="12">
        <v>2</v>
      </c>
      <c r="S91" s="12">
        <f t="shared" si="11"/>
        <v>16</v>
      </c>
      <c r="T91" s="12" t="str">
        <f t="shared" si="8"/>
        <v>2_16</v>
      </c>
      <c r="U91" s="12" t="str">
        <f t="shared" si="9"/>
        <v>100005|80,100105|80,100205|80,30000|100000</v>
      </c>
      <c r="V91" s="12" t="str">
        <f t="shared" si="10"/>
        <v>100308|10,30000|100000</v>
      </c>
    </row>
    <row r="92" spans="2:22" x14ac:dyDescent="0.15">
      <c r="B92" s="4">
        <v>23</v>
      </c>
      <c r="C92" s="4">
        <v>2</v>
      </c>
      <c r="D92" s="4">
        <f t="shared" si="12"/>
        <v>10000</v>
      </c>
      <c r="E92" s="4">
        <v>40001</v>
      </c>
      <c r="F92" s="4">
        <v>40101</v>
      </c>
      <c r="G92" s="4">
        <v>30000</v>
      </c>
      <c r="R92" s="12">
        <v>2</v>
      </c>
      <c r="S92" s="12">
        <f t="shared" si="11"/>
        <v>17</v>
      </c>
      <c r="T92" s="12" t="str">
        <f t="shared" si="8"/>
        <v>2_17</v>
      </c>
      <c r="U92" s="12" t="str">
        <f t="shared" si="9"/>
        <v>100005|100,100105|100,100205|100,30000|120000</v>
      </c>
      <c r="V92" s="12" t="str">
        <f t="shared" si="10"/>
        <v>100308|12,30000|120000</v>
      </c>
    </row>
    <row r="93" spans="2:22" x14ac:dyDescent="0.15">
      <c r="B93" s="4">
        <v>25</v>
      </c>
      <c r="C93" s="4">
        <v>2</v>
      </c>
      <c r="D93" s="4">
        <f t="shared" si="12"/>
        <v>15000</v>
      </c>
      <c r="E93" s="4">
        <v>40001</v>
      </c>
      <c r="F93" s="4">
        <v>40101</v>
      </c>
      <c r="G93" s="4">
        <v>30000</v>
      </c>
      <c r="R93" s="12">
        <v>2</v>
      </c>
      <c r="S93" s="12">
        <f t="shared" si="11"/>
        <v>18</v>
      </c>
      <c r="T93" s="12" t="str">
        <f t="shared" si="8"/>
        <v>2_18</v>
      </c>
      <c r="U93" s="12" t="str">
        <f t="shared" si="9"/>
        <v>100005|120,100105|120,100205|120,30000|140000</v>
      </c>
      <c r="V93" s="12" t="str">
        <f t="shared" si="10"/>
        <v>100309|14,30000|140000</v>
      </c>
    </row>
    <row r="94" spans="2:22" x14ac:dyDescent="0.15">
      <c r="B94" s="4">
        <v>28</v>
      </c>
      <c r="C94" s="4">
        <v>2</v>
      </c>
      <c r="D94" s="4">
        <f t="shared" si="12"/>
        <v>20000</v>
      </c>
      <c r="E94" s="4">
        <v>40001</v>
      </c>
      <c r="F94" s="4">
        <v>40101</v>
      </c>
      <c r="G94" s="4">
        <v>30000</v>
      </c>
      <c r="R94" s="12">
        <v>2</v>
      </c>
      <c r="S94" s="12">
        <f t="shared" si="11"/>
        <v>19</v>
      </c>
      <c r="T94" s="12" t="str">
        <f t="shared" si="8"/>
        <v>2_19</v>
      </c>
      <c r="U94" s="12" t="str">
        <f t="shared" si="9"/>
        <v>100005|150,100105|150,100205|150,30000|160000</v>
      </c>
      <c r="V94" s="12" t="str">
        <f t="shared" si="10"/>
        <v>100309|17,30000|160000</v>
      </c>
    </row>
    <row r="95" spans="2:22" x14ac:dyDescent="0.15">
      <c r="B95" s="4">
        <f>B91+10</f>
        <v>30</v>
      </c>
      <c r="C95" s="4">
        <v>3</v>
      </c>
      <c r="D95" s="4">
        <f t="shared" si="12"/>
        <v>25000</v>
      </c>
      <c r="E95" s="4">
        <v>40001</v>
      </c>
      <c r="F95" s="4">
        <v>40101</v>
      </c>
      <c r="G95" s="4">
        <v>30000</v>
      </c>
      <c r="R95" s="12">
        <v>2</v>
      </c>
      <c r="S95" s="12">
        <f t="shared" si="11"/>
        <v>20</v>
      </c>
      <c r="T95" s="12" t="str">
        <f t="shared" si="8"/>
        <v>2_20</v>
      </c>
      <c r="U95" s="12" t="str">
        <f t="shared" si="9"/>
        <v>100006|150,100106|150,100206|150,30000|180000</v>
      </c>
      <c r="V95" s="12" t="str">
        <f t="shared" si="10"/>
        <v>100310|20,30000|180000</v>
      </c>
    </row>
    <row r="96" spans="2:22" x14ac:dyDescent="0.15">
      <c r="B96" s="4">
        <f t="shared" ref="B96:B123" si="13">B92+10</f>
        <v>33</v>
      </c>
      <c r="C96" s="4">
        <v>3</v>
      </c>
      <c r="D96" s="4">
        <f t="shared" si="12"/>
        <v>30000</v>
      </c>
      <c r="E96" s="4">
        <v>40001</v>
      </c>
      <c r="F96" s="4">
        <v>40101</v>
      </c>
      <c r="G96" s="4">
        <v>30000</v>
      </c>
      <c r="R96" s="12">
        <v>2</v>
      </c>
      <c r="S96" s="12">
        <f t="shared" si="11"/>
        <v>21</v>
      </c>
      <c r="T96" s="12" t="str">
        <f t="shared" si="8"/>
        <v>2_21</v>
      </c>
      <c r="U96" s="12" t="str">
        <f t="shared" si="9"/>
        <v>100006|180,100106|180,100206|180,30000|200000</v>
      </c>
      <c r="V96" s="12" t="str">
        <f t="shared" si="10"/>
        <v>100310|25,30000|200000</v>
      </c>
    </row>
    <row r="97" spans="2:22" x14ac:dyDescent="0.15">
      <c r="B97" s="4">
        <f t="shared" si="13"/>
        <v>35</v>
      </c>
      <c r="C97" s="4">
        <v>3</v>
      </c>
      <c r="D97" s="4">
        <f t="shared" si="12"/>
        <v>35000</v>
      </c>
      <c r="E97" s="4">
        <v>40001</v>
      </c>
      <c r="F97" s="4">
        <v>40101</v>
      </c>
      <c r="G97" s="4">
        <v>30000</v>
      </c>
      <c r="R97" s="12">
        <v>2</v>
      </c>
      <c r="S97" s="12">
        <f t="shared" si="11"/>
        <v>22</v>
      </c>
      <c r="T97" s="12" t="str">
        <f t="shared" si="8"/>
        <v>2_22</v>
      </c>
      <c r="U97" s="12" t="str">
        <f t="shared" si="9"/>
        <v>100006|220,100106|220,100206|220,30000|220000</v>
      </c>
      <c r="V97" s="12" t="str">
        <f t="shared" si="10"/>
        <v>100311|30,30000|220000</v>
      </c>
    </row>
    <row r="98" spans="2:22" x14ac:dyDescent="0.15">
      <c r="B98" s="4">
        <f t="shared" si="13"/>
        <v>38</v>
      </c>
      <c r="C98" s="4">
        <v>4</v>
      </c>
      <c r="D98" s="4">
        <f t="shared" si="12"/>
        <v>40000</v>
      </c>
      <c r="E98" s="4">
        <v>40001</v>
      </c>
      <c r="F98" s="4">
        <v>40101</v>
      </c>
      <c r="G98" s="4">
        <v>30000</v>
      </c>
      <c r="R98" s="12">
        <v>2</v>
      </c>
      <c r="S98" s="12">
        <f t="shared" si="11"/>
        <v>23</v>
      </c>
      <c r="T98" s="12" t="str">
        <f t="shared" si="8"/>
        <v>2_23</v>
      </c>
      <c r="U98" s="12" t="str">
        <f t="shared" si="9"/>
        <v>100006|280,100106|280,100206|280,30000|240000</v>
      </c>
      <c r="V98" s="12" t="str">
        <f t="shared" si="10"/>
        <v>100311|35,30000|240000</v>
      </c>
    </row>
    <row r="99" spans="2:22" x14ac:dyDescent="0.15">
      <c r="B99" s="4">
        <f t="shared" si="13"/>
        <v>40</v>
      </c>
      <c r="C99" s="4">
        <v>4</v>
      </c>
      <c r="D99" s="4">
        <f t="shared" si="12"/>
        <v>50000</v>
      </c>
      <c r="E99" s="4">
        <v>40001</v>
      </c>
      <c r="F99" s="4">
        <v>40101</v>
      </c>
      <c r="G99" s="4">
        <v>30000</v>
      </c>
      <c r="R99" s="12">
        <v>2</v>
      </c>
      <c r="S99" s="12">
        <f t="shared" si="11"/>
        <v>24</v>
      </c>
      <c r="T99" s="12" t="str">
        <f t="shared" si="8"/>
        <v>2_24</v>
      </c>
      <c r="U99" s="12" t="str">
        <f t="shared" si="9"/>
        <v>100007|280,100107|280,100207|280,30000|260000</v>
      </c>
      <c r="V99" s="12" t="str">
        <f t="shared" si="10"/>
        <v>100312|40,30000|260000</v>
      </c>
    </row>
    <row r="100" spans="2:22" x14ac:dyDescent="0.15">
      <c r="B100" s="4">
        <f t="shared" si="13"/>
        <v>43</v>
      </c>
      <c r="C100" s="4">
        <v>5</v>
      </c>
      <c r="D100" s="4">
        <f t="shared" si="12"/>
        <v>60000</v>
      </c>
      <c r="E100" s="4">
        <v>40001</v>
      </c>
      <c r="F100" s="4">
        <v>40101</v>
      </c>
      <c r="G100" s="4">
        <v>30000</v>
      </c>
      <c r="R100" s="12">
        <v>2</v>
      </c>
      <c r="S100" s="12">
        <f t="shared" si="11"/>
        <v>25</v>
      </c>
      <c r="T100" s="12" t="str">
        <f t="shared" si="8"/>
        <v>2_25</v>
      </c>
      <c r="U100" s="12" t="str">
        <f t="shared" si="9"/>
        <v>100007|350,100107|350,100207|350,30000|280000</v>
      </c>
      <c r="V100" s="12" t="str">
        <f t="shared" si="10"/>
        <v>100312|45,30000|280000</v>
      </c>
    </row>
    <row r="101" spans="2:22" x14ac:dyDescent="0.15">
      <c r="B101" s="4">
        <f t="shared" si="13"/>
        <v>45</v>
      </c>
      <c r="C101" s="4">
        <v>6</v>
      </c>
      <c r="D101" s="4">
        <f t="shared" si="12"/>
        <v>70000</v>
      </c>
      <c r="E101" s="4">
        <v>40001</v>
      </c>
      <c r="F101" s="4">
        <v>40101</v>
      </c>
      <c r="G101" s="4">
        <v>30000</v>
      </c>
      <c r="R101" s="12">
        <v>2</v>
      </c>
      <c r="S101" s="12">
        <f t="shared" si="11"/>
        <v>26</v>
      </c>
      <c r="T101" s="12" t="str">
        <f t="shared" si="8"/>
        <v>2_26</v>
      </c>
      <c r="U101" s="12" t="str">
        <f t="shared" si="9"/>
        <v>100007|450,100107|450,100207|450,30000|300000</v>
      </c>
      <c r="V101" s="12" t="str">
        <f t="shared" si="10"/>
        <v>100313|50,30000|300000</v>
      </c>
    </row>
    <row r="102" spans="2:22" x14ac:dyDescent="0.15">
      <c r="B102" s="4">
        <f t="shared" si="13"/>
        <v>48</v>
      </c>
      <c r="C102" s="4">
        <v>8</v>
      </c>
      <c r="D102" s="4">
        <f t="shared" si="12"/>
        <v>80000</v>
      </c>
      <c r="E102" s="4">
        <v>40001</v>
      </c>
      <c r="F102" s="4">
        <v>40101</v>
      </c>
      <c r="G102" s="4">
        <v>30000</v>
      </c>
      <c r="R102" s="12">
        <v>2</v>
      </c>
      <c r="S102" s="12">
        <f t="shared" si="11"/>
        <v>27</v>
      </c>
      <c r="T102" s="12" t="str">
        <f t="shared" si="8"/>
        <v>2_27</v>
      </c>
      <c r="U102" s="12" t="str">
        <f t="shared" si="9"/>
        <v>100007|600,100107|600,100207|600,30000|320000</v>
      </c>
      <c r="V102" s="12" t="str">
        <f t="shared" si="10"/>
        <v>100313|60,30000|320000</v>
      </c>
    </row>
    <row r="103" spans="2:22" x14ac:dyDescent="0.15">
      <c r="B103" s="4">
        <f t="shared" si="13"/>
        <v>50</v>
      </c>
      <c r="C103" s="4">
        <v>10</v>
      </c>
      <c r="D103" s="4">
        <f t="shared" si="12"/>
        <v>100000</v>
      </c>
      <c r="E103" s="4">
        <v>40001</v>
      </c>
      <c r="F103" s="4">
        <v>40101</v>
      </c>
      <c r="G103" s="4">
        <v>30000</v>
      </c>
      <c r="R103" s="12">
        <v>2</v>
      </c>
      <c r="S103" s="12">
        <f t="shared" ref="S103:S147" si="14">S67</f>
        <v>28</v>
      </c>
      <c r="T103" s="12" t="str">
        <f t="shared" si="8"/>
        <v>2_28</v>
      </c>
      <c r="U103" s="12" t="str">
        <f t="shared" si="9"/>
        <v>100008|600,100108|600,100208|600,30000|340000</v>
      </c>
      <c r="V103" s="12" t="str">
        <f t="shared" si="10"/>
        <v>100314|70,30000|340000</v>
      </c>
    </row>
    <row r="104" spans="2:22" x14ac:dyDescent="0.15">
      <c r="B104" s="4">
        <f t="shared" si="13"/>
        <v>53</v>
      </c>
      <c r="C104" s="4">
        <v>12</v>
      </c>
      <c r="D104" s="4">
        <f t="shared" si="12"/>
        <v>120000</v>
      </c>
      <c r="E104" s="4">
        <v>40001</v>
      </c>
      <c r="F104" s="4">
        <v>40101</v>
      </c>
      <c r="G104" s="4">
        <v>30000</v>
      </c>
      <c r="R104" s="12">
        <v>2</v>
      </c>
      <c r="S104" s="12">
        <f t="shared" si="14"/>
        <v>29</v>
      </c>
      <c r="T104" s="12" t="str">
        <f t="shared" si="8"/>
        <v>2_29</v>
      </c>
      <c r="U104" s="12" t="str">
        <f t="shared" si="9"/>
        <v>100008|700,100108|700,100208|700,30000|360000</v>
      </c>
      <c r="V104" s="12" t="str">
        <f t="shared" si="10"/>
        <v>100314|80,30000|360000</v>
      </c>
    </row>
    <row r="105" spans="2:22" x14ac:dyDescent="0.15">
      <c r="B105" s="4">
        <f t="shared" si="13"/>
        <v>55</v>
      </c>
      <c r="C105" s="4">
        <v>14</v>
      </c>
      <c r="D105" s="4">
        <f t="shared" si="12"/>
        <v>140000</v>
      </c>
      <c r="E105" s="4">
        <v>40001</v>
      </c>
      <c r="F105" s="4">
        <v>40101</v>
      </c>
      <c r="G105" s="4">
        <v>30000</v>
      </c>
      <c r="R105" s="12">
        <v>2</v>
      </c>
      <c r="S105" s="12">
        <f t="shared" si="14"/>
        <v>30</v>
      </c>
      <c r="T105" s="12" t="str">
        <f t="shared" si="8"/>
        <v>2_30</v>
      </c>
      <c r="U105" s="12" t="str">
        <f t="shared" si="9"/>
        <v>100008|800,100108|800,100208|800,30000|380000</v>
      </c>
      <c r="V105" s="12" t="str">
        <f t="shared" si="10"/>
        <v>100315|90,30000|380000</v>
      </c>
    </row>
    <row r="106" spans="2:22" x14ac:dyDescent="0.15">
      <c r="B106" s="4">
        <f t="shared" si="13"/>
        <v>58</v>
      </c>
      <c r="C106" s="4">
        <v>17</v>
      </c>
      <c r="D106" s="4">
        <f t="shared" si="12"/>
        <v>160000</v>
      </c>
      <c r="E106" s="4">
        <v>40001</v>
      </c>
      <c r="F106" s="4">
        <v>40101</v>
      </c>
      <c r="G106" s="4">
        <v>30000</v>
      </c>
      <c r="R106" s="12">
        <v>2</v>
      </c>
      <c r="S106" s="12">
        <f t="shared" si="14"/>
        <v>31</v>
      </c>
      <c r="T106" s="12" t="str">
        <f t="shared" si="8"/>
        <v>2_31</v>
      </c>
      <c r="U106" s="12" t="str">
        <f t="shared" si="9"/>
        <v>100008|1000,100108|1000,100208|1000,30000|400000</v>
      </c>
      <c r="V106" s="12" t="str">
        <f t="shared" si="10"/>
        <v>100315|100,30000|400000</v>
      </c>
    </row>
    <row r="107" spans="2:22" x14ac:dyDescent="0.15">
      <c r="B107" s="4">
        <f>B103+10</f>
        <v>60</v>
      </c>
      <c r="C107" s="4">
        <v>20</v>
      </c>
      <c r="D107" s="4">
        <f t="shared" si="12"/>
        <v>180000</v>
      </c>
      <c r="E107" s="4">
        <v>40001</v>
      </c>
      <c r="F107" s="4">
        <v>40101</v>
      </c>
      <c r="G107" s="4">
        <v>30000</v>
      </c>
      <c r="R107" s="12">
        <v>2</v>
      </c>
      <c r="S107" s="12">
        <f t="shared" si="14"/>
        <v>32</v>
      </c>
      <c r="T107" s="12" t="str">
        <f t="shared" si="8"/>
        <v>2_32</v>
      </c>
      <c r="U107" s="12" t="str">
        <f t="shared" si="9"/>
        <v>100009|1000,100109|1000,100209|1000,30000|420000</v>
      </c>
      <c r="V107" s="12" t="str">
        <f t="shared" si="10"/>
        <v>100316|110,30000|420000</v>
      </c>
    </row>
    <row r="108" spans="2:22" x14ac:dyDescent="0.15">
      <c r="B108" s="4">
        <f t="shared" si="13"/>
        <v>63</v>
      </c>
      <c r="C108" s="4">
        <v>25</v>
      </c>
      <c r="D108" s="4">
        <f t="shared" si="12"/>
        <v>200000</v>
      </c>
      <c r="E108" s="4">
        <v>40001</v>
      </c>
      <c r="F108" s="4">
        <v>40101</v>
      </c>
      <c r="G108" s="4">
        <v>30000</v>
      </c>
      <c r="R108" s="12">
        <v>2</v>
      </c>
      <c r="S108" s="12">
        <f t="shared" si="14"/>
        <v>33</v>
      </c>
      <c r="T108" s="12" t="str">
        <f t="shared" si="8"/>
        <v>2_33</v>
      </c>
      <c r="U108" s="12" t="str">
        <f t="shared" si="9"/>
        <v>100009|1100,100109|1100,100209|1100,30000|440000</v>
      </c>
      <c r="V108" s="12" t="str">
        <f t="shared" si="10"/>
        <v>100316|120,30000|440000</v>
      </c>
    </row>
    <row r="109" spans="2:22" x14ac:dyDescent="0.15">
      <c r="B109" s="4">
        <f t="shared" si="13"/>
        <v>65</v>
      </c>
      <c r="C109" s="4">
        <v>30</v>
      </c>
      <c r="D109" s="4">
        <f t="shared" si="12"/>
        <v>220000</v>
      </c>
      <c r="E109" s="4">
        <v>40001</v>
      </c>
      <c r="F109" s="4">
        <v>40101</v>
      </c>
      <c r="G109" s="4">
        <v>30000</v>
      </c>
      <c r="R109" s="12">
        <v>2</v>
      </c>
      <c r="S109" s="12">
        <f t="shared" si="14"/>
        <v>34</v>
      </c>
      <c r="T109" s="12" t="str">
        <f t="shared" si="8"/>
        <v>2_34</v>
      </c>
      <c r="U109" s="12" t="str">
        <f t="shared" si="9"/>
        <v>100009|1200,100109|1200,100209|1200,30000|460000</v>
      </c>
      <c r="V109" s="12" t="str">
        <f t="shared" si="10"/>
        <v>100317|130,30000|460000</v>
      </c>
    </row>
    <row r="110" spans="2:22" x14ac:dyDescent="0.15">
      <c r="B110" s="4">
        <f t="shared" si="13"/>
        <v>68</v>
      </c>
      <c r="C110" s="4">
        <v>35</v>
      </c>
      <c r="D110" s="4">
        <f t="shared" si="12"/>
        <v>240000</v>
      </c>
      <c r="E110" s="4">
        <v>40001</v>
      </c>
      <c r="F110" s="4">
        <v>40101</v>
      </c>
      <c r="G110" s="4">
        <v>30000</v>
      </c>
      <c r="R110" s="12">
        <v>2</v>
      </c>
      <c r="S110" s="12">
        <f t="shared" si="14"/>
        <v>35</v>
      </c>
      <c r="T110" s="12" t="str">
        <f t="shared" si="8"/>
        <v>2_35</v>
      </c>
      <c r="U110" s="12" t="str">
        <f t="shared" si="9"/>
        <v>100009|1400,100109|1400,100209|1400,30000|480000</v>
      </c>
      <c r="V110" s="12" t="str">
        <f t="shared" si="10"/>
        <v>100317|140,30000|480000</v>
      </c>
    </row>
    <row r="111" spans="2:22" x14ac:dyDescent="0.15">
      <c r="B111" s="4">
        <f t="shared" si="13"/>
        <v>70</v>
      </c>
      <c r="C111" s="4">
        <v>40</v>
      </c>
      <c r="D111" s="4">
        <f t="shared" si="12"/>
        <v>260000</v>
      </c>
      <c r="E111" s="4">
        <v>40001</v>
      </c>
      <c r="F111" s="4">
        <v>40101</v>
      </c>
      <c r="G111" s="4">
        <v>30000</v>
      </c>
      <c r="R111" s="12">
        <v>2</v>
      </c>
      <c r="S111" s="12">
        <f t="shared" si="14"/>
        <v>36</v>
      </c>
      <c r="T111" s="12" t="str">
        <f t="shared" si="8"/>
        <v>2_36</v>
      </c>
      <c r="U111" s="12" t="str">
        <f t="shared" si="9"/>
        <v>100010|1600,100110|1600,100210|1600,30000|500000</v>
      </c>
      <c r="V111" s="12" t="str">
        <f t="shared" si="10"/>
        <v>100318|150,30000|500000</v>
      </c>
    </row>
    <row r="112" spans="2:22" x14ac:dyDescent="0.15">
      <c r="B112" s="4">
        <f t="shared" si="13"/>
        <v>73</v>
      </c>
      <c r="C112" s="4">
        <v>45</v>
      </c>
      <c r="D112" s="4">
        <f t="shared" si="12"/>
        <v>280000</v>
      </c>
      <c r="E112" s="4">
        <v>40001</v>
      </c>
      <c r="F112" s="4">
        <v>40101</v>
      </c>
      <c r="G112" s="4">
        <v>30000</v>
      </c>
      <c r="R112" s="12">
        <v>3</v>
      </c>
      <c r="S112" s="12">
        <f t="shared" si="14"/>
        <v>1</v>
      </c>
      <c r="T112" s="12" t="str">
        <f t="shared" si="8"/>
        <v>3_1</v>
      </c>
      <c r="U112" s="12" t="str">
        <f t="shared" si="9"/>
        <v>100001|1,100101|1,100201|1,30000|1000</v>
      </c>
      <c r="V112" s="12" t="str">
        <f t="shared" si="10"/>
        <v>100301|1,30000|1000</v>
      </c>
    </row>
    <row r="113" spans="2:22" x14ac:dyDescent="0.15">
      <c r="B113" s="4">
        <f t="shared" si="13"/>
        <v>75</v>
      </c>
      <c r="C113" s="4">
        <v>50</v>
      </c>
      <c r="D113" s="4">
        <f t="shared" si="12"/>
        <v>300000</v>
      </c>
      <c r="E113" s="4">
        <v>40001</v>
      </c>
      <c r="F113" s="4">
        <v>40101</v>
      </c>
      <c r="G113" s="4">
        <v>30000</v>
      </c>
      <c r="R113" s="12">
        <v>3</v>
      </c>
      <c r="S113" s="12">
        <f t="shared" si="14"/>
        <v>2</v>
      </c>
      <c r="T113" s="12" t="str">
        <f t="shared" si="8"/>
        <v>3_2</v>
      </c>
      <c r="U113" s="12" t="str">
        <f t="shared" si="9"/>
        <v>100001|1,100101|1,100201|1,30000|2000</v>
      </c>
      <c r="V113" s="12" t="str">
        <f t="shared" si="10"/>
        <v>100301|1,30000|2000</v>
      </c>
    </row>
    <row r="114" spans="2:22" x14ac:dyDescent="0.15">
      <c r="B114" s="4">
        <f>B110+10</f>
        <v>78</v>
      </c>
      <c r="C114" s="4">
        <v>60</v>
      </c>
      <c r="D114" s="4">
        <f t="shared" si="12"/>
        <v>320000</v>
      </c>
      <c r="E114" s="4">
        <v>40001</v>
      </c>
      <c r="F114" s="4">
        <v>40101</v>
      </c>
      <c r="G114" s="4">
        <v>30000</v>
      </c>
      <c r="R114" s="12">
        <v>3</v>
      </c>
      <c r="S114" s="12">
        <f t="shared" si="14"/>
        <v>3</v>
      </c>
      <c r="T114" s="12" t="str">
        <f t="shared" si="8"/>
        <v>3_3</v>
      </c>
      <c r="U114" s="12" t="str">
        <f t="shared" si="9"/>
        <v>100001|2,100101|2,100201|2,30000|4000</v>
      </c>
      <c r="V114" s="12" t="str">
        <f t="shared" si="10"/>
        <v>100301|1,30000|4000</v>
      </c>
    </row>
    <row r="115" spans="2:22" x14ac:dyDescent="0.15">
      <c r="B115" s="4">
        <f t="shared" si="13"/>
        <v>80</v>
      </c>
      <c r="C115" s="4">
        <v>70</v>
      </c>
      <c r="D115" s="4">
        <f t="shared" si="12"/>
        <v>340000</v>
      </c>
      <c r="E115" s="4">
        <v>40001</v>
      </c>
      <c r="F115" s="4">
        <v>40101</v>
      </c>
      <c r="G115" s="4">
        <v>30000</v>
      </c>
      <c r="R115" s="12">
        <v>3</v>
      </c>
      <c r="S115" s="12">
        <f t="shared" si="14"/>
        <v>4</v>
      </c>
      <c r="T115" s="12" t="str">
        <f t="shared" si="8"/>
        <v>3_4</v>
      </c>
      <c r="U115" s="12" t="str">
        <f t="shared" si="9"/>
        <v>100002|2,100102|2,100202|2,30000|6000</v>
      </c>
      <c r="V115" s="12" t="str">
        <f t="shared" si="10"/>
        <v>100302|1,30000|6000</v>
      </c>
    </row>
    <row r="116" spans="2:22" x14ac:dyDescent="0.15">
      <c r="B116" s="4">
        <f t="shared" si="13"/>
        <v>83</v>
      </c>
      <c r="C116" s="4">
        <v>80</v>
      </c>
      <c r="D116" s="4">
        <f t="shared" si="12"/>
        <v>360000</v>
      </c>
      <c r="E116" s="4">
        <v>40001</v>
      </c>
      <c r="F116" s="4">
        <v>40101</v>
      </c>
      <c r="G116" s="4">
        <v>30000</v>
      </c>
      <c r="R116" s="12">
        <v>3</v>
      </c>
      <c r="S116" s="12">
        <f t="shared" si="14"/>
        <v>5</v>
      </c>
      <c r="T116" s="12" t="str">
        <f t="shared" si="8"/>
        <v>3_5</v>
      </c>
      <c r="U116" s="12" t="str">
        <f t="shared" si="9"/>
        <v>100002|3,100102|3,100202|3,30000|10000</v>
      </c>
      <c r="V116" s="12" t="str">
        <f t="shared" si="10"/>
        <v>100302|2,30000|10000</v>
      </c>
    </row>
    <row r="117" spans="2:22" x14ac:dyDescent="0.15">
      <c r="B117" s="4">
        <f t="shared" si="13"/>
        <v>85</v>
      </c>
      <c r="C117" s="4">
        <v>90</v>
      </c>
      <c r="D117" s="4">
        <f t="shared" si="12"/>
        <v>380000</v>
      </c>
      <c r="E117" s="4">
        <v>40001</v>
      </c>
      <c r="F117" s="4">
        <v>40101</v>
      </c>
      <c r="G117" s="4">
        <v>30000</v>
      </c>
      <c r="R117" s="12">
        <v>3</v>
      </c>
      <c r="S117" s="12">
        <f t="shared" si="14"/>
        <v>6</v>
      </c>
      <c r="T117" s="12" t="str">
        <f t="shared" si="8"/>
        <v>3_6</v>
      </c>
      <c r="U117" s="12" t="str">
        <f t="shared" si="9"/>
        <v>100002|5,100102|5,100202|5,30000|15000</v>
      </c>
      <c r="V117" s="12" t="str">
        <f t="shared" si="10"/>
        <v>100303|2,30000|15000</v>
      </c>
    </row>
    <row r="118" spans="2:22" x14ac:dyDescent="0.15">
      <c r="B118" s="4">
        <f>B114+10</f>
        <v>88</v>
      </c>
      <c r="C118" s="4">
        <v>100</v>
      </c>
      <c r="D118" s="4">
        <f t="shared" si="12"/>
        <v>400000</v>
      </c>
      <c r="E118" s="4">
        <v>40001</v>
      </c>
      <c r="F118" s="4">
        <v>40101</v>
      </c>
      <c r="G118" s="4">
        <v>30000</v>
      </c>
      <c r="R118" s="12">
        <v>3</v>
      </c>
      <c r="S118" s="12">
        <f t="shared" si="14"/>
        <v>7</v>
      </c>
      <c r="T118" s="12" t="str">
        <f t="shared" si="8"/>
        <v>3_7</v>
      </c>
      <c r="U118" s="12" t="str">
        <f t="shared" si="9"/>
        <v>100002|7,100102|7,100202|7,30000|20000</v>
      </c>
      <c r="V118" s="12" t="str">
        <f t="shared" si="10"/>
        <v>100303|2,30000|20000</v>
      </c>
    </row>
    <row r="119" spans="2:22" x14ac:dyDescent="0.15">
      <c r="B119" s="4">
        <f t="shared" si="13"/>
        <v>90</v>
      </c>
      <c r="C119" s="4">
        <v>110</v>
      </c>
      <c r="D119" s="4">
        <f t="shared" si="12"/>
        <v>420000</v>
      </c>
      <c r="E119" s="4">
        <v>40001</v>
      </c>
      <c r="F119" s="4">
        <v>40101</v>
      </c>
      <c r="G119" s="4">
        <v>30000</v>
      </c>
      <c r="R119" s="12">
        <v>3</v>
      </c>
      <c r="S119" s="12">
        <f t="shared" si="14"/>
        <v>8</v>
      </c>
      <c r="T119" s="12" t="str">
        <f t="shared" si="8"/>
        <v>3_8</v>
      </c>
      <c r="U119" s="12" t="str">
        <f t="shared" si="9"/>
        <v>100003|7,100103|7,100203|7,30000|25000</v>
      </c>
      <c r="V119" s="12" t="str">
        <f t="shared" si="10"/>
        <v>100304|3,30000|25000</v>
      </c>
    </row>
    <row r="120" spans="2:22" x14ac:dyDescent="0.15">
      <c r="B120" s="4">
        <f t="shared" si="13"/>
        <v>93</v>
      </c>
      <c r="C120" s="4">
        <v>120</v>
      </c>
      <c r="D120" s="4">
        <f t="shared" si="12"/>
        <v>440000</v>
      </c>
      <c r="E120" s="4">
        <v>40001</v>
      </c>
      <c r="F120" s="4">
        <v>40101</v>
      </c>
      <c r="G120" s="4">
        <v>30000</v>
      </c>
      <c r="R120" s="12">
        <v>3</v>
      </c>
      <c r="S120" s="12">
        <f t="shared" si="14"/>
        <v>9</v>
      </c>
      <c r="T120" s="12" t="str">
        <f t="shared" si="8"/>
        <v>3_9</v>
      </c>
      <c r="U120" s="12" t="str">
        <f t="shared" si="9"/>
        <v>100003|10,100103|10,100203|10,30000|30000</v>
      </c>
      <c r="V120" s="12" t="str">
        <f t="shared" si="10"/>
        <v>100304|3,30000|30000</v>
      </c>
    </row>
    <row r="121" spans="2:22" x14ac:dyDescent="0.15">
      <c r="B121" s="4">
        <f>B117+10</f>
        <v>95</v>
      </c>
      <c r="C121" s="4">
        <v>130</v>
      </c>
      <c r="D121" s="4">
        <f t="shared" si="12"/>
        <v>460000</v>
      </c>
      <c r="E121" s="4">
        <v>40001</v>
      </c>
      <c r="F121" s="4">
        <v>40101</v>
      </c>
      <c r="G121" s="4">
        <v>30000</v>
      </c>
      <c r="R121" s="12">
        <v>3</v>
      </c>
      <c r="S121" s="12">
        <f t="shared" si="14"/>
        <v>10</v>
      </c>
      <c r="T121" s="12" t="str">
        <f t="shared" si="8"/>
        <v>3_10</v>
      </c>
      <c r="U121" s="12" t="str">
        <f t="shared" si="9"/>
        <v>100003|15,100103|15,100203|15,30000|35000</v>
      </c>
      <c r="V121" s="12" t="str">
        <f t="shared" si="10"/>
        <v>100305|3,30000|35000</v>
      </c>
    </row>
    <row r="122" spans="2:22" x14ac:dyDescent="0.15">
      <c r="B122" s="4">
        <f t="shared" si="13"/>
        <v>98</v>
      </c>
      <c r="C122" s="4">
        <v>140</v>
      </c>
      <c r="D122" s="4">
        <f t="shared" si="12"/>
        <v>480000</v>
      </c>
      <c r="E122" s="4">
        <v>40001</v>
      </c>
      <c r="F122" s="4">
        <v>40101</v>
      </c>
      <c r="G122" s="4">
        <v>30000</v>
      </c>
      <c r="R122" s="12">
        <v>3</v>
      </c>
      <c r="S122" s="12">
        <f t="shared" si="14"/>
        <v>11</v>
      </c>
      <c r="T122" s="12" t="str">
        <f t="shared" si="8"/>
        <v>3_11</v>
      </c>
      <c r="U122" s="12" t="str">
        <f t="shared" si="9"/>
        <v>100003|25,100103|25,100203|25,30000|40000</v>
      </c>
      <c r="V122" s="12" t="str">
        <f t="shared" si="10"/>
        <v>100305|4,30000|40000</v>
      </c>
    </row>
    <row r="123" spans="2:22" x14ac:dyDescent="0.15">
      <c r="B123" s="4">
        <f t="shared" si="13"/>
        <v>100</v>
      </c>
      <c r="C123" s="4">
        <v>150</v>
      </c>
      <c r="D123" s="4">
        <f t="shared" si="12"/>
        <v>500000</v>
      </c>
      <c r="E123" s="4">
        <v>40001</v>
      </c>
      <c r="F123" s="4">
        <v>40101</v>
      </c>
      <c r="G123" s="4">
        <v>30000</v>
      </c>
      <c r="R123" s="12">
        <v>3</v>
      </c>
      <c r="S123" s="12">
        <f t="shared" si="14"/>
        <v>12</v>
      </c>
      <c r="T123" s="12" t="str">
        <f t="shared" si="8"/>
        <v>3_12</v>
      </c>
      <c r="U123" s="12" t="str">
        <f t="shared" si="9"/>
        <v>100004|25,100104|25,100204|25,30000|50000</v>
      </c>
      <c r="V123" s="12" t="str">
        <f t="shared" si="10"/>
        <v>100306|4,30000|50000</v>
      </c>
    </row>
    <row r="124" spans="2:22" x14ac:dyDescent="0.15">
      <c r="R124" s="12">
        <v>3</v>
      </c>
      <c r="S124" s="12">
        <f t="shared" si="14"/>
        <v>13</v>
      </c>
      <c r="T124" s="12" t="str">
        <f t="shared" si="8"/>
        <v>3_13</v>
      </c>
      <c r="U124" s="12" t="str">
        <f t="shared" si="9"/>
        <v>100004|40,100104|40,100204|40,30000|60000</v>
      </c>
      <c r="V124" s="12" t="str">
        <f t="shared" si="10"/>
        <v>100306|6,30000|60000</v>
      </c>
    </row>
    <row r="125" spans="2:22" x14ac:dyDescent="0.15">
      <c r="R125" s="12">
        <v>3</v>
      </c>
      <c r="S125" s="12">
        <f t="shared" si="14"/>
        <v>14</v>
      </c>
      <c r="T125" s="12" t="str">
        <f t="shared" si="8"/>
        <v>3_14</v>
      </c>
      <c r="U125" s="12" t="str">
        <f t="shared" si="9"/>
        <v>100004|60,100104|60,100204|60,30000|70000</v>
      </c>
      <c r="V125" s="12" t="str">
        <f t="shared" si="10"/>
        <v>100307|7,30000|70000</v>
      </c>
    </row>
    <row r="126" spans="2:22" x14ac:dyDescent="0.15">
      <c r="R126" s="12">
        <v>3</v>
      </c>
      <c r="S126" s="12">
        <f t="shared" si="14"/>
        <v>15</v>
      </c>
      <c r="T126" s="12" t="str">
        <f t="shared" si="8"/>
        <v>3_15</v>
      </c>
      <c r="U126" s="12" t="str">
        <f t="shared" si="9"/>
        <v>100004|80,100104|80,100204|80,30000|80000</v>
      </c>
      <c r="V126" s="12" t="str">
        <f t="shared" si="10"/>
        <v>100307|8,30000|80000</v>
      </c>
    </row>
    <row r="127" spans="2:22" x14ac:dyDescent="0.15">
      <c r="R127" s="12">
        <v>3</v>
      </c>
      <c r="S127" s="12">
        <f t="shared" si="14"/>
        <v>16</v>
      </c>
      <c r="T127" s="12" t="str">
        <f t="shared" ref="T127:T186" si="15">R127&amp;"_"&amp;S127</f>
        <v>3_16</v>
      </c>
      <c r="U127" s="12" t="str">
        <f t="shared" si="9"/>
        <v>100005|80,100105|80,100205|80,30000|100000</v>
      </c>
      <c r="V127" s="12" t="str">
        <f t="shared" si="10"/>
        <v>100308|10,30000|100000</v>
      </c>
    </row>
    <row r="128" spans="2:22" x14ac:dyDescent="0.15">
      <c r="R128" s="12">
        <v>3</v>
      </c>
      <c r="S128" s="12">
        <f t="shared" si="14"/>
        <v>17</v>
      </c>
      <c r="T128" s="12" t="str">
        <f t="shared" si="15"/>
        <v>3_17</v>
      </c>
      <c r="U128" s="12" t="str">
        <f t="shared" si="9"/>
        <v>100005|100,100105|100,100205|100,30000|120000</v>
      </c>
      <c r="V128" s="12" t="str">
        <f t="shared" si="10"/>
        <v>100308|12,30000|120000</v>
      </c>
    </row>
    <row r="129" spans="18:22" x14ac:dyDescent="0.15">
      <c r="R129" s="12">
        <v>3</v>
      </c>
      <c r="S129" s="12">
        <f t="shared" si="14"/>
        <v>18</v>
      </c>
      <c r="T129" s="12" t="str">
        <f t="shared" si="15"/>
        <v>3_18</v>
      </c>
      <c r="U129" s="12" t="str">
        <f t="shared" si="9"/>
        <v>100005|120,100105|120,100205|120,30000|140000</v>
      </c>
      <c r="V129" s="12" t="str">
        <f t="shared" si="10"/>
        <v>100309|14,30000|140000</v>
      </c>
    </row>
    <row r="130" spans="18:22" x14ac:dyDescent="0.15">
      <c r="R130" s="12">
        <v>3</v>
      </c>
      <c r="S130" s="12">
        <f t="shared" si="14"/>
        <v>19</v>
      </c>
      <c r="T130" s="12" t="str">
        <f t="shared" si="15"/>
        <v>3_19</v>
      </c>
      <c r="U130" s="12" t="str">
        <f t="shared" si="9"/>
        <v>100005|150,100105|150,100205|150,30000|160000</v>
      </c>
      <c r="V130" s="12" t="str">
        <f t="shared" si="10"/>
        <v>100309|17,30000|160000</v>
      </c>
    </row>
    <row r="131" spans="18:22" x14ac:dyDescent="0.15">
      <c r="R131" s="12">
        <v>3</v>
      </c>
      <c r="S131" s="12">
        <f t="shared" si="14"/>
        <v>20</v>
      </c>
      <c r="T131" s="12" t="str">
        <f t="shared" si="15"/>
        <v>3_20</v>
      </c>
      <c r="U131" s="12" t="str">
        <f t="shared" si="9"/>
        <v>100006|150,100106|150,100206|150,30000|180000</v>
      </c>
      <c r="V131" s="12" t="str">
        <f t="shared" si="10"/>
        <v>100310|20,30000|180000</v>
      </c>
    </row>
    <row r="132" spans="18:22" x14ac:dyDescent="0.15">
      <c r="R132" s="12">
        <v>3</v>
      </c>
      <c r="S132" s="12">
        <f t="shared" si="14"/>
        <v>21</v>
      </c>
      <c r="T132" s="12" t="str">
        <f t="shared" si="15"/>
        <v>3_21</v>
      </c>
      <c r="U132" s="12" t="str">
        <f t="shared" si="9"/>
        <v>100006|180,100106|180,100206|180,30000|200000</v>
      </c>
      <c r="V132" s="12" t="str">
        <f t="shared" si="10"/>
        <v>100310|25,30000|200000</v>
      </c>
    </row>
    <row r="133" spans="18:22" x14ac:dyDescent="0.15">
      <c r="R133" s="12">
        <v>3</v>
      </c>
      <c r="S133" s="12">
        <f t="shared" si="14"/>
        <v>22</v>
      </c>
      <c r="T133" s="12" t="str">
        <f t="shared" si="15"/>
        <v>3_22</v>
      </c>
      <c r="U133" s="12" t="str">
        <f t="shared" ref="U133:U196" si="16">INDEX($L$5:$L$40,S133,1)&amp;"|"&amp;INDEX($I$5:$I$40,S133,1)&amp;","&amp;INDEX($M$5:$M$40,S133,1)&amp;"|"&amp;INDEX($J$5:$J$40,S133,1)&amp;","&amp;INDEX($N$5:$N$40,S133,1)&amp;"|"&amp;INDEX($K$5:$K$40,S133,1)&amp;","&amp;INDEX($O$5:$O$40,S133,1)&amp;"|"&amp;INDEX($G$5:$G$40,S133,1)</f>
        <v>100006|220,100106|220,100206|220,30000|220000</v>
      </c>
      <c r="V133" s="12" t="str">
        <f t="shared" ref="V133:V196" si="17">INDEX($F$47:$F$82,S133,1)&amp;"|"&amp;INDEX($E$47:$E$82,S133,1)&amp;","&amp;INDEX($G$47:$G$82,S133,1)&amp;"|"&amp;INDEX($D$47:$D$82,S133,1)</f>
        <v>100311|30,30000|220000</v>
      </c>
    </row>
    <row r="134" spans="18:22" x14ac:dyDescent="0.15">
      <c r="R134" s="12">
        <v>3</v>
      </c>
      <c r="S134" s="12">
        <f t="shared" si="14"/>
        <v>23</v>
      </c>
      <c r="T134" s="12" t="str">
        <f t="shared" si="15"/>
        <v>3_23</v>
      </c>
      <c r="U134" s="12" t="str">
        <f t="shared" si="16"/>
        <v>100006|280,100106|280,100206|280,30000|240000</v>
      </c>
      <c r="V134" s="12" t="str">
        <f t="shared" si="17"/>
        <v>100311|35,30000|240000</v>
      </c>
    </row>
    <row r="135" spans="18:22" x14ac:dyDescent="0.15">
      <c r="R135" s="12">
        <v>3</v>
      </c>
      <c r="S135" s="12">
        <f t="shared" si="14"/>
        <v>24</v>
      </c>
      <c r="T135" s="12" t="str">
        <f t="shared" si="15"/>
        <v>3_24</v>
      </c>
      <c r="U135" s="12" t="str">
        <f t="shared" si="16"/>
        <v>100007|280,100107|280,100207|280,30000|260000</v>
      </c>
      <c r="V135" s="12" t="str">
        <f t="shared" si="17"/>
        <v>100312|40,30000|260000</v>
      </c>
    </row>
    <row r="136" spans="18:22" x14ac:dyDescent="0.15">
      <c r="R136" s="12">
        <v>3</v>
      </c>
      <c r="S136" s="12">
        <f t="shared" si="14"/>
        <v>25</v>
      </c>
      <c r="T136" s="12" t="str">
        <f t="shared" si="15"/>
        <v>3_25</v>
      </c>
      <c r="U136" s="12" t="str">
        <f t="shared" si="16"/>
        <v>100007|350,100107|350,100207|350,30000|280000</v>
      </c>
      <c r="V136" s="12" t="str">
        <f t="shared" si="17"/>
        <v>100312|45,30000|280000</v>
      </c>
    </row>
    <row r="137" spans="18:22" x14ac:dyDescent="0.15">
      <c r="R137" s="12">
        <v>3</v>
      </c>
      <c r="S137" s="12">
        <f t="shared" si="14"/>
        <v>26</v>
      </c>
      <c r="T137" s="12" t="str">
        <f t="shared" si="15"/>
        <v>3_26</v>
      </c>
      <c r="U137" s="12" t="str">
        <f t="shared" si="16"/>
        <v>100007|450,100107|450,100207|450,30000|300000</v>
      </c>
      <c r="V137" s="12" t="str">
        <f t="shared" si="17"/>
        <v>100313|50,30000|300000</v>
      </c>
    </row>
    <row r="138" spans="18:22" x14ac:dyDescent="0.15">
      <c r="R138" s="12">
        <v>3</v>
      </c>
      <c r="S138" s="12">
        <f t="shared" si="14"/>
        <v>27</v>
      </c>
      <c r="T138" s="12" t="str">
        <f t="shared" si="15"/>
        <v>3_27</v>
      </c>
      <c r="U138" s="12" t="str">
        <f t="shared" si="16"/>
        <v>100007|600,100107|600,100207|600,30000|320000</v>
      </c>
      <c r="V138" s="12" t="str">
        <f t="shared" si="17"/>
        <v>100313|60,30000|320000</v>
      </c>
    </row>
    <row r="139" spans="18:22" x14ac:dyDescent="0.15">
      <c r="R139" s="12">
        <v>3</v>
      </c>
      <c r="S139" s="12">
        <f t="shared" si="14"/>
        <v>28</v>
      </c>
      <c r="T139" s="12" t="str">
        <f t="shared" si="15"/>
        <v>3_28</v>
      </c>
      <c r="U139" s="12" t="str">
        <f t="shared" si="16"/>
        <v>100008|600,100108|600,100208|600,30000|340000</v>
      </c>
      <c r="V139" s="12" t="str">
        <f t="shared" si="17"/>
        <v>100314|70,30000|340000</v>
      </c>
    </row>
    <row r="140" spans="18:22" x14ac:dyDescent="0.15">
      <c r="R140" s="12">
        <v>3</v>
      </c>
      <c r="S140" s="12">
        <f t="shared" si="14"/>
        <v>29</v>
      </c>
      <c r="T140" s="12" t="str">
        <f t="shared" si="15"/>
        <v>3_29</v>
      </c>
      <c r="U140" s="12" t="str">
        <f t="shared" si="16"/>
        <v>100008|700,100108|700,100208|700,30000|360000</v>
      </c>
      <c r="V140" s="12" t="str">
        <f t="shared" si="17"/>
        <v>100314|80,30000|360000</v>
      </c>
    </row>
    <row r="141" spans="18:22" x14ac:dyDescent="0.15">
      <c r="R141" s="12">
        <v>3</v>
      </c>
      <c r="S141" s="12">
        <f t="shared" si="14"/>
        <v>30</v>
      </c>
      <c r="T141" s="12" t="str">
        <f t="shared" si="15"/>
        <v>3_30</v>
      </c>
      <c r="U141" s="12" t="str">
        <f t="shared" si="16"/>
        <v>100008|800,100108|800,100208|800,30000|380000</v>
      </c>
      <c r="V141" s="12" t="str">
        <f t="shared" si="17"/>
        <v>100315|90,30000|380000</v>
      </c>
    </row>
    <row r="142" spans="18:22" x14ac:dyDescent="0.15">
      <c r="R142" s="12">
        <v>3</v>
      </c>
      <c r="S142" s="12">
        <f t="shared" si="14"/>
        <v>31</v>
      </c>
      <c r="T142" s="12" t="str">
        <f t="shared" si="15"/>
        <v>3_31</v>
      </c>
      <c r="U142" s="12" t="str">
        <f t="shared" si="16"/>
        <v>100008|1000,100108|1000,100208|1000,30000|400000</v>
      </c>
      <c r="V142" s="12" t="str">
        <f t="shared" si="17"/>
        <v>100315|100,30000|400000</v>
      </c>
    </row>
    <row r="143" spans="18:22" x14ac:dyDescent="0.15">
      <c r="R143" s="12">
        <v>3</v>
      </c>
      <c r="S143" s="12">
        <f t="shared" si="14"/>
        <v>32</v>
      </c>
      <c r="T143" s="12" t="str">
        <f t="shared" si="15"/>
        <v>3_32</v>
      </c>
      <c r="U143" s="12" t="str">
        <f t="shared" si="16"/>
        <v>100009|1000,100109|1000,100209|1000,30000|420000</v>
      </c>
      <c r="V143" s="12" t="str">
        <f t="shared" si="17"/>
        <v>100316|110,30000|420000</v>
      </c>
    </row>
    <row r="144" spans="18:22" x14ac:dyDescent="0.15">
      <c r="R144" s="12">
        <v>3</v>
      </c>
      <c r="S144" s="12">
        <f t="shared" si="14"/>
        <v>33</v>
      </c>
      <c r="T144" s="12" t="str">
        <f t="shared" si="15"/>
        <v>3_33</v>
      </c>
      <c r="U144" s="12" t="str">
        <f t="shared" si="16"/>
        <v>100009|1100,100109|1100,100209|1100,30000|440000</v>
      </c>
      <c r="V144" s="12" t="str">
        <f t="shared" si="17"/>
        <v>100316|120,30000|440000</v>
      </c>
    </row>
    <row r="145" spans="18:22" x14ac:dyDescent="0.15">
      <c r="R145" s="12">
        <v>3</v>
      </c>
      <c r="S145" s="12">
        <f t="shared" si="14"/>
        <v>34</v>
      </c>
      <c r="T145" s="12" t="str">
        <f t="shared" si="15"/>
        <v>3_34</v>
      </c>
      <c r="U145" s="12" t="str">
        <f t="shared" si="16"/>
        <v>100009|1200,100109|1200,100209|1200,30000|460000</v>
      </c>
      <c r="V145" s="12" t="str">
        <f t="shared" si="17"/>
        <v>100317|130,30000|460000</v>
      </c>
    </row>
    <row r="146" spans="18:22" x14ac:dyDescent="0.15">
      <c r="R146" s="12">
        <v>3</v>
      </c>
      <c r="S146" s="12">
        <f t="shared" si="14"/>
        <v>35</v>
      </c>
      <c r="T146" s="12" t="str">
        <f t="shared" si="15"/>
        <v>3_35</v>
      </c>
      <c r="U146" s="12" t="str">
        <f t="shared" si="16"/>
        <v>100009|1400,100109|1400,100209|1400,30000|480000</v>
      </c>
      <c r="V146" s="12" t="str">
        <f t="shared" si="17"/>
        <v>100317|140,30000|480000</v>
      </c>
    </row>
    <row r="147" spans="18:22" x14ac:dyDescent="0.15">
      <c r="R147" s="12">
        <v>3</v>
      </c>
      <c r="S147" s="12">
        <f t="shared" si="14"/>
        <v>36</v>
      </c>
      <c r="T147" s="12" t="str">
        <f t="shared" si="15"/>
        <v>3_36</v>
      </c>
      <c r="U147" s="12" t="str">
        <f t="shared" si="16"/>
        <v>100010|1600,100110|1600,100210|1600,30000|500000</v>
      </c>
      <c r="V147" s="12" t="str">
        <f t="shared" si="17"/>
        <v>100318|150,30000|500000</v>
      </c>
    </row>
    <row r="148" spans="18:22" x14ac:dyDescent="0.15">
      <c r="R148" s="12">
        <v>6</v>
      </c>
      <c r="S148" s="12">
        <f t="shared" ref="S148:S162" si="18">S112</f>
        <v>1</v>
      </c>
      <c r="T148" s="12" t="str">
        <f t="shared" si="15"/>
        <v>6_1</v>
      </c>
      <c r="U148" s="12" t="str">
        <f t="shared" si="16"/>
        <v>100001|1,100101|1,100201|1,30000|1000</v>
      </c>
      <c r="V148" s="12" t="str">
        <f t="shared" si="17"/>
        <v>100301|1,30000|1000</v>
      </c>
    </row>
    <row r="149" spans="18:22" x14ac:dyDescent="0.15">
      <c r="R149" s="12">
        <v>6</v>
      </c>
      <c r="S149" s="12">
        <f t="shared" si="18"/>
        <v>2</v>
      </c>
      <c r="T149" s="12" t="str">
        <f t="shared" si="15"/>
        <v>6_2</v>
      </c>
      <c r="U149" s="12" t="str">
        <f t="shared" si="16"/>
        <v>100001|1,100101|1,100201|1,30000|2000</v>
      </c>
      <c r="V149" s="12" t="str">
        <f t="shared" si="17"/>
        <v>100301|1,30000|2000</v>
      </c>
    </row>
    <row r="150" spans="18:22" x14ac:dyDescent="0.15">
      <c r="R150" s="12">
        <v>6</v>
      </c>
      <c r="S150" s="12">
        <f t="shared" si="18"/>
        <v>3</v>
      </c>
      <c r="T150" s="12" t="str">
        <f t="shared" si="15"/>
        <v>6_3</v>
      </c>
      <c r="U150" s="12" t="str">
        <f t="shared" si="16"/>
        <v>100001|2,100101|2,100201|2,30000|4000</v>
      </c>
      <c r="V150" s="12" t="str">
        <f t="shared" si="17"/>
        <v>100301|1,30000|4000</v>
      </c>
    </row>
    <row r="151" spans="18:22" x14ac:dyDescent="0.15">
      <c r="R151" s="12">
        <v>6</v>
      </c>
      <c r="S151" s="12">
        <f t="shared" si="18"/>
        <v>4</v>
      </c>
      <c r="T151" s="12" t="str">
        <f t="shared" si="15"/>
        <v>6_4</v>
      </c>
      <c r="U151" s="12" t="str">
        <f t="shared" si="16"/>
        <v>100002|2,100102|2,100202|2,30000|6000</v>
      </c>
      <c r="V151" s="12" t="str">
        <f t="shared" si="17"/>
        <v>100302|1,30000|6000</v>
      </c>
    </row>
    <row r="152" spans="18:22" x14ac:dyDescent="0.15">
      <c r="R152" s="12">
        <v>6</v>
      </c>
      <c r="S152" s="12">
        <f t="shared" si="18"/>
        <v>5</v>
      </c>
      <c r="T152" s="12" t="str">
        <f t="shared" si="15"/>
        <v>6_5</v>
      </c>
      <c r="U152" s="12" t="str">
        <f t="shared" si="16"/>
        <v>100002|3,100102|3,100202|3,30000|10000</v>
      </c>
      <c r="V152" s="12" t="str">
        <f t="shared" si="17"/>
        <v>100302|2,30000|10000</v>
      </c>
    </row>
    <row r="153" spans="18:22" x14ac:dyDescent="0.15">
      <c r="R153" s="12">
        <v>6</v>
      </c>
      <c r="S153" s="12">
        <f t="shared" si="18"/>
        <v>6</v>
      </c>
      <c r="T153" s="12" t="str">
        <f t="shared" si="15"/>
        <v>6_6</v>
      </c>
      <c r="U153" s="12" t="str">
        <f t="shared" si="16"/>
        <v>100002|5,100102|5,100202|5,30000|15000</v>
      </c>
      <c r="V153" s="12" t="str">
        <f t="shared" si="17"/>
        <v>100303|2,30000|15000</v>
      </c>
    </row>
    <row r="154" spans="18:22" x14ac:dyDescent="0.15">
      <c r="R154" s="12">
        <v>6</v>
      </c>
      <c r="S154" s="12">
        <f t="shared" si="18"/>
        <v>7</v>
      </c>
      <c r="T154" s="12" t="str">
        <f t="shared" si="15"/>
        <v>6_7</v>
      </c>
      <c r="U154" s="12" t="str">
        <f t="shared" si="16"/>
        <v>100002|7,100102|7,100202|7,30000|20000</v>
      </c>
      <c r="V154" s="12" t="str">
        <f t="shared" si="17"/>
        <v>100303|2,30000|20000</v>
      </c>
    </row>
    <row r="155" spans="18:22" x14ac:dyDescent="0.15">
      <c r="R155" s="12">
        <v>6</v>
      </c>
      <c r="S155" s="12">
        <f t="shared" si="18"/>
        <v>8</v>
      </c>
      <c r="T155" s="12" t="str">
        <f t="shared" si="15"/>
        <v>6_8</v>
      </c>
      <c r="U155" s="12" t="str">
        <f t="shared" si="16"/>
        <v>100003|7,100103|7,100203|7,30000|25000</v>
      </c>
      <c r="V155" s="12" t="str">
        <f t="shared" si="17"/>
        <v>100304|3,30000|25000</v>
      </c>
    </row>
    <row r="156" spans="18:22" x14ac:dyDescent="0.15">
      <c r="R156" s="12">
        <v>6</v>
      </c>
      <c r="S156" s="12">
        <f t="shared" si="18"/>
        <v>9</v>
      </c>
      <c r="T156" s="12" t="str">
        <f t="shared" si="15"/>
        <v>6_9</v>
      </c>
      <c r="U156" s="12" t="str">
        <f t="shared" si="16"/>
        <v>100003|10,100103|10,100203|10,30000|30000</v>
      </c>
      <c r="V156" s="12" t="str">
        <f t="shared" si="17"/>
        <v>100304|3,30000|30000</v>
      </c>
    </row>
    <row r="157" spans="18:22" x14ac:dyDescent="0.15">
      <c r="R157" s="12">
        <v>6</v>
      </c>
      <c r="S157" s="12">
        <f t="shared" si="18"/>
        <v>10</v>
      </c>
      <c r="T157" s="12" t="str">
        <f t="shared" si="15"/>
        <v>6_10</v>
      </c>
      <c r="U157" s="12" t="str">
        <f t="shared" si="16"/>
        <v>100003|15,100103|15,100203|15,30000|35000</v>
      </c>
      <c r="V157" s="12" t="str">
        <f t="shared" si="17"/>
        <v>100305|3,30000|35000</v>
      </c>
    </row>
    <row r="158" spans="18:22" x14ac:dyDescent="0.15">
      <c r="R158" s="12">
        <v>6</v>
      </c>
      <c r="S158" s="12">
        <f t="shared" si="18"/>
        <v>11</v>
      </c>
      <c r="T158" s="12" t="str">
        <f t="shared" si="15"/>
        <v>6_11</v>
      </c>
      <c r="U158" s="12" t="str">
        <f t="shared" si="16"/>
        <v>100003|25,100103|25,100203|25,30000|40000</v>
      </c>
      <c r="V158" s="12" t="str">
        <f t="shared" si="17"/>
        <v>100305|4,30000|40000</v>
      </c>
    </row>
    <row r="159" spans="18:22" x14ac:dyDescent="0.15">
      <c r="R159" s="12">
        <v>6</v>
      </c>
      <c r="S159" s="12">
        <f t="shared" si="18"/>
        <v>12</v>
      </c>
      <c r="T159" s="12" t="str">
        <f t="shared" si="15"/>
        <v>6_12</v>
      </c>
      <c r="U159" s="12" t="str">
        <f t="shared" si="16"/>
        <v>100004|25,100104|25,100204|25,30000|50000</v>
      </c>
      <c r="V159" s="12" t="str">
        <f t="shared" si="17"/>
        <v>100306|4,30000|50000</v>
      </c>
    </row>
    <row r="160" spans="18:22" x14ac:dyDescent="0.15">
      <c r="R160" s="12">
        <v>6</v>
      </c>
      <c r="S160" s="12">
        <f t="shared" si="18"/>
        <v>13</v>
      </c>
      <c r="T160" s="12" t="str">
        <f t="shared" si="15"/>
        <v>6_13</v>
      </c>
      <c r="U160" s="12" t="str">
        <f t="shared" si="16"/>
        <v>100004|40,100104|40,100204|40,30000|60000</v>
      </c>
      <c r="V160" s="12" t="str">
        <f t="shared" si="17"/>
        <v>100306|6,30000|60000</v>
      </c>
    </row>
    <row r="161" spans="18:22" x14ac:dyDescent="0.15">
      <c r="R161" s="12">
        <v>6</v>
      </c>
      <c r="S161" s="12">
        <f t="shared" si="18"/>
        <v>14</v>
      </c>
      <c r="T161" s="12" t="str">
        <f t="shared" si="15"/>
        <v>6_14</v>
      </c>
      <c r="U161" s="12" t="str">
        <f t="shared" si="16"/>
        <v>100004|60,100104|60,100204|60,30000|70000</v>
      </c>
      <c r="V161" s="12" t="str">
        <f t="shared" si="17"/>
        <v>100307|7,30000|70000</v>
      </c>
    </row>
    <row r="162" spans="18:22" x14ac:dyDescent="0.15">
      <c r="R162" s="12">
        <v>6</v>
      </c>
      <c r="S162" s="12">
        <f t="shared" si="18"/>
        <v>15</v>
      </c>
      <c r="T162" s="12" t="str">
        <f t="shared" si="15"/>
        <v>6_15</v>
      </c>
      <c r="U162" s="12" t="str">
        <f t="shared" si="16"/>
        <v>100004|80,100104|80,100204|80,30000|80000</v>
      </c>
      <c r="V162" s="12" t="str">
        <f t="shared" si="17"/>
        <v>100307|8,30000|80000</v>
      </c>
    </row>
    <row r="163" spans="18:22" x14ac:dyDescent="0.15">
      <c r="R163" s="12">
        <v>6</v>
      </c>
      <c r="S163" s="12">
        <f t="shared" ref="S163:S194" si="19">S127</f>
        <v>16</v>
      </c>
      <c r="T163" s="12" t="str">
        <f t="shared" si="15"/>
        <v>6_16</v>
      </c>
      <c r="U163" s="12" t="str">
        <f t="shared" si="16"/>
        <v>100005|80,100105|80,100205|80,30000|100000</v>
      </c>
      <c r="V163" s="12" t="str">
        <f t="shared" si="17"/>
        <v>100308|10,30000|100000</v>
      </c>
    </row>
    <row r="164" spans="18:22" x14ac:dyDescent="0.15">
      <c r="R164" s="12">
        <v>6</v>
      </c>
      <c r="S164" s="12">
        <f t="shared" si="19"/>
        <v>17</v>
      </c>
      <c r="T164" s="12" t="str">
        <f t="shared" si="15"/>
        <v>6_17</v>
      </c>
      <c r="U164" s="12" t="str">
        <f t="shared" si="16"/>
        <v>100005|100,100105|100,100205|100,30000|120000</v>
      </c>
      <c r="V164" s="12" t="str">
        <f t="shared" si="17"/>
        <v>100308|12,30000|120000</v>
      </c>
    </row>
    <row r="165" spans="18:22" x14ac:dyDescent="0.15">
      <c r="R165" s="12">
        <v>6</v>
      </c>
      <c r="S165" s="12">
        <f t="shared" si="19"/>
        <v>18</v>
      </c>
      <c r="T165" s="12" t="str">
        <f t="shared" si="15"/>
        <v>6_18</v>
      </c>
      <c r="U165" s="12" t="str">
        <f t="shared" si="16"/>
        <v>100005|120,100105|120,100205|120,30000|140000</v>
      </c>
      <c r="V165" s="12" t="str">
        <f t="shared" si="17"/>
        <v>100309|14,30000|140000</v>
      </c>
    </row>
    <row r="166" spans="18:22" x14ac:dyDescent="0.15">
      <c r="R166" s="12">
        <v>6</v>
      </c>
      <c r="S166" s="12">
        <f t="shared" si="19"/>
        <v>19</v>
      </c>
      <c r="T166" s="12" t="str">
        <f t="shared" si="15"/>
        <v>6_19</v>
      </c>
      <c r="U166" s="12" t="str">
        <f t="shared" si="16"/>
        <v>100005|150,100105|150,100205|150,30000|160000</v>
      </c>
      <c r="V166" s="12" t="str">
        <f t="shared" si="17"/>
        <v>100309|17,30000|160000</v>
      </c>
    </row>
    <row r="167" spans="18:22" x14ac:dyDescent="0.15">
      <c r="R167" s="12">
        <v>6</v>
      </c>
      <c r="S167" s="12">
        <f t="shared" si="19"/>
        <v>20</v>
      </c>
      <c r="T167" s="12" t="str">
        <f t="shared" si="15"/>
        <v>6_20</v>
      </c>
      <c r="U167" s="12" t="str">
        <f t="shared" si="16"/>
        <v>100006|150,100106|150,100206|150,30000|180000</v>
      </c>
      <c r="V167" s="12" t="str">
        <f t="shared" si="17"/>
        <v>100310|20,30000|180000</v>
      </c>
    </row>
    <row r="168" spans="18:22" x14ac:dyDescent="0.15">
      <c r="R168" s="12">
        <v>6</v>
      </c>
      <c r="S168" s="12">
        <f t="shared" si="19"/>
        <v>21</v>
      </c>
      <c r="T168" s="12" t="str">
        <f t="shared" si="15"/>
        <v>6_21</v>
      </c>
      <c r="U168" s="12" t="str">
        <f t="shared" si="16"/>
        <v>100006|180,100106|180,100206|180,30000|200000</v>
      </c>
      <c r="V168" s="12" t="str">
        <f t="shared" si="17"/>
        <v>100310|25,30000|200000</v>
      </c>
    </row>
    <row r="169" spans="18:22" x14ac:dyDescent="0.15">
      <c r="R169" s="12">
        <v>6</v>
      </c>
      <c r="S169" s="12">
        <f t="shared" si="19"/>
        <v>22</v>
      </c>
      <c r="T169" s="12" t="str">
        <f t="shared" si="15"/>
        <v>6_22</v>
      </c>
      <c r="U169" s="12" t="str">
        <f t="shared" si="16"/>
        <v>100006|220,100106|220,100206|220,30000|220000</v>
      </c>
      <c r="V169" s="12" t="str">
        <f t="shared" si="17"/>
        <v>100311|30,30000|220000</v>
      </c>
    </row>
    <row r="170" spans="18:22" x14ac:dyDescent="0.15">
      <c r="R170" s="12">
        <v>6</v>
      </c>
      <c r="S170" s="12">
        <f t="shared" si="19"/>
        <v>23</v>
      </c>
      <c r="T170" s="12" t="str">
        <f t="shared" si="15"/>
        <v>6_23</v>
      </c>
      <c r="U170" s="12" t="str">
        <f t="shared" si="16"/>
        <v>100006|280,100106|280,100206|280,30000|240000</v>
      </c>
      <c r="V170" s="12" t="str">
        <f t="shared" si="17"/>
        <v>100311|35,30000|240000</v>
      </c>
    </row>
    <row r="171" spans="18:22" x14ac:dyDescent="0.15">
      <c r="R171" s="12">
        <v>6</v>
      </c>
      <c r="S171" s="12">
        <f t="shared" si="19"/>
        <v>24</v>
      </c>
      <c r="T171" s="12" t="str">
        <f t="shared" si="15"/>
        <v>6_24</v>
      </c>
      <c r="U171" s="12" t="str">
        <f t="shared" si="16"/>
        <v>100007|280,100107|280,100207|280,30000|260000</v>
      </c>
      <c r="V171" s="12" t="str">
        <f t="shared" si="17"/>
        <v>100312|40,30000|260000</v>
      </c>
    </row>
    <row r="172" spans="18:22" x14ac:dyDescent="0.15">
      <c r="R172" s="12">
        <v>6</v>
      </c>
      <c r="S172" s="12">
        <f t="shared" si="19"/>
        <v>25</v>
      </c>
      <c r="T172" s="12" t="str">
        <f t="shared" si="15"/>
        <v>6_25</v>
      </c>
      <c r="U172" s="12" t="str">
        <f t="shared" si="16"/>
        <v>100007|350,100107|350,100207|350,30000|280000</v>
      </c>
      <c r="V172" s="12" t="str">
        <f t="shared" si="17"/>
        <v>100312|45,30000|280000</v>
      </c>
    </row>
    <row r="173" spans="18:22" x14ac:dyDescent="0.15">
      <c r="R173" s="12">
        <v>6</v>
      </c>
      <c r="S173" s="12">
        <f t="shared" si="19"/>
        <v>26</v>
      </c>
      <c r="T173" s="12" t="str">
        <f t="shared" si="15"/>
        <v>6_26</v>
      </c>
      <c r="U173" s="12" t="str">
        <f t="shared" si="16"/>
        <v>100007|450,100107|450,100207|450,30000|300000</v>
      </c>
      <c r="V173" s="12" t="str">
        <f t="shared" si="17"/>
        <v>100313|50,30000|300000</v>
      </c>
    </row>
    <row r="174" spans="18:22" x14ac:dyDescent="0.15">
      <c r="R174" s="12">
        <v>6</v>
      </c>
      <c r="S174" s="12">
        <f t="shared" si="19"/>
        <v>27</v>
      </c>
      <c r="T174" s="12" t="str">
        <f t="shared" si="15"/>
        <v>6_27</v>
      </c>
      <c r="U174" s="12" t="str">
        <f t="shared" si="16"/>
        <v>100007|600,100107|600,100207|600,30000|320000</v>
      </c>
      <c r="V174" s="12" t="str">
        <f t="shared" si="17"/>
        <v>100313|60,30000|320000</v>
      </c>
    </row>
    <row r="175" spans="18:22" x14ac:dyDescent="0.15">
      <c r="R175" s="12">
        <v>6</v>
      </c>
      <c r="S175" s="12">
        <f t="shared" si="19"/>
        <v>28</v>
      </c>
      <c r="T175" s="12" t="str">
        <f t="shared" si="15"/>
        <v>6_28</v>
      </c>
      <c r="U175" s="12" t="str">
        <f t="shared" si="16"/>
        <v>100008|600,100108|600,100208|600,30000|340000</v>
      </c>
      <c r="V175" s="12" t="str">
        <f t="shared" si="17"/>
        <v>100314|70,30000|340000</v>
      </c>
    </row>
    <row r="176" spans="18:22" x14ac:dyDescent="0.15">
      <c r="R176" s="12">
        <v>6</v>
      </c>
      <c r="S176" s="12">
        <f t="shared" si="19"/>
        <v>29</v>
      </c>
      <c r="T176" s="12" t="str">
        <f t="shared" si="15"/>
        <v>6_29</v>
      </c>
      <c r="U176" s="12" t="str">
        <f t="shared" si="16"/>
        <v>100008|700,100108|700,100208|700,30000|360000</v>
      </c>
      <c r="V176" s="12" t="str">
        <f t="shared" si="17"/>
        <v>100314|80,30000|360000</v>
      </c>
    </row>
    <row r="177" spans="18:22" x14ac:dyDescent="0.15">
      <c r="R177" s="12">
        <v>6</v>
      </c>
      <c r="S177" s="12">
        <f t="shared" si="19"/>
        <v>30</v>
      </c>
      <c r="T177" s="12" t="str">
        <f t="shared" si="15"/>
        <v>6_30</v>
      </c>
      <c r="U177" s="12" t="str">
        <f t="shared" si="16"/>
        <v>100008|800,100108|800,100208|800,30000|380000</v>
      </c>
      <c r="V177" s="12" t="str">
        <f t="shared" si="17"/>
        <v>100315|90,30000|380000</v>
      </c>
    </row>
    <row r="178" spans="18:22" x14ac:dyDescent="0.15">
      <c r="R178" s="12">
        <v>6</v>
      </c>
      <c r="S178" s="12">
        <f t="shared" si="19"/>
        <v>31</v>
      </c>
      <c r="T178" s="12" t="str">
        <f t="shared" si="15"/>
        <v>6_31</v>
      </c>
      <c r="U178" s="12" t="str">
        <f t="shared" si="16"/>
        <v>100008|1000,100108|1000,100208|1000,30000|400000</v>
      </c>
      <c r="V178" s="12" t="str">
        <f t="shared" si="17"/>
        <v>100315|100,30000|400000</v>
      </c>
    </row>
    <row r="179" spans="18:22" x14ac:dyDescent="0.15">
      <c r="R179" s="12">
        <v>6</v>
      </c>
      <c r="S179" s="12">
        <f t="shared" si="19"/>
        <v>32</v>
      </c>
      <c r="T179" s="12" t="str">
        <f t="shared" si="15"/>
        <v>6_32</v>
      </c>
      <c r="U179" s="12" t="str">
        <f t="shared" si="16"/>
        <v>100009|1000,100109|1000,100209|1000,30000|420000</v>
      </c>
      <c r="V179" s="12" t="str">
        <f t="shared" si="17"/>
        <v>100316|110,30000|420000</v>
      </c>
    </row>
    <row r="180" spans="18:22" x14ac:dyDescent="0.15">
      <c r="R180" s="12">
        <v>6</v>
      </c>
      <c r="S180" s="12">
        <f t="shared" si="19"/>
        <v>33</v>
      </c>
      <c r="T180" s="12" t="str">
        <f t="shared" si="15"/>
        <v>6_33</v>
      </c>
      <c r="U180" s="12" t="str">
        <f t="shared" si="16"/>
        <v>100009|1100,100109|1100,100209|1100,30000|440000</v>
      </c>
      <c r="V180" s="12" t="str">
        <f t="shared" si="17"/>
        <v>100316|120,30000|440000</v>
      </c>
    </row>
    <row r="181" spans="18:22" x14ac:dyDescent="0.15">
      <c r="R181" s="12">
        <v>6</v>
      </c>
      <c r="S181" s="12">
        <f t="shared" si="19"/>
        <v>34</v>
      </c>
      <c r="T181" s="12" t="str">
        <f t="shared" si="15"/>
        <v>6_34</v>
      </c>
      <c r="U181" s="12" t="str">
        <f t="shared" si="16"/>
        <v>100009|1200,100109|1200,100209|1200,30000|460000</v>
      </c>
      <c r="V181" s="12" t="str">
        <f t="shared" si="17"/>
        <v>100317|130,30000|460000</v>
      </c>
    </row>
    <row r="182" spans="18:22" x14ac:dyDescent="0.15">
      <c r="R182" s="12">
        <v>6</v>
      </c>
      <c r="S182" s="12">
        <f t="shared" si="19"/>
        <v>35</v>
      </c>
      <c r="T182" s="12" t="str">
        <f t="shared" si="15"/>
        <v>6_35</v>
      </c>
      <c r="U182" s="12" t="str">
        <f t="shared" si="16"/>
        <v>100009|1400,100109|1400,100209|1400,30000|480000</v>
      </c>
      <c r="V182" s="12" t="str">
        <f t="shared" si="17"/>
        <v>100317|140,30000|480000</v>
      </c>
    </row>
    <row r="183" spans="18:22" x14ac:dyDescent="0.15">
      <c r="R183" s="12">
        <v>6</v>
      </c>
      <c r="S183" s="12">
        <f t="shared" si="19"/>
        <v>36</v>
      </c>
      <c r="T183" s="12" t="str">
        <f t="shared" si="15"/>
        <v>6_36</v>
      </c>
      <c r="U183" s="12" t="str">
        <f t="shared" si="16"/>
        <v>100010|1600,100110|1600,100210|1600,30000|500000</v>
      </c>
      <c r="V183" s="12" t="str">
        <f t="shared" si="17"/>
        <v>100318|150,30000|500000</v>
      </c>
    </row>
    <row r="184" spans="18:22" x14ac:dyDescent="0.15">
      <c r="R184" s="12">
        <v>7</v>
      </c>
      <c r="S184" s="12">
        <f t="shared" si="19"/>
        <v>1</v>
      </c>
      <c r="T184" s="12" t="str">
        <f t="shared" si="15"/>
        <v>7_1</v>
      </c>
      <c r="U184" s="12" t="str">
        <f t="shared" si="16"/>
        <v>100001|1,100101|1,100201|1,30000|1000</v>
      </c>
      <c r="V184" s="12" t="str">
        <f t="shared" si="17"/>
        <v>100301|1,30000|1000</v>
      </c>
    </row>
    <row r="185" spans="18:22" x14ac:dyDescent="0.15">
      <c r="R185" s="12">
        <v>7</v>
      </c>
      <c r="S185" s="12">
        <f t="shared" si="19"/>
        <v>2</v>
      </c>
      <c r="T185" s="12" t="str">
        <f t="shared" si="15"/>
        <v>7_2</v>
      </c>
      <c r="U185" s="12" t="str">
        <f t="shared" si="16"/>
        <v>100001|1,100101|1,100201|1,30000|2000</v>
      </c>
      <c r="V185" s="12" t="str">
        <f t="shared" si="17"/>
        <v>100301|1,30000|2000</v>
      </c>
    </row>
    <row r="186" spans="18:22" x14ac:dyDescent="0.15">
      <c r="R186" s="12">
        <v>7</v>
      </c>
      <c r="S186" s="12">
        <f t="shared" si="19"/>
        <v>3</v>
      </c>
      <c r="T186" s="12" t="str">
        <f t="shared" si="15"/>
        <v>7_3</v>
      </c>
      <c r="U186" s="12" t="str">
        <f t="shared" si="16"/>
        <v>100001|2,100101|2,100201|2,30000|4000</v>
      </c>
      <c r="V186" s="12" t="str">
        <f t="shared" si="17"/>
        <v>100301|1,30000|4000</v>
      </c>
    </row>
    <row r="187" spans="18:22" x14ac:dyDescent="0.15">
      <c r="R187" s="12">
        <v>7</v>
      </c>
      <c r="S187" s="12">
        <f t="shared" si="19"/>
        <v>4</v>
      </c>
      <c r="T187" s="12" t="str">
        <f t="shared" ref="T187:T320" si="20">R187&amp;"_"&amp;S187</f>
        <v>7_4</v>
      </c>
      <c r="U187" s="12" t="str">
        <f t="shared" si="16"/>
        <v>100002|2,100102|2,100202|2,30000|6000</v>
      </c>
      <c r="V187" s="12" t="str">
        <f t="shared" si="17"/>
        <v>100302|1,30000|6000</v>
      </c>
    </row>
    <row r="188" spans="18:22" x14ac:dyDescent="0.15">
      <c r="R188" s="12">
        <v>7</v>
      </c>
      <c r="S188" s="12">
        <f t="shared" si="19"/>
        <v>5</v>
      </c>
      <c r="T188" s="12" t="str">
        <f t="shared" si="20"/>
        <v>7_5</v>
      </c>
      <c r="U188" s="12" t="str">
        <f t="shared" si="16"/>
        <v>100002|3,100102|3,100202|3,30000|10000</v>
      </c>
      <c r="V188" s="12" t="str">
        <f t="shared" si="17"/>
        <v>100302|2,30000|10000</v>
      </c>
    </row>
    <row r="189" spans="18:22" x14ac:dyDescent="0.15">
      <c r="R189" s="12">
        <v>7</v>
      </c>
      <c r="S189" s="12">
        <f t="shared" si="19"/>
        <v>6</v>
      </c>
      <c r="T189" s="12" t="str">
        <f t="shared" si="20"/>
        <v>7_6</v>
      </c>
      <c r="U189" s="12" t="str">
        <f t="shared" si="16"/>
        <v>100002|5,100102|5,100202|5,30000|15000</v>
      </c>
      <c r="V189" s="12" t="str">
        <f t="shared" si="17"/>
        <v>100303|2,30000|15000</v>
      </c>
    </row>
    <row r="190" spans="18:22" x14ac:dyDescent="0.15">
      <c r="R190" s="12">
        <v>7</v>
      </c>
      <c r="S190" s="12">
        <f t="shared" si="19"/>
        <v>7</v>
      </c>
      <c r="T190" s="12" t="str">
        <f t="shared" si="20"/>
        <v>7_7</v>
      </c>
      <c r="U190" s="12" t="str">
        <f t="shared" si="16"/>
        <v>100002|7,100102|7,100202|7,30000|20000</v>
      </c>
      <c r="V190" s="12" t="str">
        <f t="shared" si="17"/>
        <v>100303|2,30000|20000</v>
      </c>
    </row>
    <row r="191" spans="18:22" x14ac:dyDescent="0.15">
      <c r="R191" s="12">
        <v>7</v>
      </c>
      <c r="S191" s="12">
        <f t="shared" si="19"/>
        <v>8</v>
      </c>
      <c r="T191" s="12" t="str">
        <f t="shared" si="20"/>
        <v>7_8</v>
      </c>
      <c r="U191" s="12" t="str">
        <f t="shared" si="16"/>
        <v>100003|7,100103|7,100203|7,30000|25000</v>
      </c>
      <c r="V191" s="12" t="str">
        <f t="shared" si="17"/>
        <v>100304|3,30000|25000</v>
      </c>
    </row>
    <row r="192" spans="18:22" x14ac:dyDescent="0.15">
      <c r="R192" s="12">
        <v>7</v>
      </c>
      <c r="S192" s="12">
        <f t="shared" si="19"/>
        <v>9</v>
      </c>
      <c r="T192" s="12" t="str">
        <f t="shared" si="20"/>
        <v>7_9</v>
      </c>
      <c r="U192" s="12" t="str">
        <f t="shared" si="16"/>
        <v>100003|10,100103|10,100203|10,30000|30000</v>
      </c>
      <c r="V192" s="12" t="str">
        <f t="shared" si="17"/>
        <v>100304|3,30000|30000</v>
      </c>
    </row>
    <row r="193" spans="18:22" x14ac:dyDescent="0.15">
      <c r="R193" s="12">
        <v>7</v>
      </c>
      <c r="S193" s="12">
        <f t="shared" si="19"/>
        <v>10</v>
      </c>
      <c r="T193" s="12" t="str">
        <f t="shared" si="20"/>
        <v>7_10</v>
      </c>
      <c r="U193" s="12" t="str">
        <f t="shared" si="16"/>
        <v>100003|15,100103|15,100203|15,30000|35000</v>
      </c>
      <c r="V193" s="12" t="str">
        <f t="shared" si="17"/>
        <v>100305|3,30000|35000</v>
      </c>
    </row>
    <row r="194" spans="18:22" x14ac:dyDescent="0.15">
      <c r="R194" s="12">
        <v>7</v>
      </c>
      <c r="S194" s="12">
        <f t="shared" si="19"/>
        <v>11</v>
      </c>
      <c r="T194" s="12" t="str">
        <f t="shared" si="20"/>
        <v>7_11</v>
      </c>
      <c r="U194" s="12" t="str">
        <f t="shared" si="16"/>
        <v>100003|25,100103|25,100203|25,30000|40000</v>
      </c>
      <c r="V194" s="12" t="str">
        <f t="shared" si="17"/>
        <v>100305|4,30000|40000</v>
      </c>
    </row>
    <row r="195" spans="18:22" x14ac:dyDescent="0.15">
      <c r="R195" s="12">
        <v>7</v>
      </c>
      <c r="S195" s="12">
        <f t="shared" ref="S195:S226" si="21">S159</f>
        <v>12</v>
      </c>
      <c r="T195" s="12" t="str">
        <f t="shared" si="20"/>
        <v>7_12</v>
      </c>
      <c r="U195" s="12" t="str">
        <f t="shared" si="16"/>
        <v>100004|25,100104|25,100204|25,30000|50000</v>
      </c>
      <c r="V195" s="12" t="str">
        <f t="shared" si="17"/>
        <v>100306|4,30000|50000</v>
      </c>
    </row>
    <row r="196" spans="18:22" x14ac:dyDescent="0.15">
      <c r="R196" s="12">
        <v>7</v>
      </c>
      <c r="S196" s="12">
        <f t="shared" si="21"/>
        <v>13</v>
      </c>
      <c r="T196" s="12" t="str">
        <f t="shared" si="20"/>
        <v>7_13</v>
      </c>
      <c r="U196" s="12" t="str">
        <f t="shared" si="16"/>
        <v>100004|40,100104|40,100204|40,30000|60000</v>
      </c>
      <c r="V196" s="12" t="str">
        <f t="shared" si="17"/>
        <v>100306|6,30000|60000</v>
      </c>
    </row>
    <row r="197" spans="18:22" x14ac:dyDescent="0.15">
      <c r="R197" s="12">
        <v>7</v>
      </c>
      <c r="S197" s="12">
        <f t="shared" si="21"/>
        <v>14</v>
      </c>
      <c r="T197" s="12" t="str">
        <f t="shared" si="20"/>
        <v>7_14</v>
      </c>
      <c r="U197" s="12" t="str">
        <f t="shared" ref="U197:U219" si="22">INDEX($L$5:$L$40,S197,1)&amp;"|"&amp;INDEX($I$5:$I$40,S197,1)&amp;","&amp;INDEX($M$5:$M$40,S197,1)&amp;"|"&amp;INDEX($J$5:$J$40,S197,1)&amp;","&amp;INDEX($N$5:$N$40,S197,1)&amp;"|"&amp;INDEX($K$5:$K$40,S197,1)&amp;","&amp;INDEX($O$5:$O$40,S197,1)&amp;"|"&amp;INDEX($G$5:$G$40,S197,1)</f>
        <v>100004|60,100104|60,100204|60,30000|70000</v>
      </c>
      <c r="V197" s="12" t="str">
        <f t="shared" ref="V197:V219" si="23">INDEX($F$47:$F$82,S197,1)&amp;"|"&amp;INDEX($E$47:$E$82,S197,1)&amp;","&amp;INDEX($G$47:$G$82,S197,1)&amp;"|"&amp;INDEX($D$47:$D$82,S197,1)</f>
        <v>100307|7,30000|70000</v>
      </c>
    </row>
    <row r="198" spans="18:22" x14ac:dyDescent="0.15">
      <c r="R198" s="12">
        <v>7</v>
      </c>
      <c r="S198" s="12">
        <f t="shared" si="21"/>
        <v>15</v>
      </c>
      <c r="T198" s="12" t="str">
        <f t="shared" si="20"/>
        <v>7_15</v>
      </c>
      <c r="U198" s="12" t="str">
        <f t="shared" si="22"/>
        <v>100004|80,100104|80,100204|80,30000|80000</v>
      </c>
      <c r="V198" s="12" t="str">
        <f t="shared" si="23"/>
        <v>100307|8,30000|80000</v>
      </c>
    </row>
    <row r="199" spans="18:22" x14ac:dyDescent="0.15">
      <c r="R199" s="12">
        <v>7</v>
      </c>
      <c r="S199" s="12">
        <f t="shared" si="21"/>
        <v>16</v>
      </c>
      <c r="T199" s="12" t="str">
        <f t="shared" si="20"/>
        <v>7_16</v>
      </c>
      <c r="U199" s="12" t="str">
        <f t="shared" si="22"/>
        <v>100005|80,100105|80,100205|80,30000|100000</v>
      </c>
      <c r="V199" s="12" t="str">
        <f t="shared" si="23"/>
        <v>100308|10,30000|100000</v>
      </c>
    </row>
    <row r="200" spans="18:22" x14ac:dyDescent="0.15">
      <c r="R200" s="12">
        <v>7</v>
      </c>
      <c r="S200" s="12">
        <f t="shared" si="21"/>
        <v>17</v>
      </c>
      <c r="T200" s="12" t="str">
        <f t="shared" si="20"/>
        <v>7_17</v>
      </c>
      <c r="U200" s="12" t="str">
        <f t="shared" si="22"/>
        <v>100005|100,100105|100,100205|100,30000|120000</v>
      </c>
      <c r="V200" s="12" t="str">
        <f t="shared" si="23"/>
        <v>100308|12,30000|120000</v>
      </c>
    </row>
    <row r="201" spans="18:22" x14ac:dyDescent="0.15">
      <c r="R201" s="12">
        <v>7</v>
      </c>
      <c r="S201" s="12">
        <f t="shared" si="21"/>
        <v>18</v>
      </c>
      <c r="T201" s="12" t="str">
        <f t="shared" si="20"/>
        <v>7_18</v>
      </c>
      <c r="U201" s="12" t="str">
        <f t="shared" si="22"/>
        <v>100005|120,100105|120,100205|120,30000|140000</v>
      </c>
      <c r="V201" s="12" t="str">
        <f t="shared" si="23"/>
        <v>100309|14,30000|140000</v>
      </c>
    </row>
    <row r="202" spans="18:22" x14ac:dyDescent="0.15">
      <c r="R202" s="12">
        <v>7</v>
      </c>
      <c r="S202" s="12">
        <f t="shared" si="21"/>
        <v>19</v>
      </c>
      <c r="T202" s="12" t="str">
        <f t="shared" si="20"/>
        <v>7_19</v>
      </c>
      <c r="U202" s="12" t="str">
        <f t="shared" si="22"/>
        <v>100005|150,100105|150,100205|150,30000|160000</v>
      </c>
      <c r="V202" s="12" t="str">
        <f t="shared" si="23"/>
        <v>100309|17,30000|160000</v>
      </c>
    </row>
    <row r="203" spans="18:22" x14ac:dyDescent="0.15">
      <c r="R203" s="12">
        <v>7</v>
      </c>
      <c r="S203" s="12">
        <f t="shared" si="21"/>
        <v>20</v>
      </c>
      <c r="T203" s="12" t="str">
        <f t="shared" si="20"/>
        <v>7_20</v>
      </c>
      <c r="U203" s="12" t="str">
        <f t="shared" si="22"/>
        <v>100006|150,100106|150,100206|150,30000|180000</v>
      </c>
      <c r="V203" s="12" t="str">
        <f t="shared" si="23"/>
        <v>100310|20,30000|180000</v>
      </c>
    </row>
    <row r="204" spans="18:22" x14ac:dyDescent="0.15">
      <c r="R204" s="12">
        <v>7</v>
      </c>
      <c r="S204" s="12">
        <f t="shared" si="21"/>
        <v>21</v>
      </c>
      <c r="T204" s="12" t="str">
        <f t="shared" si="20"/>
        <v>7_21</v>
      </c>
      <c r="U204" s="12" t="str">
        <f t="shared" si="22"/>
        <v>100006|180,100106|180,100206|180,30000|200000</v>
      </c>
      <c r="V204" s="12" t="str">
        <f t="shared" si="23"/>
        <v>100310|25,30000|200000</v>
      </c>
    </row>
    <row r="205" spans="18:22" x14ac:dyDescent="0.15">
      <c r="R205" s="12">
        <v>7</v>
      </c>
      <c r="S205" s="12">
        <f t="shared" si="21"/>
        <v>22</v>
      </c>
      <c r="T205" s="12" t="str">
        <f t="shared" si="20"/>
        <v>7_22</v>
      </c>
      <c r="U205" s="12" t="str">
        <f t="shared" si="22"/>
        <v>100006|220,100106|220,100206|220,30000|220000</v>
      </c>
      <c r="V205" s="12" t="str">
        <f t="shared" si="23"/>
        <v>100311|30,30000|220000</v>
      </c>
    </row>
    <row r="206" spans="18:22" x14ac:dyDescent="0.15">
      <c r="R206" s="12">
        <v>7</v>
      </c>
      <c r="S206" s="12">
        <f t="shared" si="21"/>
        <v>23</v>
      </c>
      <c r="T206" s="12" t="str">
        <f t="shared" si="20"/>
        <v>7_23</v>
      </c>
      <c r="U206" s="12" t="str">
        <f t="shared" si="22"/>
        <v>100006|280,100106|280,100206|280,30000|240000</v>
      </c>
      <c r="V206" s="12" t="str">
        <f t="shared" si="23"/>
        <v>100311|35,30000|240000</v>
      </c>
    </row>
    <row r="207" spans="18:22" x14ac:dyDescent="0.15">
      <c r="R207" s="12">
        <v>7</v>
      </c>
      <c r="S207" s="12">
        <f t="shared" si="21"/>
        <v>24</v>
      </c>
      <c r="T207" s="12" t="str">
        <f t="shared" si="20"/>
        <v>7_24</v>
      </c>
      <c r="U207" s="12" t="str">
        <f t="shared" si="22"/>
        <v>100007|280,100107|280,100207|280,30000|260000</v>
      </c>
      <c r="V207" s="12" t="str">
        <f t="shared" si="23"/>
        <v>100312|40,30000|260000</v>
      </c>
    </row>
    <row r="208" spans="18:22" x14ac:dyDescent="0.15">
      <c r="R208" s="12">
        <v>7</v>
      </c>
      <c r="S208" s="12">
        <f t="shared" si="21"/>
        <v>25</v>
      </c>
      <c r="T208" s="12" t="str">
        <f t="shared" si="20"/>
        <v>7_25</v>
      </c>
      <c r="U208" s="12" t="str">
        <f t="shared" si="22"/>
        <v>100007|350,100107|350,100207|350,30000|280000</v>
      </c>
      <c r="V208" s="12" t="str">
        <f t="shared" si="23"/>
        <v>100312|45,30000|280000</v>
      </c>
    </row>
    <row r="209" spans="18:22" x14ac:dyDescent="0.15">
      <c r="R209" s="12">
        <v>7</v>
      </c>
      <c r="S209" s="12">
        <f t="shared" si="21"/>
        <v>26</v>
      </c>
      <c r="T209" s="12" t="str">
        <f t="shared" si="20"/>
        <v>7_26</v>
      </c>
      <c r="U209" s="12" t="str">
        <f t="shared" si="22"/>
        <v>100007|450,100107|450,100207|450,30000|300000</v>
      </c>
      <c r="V209" s="12" t="str">
        <f t="shared" si="23"/>
        <v>100313|50,30000|300000</v>
      </c>
    </row>
    <row r="210" spans="18:22" x14ac:dyDescent="0.15">
      <c r="R210" s="12">
        <v>7</v>
      </c>
      <c r="S210" s="12">
        <f t="shared" si="21"/>
        <v>27</v>
      </c>
      <c r="T210" s="12" t="str">
        <f t="shared" si="20"/>
        <v>7_27</v>
      </c>
      <c r="U210" s="12" t="str">
        <f t="shared" si="22"/>
        <v>100007|600,100107|600,100207|600,30000|320000</v>
      </c>
      <c r="V210" s="12" t="str">
        <f t="shared" si="23"/>
        <v>100313|60,30000|320000</v>
      </c>
    </row>
    <row r="211" spans="18:22" x14ac:dyDescent="0.15">
      <c r="R211" s="12">
        <v>7</v>
      </c>
      <c r="S211" s="12">
        <f t="shared" si="21"/>
        <v>28</v>
      </c>
      <c r="T211" s="12" t="str">
        <f t="shared" si="20"/>
        <v>7_28</v>
      </c>
      <c r="U211" s="12" t="str">
        <f t="shared" si="22"/>
        <v>100008|600,100108|600,100208|600,30000|340000</v>
      </c>
      <c r="V211" s="12" t="str">
        <f t="shared" si="23"/>
        <v>100314|70,30000|340000</v>
      </c>
    </row>
    <row r="212" spans="18:22" x14ac:dyDescent="0.15">
      <c r="R212" s="12">
        <v>7</v>
      </c>
      <c r="S212" s="12">
        <f t="shared" si="21"/>
        <v>29</v>
      </c>
      <c r="T212" s="12" t="str">
        <f t="shared" si="20"/>
        <v>7_29</v>
      </c>
      <c r="U212" s="12" t="str">
        <f t="shared" si="22"/>
        <v>100008|700,100108|700,100208|700,30000|360000</v>
      </c>
      <c r="V212" s="12" t="str">
        <f t="shared" si="23"/>
        <v>100314|80,30000|360000</v>
      </c>
    </row>
    <row r="213" spans="18:22" x14ac:dyDescent="0.15">
      <c r="R213" s="12">
        <v>7</v>
      </c>
      <c r="S213" s="12">
        <f t="shared" si="21"/>
        <v>30</v>
      </c>
      <c r="T213" s="12" t="str">
        <f t="shared" si="20"/>
        <v>7_30</v>
      </c>
      <c r="U213" s="12" t="str">
        <f t="shared" si="22"/>
        <v>100008|800,100108|800,100208|800,30000|380000</v>
      </c>
      <c r="V213" s="12" t="str">
        <f t="shared" si="23"/>
        <v>100315|90,30000|380000</v>
      </c>
    </row>
    <row r="214" spans="18:22" x14ac:dyDescent="0.15">
      <c r="R214" s="12">
        <v>7</v>
      </c>
      <c r="S214" s="12">
        <f t="shared" si="21"/>
        <v>31</v>
      </c>
      <c r="T214" s="12" t="str">
        <f t="shared" si="20"/>
        <v>7_31</v>
      </c>
      <c r="U214" s="12" t="str">
        <f t="shared" si="22"/>
        <v>100008|1000,100108|1000,100208|1000,30000|400000</v>
      </c>
      <c r="V214" s="12" t="str">
        <f t="shared" si="23"/>
        <v>100315|100,30000|400000</v>
      </c>
    </row>
    <row r="215" spans="18:22" x14ac:dyDescent="0.15">
      <c r="R215" s="12">
        <v>7</v>
      </c>
      <c r="S215" s="12">
        <f t="shared" si="21"/>
        <v>32</v>
      </c>
      <c r="T215" s="12" t="str">
        <f t="shared" si="20"/>
        <v>7_32</v>
      </c>
      <c r="U215" s="12" t="str">
        <f t="shared" si="22"/>
        <v>100009|1000,100109|1000,100209|1000,30000|420000</v>
      </c>
      <c r="V215" s="12" t="str">
        <f t="shared" si="23"/>
        <v>100316|110,30000|420000</v>
      </c>
    </row>
    <row r="216" spans="18:22" x14ac:dyDescent="0.15">
      <c r="R216" s="12">
        <v>7</v>
      </c>
      <c r="S216" s="12">
        <f t="shared" si="21"/>
        <v>33</v>
      </c>
      <c r="T216" s="12" t="str">
        <f t="shared" si="20"/>
        <v>7_33</v>
      </c>
      <c r="U216" s="12" t="str">
        <f t="shared" si="22"/>
        <v>100009|1100,100109|1100,100209|1100,30000|440000</v>
      </c>
      <c r="V216" s="12" t="str">
        <f t="shared" si="23"/>
        <v>100316|120,30000|440000</v>
      </c>
    </row>
    <row r="217" spans="18:22" x14ac:dyDescent="0.15">
      <c r="R217" s="12">
        <v>7</v>
      </c>
      <c r="S217" s="12">
        <f t="shared" si="21"/>
        <v>34</v>
      </c>
      <c r="T217" s="12" t="str">
        <f t="shared" si="20"/>
        <v>7_34</v>
      </c>
      <c r="U217" s="12" t="str">
        <f t="shared" si="22"/>
        <v>100009|1200,100109|1200,100209|1200,30000|460000</v>
      </c>
      <c r="V217" s="12" t="str">
        <f t="shared" si="23"/>
        <v>100317|130,30000|460000</v>
      </c>
    </row>
    <row r="218" spans="18:22" x14ac:dyDescent="0.15">
      <c r="R218" s="12">
        <v>7</v>
      </c>
      <c r="S218" s="12">
        <f t="shared" si="21"/>
        <v>35</v>
      </c>
      <c r="T218" s="12" t="str">
        <f t="shared" si="20"/>
        <v>7_35</v>
      </c>
      <c r="U218" s="12" t="str">
        <f t="shared" si="22"/>
        <v>100009|1400,100109|1400,100209|1400,30000|480000</v>
      </c>
      <c r="V218" s="12" t="str">
        <f t="shared" si="23"/>
        <v>100317|140,30000|480000</v>
      </c>
    </row>
    <row r="219" spans="18:22" x14ac:dyDescent="0.15">
      <c r="R219" s="12">
        <v>7</v>
      </c>
      <c r="S219" s="12">
        <f t="shared" si="21"/>
        <v>36</v>
      </c>
      <c r="T219" s="12" t="str">
        <f t="shared" si="20"/>
        <v>7_36</v>
      </c>
      <c r="U219" s="12" t="str">
        <f t="shared" si="22"/>
        <v>100010|1600,100110|1600,100210|1600,30000|500000</v>
      </c>
      <c r="V219" s="12" t="str">
        <f t="shared" si="23"/>
        <v>100318|150,30000|500000</v>
      </c>
    </row>
    <row r="220" spans="18:22" x14ac:dyDescent="0.15">
      <c r="R220" s="12">
        <v>8</v>
      </c>
      <c r="S220" s="12">
        <f t="shared" ref="S220:S283" si="24">S184</f>
        <v>1</v>
      </c>
      <c r="T220" s="12" t="str">
        <f t="shared" ref="T220:T283" si="25">R220&amp;"_"&amp;S220</f>
        <v>8_1</v>
      </c>
      <c r="U220" s="12" t="str">
        <f t="shared" ref="U220:U283" si="26">INDEX($L$5:$L$40,S220,1)&amp;"|"&amp;INDEX($I$5:$I$40,S220,1)&amp;","&amp;INDEX($M$5:$M$40,S220,1)&amp;"|"&amp;INDEX($J$5:$J$40,S220,1)&amp;","&amp;INDEX($N$5:$N$40,S220,1)&amp;"|"&amp;INDEX($K$5:$K$40,S220,1)&amp;","&amp;INDEX($O$5:$O$40,S220,1)&amp;"|"&amp;INDEX($G$5:$G$40,S220,1)</f>
        <v>100001|1,100101|1,100201|1,30000|1000</v>
      </c>
      <c r="V220" s="12" t="str">
        <f t="shared" ref="V220:V283" si="27">INDEX($F$47:$F$82,S220,1)&amp;"|"&amp;INDEX($E$47:$E$82,S220,1)&amp;","&amp;INDEX($G$47:$G$82,S220,1)&amp;"|"&amp;INDEX($D$47:$D$82,S220,1)</f>
        <v>100301|1,30000|1000</v>
      </c>
    </row>
    <row r="221" spans="18:22" x14ac:dyDescent="0.15">
      <c r="R221" s="12">
        <v>8</v>
      </c>
      <c r="S221" s="12">
        <f t="shared" si="24"/>
        <v>2</v>
      </c>
      <c r="T221" s="12" t="str">
        <f t="shared" si="25"/>
        <v>8_2</v>
      </c>
      <c r="U221" s="12" t="str">
        <f t="shared" si="26"/>
        <v>100001|1,100101|1,100201|1,30000|2000</v>
      </c>
      <c r="V221" s="12" t="str">
        <f t="shared" si="27"/>
        <v>100301|1,30000|2000</v>
      </c>
    </row>
    <row r="222" spans="18:22" x14ac:dyDescent="0.15">
      <c r="R222" s="12">
        <v>8</v>
      </c>
      <c r="S222" s="12">
        <f t="shared" si="24"/>
        <v>3</v>
      </c>
      <c r="T222" s="12" t="str">
        <f t="shared" si="25"/>
        <v>8_3</v>
      </c>
      <c r="U222" s="12" t="str">
        <f t="shared" si="26"/>
        <v>100001|2,100101|2,100201|2,30000|4000</v>
      </c>
      <c r="V222" s="12" t="str">
        <f t="shared" si="27"/>
        <v>100301|1,30000|4000</v>
      </c>
    </row>
    <row r="223" spans="18:22" x14ac:dyDescent="0.15">
      <c r="R223" s="12">
        <v>8</v>
      </c>
      <c r="S223" s="12">
        <f t="shared" si="24"/>
        <v>4</v>
      </c>
      <c r="T223" s="12" t="str">
        <f t="shared" si="25"/>
        <v>8_4</v>
      </c>
      <c r="U223" s="12" t="str">
        <f t="shared" si="26"/>
        <v>100002|2,100102|2,100202|2,30000|6000</v>
      </c>
      <c r="V223" s="12" t="str">
        <f t="shared" si="27"/>
        <v>100302|1,30000|6000</v>
      </c>
    </row>
    <row r="224" spans="18:22" x14ac:dyDescent="0.15">
      <c r="R224" s="12">
        <v>8</v>
      </c>
      <c r="S224" s="12">
        <f t="shared" si="24"/>
        <v>5</v>
      </c>
      <c r="T224" s="12" t="str">
        <f t="shared" si="25"/>
        <v>8_5</v>
      </c>
      <c r="U224" s="12" t="str">
        <f t="shared" si="26"/>
        <v>100002|3,100102|3,100202|3,30000|10000</v>
      </c>
      <c r="V224" s="12" t="str">
        <f t="shared" si="27"/>
        <v>100302|2,30000|10000</v>
      </c>
    </row>
    <row r="225" spans="18:22" x14ac:dyDescent="0.15">
      <c r="R225" s="12">
        <v>8</v>
      </c>
      <c r="S225" s="12">
        <f t="shared" si="24"/>
        <v>6</v>
      </c>
      <c r="T225" s="12" t="str">
        <f t="shared" si="25"/>
        <v>8_6</v>
      </c>
      <c r="U225" s="12" t="str">
        <f t="shared" si="26"/>
        <v>100002|5,100102|5,100202|5,30000|15000</v>
      </c>
      <c r="V225" s="12" t="str">
        <f t="shared" si="27"/>
        <v>100303|2,30000|15000</v>
      </c>
    </row>
    <row r="226" spans="18:22" x14ac:dyDescent="0.15">
      <c r="R226" s="12">
        <v>8</v>
      </c>
      <c r="S226" s="12">
        <f t="shared" si="24"/>
        <v>7</v>
      </c>
      <c r="T226" s="12" t="str">
        <f t="shared" si="25"/>
        <v>8_7</v>
      </c>
      <c r="U226" s="12" t="str">
        <f t="shared" si="26"/>
        <v>100002|7,100102|7,100202|7,30000|20000</v>
      </c>
      <c r="V226" s="12" t="str">
        <f t="shared" si="27"/>
        <v>100303|2,30000|20000</v>
      </c>
    </row>
    <row r="227" spans="18:22" x14ac:dyDescent="0.15">
      <c r="R227" s="12">
        <v>8</v>
      </c>
      <c r="S227" s="12">
        <f t="shared" si="24"/>
        <v>8</v>
      </c>
      <c r="T227" s="12" t="str">
        <f t="shared" si="25"/>
        <v>8_8</v>
      </c>
      <c r="U227" s="12" t="str">
        <f t="shared" si="26"/>
        <v>100003|7,100103|7,100203|7,30000|25000</v>
      </c>
      <c r="V227" s="12" t="str">
        <f t="shared" si="27"/>
        <v>100304|3,30000|25000</v>
      </c>
    </row>
    <row r="228" spans="18:22" x14ac:dyDescent="0.15">
      <c r="R228" s="12">
        <v>8</v>
      </c>
      <c r="S228" s="12">
        <f t="shared" si="24"/>
        <v>9</v>
      </c>
      <c r="T228" s="12" t="str">
        <f t="shared" si="25"/>
        <v>8_9</v>
      </c>
      <c r="U228" s="12" t="str">
        <f t="shared" si="26"/>
        <v>100003|10,100103|10,100203|10,30000|30000</v>
      </c>
      <c r="V228" s="12" t="str">
        <f t="shared" si="27"/>
        <v>100304|3,30000|30000</v>
      </c>
    </row>
    <row r="229" spans="18:22" x14ac:dyDescent="0.15">
      <c r="R229" s="12">
        <v>8</v>
      </c>
      <c r="S229" s="12">
        <f t="shared" si="24"/>
        <v>10</v>
      </c>
      <c r="T229" s="12" t="str">
        <f t="shared" si="25"/>
        <v>8_10</v>
      </c>
      <c r="U229" s="12" t="str">
        <f t="shared" si="26"/>
        <v>100003|15,100103|15,100203|15,30000|35000</v>
      </c>
      <c r="V229" s="12" t="str">
        <f t="shared" si="27"/>
        <v>100305|3,30000|35000</v>
      </c>
    </row>
    <row r="230" spans="18:22" x14ac:dyDescent="0.15">
      <c r="R230" s="12">
        <v>8</v>
      </c>
      <c r="S230" s="12">
        <f t="shared" si="24"/>
        <v>11</v>
      </c>
      <c r="T230" s="12" t="str">
        <f t="shared" si="25"/>
        <v>8_11</v>
      </c>
      <c r="U230" s="12" t="str">
        <f t="shared" si="26"/>
        <v>100003|25,100103|25,100203|25,30000|40000</v>
      </c>
      <c r="V230" s="12" t="str">
        <f t="shared" si="27"/>
        <v>100305|4,30000|40000</v>
      </c>
    </row>
    <row r="231" spans="18:22" x14ac:dyDescent="0.15">
      <c r="R231" s="12">
        <v>8</v>
      </c>
      <c r="S231" s="12">
        <f t="shared" si="24"/>
        <v>12</v>
      </c>
      <c r="T231" s="12" t="str">
        <f t="shared" si="25"/>
        <v>8_12</v>
      </c>
      <c r="U231" s="12" t="str">
        <f t="shared" si="26"/>
        <v>100004|25,100104|25,100204|25,30000|50000</v>
      </c>
      <c r="V231" s="12" t="str">
        <f t="shared" si="27"/>
        <v>100306|4,30000|50000</v>
      </c>
    </row>
    <row r="232" spans="18:22" x14ac:dyDescent="0.15">
      <c r="R232" s="12">
        <v>8</v>
      </c>
      <c r="S232" s="12">
        <f t="shared" si="24"/>
        <v>13</v>
      </c>
      <c r="T232" s="12" t="str">
        <f t="shared" si="25"/>
        <v>8_13</v>
      </c>
      <c r="U232" s="12" t="str">
        <f t="shared" si="26"/>
        <v>100004|40,100104|40,100204|40,30000|60000</v>
      </c>
      <c r="V232" s="12" t="str">
        <f t="shared" si="27"/>
        <v>100306|6,30000|60000</v>
      </c>
    </row>
    <row r="233" spans="18:22" x14ac:dyDescent="0.15">
      <c r="R233" s="12">
        <v>8</v>
      </c>
      <c r="S233" s="12">
        <f t="shared" si="24"/>
        <v>14</v>
      </c>
      <c r="T233" s="12" t="str">
        <f t="shared" si="25"/>
        <v>8_14</v>
      </c>
      <c r="U233" s="12" t="str">
        <f t="shared" si="26"/>
        <v>100004|60,100104|60,100204|60,30000|70000</v>
      </c>
      <c r="V233" s="12" t="str">
        <f t="shared" si="27"/>
        <v>100307|7,30000|70000</v>
      </c>
    </row>
    <row r="234" spans="18:22" x14ac:dyDescent="0.15">
      <c r="R234" s="12">
        <v>8</v>
      </c>
      <c r="S234" s="12">
        <f t="shared" si="24"/>
        <v>15</v>
      </c>
      <c r="T234" s="12" t="str">
        <f t="shared" si="25"/>
        <v>8_15</v>
      </c>
      <c r="U234" s="12" t="str">
        <f t="shared" si="26"/>
        <v>100004|80,100104|80,100204|80,30000|80000</v>
      </c>
      <c r="V234" s="12" t="str">
        <f t="shared" si="27"/>
        <v>100307|8,30000|80000</v>
      </c>
    </row>
    <row r="235" spans="18:22" x14ac:dyDescent="0.15">
      <c r="R235" s="12">
        <v>8</v>
      </c>
      <c r="S235" s="12">
        <f t="shared" si="24"/>
        <v>16</v>
      </c>
      <c r="T235" s="12" t="str">
        <f t="shared" si="25"/>
        <v>8_16</v>
      </c>
      <c r="U235" s="12" t="str">
        <f t="shared" si="26"/>
        <v>100005|80,100105|80,100205|80,30000|100000</v>
      </c>
      <c r="V235" s="12" t="str">
        <f t="shared" si="27"/>
        <v>100308|10,30000|100000</v>
      </c>
    </row>
    <row r="236" spans="18:22" x14ac:dyDescent="0.15">
      <c r="R236" s="12">
        <v>8</v>
      </c>
      <c r="S236" s="12">
        <f t="shared" si="24"/>
        <v>17</v>
      </c>
      <c r="T236" s="12" t="str">
        <f t="shared" si="25"/>
        <v>8_17</v>
      </c>
      <c r="U236" s="12" t="str">
        <f t="shared" si="26"/>
        <v>100005|100,100105|100,100205|100,30000|120000</v>
      </c>
      <c r="V236" s="12" t="str">
        <f t="shared" si="27"/>
        <v>100308|12,30000|120000</v>
      </c>
    </row>
    <row r="237" spans="18:22" x14ac:dyDescent="0.15">
      <c r="R237" s="12">
        <v>8</v>
      </c>
      <c r="S237" s="12">
        <f t="shared" si="24"/>
        <v>18</v>
      </c>
      <c r="T237" s="12" t="str">
        <f t="shared" si="25"/>
        <v>8_18</v>
      </c>
      <c r="U237" s="12" t="str">
        <f t="shared" si="26"/>
        <v>100005|120,100105|120,100205|120,30000|140000</v>
      </c>
      <c r="V237" s="12" t="str">
        <f t="shared" si="27"/>
        <v>100309|14,30000|140000</v>
      </c>
    </row>
    <row r="238" spans="18:22" x14ac:dyDescent="0.15">
      <c r="R238" s="12">
        <v>8</v>
      </c>
      <c r="S238" s="12">
        <f t="shared" si="24"/>
        <v>19</v>
      </c>
      <c r="T238" s="12" t="str">
        <f t="shared" si="25"/>
        <v>8_19</v>
      </c>
      <c r="U238" s="12" t="str">
        <f t="shared" si="26"/>
        <v>100005|150,100105|150,100205|150,30000|160000</v>
      </c>
      <c r="V238" s="12" t="str">
        <f t="shared" si="27"/>
        <v>100309|17,30000|160000</v>
      </c>
    </row>
    <row r="239" spans="18:22" x14ac:dyDescent="0.15">
      <c r="R239" s="12">
        <v>8</v>
      </c>
      <c r="S239" s="12">
        <f t="shared" si="24"/>
        <v>20</v>
      </c>
      <c r="T239" s="12" t="str">
        <f t="shared" si="25"/>
        <v>8_20</v>
      </c>
      <c r="U239" s="12" t="str">
        <f t="shared" si="26"/>
        <v>100006|150,100106|150,100206|150,30000|180000</v>
      </c>
      <c r="V239" s="12" t="str">
        <f t="shared" si="27"/>
        <v>100310|20,30000|180000</v>
      </c>
    </row>
    <row r="240" spans="18:22" x14ac:dyDescent="0.15">
      <c r="R240" s="12">
        <v>8</v>
      </c>
      <c r="S240" s="12">
        <f t="shared" si="24"/>
        <v>21</v>
      </c>
      <c r="T240" s="12" t="str">
        <f t="shared" si="25"/>
        <v>8_21</v>
      </c>
      <c r="U240" s="12" t="str">
        <f t="shared" si="26"/>
        <v>100006|180,100106|180,100206|180,30000|200000</v>
      </c>
      <c r="V240" s="12" t="str">
        <f t="shared" si="27"/>
        <v>100310|25,30000|200000</v>
      </c>
    </row>
    <row r="241" spans="18:22" x14ac:dyDescent="0.15">
      <c r="R241" s="12">
        <v>8</v>
      </c>
      <c r="S241" s="12">
        <f t="shared" si="24"/>
        <v>22</v>
      </c>
      <c r="T241" s="12" t="str">
        <f t="shared" si="25"/>
        <v>8_22</v>
      </c>
      <c r="U241" s="12" t="str">
        <f t="shared" si="26"/>
        <v>100006|220,100106|220,100206|220,30000|220000</v>
      </c>
      <c r="V241" s="12" t="str">
        <f t="shared" si="27"/>
        <v>100311|30,30000|220000</v>
      </c>
    </row>
    <row r="242" spans="18:22" x14ac:dyDescent="0.15">
      <c r="R242" s="12">
        <v>8</v>
      </c>
      <c r="S242" s="12">
        <f t="shared" si="24"/>
        <v>23</v>
      </c>
      <c r="T242" s="12" t="str">
        <f t="shared" si="25"/>
        <v>8_23</v>
      </c>
      <c r="U242" s="12" t="str">
        <f t="shared" si="26"/>
        <v>100006|280,100106|280,100206|280,30000|240000</v>
      </c>
      <c r="V242" s="12" t="str">
        <f t="shared" si="27"/>
        <v>100311|35,30000|240000</v>
      </c>
    </row>
    <row r="243" spans="18:22" x14ac:dyDescent="0.15">
      <c r="R243" s="12">
        <v>8</v>
      </c>
      <c r="S243" s="12">
        <f t="shared" si="24"/>
        <v>24</v>
      </c>
      <c r="T243" s="12" t="str">
        <f t="shared" si="25"/>
        <v>8_24</v>
      </c>
      <c r="U243" s="12" t="str">
        <f t="shared" si="26"/>
        <v>100007|280,100107|280,100207|280,30000|260000</v>
      </c>
      <c r="V243" s="12" t="str">
        <f t="shared" si="27"/>
        <v>100312|40,30000|260000</v>
      </c>
    </row>
    <row r="244" spans="18:22" x14ac:dyDescent="0.15">
      <c r="R244" s="12">
        <v>8</v>
      </c>
      <c r="S244" s="12">
        <f t="shared" si="24"/>
        <v>25</v>
      </c>
      <c r="T244" s="12" t="str">
        <f t="shared" si="25"/>
        <v>8_25</v>
      </c>
      <c r="U244" s="12" t="str">
        <f t="shared" si="26"/>
        <v>100007|350,100107|350,100207|350,30000|280000</v>
      </c>
      <c r="V244" s="12" t="str">
        <f t="shared" si="27"/>
        <v>100312|45,30000|280000</v>
      </c>
    </row>
    <row r="245" spans="18:22" x14ac:dyDescent="0.15">
      <c r="R245" s="12">
        <v>8</v>
      </c>
      <c r="S245" s="12">
        <f t="shared" si="24"/>
        <v>26</v>
      </c>
      <c r="T245" s="12" t="str">
        <f t="shared" si="25"/>
        <v>8_26</v>
      </c>
      <c r="U245" s="12" t="str">
        <f t="shared" si="26"/>
        <v>100007|450,100107|450,100207|450,30000|300000</v>
      </c>
      <c r="V245" s="12" t="str">
        <f t="shared" si="27"/>
        <v>100313|50,30000|300000</v>
      </c>
    </row>
    <row r="246" spans="18:22" x14ac:dyDescent="0.15">
      <c r="R246" s="12">
        <v>8</v>
      </c>
      <c r="S246" s="12">
        <f t="shared" si="24"/>
        <v>27</v>
      </c>
      <c r="T246" s="12" t="str">
        <f t="shared" si="25"/>
        <v>8_27</v>
      </c>
      <c r="U246" s="12" t="str">
        <f t="shared" si="26"/>
        <v>100007|600,100107|600,100207|600,30000|320000</v>
      </c>
      <c r="V246" s="12" t="str">
        <f t="shared" si="27"/>
        <v>100313|60,30000|320000</v>
      </c>
    </row>
    <row r="247" spans="18:22" x14ac:dyDescent="0.15">
      <c r="R247" s="12">
        <v>8</v>
      </c>
      <c r="S247" s="12">
        <f t="shared" si="24"/>
        <v>28</v>
      </c>
      <c r="T247" s="12" t="str">
        <f t="shared" si="25"/>
        <v>8_28</v>
      </c>
      <c r="U247" s="12" t="str">
        <f t="shared" si="26"/>
        <v>100008|600,100108|600,100208|600,30000|340000</v>
      </c>
      <c r="V247" s="12" t="str">
        <f t="shared" si="27"/>
        <v>100314|70,30000|340000</v>
      </c>
    </row>
    <row r="248" spans="18:22" x14ac:dyDescent="0.15">
      <c r="R248" s="12">
        <v>8</v>
      </c>
      <c r="S248" s="12">
        <f t="shared" si="24"/>
        <v>29</v>
      </c>
      <c r="T248" s="12" t="str">
        <f t="shared" si="25"/>
        <v>8_29</v>
      </c>
      <c r="U248" s="12" t="str">
        <f t="shared" si="26"/>
        <v>100008|700,100108|700,100208|700,30000|360000</v>
      </c>
      <c r="V248" s="12" t="str">
        <f t="shared" si="27"/>
        <v>100314|80,30000|360000</v>
      </c>
    </row>
    <row r="249" spans="18:22" x14ac:dyDescent="0.15">
      <c r="R249" s="12">
        <v>8</v>
      </c>
      <c r="S249" s="12">
        <f t="shared" si="24"/>
        <v>30</v>
      </c>
      <c r="T249" s="12" t="str">
        <f t="shared" si="25"/>
        <v>8_30</v>
      </c>
      <c r="U249" s="12" t="str">
        <f t="shared" si="26"/>
        <v>100008|800,100108|800,100208|800,30000|380000</v>
      </c>
      <c r="V249" s="12" t="str">
        <f t="shared" si="27"/>
        <v>100315|90,30000|380000</v>
      </c>
    </row>
    <row r="250" spans="18:22" x14ac:dyDescent="0.15">
      <c r="R250" s="12">
        <v>8</v>
      </c>
      <c r="S250" s="12">
        <f t="shared" si="24"/>
        <v>31</v>
      </c>
      <c r="T250" s="12" t="str">
        <f t="shared" si="25"/>
        <v>8_31</v>
      </c>
      <c r="U250" s="12" t="str">
        <f t="shared" si="26"/>
        <v>100008|1000,100108|1000,100208|1000,30000|400000</v>
      </c>
      <c r="V250" s="12" t="str">
        <f t="shared" si="27"/>
        <v>100315|100,30000|400000</v>
      </c>
    </row>
    <row r="251" spans="18:22" x14ac:dyDescent="0.15">
      <c r="R251" s="12">
        <v>8</v>
      </c>
      <c r="S251" s="12">
        <f t="shared" si="24"/>
        <v>32</v>
      </c>
      <c r="T251" s="12" t="str">
        <f t="shared" si="25"/>
        <v>8_32</v>
      </c>
      <c r="U251" s="12" t="str">
        <f t="shared" si="26"/>
        <v>100009|1000,100109|1000,100209|1000,30000|420000</v>
      </c>
      <c r="V251" s="12" t="str">
        <f t="shared" si="27"/>
        <v>100316|110,30000|420000</v>
      </c>
    </row>
    <row r="252" spans="18:22" x14ac:dyDescent="0.15">
      <c r="R252" s="12">
        <v>8</v>
      </c>
      <c r="S252" s="12">
        <f t="shared" si="24"/>
        <v>33</v>
      </c>
      <c r="T252" s="12" t="str">
        <f t="shared" si="25"/>
        <v>8_33</v>
      </c>
      <c r="U252" s="12" t="str">
        <f t="shared" si="26"/>
        <v>100009|1100,100109|1100,100209|1100,30000|440000</v>
      </c>
      <c r="V252" s="12" t="str">
        <f t="shared" si="27"/>
        <v>100316|120,30000|440000</v>
      </c>
    </row>
    <row r="253" spans="18:22" x14ac:dyDescent="0.15">
      <c r="R253" s="12">
        <v>8</v>
      </c>
      <c r="S253" s="12">
        <f t="shared" si="24"/>
        <v>34</v>
      </c>
      <c r="T253" s="12" t="str">
        <f t="shared" si="25"/>
        <v>8_34</v>
      </c>
      <c r="U253" s="12" t="str">
        <f t="shared" si="26"/>
        <v>100009|1200,100109|1200,100209|1200,30000|460000</v>
      </c>
      <c r="V253" s="12" t="str">
        <f t="shared" si="27"/>
        <v>100317|130,30000|460000</v>
      </c>
    </row>
    <row r="254" spans="18:22" x14ac:dyDescent="0.15">
      <c r="R254" s="12">
        <v>8</v>
      </c>
      <c r="S254" s="12">
        <f t="shared" si="24"/>
        <v>35</v>
      </c>
      <c r="T254" s="12" t="str">
        <f t="shared" si="25"/>
        <v>8_35</v>
      </c>
      <c r="U254" s="12" t="str">
        <f t="shared" si="26"/>
        <v>100009|1400,100109|1400,100209|1400,30000|480000</v>
      </c>
      <c r="V254" s="12" t="str">
        <f t="shared" si="27"/>
        <v>100317|140,30000|480000</v>
      </c>
    </row>
    <row r="255" spans="18:22" x14ac:dyDescent="0.15">
      <c r="R255" s="12">
        <v>8</v>
      </c>
      <c r="S255" s="12">
        <f t="shared" si="24"/>
        <v>36</v>
      </c>
      <c r="T255" s="12" t="str">
        <f t="shared" si="25"/>
        <v>8_36</v>
      </c>
      <c r="U255" s="12" t="str">
        <f t="shared" si="26"/>
        <v>100010|1600,100110|1600,100210|1600,30000|500000</v>
      </c>
      <c r="V255" s="12" t="str">
        <f t="shared" si="27"/>
        <v>100318|150,30000|500000</v>
      </c>
    </row>
    <row r="256" spans="18:22" x14ac:dyDescent="0.15">
      <c r="R256" s="12">
        <v>9</v>
      </c>
      <c r="S256" s="12">
        <f t="shared" si="24"/>
        <v>1</v>
      </c>
      <c r="T256" s="12" t="str">
        <f t="shared" si="25"/>
        <v>9_1</v>
      </c>
      <c r="U256" s="12" t="str">
        <f t="shared" si="26"/>
        <v>100001|1,100101|1,100201|1,30000|1000</v>
      </c>
      <c r="V256" s="12" t="str">
        <f t="shared" si="27"/>
        <v>100301|1,30000|1000</v>
      </c>
    </row>
    <row r="257" spans="18:22" x14ac:dyDescent="0.15">
      <c r="R257" s="12">
        <v>9</v>
      </c>
      <c r="S257" s="12">
        <f t="shared" si="24"/>
        <v>2</v>
      </c>
      <c r="T257" s="12" t="str">
        <f t="shared" si="25"/>
        <v>9_2</v>
      </c>
      <c r="U257" s="12" t="str">
        <f t="shared" si="26"/>
        <v>100001|1,100101|1,100201|1,30000|2000</v>
      </c>
      <c r="V257" s="12" t="str">
        <f t="shared" si="27"/>
        <v>100301|1,30000|2000</v>
      </c>
    </row>
    <row r="258" spans="18:22" x14ac:dyDescent="0.15">
      <c r="R258" s="12">
        <v>9</v>
      </c>
      <c r="S258" s="12">
        <f t="shared" si="24"/>
        <v>3</v>
      </c>
      <c r="T258" s="12" t="str">
        <f t="shared" si="25"/>
        <v>9_3</v>
      </c>
      <c r="U258" s="12" t="str">
        <f t="shared" si="26"/>
        <v>100001|2,100101|2,100201|2,30000|4000</v>
      </c>
      <c r="V258" s="12" t="str">
        <f t="shared" si="27"/>
        <v>100301|1,30000|4000</v>
      </c>
    </row>
    <row r="259" spans="18:22" x14ac:dyDescent="0.15">
      <c r="R259" s="12">
        <v>9</v>
      </c>
      <c r="S259" s="12">
        <f t="shared" si="24"/>
        <v>4</v>
      </c>
      <c r="T259" s="12" t="str">
        <f t="shared" si="25"/>
        <v>9_4</v>
      </c>
      <c r="U259" s="12" t="str">
        <f t="shared" si="26"/>
        <v>100002|2,100102|2,100202|2,30000|6000</v>
      </c>
      <c r="V259" s="12" t="str">
        <f t="shared" si="27"/>
        <v>100302|1,30000|6000</v>
      </c>
    </row>
    <row r="260" spans="18:22" x14ac:dyDescent="0.15">
      <c r="R260" s="12">
        <v>9</v>
      </c>
      <c r="S260" s="12">
        <f t="shared" si="24"/>
        <v>5</v>
      </c>
      <c r="T260" s="12" t="str">
        <f t="shared" si="25"/>
        <v>9_5</v>
      </c>
      <c r="U260" s="12" t="str">
        <f t="shared" si="26"/>
        <v>100002|3,100102|3,100202|3,30000|10000</v>
      </c>
      <c r="V260" s="12" t="str">
        <f t="shared" si="27"/>
        <v>100302|2,30000|10000</v>
      </c>
    </row>
    <row r="261" spans="18:22" x14ac:dyDescent="0.15">
      <c r="R261" s="12">
        <v>9</v>
      </c>
      <c r="S261" s="12">
        <f t="shared" si="24"/>
        <v>6</v>
      </c>
      <c r="T261" s="12" t="str">
        <f t="shared" si="25"/>
        <v>9_6</v>
      </c>
      <c r="U261" s="12" t="str">
        <f t="shared" si="26"/>
        <v>100002|5,100102|5,100202|5,30000|15000</v>
      </c>
      <c r="V261" s="12" t="str">
        <f t="shared" si="27"/>
        <v>100303|2,30000|15000</v>
      </c>
    </row>
    <row r="262" spans="18:22" x14ac:dyDescent="0.15">
      <c r="R262" s="12">
        <v>9</v>
      </c>
      <c r="S262" s="12">
        <f t="shared" si="24"/>
        <v>7</v>
      </c>
      <c r="T262" s="12" t="str">
        <f t="shared" si="25"/>
        <v>9_7</v>
      </c>
      <c r="U262" s="12" t="str">
        <f t="shared" si="26"/>
        <v>100002|7,100102|7,100202|7,30000|20000</v>
      </c>
      <c r="V262" s="12" t="str">
        <f t="shared" si="27"/>
        <v>100303|2,30000|20000</v>
      </c>
    </row>
    <row r="263" spans="18:22" x14ac:dyDescent="0.15">
      <c r="R263" s="12">
        <v>9</v>
      </c>
      <c r="S263" s="12">
        <f t="shared" si="24"/>
        <v>8</v>
      </c>
      <c r="T263" s="12" t="str">
        <f t="shared" si="25"/>
        <v>9_8</v>
      </c>
      <c r="U263" s="12" t="str">
        <f t="shared" si="26"/>
        <v>100003|7,100103|7,100203|7,30000|25000</v>
      </c>
      <c r="V263" s="12" t="str">
        <f t="shared" si="27"/>
        <v>100304|3,30000|25000</v>
      </c>
    </row>
    <row r="264" spans="18:22" x14ac:dyDescent="0.15">
      <c r="R264" s="12">
        <v>9</v>
      </c>
      <c r="S264" s="12">
        <f t="shared" si="24"/>
        <v>9</v>
      </c>
      <c r="T264" s="12" t="str">
        <f t="shared" si="25"/>
        <v>9_9</v>
      </c>
      <c r="U264" s="12" t="str">
        <f t="shared" si="26"/>
        <v>100003|10,100103|10,100203|10,30000|30000</v>
      </c>
      <c r="V264" s="12" t="str">
        <f t="shared" si="27"/>
        <v>100304|3,30000|30000</v>
      </c>
    </row>
    <row r="265" spans="18:22" x14ac:dyDescent="0.15">
      <c r="R265" s="12">
        <v>9</v>
      </c>
      <c r="S265" s="12">
        <f t="shared" si="24"/>
        <v>10</v>
      </c>
      <c r="T265" s="12" t="str">
        <f t="shared" si="25"/>
        <v>9_10</v>
      </c>
      <c r="U265" s="12" t="str">
        <f t="shared" si="26"/>
        <v>100003|15,100103|15,100203|15,30000|35000</v>
      </c>
      <c r="V265" s="12" t="str">
        <f t="shared" si="27"/>
        <v>100305|3,30000|35000</v>
      </c>
    </row>
    <row r="266" spans="18:22" x14ac:dyDescent="0.15">
      <c r="R266" s="12">
        <v>9</v>
      </c>
      <c r="S266" s="12">
        <f t="shared" si="24"/>
        <v>11</v>
      </c>
      <c r="T266" s="12" t="str">
        <f t="shared" si="25"/>
        <v>9_11</v>
      </c>
      <c r="U266" s="12" t="str">
        <f t="shared" si="26"/>
        <v>100003|25,100103|25,100203|25,30000|40000</v>
      </c>
      <c r="V266" s="12" t="str">
        <f t="shared" si="27"/>
        <v>100305|4,30000|40000</v>
      </c>
    </row>
    <row r="267" spans="18:22" x14ac:dyDescent="0.15">
      <c r="R267" s="12">
        <v>9</v>
      </c>
      <c r="S267" s="12">
        <f t="shared" si="24"/>
        <v>12</v>
      </c>
      <c r="T267" s="12" t="str">
        <f t="shared" si="25"/>
        <v>9_12</v>
      </c>
      <c r="U267" s="12" t="str">
        <f t="shared" si="26"/>
        <v>100004|25,100104|25,100204|25,30000|50000</v>
      </c>
      <c r="V267" s="12" t="str">
        <f t="shared" si="27"/>
        <v>100306|4,30000|50000</v>
      </c>
    </row>
    <row r="268" spans="18:22" x14ac:dyDescent="0.15">
      <c r="R268" s="12">
        <v>9</v>
      </c>
      <c r="S268" s="12">
        <f t="shared" si="24"/>
        <v>13</v>
      </c>
      <c r="T268" s="12" t="str">
        <f t="shared" si="25"/>
        <v>9_13</v>
      </c>
      <c r="U268" s="12" t="str">
        <f t="shared" si="26"/>
        <v>100004|40,100104|40,100204|40,30000|60000</v>
      </c>
      <c r="V268" s="12" t="str">
        <f t="shared" si="27"/>
        <v>100306|6,30000|60000</v>
      </c>
    </row>
    <row r="269" spans="18:22" x14ac:dyDescent="0.15">
      <c r="R269" s="12">
        <v>9</v>
      </c>
      <c r="S269" s="12">
        <f t="shared" si="24"/>
        <v>14</v>
      </c>
      <c r="T269" s="12" t="str">
        <f t="shared" si="25"/>
        <v>9_14</v>
      </c>
      <c r="U269" s="12" t="str">
        <f t="shared" si="26"/>
        <v>100004|60,100104|60,100204|60,30000|70000</v>
      </c>
      <c r="V269" s="12" t="str">
        <f t="shared" si="27"/>
        <v>100307|7,30000|70000</v>
      </c>
    </row>
    <row r="270" spans="18:22" x14ac:dyDescent="0.15">
      <c r="R270" s="12">
        <v>9</v>
      </c>
      <c r="S270" s="12">
        <f t="shared" si="24"/>
        <v>15</v>
      </c>
      <c r="T270" s="12" t="str">
        <f t="shared" si="25"/>
        <v>9_15</v>
      </c>
      <c r="U270" s="12" t="str">
        <f t="shared" si="26"/>
        <v>100004|80,100104|80,100204|80,30000|80000</v>
      </c>
      <c r="V270" s="12" t="str">
        <f t="shared" si="27"/>
        <v>100307|8,30000|80000</v>
      </c>
    </row>
    <row r="271" spans="18:22" x14ac:dyDescent="0.15">
      <c r="R271" s="12">
        <v>9</v>
      </c>
      <c r="S271" s="12">
        <f t="shared" si="24"/>
        <v>16</v>
      </c>
      <c r="T271" s="12" t="str">
        <f t="shared" si="25"/>
        <v>9_16</v>
      </c>
      <c r="U271" s="12" t="str">
        <f t="shared" si="26"/>
        <v>100005|80,100105|80,100205|80,30000|100000</v>
      </c>
      <c r="V271" s="12" t="str">
        <f t="shared" si="27"/>
        <v>100308|10,30000|100000</v>
      </c>
    </row>
    <row r="272" spans="18:22" x14ac:dyDescent="0.15">
      <c r="R272" s="12">
        <v>9</v>
      </c>
      <c r="S272" s="12">
        <f t="shared" si="24"/>
        <v>17</v>
      </c>
      <c r="T272" s="12" t="str">
        <f t="shared" si="25"/>
        <v>9_17</v>
      </c>
      <c r="U272" s="12" t="str">
        <f t="shared" si="26"/>
        <v>100005|100,100105|100,100205|100,30000|120000</v>
      </c>
      <c r="V272" s="12" t="str">
        <f t="shared" si="27"/>
        <v>100308|12,30000|120000</v>
      </c>
    </row>
    <row r="273" spans="18:22" x14ac:dyDescent="0.15">
      <c r="R273" s="12">
        <v>9</v>
      </c>
      <c r="S273" s="12">
        <f t="shared" si="24"/>
        <v>18</v>
      </c>
      <c r="T273" s="12" t="str">
        <f t="shared" si="25"/>
        <v>9_18</v>
      </c>
      <c r="U273" s="12" t="str">
        <f t="shared" si="26"/>
        <v>100005|120,100105|120,100205|120,30000|140000</v>
      </c>
      <c r="V273" s="12" t="str">
        <f t="shared" si="27"/>
        <v>100309|14,30000|140000</v>
      </c>
    </row>
    <row r="274" spans="18:22" x14ac:dyDescent="0.15">
      <c r="R274" s="12">
        <v>9</v>
      </c>
      <c r="S274" s="12">
        <f t="shared" si="24"/>
        <v>19</v>
      </c>
      <c r="T274" s="12" t="str">
        <f t="shared" si="25"/>
        <v>9_19</v>
      </c>
      <c r="U274" s="12" t="str">
        <f t="shared" si="26"/>
        <v>100005|150,100105|150,100205|150,30000|160000</v>
      </c>
      <c r="V274" s="12" t="str">
        <f t="shared" si="27"/>
        <v>100309|17,30000|160000</v>
      </c>
    </row>
    <row r="275" spans="18:22" x14ac:dyDescent="0.15">
      <c r="R275" s="12">
        <v>9</v>
      </c>
      <c r="S275" s="12">
        <f t="shared" si="24"/>
        <v>20</v>
      </c>
      <c r="T275" s="12" t="str">
        <f t="shared" si="25"/>
        <v>9_20</v>
      </c>
      <c r="U275" s="12" t="str">
        <f t="shared" si="26"/>
        <v>100006|150,100106|150,100206|150,30000|180000</v>
      </c>
      <c r="V275" s="12" t="str">
        <f t="shared" si="27"/>
        <v>100310|20,30000|180000</v>
      </c>
    </row>
    <row r="276" spans="18:22" x14ac:dyDescent="0.15">
      <c r="R276" s="12">
        <v>9</v>
      </c>
      <c r="S276" s="12">
        <f t="shared" si="24"/>
        <v>21</v>
      </c>
      <c r="T276" s="12" t="str">
        <f t="shared" si="25"/>
        <v>9_21</v>
      </c>
      <c r="U276" s="12" t="str">
        <f t="shared" si="26"/>
        <v>100006|180,100106|180,100206|180,30000|200000</v>
      </c>
      <c r="V276" s="12" t="str">
        <f t="shared" si="27"/>
        <v>100310|25,30000|200000</v>
      </c>
    </row>
    <row r="277" spans="18:22" x14ac:dyDescent="0.15">
      <c r="R277" s="12">
        <v>9</v>
      </c>
      <c r="S277" s="12">
        <f t="shared" si="24"/>
        <v>22</v>
      </c>
      <c r="T277" s="12" t="str">
        <f t="shared" si="25"/>
        <v>9_22</v>
      </c>
      <c r="U277" s="12" t="str">
        <f t="shared" si="26"/>
        <v>100006|220,100106|220,100206|220,30000|220000</v>
      </c>
      <c r="V277" s="12" t="str">
        <f t="shared" si="27"/>
        <v>100311|30,30000|220000</v>
      </c>
    </row>
    <row r="278" spans="18:22" x14ac:dyDescent="0.15">
      <c r="R278" s="12">
        <v>9</v>
      </c>
      <c r="S278" s="12">
        <f t="shared" si="24"/>
        <v>23</v>
      </c>
      <c r="T278" s="12" t="str">
        <f t="shared" si="25"/>
        <v>9_23</v>
      </c>
      <c r="U278" s="12" t="str">
        <f t="shared" si="26"/>
        <v>100006|280,100106|280,100206|280,30000|240000</v>
      </c>
      <c r="V278" s="12" t="str">
        <f t="shared" si="27"/>
        <v>100311|35,30000|240000</v>
      </c>
    </row>
    <row r="279" spans="18:22" x14ac:dyDescent="0.15">
      <c r="R279" s="12">
        <v>9</v>
      </c>
      <c r="S279" s="12">
        <f t="shared" si="24"/>
        <v>24</v>
      </c>
      <c r="T279" s="12" t="str">
        <f t="shared" si="25"/>
        <v>9_24</v>
      </c>
      <c r="U279" s="12" t="str">
        <f t="shared" si="26"/>
        <v>100007|280,100107|280,100207|280,30000|260000</v>
      </c>
      <c r="V279" s="12" t="str">
        <f t="shared" si="27"/>
        <v>100312|40,30000|260000</v>
      </c>
    </row>
    <row r="280" spans="18:22" x14ac:dyDescent="0.15">
      <c r="R280" s="12">
        <v>9</v>
      </c>
      <c r="S280" s="12">
        <f t="shared" si="24"/>
        <v>25</v>
      </c>
      <c r="T280" s="12" t="str">
        <f t="shared" si="25"/>
        <v>9_25</v>
      </c>
      <c r="U280" s="12" t="str">
        <f t="shared" si="26"/>
        <v>100007|350,100107|350,100207|350,30000|280000</v>
      </c>
      <c r="V280" s="12" t="str">
        <f t="shared" si="27"/>
        <v>100312|45,30000|280000</v>
      </c>
    </row>
    <row r="281" spans="18:22" x14ac:dyDescent="0.15">
      <c r="R281" s="12">
        <v>9</v>
      </c>
      <c r="S281" s="12">
        <f t="shared" si="24"/>
        <v>26</v>
      </c>
      <c r="T281" s="12" t="str">
        <f t="shared" si="25"/>
        <v>9_26</v>
      </c>
      <c r="U281" s="12" t="str">
        <f t="shared" si="26"/>
        <v>100007|450,100107|450,100207|450,30000|300000</v>
      </c>
      <c r="V281" s="12" t="str">
        <f t="shared" si="27"/>
        <v>100313|50,30000|300000</v>
      </c>
    </row>
    <row r="282" spans="18:22" x14ac:dyDescent="0.15">
      <c r="R282" s="12">
        <v>9</v>
      </c>
      <c r="S282" s="12">
        <f t="shared" si="24"/>
        <v>27</v>
      </c>
      <c r="T282" s="12" t="str">
        <f t="shared" si="25"/>
        <v>9_27</v>
      </c>
      <c r="U282" s="12" t="str">
        <f t="shared" si="26"/>
        <v>100007|600,100107|600,100207|600,30000|320000</v>
      </c>
      <c r="V282" s="12" t="str">
        <f t="shared" si="27"/>
        <v>100313|60,30000|320000</v>
      </c>
    </row>
    <row r="283" spans="18:22" x14ac:dyDescent="0.15">
      <c r="R283" s="12">
        <v>9</v>
      </c>
      <c r="S283" s="12">
        <f t="shared" si="24"/>
        <v>28</v>
      </c>
      <c r="T283" s="12" t="str">
        <f t="shared" si="25"/>
        <v>9_28</v>
      </c>
      <c r="U283" s="12" t="str">
        <f t="shared" si="26"/>
        <v>100008|600,100108|600,100208|600,30000|340000</v>
      </c>
      <c r="V283" s="12" t="str">
        <f t="shared" si="27"/>
        <v>100314|70,30000|340000</v>
      </c>
    </row>
    <row r="284" spans="18:22" x14ac:dyDescent="0.15">
      <c r="R284" s="12">
        <v>9</v>
      </c>
      <c r="S284" s="12">
        <f t="shared" ref="S284:S291" si="28">S248</f>
        <v>29</v>
      </c>
      <c r="T284" s="12" t="str">
        <f t="shared" ref="T284:T291" si="29">R284&amp;"_"&amp;S284</f>
        <v>9_29</v>
      </c>
      <c r="U284" s="12" t="str">
        <f t="shared" ref="U284:U291" si="30">INDEX($L$5:$L$40,S284,1)&amp;"|"&amp;INDEX($I$5:$I$40,S284,1)&amp;","&amp;INDEX($M$5:$M$40,S284,1)&amp;"|"&amp;INDEX($J$5:$J$40,S284,1)&amp;","&amp;INDEX($N$5:$N$40,S284,1)&amp;"|"&amp;INDEX($K$5:$K$40,S284,1)&amp;","&amp;INDEX($O$5:$O$40,S284,1)&amp;"|"&amp;INDEX($G$5:$G$40,S284,1)</f>
        <v>100008|700,100108|700,100208|700,30000|360000</v>
      </c>
      <c r="V284" s="12" t="str">
        <f t="shared" ref="V284:V291" si="31">INDEX($F$47:$F$82,S284,1)&amp;"|"&amp;INDEX($E$47:$E$82,S284,1)&amp;","&amp;INDEX($G$47:$G$82,S284,1)&amp;"|"&amp;INDEX($D$47:$D$82,S284,1)</f>
        <v>100314|80,30000|360000</v>
      </c>
    </row>
    <row r="285" spans="18:22" x14ac:dyDescent="0.15">
      <c r="R285" s="12">
        <v>9</v>
      </c>
      <c r="S285" s="12">
        <f t="shared" si="28"/>
        <v>30</v>
      </c>
      <c r="T285" s="12" t="str">
        <f t="shared" si="29"/>
        <v>9_30</v>
      </c>
      <c r="U285" s="12" t="str">
        <f t="shared" si="30"/>
        <v>100008|800,100108|800,100208|800,30000|380000</v>
      </c>
      <c r="V285" s="12" t="str">
        <f t="shared" si="31"/>
        <v>100315|90,30000|380000</v>
      </c>
    </row>
    <row r="286" spans="18:22" x14ac:dyDescent="0.15">
      <c r="R286" s="12">
        <v>9</v>
      </c>
      <c r="S286" s="12">
        <f t="shared" si="28"/>
        <v>31</v>
      </c>
      <c r="T286" s="12" t="str">
        <f t="shared" si="29"/>
        <v>9_31</v>
      </c>
      <c r="U286" s="12" t="str">
        <f t="shared" si="30"/>
        <v>100008|1000,100108|1000,100208|1000,30000|400000</v>
      </c>
      <c r="V286" s="12" t="str">
        <f t="shared" si="31"/>
        <v>100315|100,30000|400000</v>
      </c>
    </row>
    <row r="287" spans="18:22" x14ac:dyDescent="0.15">
      <c r="R287" s="12">
        <v>9</v>
      </c>
      <c r="S287" s="12">
        <f t="shared" si="28"/>
        <v>32</v>
      </c>
      <c r="T287" s="12" t="str">
        <f t="shared" si="29"/>
        <v>9_32</v>
      </c>
      <c r="U287" s="12" t="str">
        <f t="shared" si="30"/>
        <v>100009|1000,100109|1000,100209|1000,30000|420000</v>
      </c>
      <c r="V287" s="12" t="str">
        <f t="shared" si="31"/>
        <v>100316|110,30000|420000</v>
      </c>
    </row>
    <row r="288" spans="18:22" x14ac:dyDescent="0.15">
      <c r="R288" s="12">
        <v>9</v>
      </c>
      <c r="S288" s="12">
        <f t="shared" si="28"/>
        <v>33</v>
      </c>
      <c r="T288" s="12" t="str">
        <f t="shared" si="29"/>
        <v>9_33</v>
      </c>
      <c r="U288" s="12" t="str">
        <f t="shared" si="30"/>
        <v>100009|1100,100109|1100,100209|1100,30000|440000</v>
      </c>
      <c r="V288" s="12" t="str">
        <f t="shared" si="31"/>
        <v>100316|120,30000|440000</v>
      </c>
    </row>
    <row r="289" spans="18:22" x14ac:dyDescent="0.15">
      <c r="R289" s="12">
        <v>9</v>
      </c>
      <c r="S289" s="12">
        <f t="shared" si="28"/>
        <v>34</v>
      </c>
      <c r="T289" s="12" t="str">
        <f t="shared" si="29"/>
        <v>9_34</v>
      </c>
      <c r="U289" s="12" t="str">
        <f t="shared" si="30"/>
        <v>100009|1200,100109|1200,100209|1200,30000|460000</v>
      </c>
      <c r="V289" s="12" t="str">
        <f t="shared" si="31"/>
        <v>100317|130,30000|460000</v>
      </c>
    </row>
    <row r="290" spans="18:22" x14ac:dyDescent="0.15">
      <c r="R290" s="12">
        <v>9</v>
      </c>
      <c r="S290" s="12">
        <f t="shared" si="28"/>
        <v>35</v>
      </c>
      <c r="T290" s="12" t="str">
        <f t="shared" si="29"/>
        <v>9_35</v>
      </c>
      <c r="U290" s="12" t="str">
        <f t="shared" si="30"/>
        <v>100009|1400,100109|1400,100209|1400,30000|480000</v>
      </c>
      <c r="V290" s="12" t="str">
        <f t="shared" si="31"/>
        <v>100317|140,30000|480000</v>
      </c>
    </row>
    <row r="291" spans="18:22" x14ac:dyDescent="0.15">
      <c r="R291" s="12">
        <v>9</v>
      </c>
      <c r="S291" s="12">
        <f t="shared" si="28"/>
        <v>36</v>
      </c>
      <c r="T291" s="12" t="str">
        <f t="shared" si="29"/>
        <v>9_36</v>
      </c>
      <c r="U291" s="12" t="str">
        <f t="shared" si="30"/>
        <v>100010|1600,100110|1600,100210|1600,30000|500000</v>
      </c>
      <c r="V291" s="12" t="str">
        <f t="shared" si="31"/>
        <v>100318|150,30000|500000</v>
      </c>
    </row>
    <row r="292" spans="18:22" x14ac:dyDescent="0.15">
      <c r="R292" s="11">
        <v>4</v>
      </c>
      <c r="S292" s="11">
        <f t="shared" ref="S292:S327" si="32">S184</f>
        <v>1</v>
      </c>
      <c r="T292" s="11" t="str">
        <f t="shared" si="20"/>
        <v>4_1</v>
      </c>
      <c r="U292" s="11" t="str">
        <f>INDEX($E$88:$E$123,S292,1)&amp;"|"&amp;INDEX($C$88:$C$123,S292,1)&amp;","&amp;INDEX($G$88:$G$123,S292,1)&amp;"|"&amp;INDEX($D$88:$D$123,S292,1)</f>
        <v>40001|1,30000|1000</v>
      </c>
      <c r="V292" s="11" t="str">
        <f>U292</f>
        <v>40001|1,30000|1000</v>
      </c>
    </row>
    <row r="293" spans="18:22" x14ac:dyDescent="0.15">
      <c r="R293" s="11">
        <v>4</v>
      </c>
      <c r="S293" s="11">
        <f t="shared" si="32"/>
        <v>2</v>
      </c>
      <c r="T293" s="11" t="str">
        <f t="shared" si="20"/>
        <v>4_2</v>
      </c>
      <c r="U293" s="11" t="str">
        <f t="shared" ref="U293:U327" si="33">INDEX($E$88:$E$123,S293,1)&amp;"|"&amp;INDEX($C$88:$C$123,S293,1)&amp;","&amp;INDEX($G$88:$G$123,S293,1)&amp;"|"&amp;INDEX($D$88:$D$123,S293,1)</f>
        <v>40001|1,30000|2000</v>
      </c>
      <c r="V293" s="11" t="str">
        <f t="shared" ref="V293:V356" si="34">U293</f>
        <v>40001|1,30000|2000</v>
      </c>
    </row>
    <row r="294" spans="18:22" x14ac:dyDescent="0.15">
      <c r="R294" s="11">
        <v>4</v>
      </c>
      <c r="S294" s="11">
        <f t="shared" si="32"/>
        <v>3</v>
      </c>
      <c r="T294" s="11" t="str">
        <f t="shared" si="20"/>
        <v>4_3</v>
      </c>
      <c r="U294" s="11" t="str">
        <f t="shared" si="33"/>
        <v>40001|1,30000|4000</v>
      </c>
      <c r="V294" s="11" t="str">
        <f t="shared" si="34"/>
        <v>40001|1,30000|4000</v>
      </c>
    </row>
    <row r="295" spans="18:22" x14ac:dyDescent="0.15">
      <c r="R295" s="11">
        <v>4</v>
      </c>
      <c r="S295" s="11">
        <f t="shared" si="32"/>
        <v>4</v>
      </c>
      <c r="T295" s="11" t="str">
        <f t="shared" si="20"/>
        <v>4_4</v>
      </c>
      <c r="U295" s="11" t="str">
        <f t="shared" si="33"/>
        <v>40001|1,30000|6000</v>
      </c>
      <c r="V295" s="11" t="str">
        <f t="shared" si="34"/>
        <v>40001|1,30000|6000</v>
      </c>
    </row>
    <row r="296" spans="18:22" x14ac:dyDescent="0.15">
      <c r="R296" s="11">
        <v>4</v>
      </c>
      <c r="S296" s="11">
        <f t="shared" si="32"/>
        <v>5</v>
      </c>
      <c r="T296" s="11" t="str">
        <f t="shared" si="20"/>
        <v>4_5</v>
      </c>
      <c r="U296" s="11" t="str">
        <f t="shared" si="33"/>
        <v>40001|2,30000|10000</v>
      </c>
      <c r="V296" s="11" t="str">
        <f t="shared" si="34"/>
        <v>40001|2,30000|10000</v>
      </c>
    </row>
    <row r="297" spans="18:22" x14ac:dyDescent="0.15">
      <c r="R297" s="11">
        <v>4</v>
      </c>
      <c r="S297" s="11">
        <f t="shared" si="32"/>
        <v>6</v>
      </c>
      <c r="T297" s="11" t="str">
        <f t="shared" si="20"/>
        <v>4_6</v>
      </c>
      <c r="U297" s="11" t="str">
        <f t="shared" si="33"/>
        <v>40001|2,30000|15000</v>
      </c>
      <c r="V297" s="11" t="str">
        <f t="shared" si="34"/>
        <v>40001|2,30000|15000</v>
      </c>
    </row>
    <row r="298" spans="18:22" x14ac:dyDescent="0.15">
      <c r="R298" s="11">
        <v>4</v>
      </c>
      <c r="S298" s="11">
        <f t="shared" si="32"/>
        <v>7</v>
      </c>
      <c r="T298" s="11" t="str">
        <f t="shared" si="20"/>
        <v>4_7</v>
      </c>
      <c r="U298" s="11" t="str">
        <f t="shared" si="33"/>
        <v>40001|2,30000|20000</v>
      </c>
      <c r="V298" s="11" t="str">
        <f t="shared" si="34"/>
        <v>40001|2,30000|20000</v>
      </c>
    </row>
    <row r="299" spans="18:22" x14ac:dyDescent="0.15">
      <c r="R299" s="11">
        <v>4</v>
      </c>
      <c r="S299" s="11">
        <f t="shared" si="32"/>
        <v>8</v>
      </c>
      <c r="T299" s="11" t="str">
        <f t="shared" si="20"/>
        <v>4_8</v>
      </c>
      <c r="U299" s="11" t="str">
        <f t="shared" si="33"/>
        <v>40001|3,30000|25000</v>
      </c>
      <c r="V299" s="11" t="str">
        <f t="shared" si="34"/>
        <v>40001|3,30000|25000</v>
      </c>
    </row>
    <row r="300" spans="18:22" x14ac:dyDescent="0.15">
      <c r="R300" s="11">
        <v>4</v>
      </c>
      <c r="S300" s="11">
        <f t="shared" si="32"/>
        <v>9</v>
      </c>
      <c r="T300" s="11" t="str">
        <f t="shared" si="20"/>
        <v>4_9</v>
      </c>
      <c r="U300" s="11" t="str">
        <f t="shared" si="33"/>
        <v>40001|3,30000|30000</v>
      </c>
      <c r="V300" s="11" t="str">
        <f t="shared" si="34"/>
        <v>40001|3,30000|30000</v>
      </c>
    </row>
    <row r="301" spans="18:22" x14ac:dyDescent="0.15">
      <c r="R301" s="11">
        <v>4</v>
      </c>
      <c r="S301" s="11">
        <f t="shared" si="32"/>
        <v>10</v>
      </c>
      <c r="T301" s="11" t="str">
        <f t="shared" si="20"/>
        <v>4_10</v>
      </c>
      <c r="U301" s="11" t="str">
        <f t="shared" si="33"/>
        <v>40001|3,30000|35000</v>
      </c>
      <c r="V301" s="11" t="str">
        <f t="shared" si="34"/>
        <v>40001|3,30000|35000</v>
      </c>
    </row>
    <row r="302" spans="18:22" x14ac:dyDescent="0.15">
      <c r="R302" s="11">
        <v>4</v>
      </c>
      <c r="S302" s="11">
        <f t="shared" si="32"/>
        <v>11</v>
      </c>
      <c r="T302" s="11" t="str">
        <f t="shared" si="20"/>
        <v>4_11</v>
      </c>
      <c r="U302" s="11" t="str">
        <f t="shared" si="33"/>
        <v>40001|4,30000|40000</v>
      </c>
      <c r="V302" s="11" t="str">
        <f t="shared" si="34"/>
        <v>40001|4,30000|40000</v>
      </c>
    </row>
    <row r="303" spans="18:22" x14ac:dyDescent="0.15">
      <c r="R303" s="11">
        <v>4</v>
      </c>
      <c r="S303" s="11">
        <f t="shared" si="32"/>
        <v>12</v>
      </c>
      <c r="T303" s="11" t="str">
        <f t="shared" si="20"/>
        <v>4_12</v>
      </c>
      <c r="U303" s="11" t="str">
        <f t="shared" si="33"/>
        <v>40001|4,30000|50000</v>
      </c>
      <c r="V303" s="11" t="str">
        <f t="shared" si="34"/>
        <v>40001|4,30000|50000</v>
      </c>
    </row>
    <row r="304" spans="18:22" x14ac:dyDescent="0.15">
      <c r="R304" s="11">
        <v>4</v>
      </c>
      <c r="S304" s="11">
        <f t="shared" si="32"/>
        <v>13</v>
      </c>
      <c r="T304" s="11" t="str">
        <f t="shared" si="20"/>
        <v>4_13</v>
      </c>
      <c r="U304" s="11" t="str">
        <f t="shared" si="33"/>
        <v>40001|5,30000|60000</v>
      </c>
      <c r="V304" s="11" t="str">
        <f t="shared" si="34"/>
        <v>40001|5,30000|60000</v>
      </c>
    </row>
    <row r="305" spans="18:22" x14ac:dyDescent="0.15">
      <c r="R305" s="11">
        <v>4</v>
      </c>
      <c r="S305" s="11">
        <f t="shared" si="32"/>
        <v>14</v>
      </c>
      <c r="T305" s="11" t="str">
        <f t="shared" si="20"/>
        <v>4_14</v>
      </c>
      <c r="U305" s="11" t="str">
        <f t="shared" si="33"/>
        <v>40001|6,30000|70000</v>
      </c>
      <c r="V305" s="11" t="str">
        <f t="shared" si="34"/>
        <v>40001|6,30000|70000</v>
      </c>
    </row>
    <row r="306" spans="18:22" x14ac:dyDescent="0.15">
      <c r="R306" s="11">
        <v>4</v>
      </c>
      <c r="S306" s="11">
        <f t="shared" si="32"/>
        <v>15</v>
      </c>
      <c r="T306" s="11" t="str">
        <f t="shared" si="20"/>
        <v>4_15</v>
      </c>
      <c r="U306" s="11" t="str">
        <f t="shared" si="33"/>
        <v>40001|8,30000|80000</v>
      </c>
      <c r="V306" s="11" t="str">
        <f t="shared" si="34"/>
        <v>40001|8,30000|80000</v>
      </c>
    </row>
    <row r="307" spans="18:22" x14ac:dyDescent="0.15">
      <c r="R307" s="11">
        <v>4</v>
      </c>
      <c r="S307" s="11">
        <f t="shared" si="32"/>
        <v>16</v>
      </c>
      <c r="T307" s="11" t="str">
        <f t="shared" si="20"/>
        <v>4_16</v>
      </c>
      <c r="U307" s="11" t="str">
        <f t="shared" si="33"/>
        <v>40001|10,30000|100000</v>
      </c>
      <c r="V307" s="11" t="str">
        <f t="shared" si="34"/>
        <v>40001|10,30000|100000</v>
      </c>
    </row>
    <row r="308" spans="18:22" x14ac:dyDescent="0.15">
      <c r="R308" s="11">
        <v>4</v>
      </c>
      <c r="S308" s="11">
        <f t="shared" si="32"/>
        <v>17</v>
      </c>
      <c r="T308" s="11" t="str">
        <f t="shared" si="20"/>
        <v>4_17</v>
      </c>
      <c r="U308" s="11" t="str">
        <f t="shared" si="33"/>
        <v>40001|12,30000|120000</v>
      </c>
      <c r="V308" s="11" t="str">
        <f t="shared" si="34"/>
        <v>40001|12,30000|120000</v>
      </c>
    </row>
    <row r="309" spans="18:22" x14ac:dyDescent="0.15">
      <c r="R309" s="11">
        <v>4</v>
      </c>
      <c r="S309" s="11">
        <f t="shared" si="32"/>
        <v>18</v>
      </c>
      <c r="T309" s="11" t="str">
        <f t="shared" si="20"/>
        <v>4_18</v>
      </c>
      <c r="U309" s="11" t="str">
        <f t="shared" si="33"/>
        <v>40001|14,30000|140000</v>
      </c>
      <c r="V309" s="11" t="str">
        <f t="shared" si="34"/>
        <v>40001|14,30000|140000</v>
      </c>
    </row>
    <row r="310" spans="18:22" x14ac:dyDescent="0.15">
      <c r="R310" s="11">
        <v>4</v>
      </c>
      <c r="S310" s="11">
        <f t="shared" si="32"/>
        <v>19</v>
      </c>
      <c r="T310" s="11" t="str">
        <f t="shared" si="20"/>
        <v>4_19</v>
      </c>
      <c r="U310" s="11" t="str">
        <f t="shared" si="33"/>
        <v>40001|17,30000|160000</v>
      </c>
      <c r="V310" s="11" t="str">
        <f t="shared" si="34"/>
        <v>40001|17,30000|160000</v>
      </c>
    </row>
    <row r="311" spans="18:22" x14ac:dyDescent="0.15">
      <c r="R311" s="11">
        <v>4</v>
      </c>
      <c r="S311" s="11">
        <f t="shared" si="32"/>
        <v>20</v>
      </c>
      <c r="T311" s="11" t="str">
        <f t="shared" si="20"/>
        <v>4_20</v>
      </c>
      <c r="U311" s="11" t="str">
        <f t="shared" si="33"/>
        <v>40001|20,30000|180000</v>
      </c>
      <c r="V311" s="11" t="str">
        <f t="shared" si="34"/>
        <v>40001|20,30000|180000</v>
      </c>
    </row>
    <row r="312" spans="18:22" x14ac:dyDescent="0.15">
      <c r="R312" s="11">
        <v>4</v>
      </c>
      <c r="S312" s="11">
        <f t="shared" si="32"/>
        <v>21</v>
      </c>
      <c r="T312" s="11" t="str">
        <f t="shared" si="20"/>
        <v>4_21</v>
      </c>
      <c r="U312" s="11" t="str">
        <f t="shared" si="33"/>
        <v>40001|25,30000|200000</v>
      </c>
      <c r="V312" s="11" t="str">
        <f t="shared" si="34"/>
        <v>40001|25,30000|200000</v>
      </c>
    </row>
    <row r="313" spans="18:22" x14ac:dyDescent="0.15">
      <c r="R313" s="11">
        <v>4</v>
      </c>
      <c r="S313" s="11">
        <f t="shared" si="32"/>
        <v>22</v>
      </c>
      <c r="T313" s="11" t="str">
        <f t="shared" si="20"/>
        <v>4_22</v>
      </c>
      <c r="U313" s="11" t="str">
        <f t="shared" si="33"/>
        <v>40001|30,30000|220000</v>
      </c>
      <c r="V313" s="11" t="str">
        <f t="shared" si="34"/>
        <v>40001|30,30000|220000</v>
      </c>
    </row>
    <row r="314" spans="18:22" x14ac:dyDescent="0.15">
      <c r="R314" s="11">
        <v>4</v>
      </c>
      <c r="S314" s="11">
        <f t="shared" si="32"/>
        <v>23</v>
      </c>
      <c r="T314" s="11" t="str">
        <f t="shared" si="20"/>
        <v>4_23</v>
      </c>
      <c r="U314" s="11" t="str">
        <f t="shared" si="33"/>
        <v>40001|35,30000|240000</v>
      </c>
      <c r="V314" s="11" t="str">
        <f t="shared" si="34"/>
        <v>40001|35,30000|240000</v>
      </c>
    </row>
    <row r="315" spans="18:22" x14ac:dyDescent="0.15">
      <c r="R315" s="11">
        <v>4</v>
      </c>
      <c r="S315" s="11">
        <f t="shared" si="32"/>
        <v>24</v>
      </c>
      <c r="T315" s="11" t="str">
        <f t="shared" si="20"/>
        <v>4_24</v>
      </c>
      <c r="U315" s="11" t="str">
        <f t="shared" si="33"/>
        <v>40001|40,30000|260000</v>
      </c>
      <c r="V315" s="11" t="str">
        <f t="shared" si="34"/>
        <v>40001|40,30000|260000</v>
      </c>
    </row>
    <row r="316" spans="18:22" x14ac:dyDescent="0.15">
      <c r="R316" s="11">
        <v>4</v>
      </c>
      <c r="S316" s="11">
        <f t="shared" si="32"/>
        <v>25</v>
      </c>
      <c r="T316" s="11" t="str">
        <f t="shared" si="20"/>
        <v>4_25</v>
      </c>
      <c r="U316" s="11" t="str">
        <f t="shared" si="33"/>
        <v>40001|45,30000|280000</v>
      </c>
      <c r="V316" s="11" t="str">
        <f t="shared" si="34"/>
        <v>40001|45,30000|280000</v>
      </c>
    </row>
    <row r="317" spans="18:22" x14ac:dyDescent="0.15">
      <c r="R317" s="11">
        <v>4</v>
      </c>
      <c r="S317" s="11">
        <f t="shared" si="32"/>
        <v>26</v>
      </c>
      <c r="T317" s="11" t="str">
        <f t="shared" si="20"/>
        <v>4_26</v>
      </c>
      <c r="U317" s="11" t="str">
        <f t="shared" si="33"/>
        <v>40001|50,30000|300000</v>
      </c>
      <c r="V317" s="11" t="str">
        <f t="shared" si="34"/>
        <v>40001|50,30000|300000</v>
      </c>
    </row>
    <row r="318" spans="18:22" x14ac:dyDescent="0.15">
      <c r="R318" s="11">
        <v>4</v>
      </c>
      <c r="S318" s="11">
        <f t="shared" si="32"/>
        <v>27</v>
      </c>
      <c r="T318" s="11" t="str">
        <f t="shared" si="20"/>
        <v>4_27</v>
      </c>
      <c r="U318" s="11" t="str">
        <f t="shared" si="33"/>
        <v>40001|60,30000|320000</v>
      </c>
      <c r="V318" s="11" t="str">
        <f t="shared" si="34"/>
        <v>40001|60,30000|320000</v>
      </c>
    </row>
    <row r="319" spans="18:22" x14ac:dyDescent="0.15">
      <c r="R319" s="11">
        <v>4</v>
      </c>
      <c r="S319" s="11">
        <f t="shared" si="32"/>
        <v>28</v>
      </c>
      <c r="T319" s="11" t="str">
        <f t="shared" si="20"/>
        <v>4_28</v>
      </c>
      <c r="U319" s="11" t="str">
        <f t="shared" si="33"/>
        <v>40001|70,30000|340000</v>
      </c>
      <c r="V319" s="11" t="str">
        <f t="shared" si="34"/>
        <v>40001|70,30000|340000</v>
      </c>
    </row>
    <row r="320" spans="18:22" x14ac:dyDescent="0.15">
      <c r="R320" s="11">
        <v>4</v>
      </c>
      <c r="S320" s="11">
        <f t="shared" si="32"/>
        <v>29</v>
      </c>
      <c r="T320" s="11" t="str">
        <f t="shared" si="20"/>
        <v>4_29</v>
      </c>
      <c r="U320" s="11" t="str">
        <f t="shared" si="33"/>
        <v>40001|80,30000|360000</v>
      </c>
      <c r="V320" s="11" t="str">
        <f t="shared" si="34"/>
        <v>40001|80,30000|360000</v>
      </c>
    </row>
    <row r="321" spans="18:22" x14ac:dyDescent="0.15">
      <c r="R321" s="11">
        <v>4</v>
      </c>
      <c r="S321" s="11">
        <f t="shared" si="32"/>
        <v>30</v>
      </c>
      <c r="T321" s="11" t="str">
        <f t="shared" ref="T321:T363" si="35">R321&amp;"_"&amp;S321</f>
        <v>4_30</v>
      </c>
      <c r="U321" s="11" t="str">
        <f t="shared" si="33"/>
        <v>40001|90,30000|380000</v>
      </c>
      <c r="V321" s="11" t="str">
        <f t="shared" si="34"/>
        <v>40001|90,30000|380000</v>
      </c>
    </row>
    <row r="322" spans="18:22" x14ac:dyDescent="0.15">
      <c r="R322" s="11">
        <v>4</v>
      </c>
      <c r="S322" s="11">
        <f t="shared" si="32"/>
        <v>31</v>
      </c>
      <c r="T322" s="11" t="str">
        <f t="shared" si="35"/>
        <v>4_31</v>
      </c>
      <c r="U322" s="11" t="str">
        <f t="shared" si="33"/>
        <v>40001|100,30000|400000</v>
      </c>
      <c r="V322" s="11" t="str">
        <f t="shared" si="34"/>
        <v>40001|100,30000|400000</v>
      </c>
    </row>
    <row r="323" spans="18:22" x14ac:dyDescent="0.15">
      <c r="R323" s="11">
        <v>4</v>
      </c>
      <c r="S323" s="11">
        <f t="shared" si="32"/>
        <v>32</v>
      </c>
      <c r="T323" s="11" t="str">
        <f t="shared" si="35"/>
        <v>4_32</v>
      </c>
      <c r="U323" s="11" t="str">
        <f t="shared" si="33"/>
        <v>40001|110,30000|420000</v>
      </c>
      <c r="V323" s="11" t="str">
        <f t="shared" si="34"/>
        <v>40001|110,30000|420000</v>
      </c>
    </row>
    <row r="324" spans="18:22" x14ac:dyDescent="0.15">
      <c r="R324" s="11">
        <v>4</v>
      </c>
      <c r="S324" s="11">
        <f t="shared" si="32"/>
        <v>33</v>
      </c>
      <c r="T324" s="11" t="str">
        <f t="shared" si="35"/>
        <v>4_33</v>
      </c>
      <c r="U324" s="11" t="str">
        <f t="shared" si="33"/>
        <v>40001|120,30000|440000</v>
      </c>
      <c r="V324" s="11" t="str">
        <f t="shared" si="34"/>
        <v>40001|120,30000|440000</v>
      </c>
    </row>
    <row r="325" spans="18:22" x14ac:dyDescent="0.15">
      <c r="R325" s="11">
        <v>4</v>
      </c>
      <c r="S325" s="11">
        <f t="shared" si="32"/>
        <v>34</v>
      </c>
      <c r="T325" s="11" t="str">
        <f t="shared" si="35"/>
        <v>4_34</v>
      </c>
      <c r="U325" s="11" t="str">
        <f t="shared" si="33"/>
        <v>40001|130,30000|460000</v>
      </c>
      <c r="V325" s="11" t="str">
        <f t="shared" si="34"/>
        <v>40001|130,30000|460000</v>
      </c>
    </row>
    <row r="326" spans="18:22" x14ac:dyDescent="0.15">
      <c r="R326" s="11">
        <v>4</v>
      </c>
      <c r="S326" s="11">
        <f t="shared" si="32"/>
        <v>35</v>
      </c>
      <c r="T326" s="11" t="str">
        <f t="shared" si="35"/>
        <v>4_35</v>
      </c>
      <c r="U326" s="11" t="str">
        <f t="shared" si="33"/>
        <v>40001|140,30000|480000</v>
      </c>
      <c r="V326" s="11" t="str">
        <f t="shared" si="34"/>
        <v>40001|140,30000|480000</v>
      </c>
    </row>
    <row r="327" spans="18:22" x14ac:dyDescent="0.15">
      <c r="R327" s="11">
        <v>4</v>
      </c>
      <c r="S327" s="11">
        <f t="shared" si="32"/>
        <v>36</v>
      </c>
      <c r="T327" s="11" t="str">
        <f t="shared" si="35"/>
        <v>4_36</v>
      </c>
      <c r="U327" s="11" t="str">
        <f t="shared" si="33"/>
        <v>40001|150,30000|500000</v>
      </c>
      <c r="V327" s="11" t="str">
        <f t="shared" si="34"/>
        <v>40001|150,30000|500000</v>
      </c>
    </row>
    <row r="328" spans="18:22" x14ac:dyDescent="0.15">
      <c r="R328" s="10">
        <v>5</v>
      </c>
      <c r="S328" s="10">
        <f t="shared" ref="S328:S356" si="36">S292</f>
        <v>1</v>
      </c>
      <c r="T328" s="10" t="str">
        <f t="shared" si="35"/>
        <v>5_1</v>
      </c>
      <c r="U328" s="10" t="str">
        <f>INDEX($F$88:$F$123,S328,1)&amp;"|"&amp;INDEX($C$88:$C$123,S328,1)&amp;","&amp;INDEX($G$88:$G$123,S328,1)&amp;"|"&amp;INDEX($D$88:$D$123,S328,1)</f>
        <v>40101|1,30000|1000</v>
      </c>
      <c r="V328" s="10" t="str">
        <f t="shared" si="34"/>
        <v>40101|1,30000|1000</v>
      </c>
    </row>
    <row r="329" spans="18:22" x14ac:dyDescent="0.15">
      <c r="R329" s="10">
        <v>5</v>
      </c>
      <c r="S329" s="10">
        <f t="shared" si="36"/>
        <v>2</v>
      </c>
      <c r="T329" s="10" t="str">
        <f t="shared" si="35"/>
        <v>5_2</v>
      </c>
      <c r="U329" s="10" t="str">
        <f t="shared" ref="U329:U363" si="37">INDEX($F$88:$F$123,S329,1)&amp;"|"&amp;INDEX($C$88:$C$123,S329,1)&amp;","&amp;INDEX($G$88:$G$123,S329,1)&amp;"|"&amp;INDEX($D$88:$D$123,S329,1)</f>
        <v>40101|1,30000|2000</v>
      </c>
      <c r="V329" s="10" t="str">
        <f t="shared" si="34"/>
        <v>40101|1,30000|2000</v>
      </c>
    </row>
    <row r="330" spans="18:22" x14ac:dyDescent="0.15">
      <c r="R330" s="10">
        <v>5</v>
      </c>
      <c r="S330" s="10">
        <f t="shared" si="36"/>
        <v>3</v>
      </c>
      <c r="T330" s="10" t="str">
        <f t="shared" si="35"/>
        <v>5_3</v>
      </c>
      <c r="U330" s="10" t="str">
        <f t="shared" si="37"/>
        <v>40101|1,30000|4000</v>
      </c>
      <c r="V330" s="10" t="str">
        <f t="shared" si="34"/>
        <v>40101|1,30000|4000</v>
      </c>
    </row>
    <row r="331" spans="18:22" x14ac:dyDescent="0.15">
      <c r="R331" s="10">
        <v>5</v>
      </c>
      <c r="S331" s="10">
        <f t="shared" si="36"/>
        <v>4</v>
      </c>
      <c r="T331" s="10" t="str">
        <f t="shared" si="35"/>
        <v>5_4</v>
      </c>
      <c r="U331" s="10" t="str">
        <f t="shared" si="37"/>
        <v>40101|1,30000|6000</v>
      </c>
      <c r="V331" s="10" t="str">
        <f t="shared" si="34"/>
        <v>40101|1,30000|6000</v>
      </c>
    </row>
    <row r="332" spans="18:22" x14ac:dyDescent="0.15">
      <c r="R332" s="10">
        <v>5</v>
      </c>
      <c r="S332" s="10">
        <f t="shared" si="36"/>
        <v>5</v>
      </c>
      <c r="T332" s="10" t="str">
        <f t="shared" si="35"/>
        <v>5_5</v>
      </c>
      <c r="U332" s="10" t="str">
        <f t="shared" si="37"/>
        <v>40101|2,30000|10000</v>
      </c>
      <c r="V332" s="10" t="str">
        <f t="shared" si="34"/>
        <v>40101|2,30000|10000</v>
      </c>
    </row>
    <row r="333" spans="18:22" x14ac:dyDescent="0.15">
      <c r="R333" s="10">
        <v>5</v>
      </c>
      <c r="S333" s="10">
        <f t="shared" si="36"/>
        <v>6</v>
      </c>
      <c r="T333" s="10" t="str">
        <f t="shared" si="35"/>
        <v>5_6</v>
      </c>
      <c r="U333" s="10" t="str">
        <f t="shared" si="37"/>
        <v>40101|2,30000|15000</v>
      </c>
      <c r="V333" s="10" t="str">
        <f t="shared" si="34"/>
        <v>40101|2,30000|15000</v>
      </c>
    </row>
    <row r="334" spans="18:22" x14ac:dyDescent="0.15">
      <c r="R334" s="10">
        <v>5</v>
      </c>
      <c r="S334" s="10">
        <f t="shared" si="36"/>
        <v>7</v>
      </c>
      <c r="T334" s="10" t="str">
        <f t="shared" si="35"/>
        <v>5_7</v>
      </c>
      <c r="U334" s="10" t="str">
        <f t="shared" si="37"/>
        <v>40101|2,30000|20000</v>
      </c>
      <c r="V334" s="10" t="str">
        <f t="shared" si="34"/>
        <v>40101|2,30000|20000</v>
      </c>
    </row>
    <row r="335" spans="18:22" x14ac:dyDescent="0.15">
      <c r="R335" s="10">
        <v>5</v>
      </c>
      <c r="S335" s="10">
        <f t="shared" si="36"/>
        <v>8</v>
      </c>
      <c r="T335" s="10" t="str">
        <f t="shared" si="35"/>
        <v>5_8</v>
      </c>
      <c r="U335" s="10" t="str">
        <f t="shared" si="37"/>
        <v>40101|3,30000|25000</v>
      </c>
      <c r="V335" s="10" t="str">
        <f t="shared" si="34"/>
        <v>40101|3,30000|25000</v>
      </c>
    </row>
    <row r="336" spans="18:22" x14ac:dyDescent="0.15">
      <c r="R336" s="10">
        <v>5</v>
      </c>
      <c r="S336" s="10">
        <f t="shared" si="36"/>
        <v>9</v>
      </c>
      <c r="T336" s="10" t="str">
        <f t="shared" si="35"/>
        <v>5_9</v>
      </c>
      <c r="U336" s="10" t="str">
        <f t="shared" si="37"/>
        <v>40101|3,30000|30000</v>
      </c>
      <c r="V336" s="10" t="str">
        <f t="shared" si="34"/>
        <v>40101|3,30000|30000</v>
      </c>
    </row>
    <row r="337" spans="18:22" x14ac:dyDescent="0.15">
      <c r="R337" s="10">
        <v>5</v>
      </c>
      <c r="S337" s="10">
        <f t="shared" si="36"/>
        <v>10</v>
      </c>
      <c r="T337" s="10" t="str">
        <f t="shared" si="35"/>
        <v>5_10</v>
      </c>
      <c r="U337" s="10" t="str">
        <f t="shared" si="37"/>
        <v>40101|3,30000|35000</v>
      </c>
      <c r="V337" s="10" t="str">
        <f t="shared" si="34"/>
        <v>40101|3,30000|35000</v>
      </c>
    </row>
    <row r="338" spans="18:22" x14ac:dyDescent="0.15">
      <c r="R338" s="10">
        <v>5</v>
      </c>
      <c r="S338" s="10">
        <f t="shared" si="36"/>
        <v>11</v>
      </c>
      <c r="T338" s="10" t="str">
        <f t="shared" si="35"/>
        <v>5_11</v>
      </c>
      <c r="U338" s="10" t="str">
        <f t="shared" si="37"/>
        <v>40101|4,30000|40000</v>
      </c>
      <c r="V338" s="10" t="str">
        <f t="shared" si="34"/>
        <v>40101|4,30000|40000</v>
      </c>
    </row>
    <row r="339" spans="18:22" x14ac:dyDescent="0.15">
      <c r="R339" s="10">
        <v>5</v>
      </c>
      <c r="S339" s="10">
        <f t="shared" si="36"/>
        <v>12</v>
      </c>
      <c r="T339" s="10" t="str">
        <f t="shared" si="35"/>
        <v>5_12</v>
      </c>
      <c r="U339" s="10" t="str">
        <f t="shared" si="37"/>
        <v>40101|4,30000|50000</v>
      </c>
      <c r="V339" s="10" t="str">
        <f t="shared" si="34"/>
        <v>40101|4,30000|50000</v>
      </c>
    </row>
    <row r="340" spans="18:22" x14ac:dyDescent="0.15">
      <c r="R340" s="10">
        <v>5</v>
      </c>
      <c r="S340" s="10">
        <f t="shared" si="36"/>
        <v>13</v>
      </c>
      <c r="T340" s="10" t="str">
        <f t="shared" si="35"/>
        <v>5_13</v>
      </c>
      <c r="U340" s="10" t="str">
        <f t="shared" si="37"/>
        <v>40101|5,30000|60000</v>
      </c>
      <c r="V340" s="10" t="str">
        <f t="shared" si="34"/>
        <v>40101|5,30000|60000</v>
      </c>
    </row>
    <row r="341" spans="18:22" x14ac:dyDescent="0.15">
      <c r="R341" s="10">
        <v>5</v>
      </c>
      <c r="S341" s="10">
        <f t="shared" si="36"/>
        <v>14</v>
      </c>
      <c r="T341" s="10" t="str">
        <f t="shared" si="35"/>
        <v>5_14</v>
      </c>
      <c r="U341" s="10" t="str">
        <f t="shared" si="37"/>
        <v>40101|6,30000|70000</v>
      </c>
      <c r="V341" s="10" t="str">
        <f t="shared" si="34"/>
        <v>40101|6,30000|70000</v>
      </c>
    </row>
    <row r="342" spans="18:22" x14ac:dyDescent="0.15">
      <c r="R342" s="10">
        <v>5</v>
      </c>
      <c r="S342" s="10">
        <f t="shared" si="36"/>
        <v>15</v>
      </c>
      <c r="T342" s="10" t="str">
        <f t="shared" si="35"/>
        <v>5_15</v>
      </c>
      <c r="U342" s="10" t="str">
        <f t="shared" si="37"/>
        <v>40101|8,30000|80000</v>
      </c>
      <c r="V342" s="10" t="str">
        <f t="shared" si="34"/>
        <v>40101|8,30000|80000</v>
      </c>
    </row>
    <row r="343" spans="18:22" x14ac:dyDescent="0.15">
      <c r="R343" s="10">
        <v>5</v>
      </c>
      <c r="S343" s="10">
        <f t="shared" si="36"/>
        <v>16</v>
      </c>
      <c r="T343" s="10" t="str">
        <f t="shared" si="35"/>
        <v>5_16</v>
      </c>
      <c r="U343" s="10" t="str">
        <f t="shared" si="37"/>
        <v>40101|10,30000|100000</v>
      </c>
      <c r="V343" s="10" t="str">
        <f t="shared" si="34"/>
        <v>40101|10,30000|100000</v>
      </c>
    </row>
    <row r="344" spans="18:22" x14ac:dyDescent="0.15">
      <c r="R344" s="10">
        <v>5</v>
      </c>
      <c r="S344" s="10">
        <f t="shared" si="36"/>
        <v>17</v>
      </c>
      <c r="T344" s="10" t="str">
        <f t="shared" si="35"/>
        <v>5_17</v>
      </c>
      <c r="U344" s="10" t="str">
        <f t="shared" si="37"/>
        <v>40101|12,30000|120000</v>
      </c>
      <c r="V344" s="10" t="str">
        <f t="shared" si="34"/>
        <v>40101|12,30000|120000</v>
      </c>
    </row>
    <row r="345" spans="18:22" x14ac:dyDescent="0.15">
      <c r="R345" s="10">
        <v>5</v>
      </c>
      <c r="S345" s="10">
        <f t="shared" si="36"/>
        <v>18</v>
      </c>
      <c r="T345" s="10" t="str">
        <f t="shared" si="35"/>
        <v>5_18</v>
      </c>
      <c r="U345" s="10" t="str">
        <f t="shared" si="37"/>
        <v>40101|14,30000|140000</v>
      </c>
      <c r="V345" s="10" t="str">
        <f t="shared" si="34"/>
        <v>40101|14,30000|140000</v>
      </c>
    </row>
    <row r="346" spans="18:22" x14ac:dyDescent="0.15">
      <c r="R346" s="10">
        <v>5</v>
      </c>
      <c r="S346" s="10">
        <f t="shared" si="36"/>
        <v>19</v>
      </c>
      <c r="T346" s="10" t="str">
        <f t="shared" si="35"/>
        <v>5_19</v>
      </c>
      <c r="U346" s="10" t="str">
        <f t="shared" si="37"/>
        <v>40101|17,30000|160000</v>
      </c>
      <c r="V346" s="10" t="str">
        <f t="shared" si="34"/>
        <v>40101|17,30000|160000</v>
      </c>
    </row>
    <row r="347" spans="18:22" x14ac:dyDescent="0.15">
      <c r="R347" s="10">
        <v>5</v>
      </c>
      <c r="S347" s="10">
        <f t="shared" si="36"/>
        <v>20</v>
      </c>
      <c r="T347" s="10" t="str">
        <f t="shared" si="35"/>
        <v>5_20</v>
      </c>
      <c r="U347" s="10" t="str">
        <f t="shared" si="37"/>
        <v>40101|20,30000|180000</v>
      </c>
      <c r="V347" s="10" t="str">
        <f t="shared" si="34"/>
        <v>40101|20,30000|180000</v>
      </c>
    </row>
    <row r="348" spans="18:22" x14ac:dyDescent="0.15">
      <c r="R348" s="10">
        <v>5</v>
      </c>
      <c r="S348" s="10">
        <f t="shared" si="36"/>
        <v>21</v>
      </c>
      <c r="T348" s="10" t="str">
        <f t="shared" si="35"/>
        <v>5_21</v>
      </c>
      <c r="U348" s="10" t="str">
        <f t="shared" si="37"/>
        <v>40101|25,30000|200000</v>
      </c>
      <c r="V348" s="10" t="str">
        <f t="shared" si="34"/>
        <v>40101|25,30000|200000</v>
      </c>
    </row>
    <row r="349" spans="18:22" x14ac:dyDescent="0.15">
      <c r="R349" s="10">
        <v>5</v>
      </c>
      <c r="S349" s="10">
        <f t="shared" si="36"/>
        <v>22</v>
      </c>
      <c r="T349" s="10" t="str">
        <f t="shared" si="35"/>
        <v>5_22</v>
      </c>
      <c r="U349" s="10" t="str">
        <f t="shared" si="37"/>
        <v>40101|30,30000|220000</v>
      </c>
      <c r="V349" s="10" t="str">
        <f t="shared" si="34"/>
        <v>40101|30,30000|220000</v>
      </c>
    </row>
    <row r="350" spans="18:22" x14ac:dyDescent="0.15">
      <c r="R350" s="10">
        <v>5</v>
      </c>
      <c r="S350" s="10">
        <f t="shared" si="36"/>
        <v>23</v>
      </c>
      <c r="T350" s="10" t="str">
        <f t="shared" si="35"/>
        <v>5_23</v>
      </c>
      <c r="U350" s="10" t="str">
        <f t="shared" si="37"/>
        <v>40101|35,30000|240000</v>
      </c>
      <c r="V350" s="10" t="str">
        <f t="shared" si="34"/>
        <v>40101|35,30000|240000</v>
      </c>
    </row>
    <row r="351" spans="18:22" x14ac:dyDescent="0.15">
      <c r="R351" s="10">
        <v>5</v>
      </c>
      <c r="S351" s="10">
        <f t="shared" si="36"/>
        <v>24</v>
      </c>
      <c r="T351" s="10" t="str">
        <f t="shared" si="35"/>
        <v>5_24</v>
      </c>
      <c r="U351" s="10" t="str">
        <f t="shared" si="37"/>
        <v>40101|40,30000|260000</v>
      </c>
      <c r="V351" s="10" t="str">
        <f t="shared" si="34"/>
        <v>40101|40,30000|260000</v>
      </c>
    </row>
    <row r="352" spans="18:22" x14ac:dyDescent="0.15">
      <c r="R352" s="10">
        <v>5</v>
      </c>
      <c r="S352" s="10">
        <f t="shared" si="36"/>
        <v>25</v>
      </c>
      <c r="T352" s="10" t="str">
        <f t="shared" si="35"/>
        <v>5_25</v>
      </c>
      <c r="U352" s="10" t="str">
        <f t="shared" si="37"/>
        <v>40101|45,30000|280000</v>
      </c>
      <c r="V352" s="10" t="str">
        <f t="shared" si="34"/>
        <v>40101|45,30000|280000</v>
      </c>
    </row>
    <row r="353" spans="18:22" x14ac:dyDescent="0.15">
      <c r="R353" s="10">
        <v>5</v>
      </c>
      <c r="S353" s="10">
        <f t="shared" si="36"/>
        <v>26</v>
      </c>
      <c r="T353" s="10" t="str">
        <f t="shared" si="35"/>
        <v>5_26</v>
      </c>
      <c r="U353" s="10" t="str">
        <f t="shared" si="37"/>
        <v>40101|50,30000|300000</v>
      </c>
      <c r="V353" s="10" t="str">
        <f t="shared" si="34"/>
        <v>40101|50,30000|300000</v>
      </c>
    </row>
    <row r="354" spans="18:22" x14ac:dyDescent="0.15">
      <c r="R354" s="10">
        <v>5</v>
      </c>
      <c r="S354" s="10">
        <f t="shared" si="36"/>
        <v>27</v>
      </c>
      <c r="T354" s="10" t="str">
        <f t="shared" si="35"/>
        <v>5_27</v>
      </c>
      <c r="U354" s="10" t="str">
        <f t="shared" si="37"/>
        <v>40101|60,30000|320000</v>
      </c>
      <c r="V354" s="10" t="str">
        <f t="shared" si="34"/>
        <v>40101|60,30000|320000</v>
      </c>
    </row>
    <row r="355" spans="18:22" x14ac:dyDescent="0.15">
      <c r="R355" s="10">
        <v>5</v>
      </c>
      <c r="S355" s="10">
        <f t="shared" si="36"/>
        <v>28</v>
      </c>
      <c r="T355" s="10" t="str">
        <f t="shared" si="35"/>
        <v>5_28</v>
      </c>
      <c r="U355" s="10" t="str">
        <f t="shared" si="37"/>
        <v>40101|70,30000|340000</v>
      </c>
      <c r="V355" s="10" t="str">
        <f t="shared" si="34"/>
        <v>40101|70,30000|340000</v>
      </c>
    </row>
    <row r="356" spans="18:22" x14ac:dyDescent="0.15">
      <c r="R356" s="10">
        <v>5</v>
      </c>
      <c r="S356" s="10">
        <f t="shared" si="36"/>
        <v>29</v>
      </c>
      <c r="T356" s="10" t="str">
        <f t="shared" si="35"/>
        <v>5_29</v>
      </c>
      <c r="U356" s="10" t="str">
        <f t="shared" si="37"/>
        <v>40101|80,30000|360000</v>
      </c>
      <c r="V356" s="10" t="str">
        <f t="shared" si="34"/>
        <v>40101|80,30000|360000</v>
      </c>
    </row>
    <row r="357" spans="18:22" x14ac:dyDescent="0.15">
      <c r="R357" s="10">
        <v>5</v>
      </c>
      <c r="S357" s="10">
        <f t="shared" ref="S357:S363" si="38">S321</f>
        <v>30</v>
      </c>
      <c r="T357" s="10" t="str">
        <f t="shared" si="35"/>
        <v>5_30</v>
      </c>
      <c r="U357" s="10" t="str">
        <f t="shared" si="37"/>
        <v>40101|90,30000|380000</v>
      </c>
      <c r="V357" s="10" t="str">
        <f t="shared" ref="V357:V363" si="39">U357</f>
        <v>40101|90,30000|380000</v>
      </c>
    </row>
    <row r="358" spans="18:22" x14ac:dyDescent="0.15">
      <c r="R358" s="10">
        <v>5</v>
      </c>
      <c r="S358" s="10">
        <f t="shared" si="38"/>
        <v>31</v>
      </c>
      <c r="T358" s="10" t="str">
        <f t="shared" si="35"/>
        <v>5_31</v>
      </c>
      <c r="U358" s="10" t="str">
        <f t="shared" si="37"/>
        <v>40101|100,30000|400000</v>
      </c>
      <c r="V358" s="10" t="str">
        <f t="shared" si="39"/>
        <v>40101|100,30000|400000</v>
      </c>
    </row>
    <row r="359" spans="18:22" x14ac:dyDescent="0.15">
      <c r="R359" s="10">
        <v>5</v>
      </c>
      <c r="S359" s="10">
        <f t="shared" si="38"/>
        <v>32</v>
      </c>
      <c r="T359" s="10" t="str">
        <f t="shared" si="35"/>
        <v>5_32</v>
      </c>
      <c r="U359" s="10" t="str">
        <f t="shared" si="37"/>
        <v>40101|110,30000|420000</v>
      </c>
      <c r="V359" s="10" t="str">
        <f t="shared" si="39"/>
        <v>40101|110,30000|420000</v>
      </c>
    </row>
    <row r="360" spans="18:22" x14ac:dyDescent="0.15">
      <c r="R360" s="10">
        <v>5</v>
      </c>
      <c r="S360" s="10">
        <f t="shared" si="38"/>
        <v>33</v>
      </c>
      <c r="T360" s="10" t="str">
        <f t="shared" si="35"/>
        <v>5_33</v>
      </c>
      <c r="U360" s="10" t="str">
        <f t="shared" si="37"/>
        <v>40101|120,30000|440000</v>
      </c>
      <c r="V360" s="10" t="str">
        <f t="shared" si="39"/>
        <v>40101|120,30000|440000</v>
      </c>
    </row>
    <row r="361" spans="18:22" x14ac:dyDescent="0.15">
      <c r="R361" s="10">
        <v>5</v>
      </c>
      <c r="S361" s="10">
        <f t="shared" si="38"/>
        <v>34</v>
      </c>
      <c r="T361" s="10" t="str">
        <f t="shared" si="35"/>
        <v>5_34</v>
      </c>
      <c r="U361" s="10" t="str">
        <f t="shared" si="37"/>
        <v>40101|130,30000|460000</v>
      </c>
      <c r="V361" s="10" t="str">
        <f t="shared" si="39"/>
        <v>40101|130,30000|460000</v>
      </c>
    </row>
    <row r="362" spans="18:22" x14ac:dyDescent="0.15">
      <c r="R362" s="10">
        <v>5</v>
      </c>
      <c r="S362" s="10">
        <f t="shared" si="38"/>
        <v>35</v>
      </c>
      <c r="T362" s="10" t="str">
        <f t="shared" si="35"/>
        <v>5_35</v>
      </c>
      <c r="U362" s="10" t="str">
        <f t="shared" si="37"/>
        <v>40101|140,30000|480000</v>
      </c>
      <c r="V362" s="10" t="str">
        <f t="shared" si="39"/>
        <v>40101|140,30000|480000</v>
      </c>
    </row>
    <row r="363" spans="18:22" x14ac:dyDescent="0.15">
      <c r="R363" s="10">
        <v>5</v>
      </c>
      <c r="S363" s="10">
        <f t="shared" si="38"/>
        <v>36</v>
      </c>
      <c r="T363" s="10" t="str">
        <f t="shared" si="35"/>
        <v>5_36</v>
      </c>
      <c r="U363" s="10" t="str">
        <f t="shared" si="37"/>
        <v>40101|150,30000|500000</v>
      </c>
      <c r="V363" s="10" t="str">
        <f t="shared" si="39"/>
        <v>40101|150,30000|500000</v>
      </c>
    </row>
  </sheetData>
  <mergeCells count="5">
    <mergeCell ref="E86:G86"/>
    <mergeCell ref="C3:G3"/>
    <mergeCell ref="H3:K3"/>
    <mergeCell ref="L3:O3"/>
    <mergeCell ref="F45:G4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C104"/>
  <sheetViews>
    <sheetView tabSelected="1" workbookViewId="0">
      <selection activeCell="E42" sqref="E42"/>
    </sheetView>
  </sheetViews>
  <sheetFormatPr defaultRowHeight="12" x14ac:dyDescent="0.15"/>
  <cols>
    <col min="1" max="1" width="9" style="1"/>
    <col min="2" max="2" width="7.375" style="8" customWidth="1"/>
    <col min="3" max="3" width="16.75" style="8" customWidth="1"/>
    <col min="4" max="16384" width="9" style="1"/>
  </cols>
  <sheetData>
    <row r="1" spans="2:3" x14ac:dyDescent="0.15">
      <c r="B1" s="5"/>
      <c r="C1" s="5"/>
    </row>
    <row r="2" spans="2:3" x14ac:dyDescent="0.15">
      <c r="B2" s="6" t="s">
        <v>38</v>
      </c>
      <c r="C2" s="6" t="s">
        <v>39</v>
      </c>
    </row>
    <row r="3" spans="2:3" x14ac:dyDescent="0.15">
      <c r="B3" s="7" t="s">
        <v>40</v>
      </c>
      <c r="C3" s="7" t="s">
        <v>41</v>
      </c>
    </row>
    <row r="4" spans="2:3" x14ac:dyDescent="0.15">
      <c r="B4" s="8">
        <v>10001</v>
      </c>
      <c r="C4" s="8" t="s">
        <v>42</v>
      </c>
    </row>
    <row r="5" spans="2:3" x14ac:dyDescent="0.15">
      <c r="B5" s="8">
        <v>10002</v>
      </c>
      <c r="C5" s="8" t="s">
        <v>43</v>
      </c>
    </row>
    <row r="6" spans="2:3" x14ac:dyDescent="0.15">
      <c r="B6" s="8">
        <v>20000</v>
      </c>
      <c r="C6" s="8" t="s">
        <v>44</v>
      </c>
    </row>
    <row r="7" spans="2:3" x14ac:dyDescent="0.15">
      <c r="B7" s="8">
        <v>20001</v>
      </c>
      <c r="C7" s="8" t="s">
        <v>45</v>
      </c>
    </row>
    <row r="8" spans="2:3" x14ac:dyDescent="0.15">
      <c r="B8" s="8">
        <v>20002</v>
      </c>
      <c r="C8" s="8" t="s">
        <v>46</v>
      </c>
    </row>
    <row r="9" spans="2:3" x14ac:dyDescent="0.15">
      <c r="B9" s="8">
        <v>20003</v>
      </c>
      <c r="C9" s="8" t="s">
        <v>47</v>
      </c>
    </row>
    <row r="10" spans="2:3" x14ac:dyDescent="0.15">
      <c r="B10" s="8">
        <v>20100</v>
      </c>
      <c r="C10" s="8" t="s">
        <v>48</v>
      </c>
    </row>
    <row r="11" spans="2:3" x14ac:dyDescent="0.15">
      <c r="B11" s="8">
        <v>30000</v>
      </c>
      <c r="C11" s="8" t="s">
        <v>49</v>
      </c>
    </row>
    <row r="12" spans="2:3" x14ac:dyDescent="0.15">
      <c r="B12" s="8">
        <v>30001</v>
      </c>
      <c r="C12" s="8" t="s">
        <v>50</v>
      </c>
    </row>
    <row r="13" spans="2:3" x14ac:dyDescent="0.15">
      <c r="B13" s="8">
        <v>30002</v>
      </c>
      <c r="C13" s="8" t="s">
        <v>51</v>
      </c>
    </row>
    <row r="14" spans="2:3" x14ac:dyDescent="0.15">
      <c r="B14" s="8">
        <v>30003</v>
      </c>
      <c r="C14" s="8" t="s">
        <v>52</v>
      </c>
    </row>
    <row r="15" spans="2:3" x14ac:dyDescent="0.15">
      <c r="B15" s="8">
        <v>30004</v>
      </c>
      <c r="C15" s="8" t="s">
        <v>53</v>
      </c>
    </row>
    <row r="16" spans="2:3" x14ac:dyDescent="0.15">
      <c r="B16" s="8">
        <v>30005</v>
      </c>
      <c r="C16" s="8" t="s">
        <v>54</v>
      </c>
    </row>
    <row r="17" spans="2:3" x14ac:dyDescent="0.15">
      <c r="B17" s="8">
        <v>30006</v>
      </c>
      <c r="C17" s="8" t="s">
        <v>55</v>
      </c>
    </row>
    <row r="18" spans="2:3" x14ac:dyDescent="0.15">
      <c r="B18" s="8">
        <v>30007</v>
      </c>
      <c r="C18" s="8" t="s">
        <v>56</v>
      </c>
    </row>
    <row r="19" spans="2:3" x14ac:dyDescent="0.15">
      <c r="B19" s="8">
        <v>30008</v>
      </c>
      <c r="C19" s="8" t="s">
        <v>57</v>
      </c>
    </row>
    <row r="20" spans="2:3" x14ac:dyDescent="0.15">
      <c r="B20" s="8">
        <v>30009</v>
      </c>
      <c r="C20" s="8" t="s">
        <v>58</v>
      </c>
    </row>
    <row r="21" spans="2:3" x14ac:dyDescent="0.15">
      <c r="B21" s="8">
        <v>30010</v>
      </c>
      <c r="C21" s="8" t="s">
        <v>59</v>
      </c>
    </row>
    <row r="22" spans="2:3" x14ac:dyDescent="0.15">
      <c r="B22" s="8">
        <v>30011</v>
      </c>
      <c r="C22" s="8" t="s">
        <v>60</v>
      </c>
    </row>
    <row r="23" spans="2:3" x14ac:dyDescent="0.15">
      <c r="B23" s="8">
        <v>30012</v>
      </c>
      <c r="C23" s="8" t="s">
        <v>61</v>
      </c>
    </row>
    <row r="24" spans="2:3" x14ac:dyDescent="0.15">
      <c r="B24" s="8">
        <v>30013</v>
      </c>
      <c r="C24" s="8" t="s">
        <v>62</v>
      </c>
    </row>
    <row r="25" spans="2:3" x14ac:dyDescent="0.15">
      <c r="B25" s="8">
        <v>40000</v>
      </c>
      <c r="C25" s="8" t="s">
        <v>63</v>
      </c>
    </row>
    <row r="26" spans="2:3" x14ac:dyDescent="0.15">
      <c r="B26" s="8">
        <v>40001</v>
      </c>
      <c r="C26" s="8" t="s">
        <v>64</v>
      </c>
    </row>
    <row r="27" spans="2:3" x14ac:dyDescent="0.15">
      <c r="B27" s="8">
        <v>40100</v>
      </c>
      <c r="C27" s="8" t="s">
        <v>65</v>
      </c>
    </row>
    <row r="28" spans="2:3" x14ac:dyDescent="0.15">
      <c r="B28" s="8">
        <v>40101</v>
      </c>
      <c r="C28" s="8" t="s">
        <v>66</v>
      </c>
    </row>
    <row r="29" spans="2:3" x14ac:dyDescent="0.15">
      <c r="B29" s="8">
        <v>40200</v>
      </c>
      <c r="C29" s="8" t="s">
        <v>67</v>
      </c>
    </row>
    <row r="30" spans="2:3" x14ac:dyDescent="0.15">
      <c r="B30" s="8">
        <v>40201</v>
      </c>
      <c r="C30" s="8" t="s">
        <v>68</v>
      </c>
    </row>
    <row r="31" spans="2:3" x14ac:dyDescent="0.15">
      <c r="B31" s="8">
        <v>40202</v>
      </c>
      <c r="C31" s="8" t="s">
        <v>69</v>
      </c>
    </row>
    <row r="32" spans="2:3" x14ac:dyDescent="0.15">
      <c r="B32" s="8">
        <v>40203</v>
      </c>
      <c r="C32" s="8" t="s">
        <v>70</v>
      </c>
    </row>
    <row r="33" spans="2:3" x14ac:dyDescent="0.15">
      <c r="B33" s="8">
        <v>40204</v>
      </c>
      <c r="C33" s="8" t="s">
        <v>71</v>
      </c>
    </row>
    <row r="34" spans="2:3" x14ac:dyDescent="0.15">
      <c r="B34" s="8">
        <v>40300</v>
      </c>
      <c r="C34" s="8" t="s">
        <v>72</v>
      </c>
    </row>
    <row r="35" spans="2:3" x14ac:dyDescent="0.15">
      <c r="B35" s="8">
        <v>100001</v>
      </c>
      <c r="C35" s="8" t="s">
        <v>73</v>
      </c>
    </row>
    <row r="36" spans="2:3" x14ac:dyDescent="0.15">
      <c r="B36" s="8">
        <v>100002</v>
      </c>
      <c r="C36" s="8" t="s">
        <v>74</v>
      </c>
    </row>
    <row r="37" spans="2:3" x14ac:dyDescent="0.15">
      <c r="B37" s="8">
        <v>100003</v>
      </c>
      <c r="C37" s="8" t="s">
        <v>75</v>
      </c>
    </row>
    <row r="38" spans="2:3" x14ac:dyDescent="0.15">
      <c r="B38" s="8">
        <v>100004</v>
      </c>
      <c r="C38" s="8" t="s">
        <v>76</v>
      </c>
    </row>
    <row r="39" spans="2:3" x14ac:dyDescent="0.15">
      <c r="B39" s="8">
        <v>100005</v>
      </c>
      <c r="C39" s="8" t="s">
        <v>77</v>
      </c>
    </row>
    <row r="40" spans="2:3" x14ac:dyDescent="0.15">
      <c r="B40" s="8">
        <v>100006</v>
      </c>
      <c r="C40" s="8" t="s">
        <v>78</v>
      </c>
    </row>
    <row r="41" spans="2:3" x14ac:dyDescent="0.15">
      <c r="B41" s="8">
        <v>100007</v>
      </c>
      <c r="C41" s="8" t="s">
        <v>128</v>
      </c>
    </row>
    <row r="42" spans="2:3" x14ac:dyDescent="0.15">
      <c r="B42" s="8">
        <v>100008</v>
      </c>
      <c r="C42" s="8" t="s">
        <v>79</v>
      </c>
    </row>
    <row r="43" spans="2:3" x14ac:dyDescent="0.15">
      <c r="B43" s="8">
        <v>100009</v>
      </c>
      <c r="C43" s="8" t="s">
        <v>80</v>
      </c>
    </row>
    <row r="44" spans="2:3" x14ac:dyDescent="0.15">
      <c r="B44" s="8">
        <v>100010</v>
      </c>
      <c r="C44" s="8" t="s">
        <v>34</v>
      </c>
    </row>
    <row r="45" spans="2:3" x14ac:dyDescent="0.15">
      <c r="B45" s="8">
        <v>100101</v>
      </c>
      <c r="C45" s="8" t="s">
        <v>81</v>
      </c>
    </row>
    <row r="46" spans="2:3" x14ac:dyDescent="0.15">
      <c r="B46" s="8">
        <v>100102</v>
      </c>
      <c r="C46" s="8" t="s">
        <v>14</v>
      </c>
    </row>
    <row r="47" spans="2:3" x14ac:dyDescent="0.15">
      <c r="B47" s="8">
        <v>100103</v>
      </c>
      <c r="C47" s="8" t="s">
        <v>17</v>
      </c>
    </row>
    <row r="48" spans="2:3" x14ac:dyDescent="0.15">
      <c r="B48" s="8">
        <v>100104</v>
      </c>
      <c r="C48" s="8" t="s">
        <v>20</v>
      </c>
    </row>
    <row r="49" spans="2:3" x14ac:dyDescent="0.15">
      <c r="B49" s="8">
        <v>100105</v>
      </c>
      <c r="C49" s="8" t="s">
        <v>23</v>
      </c>
    </row>
    <row r="50" spans="2:3" x14ac:dyDescent="0.15">
      <c r="B50" s="8">
        <v>100106</v>
      </c>
      <c r="C50" s="8" t="s">
        <v>26</v>
      </c>
    </row>
    <row r="51" spans="2:3" x14ac:dyDescent="0.15">
      <c r="B51" s="8">
        <v>100107</v>
      </c>
      <c r="C51" s="8" t="s">
        <v>82</v>
      </c>
    </row>
    <row r="52" spans="2:3" x14ac:dyDescent="0.15">
      <c r="B52" s="8">
        <v>100108</v>
      </c>
      <c r="C52" s="8" t="s">
        <v>29</v>
      </c>
    </row>
    <row r="53" spans="2:3" x14ac:dyDescent="0.15">
      <c r="B53" s="8">
        <v>100109</v>
      </c>
      <c r="C53" s="8" t="s">
        <v>32</v>
      </c>
    </row>
    <row r="54" spans="2:3" x14ac:dyDescent="0.15">
      <c r="B54" s="8">
        <v>100110</v>
      </c>
      <c r="C54" s="8" t="s">
        <v>35</v>
      </c>
    </row>
    <row r="55" spans="2:3" x14ac:dyDescent="0.15">
      <c r="B55" s="8">
        <v>100201</v>
      </c>
      <c r="C55" s="8" t="s">
        <v>83</v>
      </c>
    </row>
    <row r="56" spans="2:3" x14ac:dyDescent="0.15">
      <c r="B56" s="8">
        <v>100202</v>
      </c>
      <c r="C56" s="8" t="s">
        <v>15</v>
      </c>
    </row>
    <row r="57" spans="2:3" x14ac:dyDescent="0.15">
      <c r="B57" s="8">
        <v>100203</v>
      </c>
      <c r="C57" s="8" t="s">
        <v>18</v>
      </c>
    </row>
    <row r="58" spans="2:3" x14ac:dyDescent="0.15">
      <c r="B58" s="8">
        <v>100204</v>
      </c>
      <c r="C58" s="8" t="s">
        <v>21</v>
      </c>
    </row>
    <row r="59" spans="2:3" x14ac:dyDescent="0.15">
      <c r="B59" s="8">
        <v>100205</v>
      </c>
      <c r="C59" s="8" t="s">
        <v>24</v>
      </c>
    </row>
    <row r="60" spans="2:3" x14ac:dyDescent="0.15">
      <c r="B60" s="8">
        <v>100206</v>
      </c>
      <c r="C60" s="8" t="s">
        <v>27</v>
      </c>
    </row>
    <row r="61" spans="2:3" x14ac:dyDescent="0.15">
      <c r="B61" s="8">
        <v>100207</v>
      </c>
      <c r="C61" s="8" t="s">
        <v>84</v>
      </c>
    </row>
    <row r="62" spans="2:3" x14ac:dyDescent="0.15">
      <c r="B62" s="8">
        <v>100208</v>
      </c>
      <c r="C62" s="8" t="s">
        <v>30</v>
      </c>
    </row>
    <row r="63" spans="2:3" x14ac:dyDescent="0.15">
      <c r="B63" s="8">
        <v>100209</v>
      </c>
      <c r="C63" s="8" t="s">
        <v>33</v>
      </c>
    </row>
    <row r="64" spans="2:3" x14ac:dyDescent="0.15">
      <c r="B64" s="8">
        <v>100210</v>
      </c>
      <c r="C64" s="8" t="s">
        <v>36</v>
      </c>
    </row>
    <row r="65" spans="2:3" x14ac:dyDescent="0.15">
      <c r="B65" s="8">
        <v>100301</v>
      </c>
      <c r="C65" s="8" t="s">
        <v>85</v>
      </c>
    </row>
    <row r="66" spans="2:3" x14ac:dyDescent="0.15">
      <c r="B66" s="8">
        <v>100302</v>
      </c>
      <c r="C66" s="8" t="s">
        <v>86</v>
      </c>
    </row>
    <row r="67" spans="2:3" x14ac:dyDescent="0.15">
      <c r="B67" s="8">
        <v>100303</v>
      </c>
      <c r="C67" s="8" t="s">
        <v>87</v>
      </c>
    </row>
    <row r="68" spans="2:3" x14ac:dyDescent="0.15">
      <c r="B68" s="8">
        <v>100304</v>
      </c>
      <c r="C68" s="8" t="s">
        <v>88</v>
      </c>
    </row>
    <row r="69" spans="2:3" x14ac:dyDescent="0.15">
      <c r="B69" s="8">
        <v>100305</v>
      </c>
      <c r="C69" s="8" t="s">
        <v>89</v>
      </c>
    </row>
    <row r="70" spans="2:3" x14ac:dyDescent="0.15">
      <c r="B70" s="8">
        <v>100306</v>
      </c>
      <c r="C70" s="8" t="s">
        <v>90</v>
      </c>
    </row>
    <row r="71" spans="2:3" x14ac:dyDescent="0.15">
      <c r="B71" s="8">
        <v>100307</v>
      </c>
      <c r="C71" s="8" t="s">
        <v>91</v>
      </c>
    </row>
    <row r="72" spans="2:3" x14ac:dyDescent="0.15">
      <c r="B72" s="8">
        <v>100308</v>
      </c>
      <c r="C72" s="8" t="s">
        <v>92</v>
      </c>
    </row>
    <row r="73" spans="2:3" x14ac:dyDescent="0.15">
      <c r="B73" s="8">
        <v>100309</v>
      </c>
      <c r="C73" s="8" t="s">
        <v>93</v>
      </c>
    </row>
    <row r="74" spans="2:3" x14ac:dyDescent="0.15">
      <c r="B74" s="8">
        <v>100310</v>
      </c>
      <c r="C74" s="8" t="s">
        <v>94</v>
      </c>
    </row>
    <row r="75" spans="2:3" x14ac:dyDescent="0.15">
      <c r="B75" s="8">
        <v>100311</v>
      </c>
      <c r="C75" s="8" t="s">
        <v>95</v>
      </c>
    </row>
    <row r="76" spans="2:3" x14ac:dyDescent="0.15">
      <c r="B76" s="8">
        <v>100312</v>
      </c>
      <c r="C76" s="8" t="s">
        <v>96</v>
      </c>
    </row>
    <row r="77" spans="2:3" x14ac:dyDescent="0.15">
      <c r="B77" s="8">
        <v>100313</v>
      </c>
      <c r="C77" s="8" t="s">
        <v>97</v>
      </c>
    </row>
    <row r="78" spans="2:3" x14ac:dyDescent="0.15">
      <c r="B78" s="8">
        <v>100314</v>
      </c>
      <c r="C78" s="8" t="s">
        <v>98</v>
      </c>
    </row>
    <row r="79" spans="2:3" x14ac:dyDescent="0.15">
      <c r="B79" s="8">
        <v>100315</v>
      </c>
      <c r="C79" s="8" t="s">
        <v>99</v>
      </c>
    </row>
    <row r="80" spans="2:3" x14ac:dyDescent="0.15">
      <c r="B80" s="8">
        <v>100316</v>
      </c>
      <c r="C80" s="8" t="s">
        <v>100</v>
      </c>
    </row>
    <row r="81" spans="2:3" x14ac:dyDescent="0.15">
      <c r="B81" s="8">
        <v>100317</v>
      </c>
      <c r="C81" s="8" t="s">
        <v>101</v>
      </c>
    </row>
    <row r="82" spans="2:3" x14ac:dyDescent="0.15">
      <c r="B82" s="8">
        <v>100318</v>
      </c>
      <c r="C82" s="8" t="s">
        <v>102</v>
      </c>
    </row>
    <row r="83" spans="2:3" x14ac:dyDescent="0.15">
      <c r="B83" s="8">
        <v>110001</v>
      </c>
      <c r="C83" s="8" t="s">
        <v>103</v>
      </c>
    </row>
    <row r="84" spans="2:3" x14ac:dyDescent="0.15">
      <c r="B84" s="8">
        <v>110002</v>
      </c>
      <c r="C84" s="8" t="s">
        <v>104</v>
      </c>
    </row>
    <row r="85" spans="2:3" x14ac:dyDescent="0.15">
      <c r="B85" s="8">
        <v>110003</v>
      </c>
      <c r="C85" s="8" t="s">
        <v>105</v>
      </c>
    </row>
    <row r="86" spans="2:3" x14ac:dyDescent="0.15">
      <c r="B86" s="8">
        <v>110004</v>
      </c>
      <c r="C86" s="8" t="s">
        <v>106</v>
      </c>
    </row>
    <row r="87" spans="2:3" x14ac:dyDescent="0.15">
      <c r="B87" s="8">
        <v>110005</v>
      </c>
      <c r="C87" s="8" t="s">
        <v>107</v>
      </c>
    </row>
    <row r="88" spans="2:3" x14ac:dyDescent="0.15">
      <c r="B88" s="8">
        <v>110006</v>
      </c>
      <c r="C88" s="8" t="s">
        <v>108</v>
      </c>
    </row>
    <row r="89" spans="2:3" x14ac:dyDescent="0.15">
      <c r="B89" s="8">
        <v>110007</v>
      </c>
      <c r="C89" s="8" t="s">
        <v>109</v>
      </c>
    </row>
    <row r="90" spans="2:3" x14ac:dyDescent="0.15">
      <c r="B90" s="8">
        <v>110008</v>
      </c>
      <c r="C90" s="8" t="s">
        <v>110</v>
      </c>
    </row>
    <row r="91" spans="2:3" x14ac:dyDescent="0.15">
      <c r="B91" s="8">
        <v>210001</v>
      </c>
      <c r="C91" s="8" t="s">
        <v>111</v>
      </c>
    </row>
    <row r="92" spans="2:3" x14ac:dyDescent="0.15">
      <c r="B92" s="8">
        <v>210002</v>
      </c>
      <c r="C92" s="8" t="s">
        <v>112</v>
      </c>
    </row>
    <row r="93" spans="2:3" x14ac:dyDescent="0.15">
      <c r="B93" s="8">
        <v>210003</v>
      </c>
      <c r="C93" s="8" t="s">
        <v>113</v>
      </c>
    </row>
    <row r="94" spans="2:3" x14ac:dyDescent="0.15">
      <c r="B94" s="8">
        <v>210004</v>
      </c>
      <c r="C94" s="8" t="s">
        <v>114</v>
      </c>
    </row>
    <row r="95" spans="2:3" x14ac:dyDescent="0.15">
      <c r="B95" s="8">
        <v>210005</v>
      </c>
      <c r="C95" s="8" t="s">
        <v>115</v>
      </c>
    </row>
    <row r="96" spans="2:3" x14ac:dyDescent="0.15">
      <c r="B96" s="8">
        <v>210006</v>
      </c>
      <c r="C96" s="8" t="s">
        <v>116</v>
      </c>
    </row>
    <row r="97" spans="2:3" x14ac:dyDescent="0.15">
      <c r="B97" s="8">
        <v>210007</v>
      </c>
      <c r="C97" s="8" t="s">
        <v>117</v>
      </c>
    </row>
    <row r="98" spans="2:3" x14ac:dyDescent="0.15">
      <c r="B98" s="8">
        <v>210008</v>
      </c>
      <c r="C98" s="8" t="s">
        <v>118</v>
      </c>
    </row>
    <row r="99" spans="2:3" x14ac:dyDescent="0.15">
      <c r="B99" s="8">
        <v>210009</v>
      </c>
      <c r="C99" s="8" t="s">
        <v>119</v>
      </c>
    </row>
    <row r="100" spans="2:3" x14ac:dyDescent="0.15">
      <c r="B100" s="8">
        <v>210010</v>
      </c>
      <c r="C100" s="8" t="s">
        <v>120</v>
      </c>
    </row>
    <row r="101" spans="2:3" x14ac:dyDescent="0.15">
      <c r="B101" s="8">
        <v>210011</v>
      </c>
      <c r="C101" s="8" t="s">
        <v>121</v>
      </c>
    </row>
    <row r="102" spans="2:3" x14ac:dyDescent="0.15">
      <c r="B102" s="8">
        <v>210012</v>
      </c>
      <c r="C102" s="8" t="s">
        <v>122</v>
      </c>
    </row>
    <row r="103" spans="2:3" x14ac:dyDescent="0.15">
      <c r="B103" s="8">
        <v>210013</v>
      </c>
      <c r="C103" s="8" t="s">
        <v>123</v>
      </c>
    </row>
    <row r="104" spans="2:3" x14ac:dyDescent="0.15">
      <c r="B104" s="8">
        <v>210014</v>
      </c>
      <c r="C104" s="8" t="s">
        <v>124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装备升级</vt:lpstr>
      <vt:lpstr>装备进阶</vt:lpstr>
      <vt:lpstr>道具ＩＤ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2016-08-12T07:49:59Z</dcterms:created>
  <dcterms:modified xsi:type="dcterms:W3CDTF">2016-08-16T08:57:43Z</dcterms:modified>
</cp:coreProperties>
</file>