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GodWar\Doc\战神数值整理\"/>
    </mc:Choice>
  </mc:AlternateContent>
  <bookViews>
    <workbookView xWindow="0" yWindow="0" windowWidth="28800" windowHeight="12765"/>
  </bookViews>
  <sheets>
    <sheet name="计算公式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2" i="1" l="1"/>
  <c r="Q23" i="1"/>
  <c r="Q26" i="1"/>
  <c r="Q25" i="1"/>
  <c r="Q24" i="1"/>
  <c r="Q17" i="1" l="1"/>
</calcChain>
</file>

<file path=xl/sharedStrings.xml><?xml version="1.0" encoding="utf-8"?>
<sst xmlns="http://schemas.openxmlformats.org/spreadsheetml/2006/main" count="96" uniqueCount="73">
  <si>
    <t>各属性块战斗力计算流程</t>
    <phoneticPr fontId="1" type="noConversion"/>
  </si>
  <si>
    <t>角色成长战斗力计算</t>
    <phoneticPr fontId="1" type="noConversion"/>
  </si>
  <si>
    <t>（角色战斗力初值+角色属性等级系数）*战斗力系数</t>
    <phoneticPr fontId="1" type="noConversion"/>
  </si>
  <si>
    <t>计算公式：</t>
    <phoneticPr fontId="1" type="noConversion"/>
  </si>
  <si>
    <t>配置需求：</t>
    <phoneticPr fontId="1" type="noConversion"/>
  </si>
  <si>
    <t>角色战斗力初值:role表新增1列</t>
    <phoneticPr fontId="1" type="noConversion"/>
  </si>
  <si>
    <t>战斗力系数：attribute常量表新增1列</t>
    <phoneticPr fontId="1" type="noConversion"/>
  </si>
  <si>
    <t>宠物成长战斗力计算</t>
    <phoneticPr fontId="1" type="noConversion"/>
  </si>
  <si>
    <t>（角色战斗力初值*(1+宠物进阶属性增量（初值）+宠物升星属性增量（初值））+宠物属性点数*角色属性等级系数*（1+宠物进阶属性增量（等级）+宠物升星属性增量（等级）））*战斗力系数</t>
    <phoneticPr fontId="1" type="noConversion"/>
  </si>
  <si>
    <t>同角色成长</t>
    <phoneticPr fontId="1" type="noConversion"/>
  </si>
  <si>
    <t>装备战斗力计算：</t>
    <phoneticPr fontId="1" type="noConversion"/>
  </si>
  <si>
    <t>装备战斗力初值：equip表新增列</t>
    <phoneticPr fontId="1" type="noConversion"/>
  </si>
  <si>
    <t>装备战斗力倍数：equip表新增列（不同部位装备战斗力有差异）</t>
    <phoneticPr fontId="1" type="noConversion"/>
  </si>
  <si>
    <t>角色技能战斗力计算</t>
    <phoneticPr fontId="1" type="noConversion"/>
  </si>
  <si>
    <t>计算公式:</t>
    <phoneticPr fontId="1" type="noConversion"/>
  </si>
  <si>
    <t>角色技能表战斗力系数（动态参数）</t>
    <phoneticPr fontId="1" type="noConversion"/>
  </si>
  <si>
    <t>宠物技能战斗力计算</t>
    <phoneticPr fontId="1" type="noConversion"/>
  </si>
  <si>
    <t>同角色技能战斗力计算</t>
    <phoneticPr fontId="1" type="noConversion"/>
  </si>
  <si>
    <t>角色圣火战斗力计算</t>
    <phoneticPr fontId="1" type="noConversion"/>
  </si>
  <si>
    <t>取对应等级：圣火战斗力值</t>
    <phoneticPr fontId="1" type="noConversion"/>
  </si>
  <si>
    <t>取对应等级：圣火战斗力系数</t>
    <phoneticPr fontId="1" type="noConversion"/>
  </si>
  <si>
    <t>圣火战斗力值：圣火等级表增加1列</t>
    <phoneticPr fontId="1" type="noConversion"/>
  </si>
  <si>
    <t>圣火战斗力系数：圣火等级表增加1列</t>
    <phoneticPr fontId="1" type="noConversion"/>
  </si>
  <si>
    <t>角色技能表战斗力系数：角色技能表增加1列战斗力系数</t>
    <phoneticPr fontId="1" type="noConversion"/>
  </si>
  <si>
    <t>宠物天赋战斗力计算</t>
    <phoneticPr fontId="1" type="noConversion"/>
  </si>
  <si>
    <t>宠物天赋表战斗力系数（动态参数）</t>
    <phoneticPr fontId="1" type="noConversion"/>
  </si>
  <si>
    <t>宠物天赋表战斗力值（动态参数）</t>
    <phoneticPr fontId="1" type="noConversion"/>
  </si>
  <si>
    <t>战斗力值：宠物天赋表新增1列</t>
    <phoneticPr fontId="1" type="noConversion"/>
  </si>
  <si>
    <t>战斗力系数：宠物天赋表新增1列</t>
    <phoneticPr fontId="1" type="noConversion"/>
  </si>
  <si>
    <t>神器战斗力计算</t>
    <phoneticPr fontId="1" type="noConversion"/>
  </si>
  <si>
    <t>神器战斗力值（动态参数）</t>
    <phoneticPr fontId="1" type="noConversion"/>
  </si>
  <si>
    <t>神器战斗力系数（动态参数）</t>
    <phoneticPr fontId="1" type="noConversion"/>
  </si>
  <si>
    <t>待定</t>
    <phoneticPr fontId="1" type="noConversion"/>
  </si>
  <si>
    <t>角色战斗力计算</t>
    <phoneticPr fontId="1" type="noConversion"/>
  </si>
  <si>
    <t>宝石战斗力计算</t>
    <phoneticPr fontId="1" type="noConversion"/>
  </si>
  <si>
    <t>宝石战斗力值（动态参数）</t>
    <phoneticPr fontId="1" type="noConversion"/>
  </si>
  <si>
    <t>宝石战斗力系数（动态参数）</t>
    <phoneticPr fontId="1" type="noConversion"/>
  </si>
  <si>
    <t>宠物羁绊战斗力计算</t>
    <phoneticPr fontId="1" type="noConversion"/>
  </si>
  <si>
    <t>宠物羁绊战斗力系数（动态参数）</t>
    <phoneticPr fontId="1" type="noConversion"/>
  </si>
  <si>
    <t>宠物羁绊战斗力系数：宠物羁绊表新增1列</t>
    <phoneticPr fontId="1" type="noConversion"/>
  </si>
  <si>
    <t>宠物助战战斗力计算</t>
    <phoneticPr fontId="1" type="noConversion"/>
  </si>
  <si>
    <t>助战宠物战斗力值：sum(助战宠物(生命、攻击、护甲…冷却缩减)值*对应转化系数*战斗力值属性)</t>
    <phoneticPr fontId="1" type="noConversion"/>
  </si>
  <si>
    <t>助战宠物战斗力系数：sum(助战宠物(生命、攻击、护甲…冷却缩减)值*对应转化系数*战斗力系数属性系数)</t>
    <phoneticPr fontId="1" type="noConversion"/>
  </si>
  <si>
    <t>战斗力值属性：属性值系数表新增1行战斗力值</t>
    <phoneticPr fontId="1" type="noConversion"/>
  </si>
  <si>
    <t>战斗力系数属性系数：属性值系数表新增1行战斗力系数</t>
    <phoneticPr fontId="1" type="noConversion"/>
  </si>
  <si>
    <t>（宠物成长战斗力值+装备战斗力值+天赋战斗力值+宝石战斗力值）*（1+宠物羁绊战斗力系数）*（1+技能战斗力系数+天赋战斗力系数+宝石战斗力系数）</t>
    <phoneticPr fontId="1" type="noConversion"/>
  </si>
  <si>
    <t>出战宠物战斗力计算</t>
    <phoneticPr fontId="1" type="noConversion"/>
  </si>
  <si>
    <t>非出战宠物战斗力计算</t>
    <phoneticPr fontId="1" type="noConversion"/>
  </si>
  <si>
    <t>角色战斗力初值</t>
    <phoneticPr fontId="1" type="noConversion"/>
  </si>
  <si>
    <t>角色属性等级系数</t>
    <phoneticPr fontId="1" type="noConversion"/>
  </si>
  <si>
    <t>角色成长战斗力</t>
    <phoneticPr fontId="1" type="noConversion"/>
  </si>
  <si>
    <t>战斗力系数</t>
    <phoneticPr fontId="1" type="noConversion"/>
  </si>
  <si>
    <t>装备战斗力初值</t>
    <phoneticPr fontId="1" type="noConversion"/>
  </si>
  <si>
    <t>装备进阶属性增量（初值）</t>
    <phoneticPr fontId="1" type="noConversion"/>
  </si>
  <si>
    <t>装备进阶属性增量（等级）</t>
    <phoneticPr fontId="1" type="noConversion"/>
  </si>
  <si>
    <t>装备成长属性点数</t>
    <phoneticPr fontId="1" type="noConversion"/>
  </si>
  <si>
    <t>装备战斗力倍数</t>
    <phoneticPr fontId="1" type="noConversion"/>
  </si>
  <si>
    <t>装备觉醒属性增量（初值）</t>
    <phoneticPr fontId="1" type="noConversion"/>
  </si>
  <si>
    <t>装备觉醒属性增量（等级）</t>
    <phoneticPr fontId="1" type="noConversion"/>
  </si>
  <si>
    <t>装备战斗力(武器)</t>
    <phoneticPr fontId="1" type="noConversion"/>
  </si>
  <si>
    <t>装备战斗力(其它)</t>
    <phoneticPr fontId="1" type="noConversion"/>
  </si>
  <si>
    <t>装备战斗力(神戒、护符)</t>
    <phoneticPr fontId="1" type="noConversion"/>
  </si>
  <si>
    <t>（装备战斗力初值*（1+装备进阶属性增量（初值）+装备觉醒属性增量（初值））+装备成长属性点数*装备战斗力倍数*角色属性等级系数*（1+装备进阶属性增量系数（等级）+装备觉醒属性增量系数（等级））)*战斗力系数</t>
    <phoneticPr fontId="1" type="noConversion"/>
  </si>
  <si>
    <t>装备战斗力系数：equip新增列（武器觉醒会增加额外效果）</t>
    <phoneticPr fontId="1" type="noConversion"/>
  </si>
  <si>
    <t>最终</t>
    <phoneticPr fontId="1" type="noConversion"/>
  </si>
  <si>
    <t>角色成长战斗力</t>
    <phoneticPr fontId="1" type="noConversion"/>
  </si>
  <si>
    <t>（（宠物成长战斗力值+装备战斗力值+天赋战斗力值+宝石战斗力值）*（1+宠物羁绊战斗力系数）+助战宠物1战斗力值+助战宠物2战斗力值）*（1+技能战斗力系数+天赋战斗力系数+宝石战斗力系数+助战宠物1战斗力系数+助战宠物2战斗力系数）</t>
    <phoneticPr fontId="1" type="noConversion"/>
  </si>
  <si>
    <r>
      <t>（角色成长战斗力值+装备战斗力值+圣火战斗力值+神器战斗力值+宝石战斗力值）*（1+装备战斗力系数+技能战斗力系数+圣火战斗力系数+神器战斗力系数+宝石战斗力系数+</t>
    </r>
    <r>
      <rPr>
        <b/>
        <sz val="9"/>
        <color rgb="FFFF0000"/>
        <rFont val="宋体"/>
        <family val="3"/>
        <charset val="134"/>
        <scheme val="minor"/>
      </rPr>
      <t>铭文战斗力系数</t>
    </r>
    <r>
      <rPr>
        <sz val="9"/>
        <color theme="1"/>
        <rFont val="宋体"/>
        <family val="3"/>
        <charset val="134"/>
        <scheme val="minor"/>
      </rPr>
      <t>）</t>
    </r>
    <phoneticPr fontId="1" type="noConversion"/>
  </si>
  <si>
    <t>铭文战斗力计算</t>
    <phoneticPr fontId="1" type="noConversion"/>
  </si>
  <si>
    <t>计算公式：</t>
    <phoneticPr fontId="1" type="noConversion"/>
  </si>
  <si>
    <t>配置需求：</t>
    <phoneticPr fontId="1" type="noConversion"/>
  </si>
  <si>
    <t>铭文战斗力系数：铭文表增加1列</t>
    <phoneticPr fontId="1" type="noConversion"/>
  </si>
  <si>
    <t>取对应等级：铭文战斗力系数（动态参数）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</si>
</sst>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4" fillId="2" borderId="0" xfId="0" applyFont="1" applyFill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75"/>
  <sheetViews>
    <sheetView tabSelected="1" workbookViewId="0">
      <selection activeCell="F9" sqref="F9"/>
    </sheetView>
  </sheetViews>
  <sheetFormatPr defaultRowHeight="11.25" x14ac:dyDescent="0.15"/>
  <cols>
    <col min="1" max="15" width="9" style="4"/>
    <col min="16" max="16" width="17.5" style="4" customWidth="1"/>
    <col min="17" max="18" width="9" style="4"/>
    <col min="19" max="19" width="19" style="4" customWidth="1"/>
    <col min="20" max="21" width="9" style="4"/>
    <col min="22" max="22" width="14.25" style="4" customWidth="1"/>
    <col min="23" max="16384" width="9" style="4"/>
  </cols>
  <sheetData>
    <row r="1" spans="1:21" x14ac:dyDescent="0.15">
      <c r="A1" s="1" t="s">
        <v>33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15">
      <c r="A2" s="4" t="s">
        <v>67</v>
      </c>
    </row>
    <row r="4" spans="1:21" x14ac:dyDescent="0.15">
      <c r="A4" s="1" t="s">
        <v>46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21" x14ac:dyDescent="0.15">
      <c r="A5" s="4" t="s">
        <v>66</v>
      </c>
    </row>
    <row r="8" spans="1:21" x14ac:dyDescent="0.15">
      <c r="A8" s="1" t="s">
        <v>47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21" x14ac:dyDescent="0.15">
      <c r="A9" s="4" t="s">
        <v>45</v>
      </c>
    </row>
    <row r="10" spans="1:21" x14ac:dyDescent="0.15">
      <c r="P10" s="4" t="s">
        <v>51</v>
      </c>
      <c r="Q10" s="4">
        <v>10</v>
      </c>
    </row>
    <row r="13" spans="1:21" x14ac:dyDescent="0.15">
      <c r="A13" s="1" t="s">
        <v>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5" spans="1:21" x14ac:dyDescent="0.15">
      <c r="A15" s="2" t="s">
        <v>1</v>
      </c>
      <c r="P15" s="4" t="s">
        <v>48</v>
      </c>
      <c r="Q15" s="4">
        <v>35</v>
      </c>
      <c r="S15" s="4" t="s">
        <v>52</v>
      </c>
      <c r="T15" s="4">
        <v>3.11</v>
      </c>
      <c r="U15" s="4">
        <v>6.22</v>
      </c>
    </row>
    <row r="16" spans="1:21" x14ac:dyDescent="0.15">
      <c r="A16" s="2"/>
      <c r="B16" s="4" t="s">
        <v>3</v>
      </c>
      <c r="C16" s="4" t="s">
        <v>2</v>
      </c>
      <c r="P16" s="4" t="s">
        <v>49</v>
      </c>
      <c r="Q16" s="4">
        <v>95</v>
      </c>
      <c r="S16" s="4" t="s">
        <v>53</v>
      </c>
      <c r="T16" s="4">
        <v>3</v>
      </c>
    </row>
    <row r="17" spans="1:23" x14ac:dyDescent="0.15">
      <c r="A17" s="2"/>
      <c r="B17" s="4" t="s">
        <v>4</v>
      </c>
      <c r="C17" s="4" t="s">
        <v>5</v>
      </c>
      <c r="P17" s="4" t="s">
        <v>50</v>
      </c>
      <c r="Q17" s="4">
        <f>(Q15+Q16)*Q10</f>
        <v>1300</v>
      </c>
      <c r="S17" s="4" t="s">
        <v>54</v>
      </c>
      <c r="T17" s="4">
        <v>1</v>
      </c>
      <c r="V17" s="4" t="s">
        <v>55</v>
      </c>
      <c r="W17" s="4">
        <v>8.8900000000000007E-2</v>
      </c>
    </row>
    <row r="18" spans="1:23" x14ac:dyDescent="0.15">
      <c r="A18" s="2"/>
      <c r="C18" s="4" t="s">
        <v>6</v>
      </c>
      <c r="P18" s="4" t="s">
        <v>49</v>
      </c>
      <c r="Q18" s="4">
        <v>70</v>
      </c>
      <c r="S18" s="4" t="s">
        <v>57</v>
      </c>
      <c r="T18" s="4">
        <v>66</v>
      </c>
      <c r="V18" s="4" t="s">
        <v>56</v>
      </c>
      <c r="W18" s="4">
        <v>0.03</v>
      </c>
    </row>
    <row r="19" spans="1:23" x14ac:dyDescent="0.15">
      <c r="A19" s="2"/>
      <c r="S19" s="4" t="s">
        <v>58</v>
      </c>
      <c r="T19" s="4">
        <v>5</v>
      </c>
    </row>
    <row r="20" spans="1:23" x14ac:dyDescent="0.15">
      <c r="A20" s="2" t="s">
        <v>7</v>
      </c>
    </row>
    <row r="21" spans="1:23" x14ac:dyDescent="0.15">
      <c r="A21" s="2"/>
      <c r="B21" s="4" t="s">
        <v>3</v>
      </c>
      <c r="C21" s="4" t="s">
        <v>8</v>
      </c>
    </row>
    <row r="22" spans="1:23" x14ac:dyDescent="0.15">
      <c r="A22" s="2"/>
      <c r="B22" s="4" t="s">
        <v>4</v>
      </c>
      <c r="C22" s="4" t="s">
        <v>9</v>
      </c>
      <c r="P22" s="4" t="s">
        <v>65</v>
      </c>
      <c r="Q22" s="4">
        <f>Q17</f>
        <v>1300</v>
      </c>
    </row>
    <row r="23" spans="1:23" x14ac:dyDescent="0.15">
      <c r="A23" s="2"/>
      <c r="P23" s="4" t="s">
        <v>59</v>
      </c>
      <c r="Q23" s="4">
        <f>(T15*(1+T16+T18)+W17*(1+0)*Q18*(1+T17+T19))*Q10</f>
        <v>2612.6099999999997</v>
      </c>
    </row>
    <row r="24" spans="1:23" x14ac:dyDescent="0.15">
      <c r="A24" s="2" t="s">
        <v>10</v>
      </c>
      <c r="P24" s="4" t="s">
        <v>60</v>
      </c>
      <c r="Q24" s="4">
        <f>(T15*(1+T16+T18)+W17*(1+0)*Q18*(1+T17+T19))*Q10*4</f>
        <v>10450.439999999999</v>
      </c>
    </row>
    <row r="25" spans="1:23" x14ac:dyDescent="0.15">
      <c r="A25" s="2"/>
      <c r="B25" s="4" t="s">
        <v>3</v>
      </c>
      <c r="C25" s="4" t="s">
        <v>62</v>
      </c>
      <c r="P25" s="4" t="s">
        <v>61</v>
      </c>
      <c r="Q25" s="4">
        <f>(U15*(1+T16+T18)+W17*(1+1)*Q18*(1+T17+T19))*Q10*2</f>
        <v>10450.439999999999</v>
      </c>
    </row>
    <row r="26" spans="1:23" x14ac:dyDescent="0.15">
      <c r="A26" s="2"/>
      <c r="B26" s="4" t="s">
        <v>4</v>
      </c>
      <c r="C26" s="4" t="s">
        <v>11</v>
      </c>
      <c r="P26" s="4" t="s">
        <v>64</v>
      </c>
      <c r="Q26" s="4">
        <f>(Q17+Q23+Q24+Q25)*(1+0.03)</f>
        <v>25557.894699999997</v>
      </c>
    </row>
    <row r="27" spans="1:23" x14ac:dyDescent="0.15">
      <c r="A27" s="2"/>
      <c r="C27" s="4" t="s">
        <v>12</v>
      </c>
    </row>
    <row r="28" spans="1:23" x14ac:dyDescent="0.15">
      <c r="A28" s="2"/>
      <c r="C28" s="4" t="s">
        <v>63</v>
      </c>
    </row>
    <row r="29" spans="1:23" x14ac:dyDescent="0.15">
      <c r="A29" s="2"/>
    </row>
    <row r="30" spans="1:23" x14ac:dyDescent="0.15">
      <c r="A30" s="2" t="s">
        <v>13</v>
      </c>
    </row>
    <row r="31" spans="1:23" x14ac:dyDescent="0.15">
      <c r="A31" s="2"/>
      <c r="B31" s="4" t="s">
        <v>14</v>
      </c>
      <c r="C31" s="4" t="s">
        <v>15</v>
      </c>
    </row>
    <row r="32" spans="1:23" x14ac:dyDescent="0.15">
      <c r="A32" s="2"/>
      <c r="B32" s="4" t="s">
        <v>4</v>
      </c>
      <c r="C32" s="4" t="s">
        <v>23</v>
      </c>
    </row>
    <row r="33" spans="1:5" x14ac:dyDescent="0.15">
      <c r="A33" s="2"/>
    </row>
    <row r="34" spans="1:5" x14ac:dyDescent="0.15">
      <c r="A34" s="2"/>
    </row>
    <row r="35" spans="1:5" x14ac:dyDescent="0.15">
      <c r="A35" s="2" t="s">
        <v>16</v>
      </c>
    </row>
    <row r="36" spans="1:5" x14ac:dyDescent="0.15">
      <c r="A36" s="2"/>
      <c r="B36" s="4" t="s">
        <v>14</v>
      </c>
      <c r="C36" s="4" t="s">
        <v>15</v>
      </c>
    </row>
    <row r="37" spans="1:5" x14ac:dyDescent="0.15">
      <c r="A37" s="2"/>
      <c r="B37" s="4" t="s">
        <v>4</v>
      </c>
      <c r="C37" s="4" t="s">
        <v>17</v>
      </c>
    </row>
    <row r="38" spans="1:5" x14ac:dyDescent="0.15">
      <c r="A38" s="2"/>
    </row>
    <row r="39" spans="1:5" x14ac:dyDescent="0.15">
      <c r="A39" s="2" t="s">
        <v>18</v>
      </c>
    </row>
    <row r="40" spans="1:5" x14ac:dyDescent="0.15">
      <c r="A40" s="2"/>
      <c r="B40" s="4" t="s">
        <v>3</v>
      </c>
      <c r="C40" s="4" t="s">
        <v>19</v>
      </c>
    </row>
    <row r="41" spans="1:5" x14ac:dyDescent="0.15">
      <c r="A41" s="2"/>
      <c r="C41" s="4" t="s">
        <v>20</v>
      </c>
    </row>
    <row r="42" spans="1:5" x14ac:dyDescent="0.15">
      <c r="A42" s="2"/>
      <c r="B42" s="4" t="s">
        <v>4</v>
      </c>
      <c r="C42" s="4" t="s">
        <v>21</v>
      </c>
    </row>
    <row r="43" spans="1:5" x14ac:dyDescent="0.15">
      <c r="A43" s="2"/>
      <c r="C43" s="4" t="s">
        <v>22</v>
      </c>
    </row>
    <row r="44" spans="1:5" x14ac:dyDescent="0.15">
      <c r="A44" s="2"/>
    </row>
    <row r="45" spans="1:5" x14ac:dyDescent="0.15">
      <c r="A45" s="5" t="s">
        <v>68</v>
      </c>
      <c r="B45" s="6"/>
      <c r="C45" s="6"/>
      <c r="D45" s="6"/>
      <c r="E45" s="6"/>
    </row>
    <row r="46" spans="1:5" x14ac:dyDescent="0.15">
      <c r="A46" s="5"/>
      <c r="B46" s="6" t="s">
        <v>69</v>
      </c>
      <c r="C46" s="6" t="s">
        <v>72</v>
      </c>
      <c r="D46" s="6"/>
      <c r="E46" s="6"/>
    </row>
    <row r="47" spans="1:5" x14ac:dyDescent="0.15">
      <c r="A47" s="5"/>
      <c r="B47" s="6"/>
      <c r="C47" s="6"/>
      <c r="D47" s="6"/>
      <c r="E47" s="6"/>
    </row>
    <row r="48" spans="1:5" x14ac:dyDescent="0.15">
      <c r="A48" s="5"/>
      <c r="B48" s="6" t="s">
        <v>70</v>
      </c>
      <c r="C48" s="6" t="s">
        <v>71</v>
      </c>
      <c r="D48" s="6"/>
      <c r="E48" s="6"/>
    </row>
    <row r="49" spans="1:3" x14ac:dyDescent="0.15">
      <c r="A49" s="2"/>
    </row>
    <row r="50" spans="1:3" x14ac:dyDescent="0.15">
      <c r="A50" s="2"/>
    </row>
    <row r="51" spans="1:3" x14ac:dyDescent="0.15">
      <c r="A51" s="2" t="s">
        <v>24</v>
      </c>
    </row>
    <row r="52" spans="1:3" x14ac:dyDescent="0.15">
      <c r="A52" s="2"/>
      <c r="B52" s="4" t="s">
        <v>3</v>
      </c>
      <c r="C52" s="4" t="s">
        <v>26</v>
      </c>
    </row>
    <row r="53" spans="1:3" x14ac:dyDescent="0.15">
      <c r="A53" s="2"/>
      <c r="B53" s="4" t="s">
        <v>3</v>
      </c>
      <c r="C53" s="4" t="s">
        <v>25</v>
      </c>
    </row>
    <row r="54" spans="1:3" x14ac:dyDescent="0.15">
      <c r="A54" s="2"/>
      <c r="B54" s="4" t="s">
        <v>4</v>
      </c>
      <c r="C54" s="4" t="s">
        <v>27</v>
      </c>
    </row>
    <row r="55" spans="1:3" x14ac:dyDescent="0.15">
      <c r="A55" s="2"/>
      <c r="C55" s="4" t="s">
        <v>28</v>
      </c>
    </row>
    <row r="56" spans="1:3" x14ac:dyDescent="0.15">
      <c r="A56" s="2"/>
    </row>
    <row r="57" spans="1:3" x14ac:dyDescent="0.15">
      <c r="A57" s="2" t="s">
        <v>37</v>
      </c>
      <c r="B57" s="4" t="s">
        <v>3</v>
      </c>
      <c r="C57" s="4" t="s">
        <v>38</v>
      </c>
    </row>
    <row r="58" spans="1:3" x14ac:dyDescent="0.15">
      <c r="A58" s="2"/>
      <c r="B58" s="4" t="s">
        <v>4</v>
      </c>
      <c r="C58" s="4" t="s">
        <v>39</v>
      </c>
    </row>
    <row r="59" spans="1:3" x14ac:dyDescent="0.15">
      <c r="A59" s="2"/>
    </row>
    <row r="60" spans="1:3" x14ac:dyDescent="0.15">
      <c r="A60" s="2"/>
    </row>
    <row r="61" spans="1:3" x14ac:dyDescent="0.15">
      <c r="A61" s="2" t="s">
        <v>29</v>
      </c>
    </row>
    <row r="62" spans="1:3" x14ac:dyDescent="0.15">
      <c r="A62" s="2"/>
      <c r="B62" s="4" t="s">
        <v>3</v>
      </c>
      <c r="C62" s="4" t="s">
        <v>30</v>
      </c>
    </row>
    <row r="63" spans="1:3" x14ac:dyDescent="0.15">
      <c r="A63" s="2"/>
      <c r="C63" s="4" t="s">
        <v>31</v>
      </c>
    </row>
    <row r="64" spans="1:3" x14ac:dyDescent="0.15">
      <c r="A64" s="2"/>
      <c r="B64" s="4" t="s">
        <v>4</v>
      </c>
      <c r="C64" s="4" t="s">
        <v>32</v>
      </c>
    </row>
    <row r="65" spans="1:3" x14ac:dyDescent="0.15">
      <c r="A65" s="2"/>
    </row>
    <row r="66" spans="1:3" x14ac:dyDescent="0.15">
      <c r="A66" s="2" t="s">
        <v>34</v>
      </c>
    </row>
    <row r="67" spans="1:3" x14ac:dyDescent="0.15">
      <c r="A67" s="2"/>
      <c r="B67" s="4" t="s">
        <v>3</v>
      </c>
      <c r="C67" s="4" t="s">
        <v>35</v>
      </c>
    </row>
    <row r="68" spans="1:3" x14ac:dyDescent="0.15">
      <c r="A68" s="2"/>
      <c r="C68" s="4" t="s">
        <v>36</v>
      </c>
    </row>
    <row r="69" spans="1:3" x14ac:dyDescent="0.15">
      <c r="A69" s="2"/>
      <c r="B69" s="4" t="s">
        <v>4</v>
      </c>
      <c r="C69" s="4" t="s">
        <v>32</v>
      </c>
    </row>
    <row r="71" spans="1:3" x14ac:dyDescent="0.15">
      <c r="A71" s="4" t="s">
        <v>40</v>
      </c>
    </row>
    <row r="72" spans="1:3" x14ac:dyDescent="0.15">
      <c r="B72" s="4" t="s">
        <v>3</v>
      </c>
      <c r="C72" s="4" t="s">
        <v>41</v>
      </c>
    </row>
    <row r="73" spans="1:3" x14ac:dyDescent="0.15">
      <c r="C73" s="4" t="s">
        <v>42</v>
      </c>
    </row>
    <row r="74" spans="1:3" x14ac:dyDescent="0.15">
      <c r="B74" s="4" t="s">
        <v>4</v>
      </c>
      <c r="C74" s="4" t="s">
        <v>43</v>
      </c>
    </row>
    <row r="75" spans="1:3" x14ac:dyDescent="0.15">
      <c r="C75" s="4" t="s">
        <v>44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计算公式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Sky123.Org</cp:lastModifiedBy>
  <dcterms:created xsi:type="dcterms:W3CDTF">2016-05-10T02:06:37Z</dcterms:created>
  <dcterms:modified xsi:type="dcterms:W3CDTF">2016-06-28T01:52:45Z</dcterms:modified>
</cp:coreProperties>
</file>