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KDDocs2\Programs\git_marupeke_io\develop\unity\prj\AsterismNight\RowData\sheets\"/>
    </mc:Choice>
  </mc:AlternateContent>
  <xr:revisionPtr revIDLastSave="0" documentId="13_ncr:1_{462CDE7B-24AC-4D4F-8403-5D81CCFF30B7}" xr6:coauthVersionLast="40" xr6:coauthVersionMax="40" xr10:uidLastSave="{00000000-0000-0000-0000-000000000000}"/>
  <bookViews>
    <workbookView xWindow="0" yWindow="0" windowWidth="15276" windowHeight="10620" activeTab="3" xr2:uid="{5B4BE506-0FBA-418A-B7C7-31F77966257C}"/>
  </bookViews>
  <sheets>
    <sheet name="ast" sheetId="1" r:id="rId1"/>
    <sheet name="line" sheetId="2" r:id="rId2"/>
    <sheet name="line_hip" sheetId="4" r:id="rId3"/>
    <sheet name="star_pos" sheetId="3" r:id="rId4"/>
    <sheet name="star_hi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0" i="3" l="1"/>
  <c r="AG10" i="3"/>
  <c r="AH10" i="3"/>
  <c r="AF11" i="3"/>
  <c r="AG11" i="3"/>
  <c r="AH11" i="3"/>
  <c r="AF12" i="3"/>
  <c r="AG12" i="3"/>
  <c r="AH12" i="3"/>
  <c r="AF13" i="3"/>
  <c r="AG13" i="3"/>
  <c r="AH13" i="3"/>
  <c r="AF14" i="3"/>
  <c r="AG14" i="3"/>
  <c r="AH14" i="3"/>
  <c r="AF15" i="3"/>
  <c r="AG15" i="3"/>
  <c r="AH15" i="3"/>
  <c r="AF16" i="3"/>
  <c r="AG16" i="3"/>
  <c r="AH16" i="3"/>
  <c r="AF17" i="3"/>
  <c r="AG17" i="3"/>
  <c r="AH17" i="3"/>
  <c r="AF18" i="3"/>
  <c r="AG18" i="3"/>
  <c r="AH18" i="3"/>
  <c r="AF19" i="3"/>
  <c r="AG19" i="3"/>
  <c r="AH19" i="3"/>
  <c r="AF20" i="3"/>
  <c r="AG20" i="3"/>
  <c r="AH20" i="3"/>
  <c r="AF21" i="3"/>
  <c r="AG21" i="3"/>
  <c r="AH21" i="3"/>
  <c r="AF22" i="3"/>
  <c r="AG22" i="3"/>
  <c r="AH22" i="3"/>
  <c r="AF23" i="3"/>
  <c r="AG23" i="3"/>
  <c r="AH23" i="3"/>
  <c r="AF24" i="3"/>
  <c r="AG24" i="3"/>
  <c r="AH24" i="3"/>
  <c r="AF25" i="3"/>
  <c r="AG25" i="3"/>
  <c r="AH25" i="3"/>
  <c r="AF26" i="3"/>
  <c r="AG26" i="3"/>
  <c r="AH26" i="3"/>
  <c r="AF27" i="3"/>
  <c r="AG27" i="3"/>
  <c r="AH27" i="3"/>
  <c r="AF28" i="3"/>
  <c r="AG28" i="3"/>
  <c r="AH28" i="3"/>
  <c r="AF29" i="3"/>
  <c r="AG29" i="3"/>
  <c r="AH29" i="3"/>
  <c r="AF30" i="3"/>
  <c r="AG30" i="3"/>
  <c r="AH30" i="3"/>
  <c r="AF31" i="3"/>
  <c r="AG31" i="3"/>
  <c r="AH31" i="3"/>
  <c r="AF32" i="3"/>
  <c r="AG32" i="3"/>
  <c r="AH32" i="3"/>
  <c r="AF33" i="3"/>
  <c r="AG33" i="3"/>
  <c r="AH33" i="3"/>
  <c r="AF34" i="3"/>
  <c r="AG34" i="3"/>
  <c r="AH34" i="3"/>
  <c r="AF35" i="3"/>
  <c r="AG35" i="3"/>
  <c r="AH35" i="3"/>
  <c r="AF36" i="3"/>
  <c r="AG36" i="3"/>
  <c r="AH36" i="3"/>
  <c r="AF37" i="3"/>
  <c r="AG37" i="3"/>
  <c r="AH37" i="3"/>
  <c r="AF38" i="3"/>
  <c r="AG38" i="3"/>
  <c r="AH38" i="3"/>
  <c r="AF39" i="3"/>
  <c r="AG39" i="3"/>
  <c r="AH39" i="3"/>
  <c r="AF40" i="3"/>
  <c r="AG40" i="3"/>
  <c r="AH40" i="3"/>
  <c r="AF41" i="3"/>
  <c r="AG41" i="3"/>
  <c r="AH41" i="3"/>
  <c r="AF42" i="3"/>
  <c r="AG42" i="3"/>
  <c r="AH42" i="3"/>
  <c r="AF43" i="3"/>
  <c r="AG43" i="3"/>
  <c r="AH43" i="3"/>
  <c r="AF44" i="3"/>
  <c r="AG44" i="3"/>
  <c r="AH44" i="3"/>
  <c r="AF45" i="3"/>
  <c r="AG45" i="3"/>
  <c r="AH45" i="3"/>
  <c r="AF46" i="3"/>
  <c r="AG46" i="3"/>
  <c r="AH46" i="3"/>
  <c r="AF47" i="3"/>
  <c r="AG47" i="3"/>
  <c r="AH47" i="3"/>
  <c r="AF48" i="3"/>
  <c r="AG48" i="3"/>
  <c r="AH48" i="3"/>
  <c r="AF49" i="3"/>
  <c r="AG49" i="3"/>
  <c r="AH49" i="3"/>
  <c r="AF50" i="3"/>
  <c r="AG50" i="3"/>
  <c r="AH50" i="3"/>
  <c r="AF51" i="3"/>
  <c r="AG51" i="3"/>
  <c r="AH51" i="3"/>
  <c r="AF52" i="3"/>
  <c r="AG52" i="3"/>
  <c r="AH52" i="3"/>
  <c r="AF53" i="3"/>
  <c r="AG53" i="3"/>
  <c r="AH53" i="3"/>
  <c r="AF54" i="3"/>
  <c r="AG54" i="3"/>
  <c r="AH54" i="3"/>
  <c r="AF55" i="3"/>
  <c r="AG55" i="3"/>
  <c r="AH55" i="3"/>
  <c r="AF56" i="3"/>
  <c r="AG56" i="3"/>
  <c r="AH56" i="3"/>
  <c r="AF57" i="3"/>
  <c r="AG57" i="3"/>
  <c r="AH57" i="3"/>
  <c r="AF58" i="3"/>
  <c r="AG58" i="3"/>
  <c r="AH58" i="3"/>
  <c r="AF59" i="3"/>
  <c r="AG59" i="3"/>
  <c r="AH59" i="3"/>
  <c r="AF60" i="3"/>
  <c r="AG60" i="3"/>
  <c r="AH60" i="3"/>
  <c r="AF61" i="3"/>
  <c r="AG61" i="3"/>
  <c r="AH61" i="3"/>
  <c r="AF62" i="3"/>
  <c r="AG62" i="3"/>
  <c r="AH62" i="3"/>
  <c r="AF63" i="3"/>
  <c r="AG63" i="3"/>
  <c r="AH63" i="3"/>
  <c r="AF64" i="3"/>
  <c r="AG64" i="3"/>
  <c r="AH64" i="3"/>
  <c r="AF65" i="3"/>
  <c r="AG65" i="3"/>
  <c r="AH65" i="3"/>
  <c r="AF66" i="3"/>
  <c r="AG66" i="3"/>
  <c r="AH66" i="3"/>
  <c r="AF67" i="3"/>
  <c r="AG67" i="3"/>
  <c r="AH67" i="3"/>
  <c r="AF68" i="3"/>
  <c r="AG68" i="3"/>
  <c r="AH68" i="3"/>
  <c r="AF69" i="3"/>
  <c r="AG69" i="3"/>
  <c r="AH69" i="3"/>
  <c r="AF70" i="3"/>
  <c r="AG70" i="3"/>
  <c r="AH70" i="3"/>
  <c r="AF71" i="3"/>
  <c r="AG71" i="3"/>
  <c r="AH71" i="3"/>
  <c r="AF72" i="3"/>
  <c r="AG72" i="3"/>
  <c r="AH72" i="3"/>
  <c r="AF73" i="3"/>
  <c r="AG73" i="3"/>
  <c r="AH73" i="3"/>
  <c r="AF74" i="3"/>
  <c r="AG74" i="3"/>
  <c r="AH74" i="3"/>
  <c r="AF75" i="3"/>
  <c r="AG75" i="3"/>
  <c r="AH75" i="3"/>
  <c r="AF76" i="3"/>
  <c r="AG76" i="3"/>
  <c r="AH76" i="3"/>
  <c r="AF77" i="3"/>
  <c r="AG77" i="3"/>
  <c r="AH77" i="3"/>
  <c r="AF78" i="3"/>
  <c r="AG78" i="3"/>
  <c r="AH78" i="3"/>
  <c r="AF79" i="3"/>
  <c r="AG79" i="3"/>
  <c r="AH79" i="3"/>
  <c r="AF80" i="3"/>
  <c r="AG80" i="3"/>
  <c r="AH80" i="3"/>
  <c r="AF81" i="3"/>
  <c r="AG81" i="3"/>
  <c r="AH81" i="3"/>
  <c r="AF82" i="3"/>
  <c r="AG82" i="3"/>
  <c r="AH82" i="3"/>
  <c r="AF83" i="3"/>
  <c r="AG83" i="3"/>
  <c r="AH83" i="3"/>
  <c r="AF84" i="3"/>
  <c r="AG84" i="3"/>
  <c r="AH84" i="3"/>
  <c r="AF85" i="3"/>
  <c r="AG85" i="3"/>
  <c r="AH85" i="3"/>
  <c r="AF86" i="3"/>
  <c r="AG86" i="3"/>
  <c r="AH86" i="3"/>
  <c r="AF87" i="3"/>
  <c r="AG87" i="3"/>
  <c r="AH87" i="3"/>
  <c r="AF88" i="3"/>
  <c r="AG88" i="3"/>
  <c r="AH88" i="3"/>
  <c r="AF89" i="3"/>
  <c r="AG89" i="3"/>
  <c r="AH89" i="3"/>
  <c r="AF90" i="3"/>
  <c r="AG90" i="3"/>
  <c r="AH90" i="3"/>
  <c r="AF91" i="3"/>
  <c r="AG91" i="3"/>
  <c r="AH91" i="3"/>
  <c r="AF92" i="3"/>
  <c r="AG92" i="3"/>
  <c r="AH92" i="3"/>
  <c r="AF93" i="3"/>
  <c r="AG93" i="3"/>
  <c r="AH93" i="3"/>
  <c r="AF94" i="3"/>
  <c r="AG94" i="3"/>
  <c r="AH94" i="3"/>
  <c r="AF95" i="3"/>
  <c r="AG95" i="3"/>
  <c r="AH95" i="3"/>
  <c r="AF96" i="3"/>
  <c r="AG96" i="3"/>
  <c r="AH96" i="3"/>
  <c r="AF97" i="3"/>
  <c r="AG97" i="3"/>
  <c r="AH97" i="3"/>
  <c r="AF98" i="3"/>
  <c r="AG98" i="3"/>
  <c r="AH98" i="3"/>
  <c r="AF99" i="3"/>
  <c r="AG99" i="3"/>
  <c r="AH99" i="3"/>
  <c r="AF100" i="3"/>
  <c r="AG100" i="3"/>
  <c r="AH100" i="3"/>
  <c r="AF101" i="3"/>
  <c r="AG101" i="3"/>
  <c r="AH101" i="3"/>
  <c r="AF102" i="3"/>
  <c r="AG102" i="3"/>
  <c r="AH102" i="3"/>
  <c r="AF103" i="3"/>
  <c r="AG103" i="3"/>
  <c r="AH103" i="3"/>
  <c r="AF104" i="3"/>
  <c r="AG104" i="3"/>
  <c r="AH104" i="3"/>
  <c r="AF105" i="3"/>
  <c r="AG105" i="3"/>
  <c r="AH105" i="3"/>
  <c r="AF106" i="3"/>
  <c r="AG106" i="3"/>
  <c r="AH106" i="3"/>
  <c r="AF107" i="3"/>
  <c r="AG107" i="3"/>
  <c r="AH107" i="3"/>
  <c r="AF108" i="3"/>
  <c r="AG108" i="3"/>
  <c r="AH108" i="3"/>
  <c r="AF109" i="3"/>
  <c r="AG109" i="3"/>
  <c r="AH109" i="3"/>
  <c r="AF110" i="3"/>
  <c r="AG110" i="3"/>
  <c r="AH110" i="3"/>
  <c r="AF111" i="3"/>
  <c r="AG111" i="3"/>
  <c r="AH111" i="3"/>
  <c r="AF112" i="3"/>
  <c r="AG112" i="3"/>
  <c r="AH112" i="3"/>
  <c r="AF113" i="3"/>
  <c r="AG113" i="3"/>
  <c r="AH113" i="3"/>
  <c r="AF114" i="3"/>
  <c r="AG114" i="3"/>
  <c r="AH114" i="3"/>
  <c r="AF115" i="3"/>
  <c r="AG115" i="3"/>
  <c r="AH115" i="3"/>
  <c r="AF116" i="3"/>
  <c r="AG116" i="3"/>
  <c r="AH116" i="3"/>
  <c r="AF117" i="3"/>
  <c r="AG117" i="3"/>
  <c r="AH117" i="3"/>
  <c r="AF118" i="3"/>
  <c r="AG118" i="3"/>
  <c r="AH118" i="3"/>
  <c r="AF119" i="3"/>
  <c r="AG119" i="3"/>
  <c r="AH119" i="3"/>
  <c r="AF120" i="3"/>
  <c r="AG120" i="3"/>
  <c r="AH120" i="3"/>
  <c r="AF121" i="3"/>
  <c r="AG121" i="3"/>
  <c r="AH121" i="3"/>
  <c r="AF122" i="3"/>
  <c r="AG122" i="3"/>
  <c r="AH122" i="3"/>
  <c r="AF123" i="3"/>
  <c r="AG123" i="3"/>
  <c r="AH123" i="3"/>
  <c r="AF124" i="3"/>
  <c r="AG124" i="3"/>
  <c r="AH124" i="3"/>
  <c r="AF125" i="3"/>
  <c r="AG125" i="3"/>
  <c r="AH125" i="3"/>
  <c r="AF126" i="3"/>
  <c r="AG126" i="3"/>
  <c r="AH126" i="3"/>
  <c r="AF127" i="3"/>
  <c r="AG127" i="3"/>
  <c r="AH127" i="3"/>
  <c r="AF128" i="3"/>
  <c r="AG128" i="3"/>
  <c r="AH128" i="3"/>
  <c r="AF129" i="3"/>
  <c r="AG129" i="3"/>
  <c r="AH129" i="3"/>
  <c r="AF130" i="3"/>
  <c r="AG130" i="3"/>
  <c r="AH130" i="3"/>
  <c r="AF131" i="3"/>
  <c r="AG131" i="3"/>
  <c r="AH131" i="3"/>
  <c r="AF132" i="3"/>
  <c r="AG132" i="3"/>
  <c r="AH132" i="3"/>
  <c r="AF133" i="3"/>
  <c r="AG133" i="3"/>
  <c r="AH133" i="3"/>
  <c r="AF134" i="3"/>
  <c r="AG134" i="3"/>
  <c r="AH134" i="3"/>
  <c r="AF135" i="3"/>
  <c r="AG135" i="3"/>
  <c r="AH135" i="3"/>
  <c r="AF136" i="3"/>
  <c r="AG136" i="3"/>
  <c r="AH136" i="3"/>
  <c r="AF137" i="3"/>
  <c r="AG137" i="3"/>
  <c r="AH137" i="3"/>
  <c r="AF138" i="3"/>
  <c r="AG138" i="3"/>
  <c r="AH138" i="3"/>
  <c r="AF139" i="3"/>
  <c r="AG139" i="3"/>
  <c r="AH139" i="3"/>
  <c r="AF140" i="3"/>
  <c r="AG140" i="3"/>
  <c r="AH140" i="3"/>
  <c r="AF141" i="3"/>
  <c r="AG141" i="3"/>
  <c r="AH141" i="3"/>
  <c r="AF142" i="3"/>
  <c r="AG142" i="3"/>
  <c r="AH142" i="3"/>
  <c r="AF143" i="3"/>
  <c r="AG143" i="3"/>
  <c r="AH143" i="3"/>
  <c r="AF144" i="3"/>
  <c r="AG144" i="3"/>
  <c r="AH144" i="3"/>
  <c r="AF145" i="3"/>
  <c r="AG145" i="3"/>
  <c r="AH145" i="3"/>
  <c r="AF146" i="3"/>
  <c r="AG146" i="3"/>
  <c r="AH146" i="3"/>
  <c r="AF147" i="3"/>
  <c r="AG147" i="3"/>
  <c r="AH147" i="3"/>
  <c r="AF148" i="3"/>
  <c r="AG148" i="3"/>
  <c r="AH148" i="3"/>
  <c r="AF149" i="3"/>
  <c r="AG149" i="3"/>
  <c r="AH149" i="3"/>
  <c r="AF150" i="3"/>
  <c r="AG150" i="3"/>
  <c r="AH150" i="3"/>
  <c r="AF151" i="3"/>
  <c r="AG151" i="3"/>
  <c r="AH151" i="3"/>
  <c r="AF152" i="3"/>
  <c r="AG152" i="3"/>
  <c r="AH152" i="3"/>
  <c r="AF153" i="3"/>
  <c r="AG153" i="3"/>
  <c r="AH153" i="3"/>
  <c r="AF154" i="3"/>
  <c r="AG154" i="3"/>
  <c r="AH154" i="3"/>
  <c r="AF155" i="3"/>
  <c r="AG155" i="3"/>
  <c r="AH155" i="3"/>
  <c r="AF156" i="3"/>
  <c r="AG156" i="3"/>
  <c r="AH156" i="3"/>
  <c r="AF157" i="3"/>
  <c r="AG157" i="3"/>
  <c r="AH157" i="3"/>
  <c r="AF158" i="3"/>
  <c r="AG158" i="3"/>
  <c r="AH158" i="3"/>
  <c r="AF159" i="3"/>
  <c r="AG159" i="3"/>
  <c r="AH159" i="3"/>
  <c r="AF160" i="3"/>
  <c r="AG160" i="3"/>
  <c r="AH160" i="3"/>
  <c r="AF161" i="3"/>
  <c r="AG161" i="3"/>
  <c r="AH161" i="3"/>
  <c r="AF162" i="3"/>
  <c r="AG162" i="3"/>
  <c r="AH162" i="3"/>
  <c r="AF163" i="3"/>
  <c r="AG163" i="3"/>
  <c r="AH163" i="3"/>
  <c r="AF164" i="3"/>
  <c r="AG164" i="3"/>
  <c r="AH164" i="3"/>
  <c r="AF165" i="3"/>
  <c r="AG165" i="3"/>
  <c r="AH165" i="3"/>
  <c r="AF166" i="3"/>
  <c r="AG166" i="3"/>
  <c r="AH166" i="3"/>
  <c r="AF167" i="3"/>
  <c r="AG167" i="3"/>
  <c r="AH167" i="3"/>
  <c r="AF168" i="3"/>
  <c r="AG168" i="3"/>
  <c r="AH168" i="3"/>
  <c r="AF169" i="3"/>
  <c r="AG169" i="3"/>
  <c r="AH169" i="3"/>
  <c r="AF170" i="3"/>
  <c r="AG170" i="3"/>
  <c r="AH170" i="3"/>
  <c r="AF171" i="3"/>
  <c r="AG171" i="3"/>
  <c r="AH171" i="3"/>
  <c r="AF172" i="3"/>
  <c r="AG172" i="3"/>
  <c r="AH172" i="3"/>
  <c r="AF173" i="3"/>
  <c r="AG173" i="3"/>
  <c r="AH173" i="3"/>
  <c r="AF174" i="3"/>
  <c r="AG174" i="3"/>
  <c r="AH174" i="3"/>
  <c r="AF175" i="3"/>
  <c r="AG175" i="3"/>
  <c r="AH175" i="3"/>
  <c r="AF176" i="3"/>
  <c r="AG176" i="3"/>
  <c r="AH176" i="3"/>
  <c r="AF177" i="3"/>
  <c r="AG177" i="3"/>
  <c r="AH177" i="3"/>
  <c r="AF178" i="3"/>
  <c r="AG178" i="3"/>
  <c r="AH178" i="3"/>
  <c r="AF179" i="3"/>
  <c r="AG179" i="3"/>
  <c r="AH179" i="3"/>
  <c r="AF180" i="3"/>
  <c r="AG180" i="3"/>
  <c r="AH180" i="3"/>
  <c r="AF181" i="3"/>
  <c r="AG181" i="3"/>
  <c r="AH181" i="3"/>
  <c r="AF182" i="3"/>
  <c r="AG182" i="3"/>
  <c r="AH182" i="3"/>
  <c r="AF183" i="3"/>
  <c r="AG183" i="3"/>
  <c r="AH183" i="3"/>
  <c r="AF184" i="3"/>
  <c r="AG184" i="3"/>
  <c r="AH184" i="3"/>
  <c r="AF185" i="3"/>
  <c r="AG185" i="3"/>
  <c r="AH185" i="3"/>
  <c r="AF186" i="3"/>
  <c r="AG186" i="3"/>
  <c r="AH186" i="3"/>
  <c r="AF187" i="3"/>
  <c r="AG187" i="3"/>
  <c r="AH187" i="3"/>
  <c r="AF188" i="3"/>
  <c r="AG188" i="3"/>
  <c r="AH188" i="3"/>
  <c r="AF189" i="3"/>
  <c r="AG189" i="3"/>
  <c r="AH189" i="3"/>
  <c r="AF190" i="3"/>
  <c r="AG190" i="3"/>
  <c r="AH190" i="3"/>
  <c r="AF191" i="3"/>
  <c r="AG191" i="3"/>
  <c r="AH191" i="3"/>
  <c r="AF192" i="3"/>
  <c r="AG192" i="3"/>
  <c r="AH192" i="3"/>
  <c r="AF193" i="3"/>
  <c r="AG193" i="3"/>
  <c r="AH193" i="3"/>
  <c r="AF194" i="3"/>
  <c r="AG194" i="3"/>
  <c r="AH194" i="3"/>
  <c r="AF195" i="3"/>
  <c r="AG195" i="3"/>
  <c r="AH195" i="3"/>
  <c r="AF196" i="3"/>
  <c r="AG196" i="3"/>
  <c r="AH196" i="3"/>
  <c r="AF197" i="3"/>
  <c r="AG197" i="3"/>
  <c r="AH197" i="3"/>
  <c r="AF198" i="3"/>
  <c r="AG198" i="3"/>
  <c r="AH198" i="3"/>
  <c r="AF199" i="3"/>
  <c r="AG199" i="3"/>
  <c r="AH199" i="3"/>
  <c r="AF200" i="3"/>
  <c r="AG200" i="3"/>
  <c r="AH200" i="3"/>
  <c r="AF201" i="3"/>
  <c r="AG201" i="3"/>
  <c r="AH201" i="3"/>
  <c r="AF202" i="3"/>
  <c r="AG202" i="3"/>
  <c r="AH202" i="3"/>
  <c r="AF203" i="3"/>
  <c r="AG203" i="3"/>
  <c r="AH203" i="3"/>
  <c r="AF204" i="3"/>
  <c r="AG204" i="3"/>
  <c r="AH204" i="3"/>
  <c r="AF205" i="3"/>
  <c r="AG205" i="3"/>
  <c r="AH205" i="3"/>
  <c r="AF206" i="3"/>
  <c r="AG206" i="3"/>
  <c r="AH206" i="3"/>
  <c r="AF207" i="3"/>
  <c r="AG207" i="3"/>
  <c r="AH207" i="3"/>
  <c r="AF208" i="3"/>
  <c r="AG208" i="3"/>
  <c r="AH208" i="3"/>
  <c r="AF209" i="3"/>
  <c r="AG209" i="3"/>
  <c r="AH209" i="3"/>
  <c r="AF210" i="3"/>
  <c r="AG210" i="3"/>
  <c r="AH210" i="3"/>
  <c r="AF211" i="3"/>
  <c r="AG211" i="3"/>
  <c r="AH211" i="3"/>
  <c r="AF212" i="3"/>
  <c r="AG212" i="3"/>
  <c r="AH212" i="3"/>
  <c r="AF213" i="3"/>
  <c r="AG213" i="3"/>
  <c r="AH213" i="3"/>
  <c r="AF214" i="3"/>
  <c r="AG214" i="3"/>
  <c r="AH214" i="3"/>
  <c r="AF215" i="3"/>
  <c r="AG215" i="3"/>
  <c r="AH215" i="3"/>
  <c r="AF216" i="3"/>
  <c r="AG216" i="3"/>
  <c r="AH216" i="3"/>
  <c r="AF217" i="3"/>
  <c r="AG217" i="3"/>
  <c r="AH217" i="3"/>
  <c r="AF218" i="3"/>
  <c r="AG218" i="3"/>
  <c r="AH218" i="3"/>
  <c r="AF219" i="3"/>
  <c r="AG219" i="3"/>
  <c r="AH219" i="3"/>
  <c r="AF220" i="3"/>
  <c r="AG220" i="3"/>
  <c r="AH220" i="3"/>
  <c r="AF221" i="3"/>
  <c r="AG221" i="3"/>
  <c r="AH221" i="3"/>
  <c r="AF222" i="3"/>
  <c r="AG222" i="3"/>
  <c r="AH222" i="3"/>
  <c r="AF223" i="3"/>
  <c r="AG223" i="3"/>
  <c r="AH223" i="3"/>
  <c r="AF224" i="3"/>
  <c r="AG224" i="3"/>
  <c r="AH224" i="3"/>
  <c r="AF225" i="3"/>
  <c r="AG225" i="3"/>
  <c r="AH225" i="3"/>
  <c r="AF226" i="3"/>
  <c r="AG226" i="3"/>
  <c r="AH226" i="3"/>
  <c r="AF227" i="3"/>
  <c r="AG227" i="3"/>
  <c r="AH227" i="3"/>
  <c r="AF228" i="3"/>
  <c r="AG228" i="3"/>
  <c r="AH228" i="3"/>
  <c r="AF229" i="3"/>
  <c r="AG229" i="3"/>
  <c r="AH229" i="3"/>
  <c r="AF230" i="3"/>
  <c r="AG230" i="3"/>
  <c r="AH230" i="3"/>
  <c r="AF231" i="3"/>
  <c r="AG231" i="3"/>
  <c r="AH231" i="3"/>
  <c r="AF232" i="3"/>
  <c r="AG232" i="3"/>
  <c r="AH232" i="3"/>
  <c r="AF233" i="3"/>
  <c r="AG233" i="3"/>
  <c r="AH233" i="3"/>
  <c r="AF234" i="3"/>
  <c r="AG234" i="3"/>
  <c r="AH234" i="3"/>
  <c r="AF235" i="3"/>
  <c r="AG235" i="3"/>
  <c r="AH235" i="3"/>
  <c r="AF236" i="3"/>
  <c r="AG236" i="3"/>
  <c r="AH236" i="3"/>
  <c r="AF237" i="3"/>
  <c r="AG237" i="3"/>
  <c r="AH237" i="3"/>
  <c r="AF238" i="3"/>
  <c r="AG238" i="3"/>
  <c r="AH238" i="3"/>
  <c r="AF239" i="3"/>
  <c r="AG239" i="3"/>
  <c r="AH239" i="3"/>
  <c r="AF240" i="3"/>
  <c r="AG240" i="3"/>
  <c r="AH240" i="3"/>
  <c r="AF241" i="3"/>
  <c r="AG241" i="3"/>
  <c r="AH241" i="3"/>
  <c r="AF242" i="3"/>
  <c r="AG242" i="3"/>
  <c r="AH242" i="3"/>
  <c r="AF243" i="3"/>
  <c r="AG243" i="3"/>
  <c r="AH243" i="3"/>
  <c r="AF244" i="3"/>
  <c r="AG244" i="3"/>
  <c r="AH244" i="3"/>
  <c r="AF245" i="3"/>
  <c r="AG245" i="3"/>
  <c r="AH245" i="3"/>
  <c r="AF246" i="3"/>
  <c r="AG246" i="3"/>
  <c r="AH246" i="3"/>
  <c r="AF247" i="3"/>
  <c r="AG247" i="3"/>
  <c r="AH247" i="3"/>
  <c r="AF248" i="3"/>
  <c r="AG248" i="3"/>
  <c r="AH248" i="3"/>
  <c r="AF249" i="3"/>
  <c r="AG249" i="3"/>
  <c r="AH249" i="3"/>
  <c r="AF250" i="3"/>
  <c r="AG250" i="3"/>
  <c r="AH250" i="3"/>
  <c r="AF251" i="3"/>
  <c r="AG251" i="3"/>
  <c r="AH251" i="3"/>
  <c r="AF252" i="3"/>
  <c r="AG252" i="3"/>
  <c r="AH252" i="3"/>
  <c r="AF253" i="3"/>
  <c r="AG253" i="3"/>
  <c r="AH253" i="3"/>
  <c r="AF254" i="3"/>
  <c r="AG254" i="3"/>
  <c r="AH254" i="3"/>
  <c r="AF255" i="3"/>
  <c r="AG255" i="3"/>
  <c r="AH255" i="3"/>
  <c r="AF256" i="3"/>
  <c r="AG256" i="3"/>
  <c r="AH256" i="3"/>
  <c r="AF257" i="3"/>
  <c r="AG257" i="3"/>
  <c r="AH257" i="3"/>
  <c r="AF258" i="3"/>
  <c r="AG258" i="3"/>
  <c r="AH258" i="3"/>
  <c r="AF259" i="3"/>
  <c r="AG259" i="3"/>
  <c r="AH259" i="3"/>
  <c r="AF260" i="3"/>
  <c r="AG260" i="3"/>
  <c r="AH260" i="3"/>
  <c r="AF261" i="3"/>
  <c r="AG261" i="3"/>
  <c r="AH261" i="3"/>
  <c r="AF262" i="3"/>
  <c r="AG262" i="3"/>
  <c r="AH262" i="3"/>
  <c r="AF263" i="3"/>
  <c r="AG263" i="3"/>
  <c r="AH263" i="3"/>
  <c r="AF264" i="3"/>
  <c r="AG264" i="3"/>
  <c r="AH264" i="3"/>
  <c r="AF265" i="3"/>
  <c r="AG265" i="3"/>
  <c r="AH265" i="3"/>
  <c r="AF266" i="3"/>
  <c r="AG266" i="3"/>
  <c r="AH266" i="3"/>
  <c r="AF267" i="3"/>
  <c r="AG267" i="3"/>
  <c r="AH267" i="3"/>
  <c r="AF268" i="3"/>
  <c r="AG268" i="3"/>
  <c r="AH268" i="3"/>
  <c r="AF269" i="3"/>
  <c r="AG269" i="3"/>
  <c r="AH269" i="3"/>
  <c r="AF270" i="3"/>
  <c r="AG270" i="3"/>
  <c r="AH270" i="3"/>
  <c r="AF271" i="3"/>
  <c r="AG271" i="3"/>
  <c r="AH271" i="3"/>
  <c r="AF272" i="3"/>
  <c r="AG272" i="3"/>
  <c r="AH272" i="3"/>
  <c r="AF273" i="3"/>
  <c r="AG273" i="3"/>
  <c r="AH273" i="3"/>
  <c r="AF274" i="3"/>
  <c r="AG274" i="3"/>
  <c r="AH274" i="3"/>
  <c r="AF275" i="3"/>
  <c r="AG275" i="3"/>
  <c r="AH275" i="3"/>
  <c r="AF276" i="3"/>
  <c r="AG276" i="3"/>
  <c r="AH276" i="3"/>
  <c r="AF277" i="3"/>
  <c r="AG277" i="3"/>
  <c r="AH277" i="3"/>
  <c r="AF278" i="3"/>
  <c r="AG278" i="3"/>
  <c r="AH278" i="3"/>
  <c r="AF279" i="3"/>
  <c r="AG279" i="3"/>
  <c r="AH279" i="3"/>
  <c r="AF280" i="3"/>
  <c r="AG280" i="3"/>
  <c r="AH280" i="3"/>
  <c r="AF281" i="3"/>
  <c r="AG281" i="3"/>
  <c r="AH281" i="3"/>
  <c r="AF282" i="3"/>
  <c r="AG282" i="3"/>
  <c r="AH282" i="3"/>
  <c r="AF283" i="3"/>
  <c r="AG283" i="3"/>
  <c r="AH283" i="3"/>
  <c r="AF284" i="3"/>
  <c r="AG284" i="3"/>
  <c r="AH284" i="3"/>
  <c r="AF285" i="3"/>
  <c r="AG285" i="3"/>
  <c r="AH285" i="3"/>
  <c r="AF286" i="3"/>
  <c r="AG286" i="3"/>
  <c r="AH286" i="3"/>
  <c r="AF287" i="3"/>
  <c r="AG287" i="3"/>
  <c r="AH287" i="3"/>
  <c r="AF288" i="3"/>
  <c r="AG288" i="3"/>
  <c r="AH288" i="3"/>
  <c r="AF289" i="3"/>
  <c r="AG289" i="3"/>
  <c r="AH289" i="3"/>
  <c r="AF290" i="3"/>
  <c r="AG290" i="3"/>
  <c r="AH290" i="3"/>
  <c r="AF291" i="3"/>
  <c r="AG291" i="3"/>
  <c r="AH291" i="3"/>
  <c r="AF292" i="3"/>
  <c r="AG292" i="3"/>
  <c r="AH292" i="3"/>
  <c r="AF293" i="3"/>
  <c r="AG293" i="3"/>
  <c r="AH293" i="3"/>
  <c r="AF294" i="3"/>
  <c r="AG294" i="3"/>
  <c r="AH294" i="3"/>
  <c r="AF295" i="3"/>
  <c r="AG295" i="3"/>
  <c r="AH295" i="3"/>
  <c r="AF296" i="3"/>
  <c r="AG296" i="3"/>
  <c r="AH296" i="3"/>
  <c r="AF297" i="3"/>
  <c r="AG297" i="3"/>
  <c r="AH297" i="3"/>
  <c r="AF298" i="3"/>
  <c r="AG298" i="3"/>
  <c r="AH298" i="3"/>
  <c r="AF299" i="3"/>
  <c r="AG299" i="3"/>
  <c r="AH299" i="3"/>
  <c r="AF300" i="3"/>
  <c r="AG300" i="3"/>
  <c r="AH300" i="3"/>
  <c r="AF301" i="3"/>
  <c r="AG301" i="3"/>
  <c r="AH301" i="3"/>
  <c r="AF302" i="3"/>
  <c r="AG302" i="3"/>
  <c r="AH302" i="3"/>
  <c r="AF303" i="3"/>
  <c r="AG303" i="3"/>
  <c r="AH303" i="3"/>
  <c r="AF304" i="3"/>
  <c r="AG304" i="3"/>
  <c r="AH304" i="3"/>
  <c r="AF305" i="3"/>
  <c r="AG305" i="3"/>
  <c r="AH305" i="3"/>
  <c r="AF306" i="3"/>
  <c r="AG306" i="3"/>
  <c r="AH306" i="3"/>
  <c r="AF307" i="3"/>
  <c r="AG307" i="3"/>
  <c r="AH307" i="3"/>
  <c r="AF308" i="3"/>
  <c r="AG308" i="3"/>
  <c r="AH308" i="3"/>
  <c r="AF309" i="3"/>
  <c r="AG309" i="3"/>
  <c r="AH309" i="3"/>
  <c r="AF310" i="3"/>
  <c r="AG310" i="3"/>
  <c r="AH310" i="3"/>
  <c r="AF311" i="3"/>
  <c r="AG311" i="3"/>
  <c r="AH311" i="3"/>
  <c r="AF312" i="3"/>
  <c r="AG312" i="3"/>
  <c r="AH312" i="3"/>
  <c r="AF313" i="3"/>
  <c r="AG313" i="3"/>
  <c r="AH313" i="3"/>
  <c r="AF314" i="3"/>
  <c r="AG314" i="3"/>
  <c r="AH314" i="3"/>
  <c r="AF315" i="3"/>
  <c r="AG315" i="3"/>
  <c r="AH315" i="3"/>
  <c r="AF316" i="3"/>
  <c r="AG316" i="3"/>
  <c r="AH316" i="3"/>
  <c r="AF317" i="3"/>
  <c r="AG317" i="3"/>
  <c r="AH317" i="3"/>
  <c r="AF318" i="3"/>
  <c r="AG318" i="3"/>
  <c r="AH318" i="3"/>
  <c r="AF319" i="3"/>
  <c r="AG319" i="3"/>
  <c r="AH319" i="3"/>
  <c r="AF320" i="3"/>
  <c r="AG320" i="3"/>
  <c r="AH320" i="3"/>
  <c r="AF321" i="3"/>
  <c r="AG321" i="3"/>
  <c r="AH321" i="3"/>
  <c r="AF322" i="3"/>
  <c r="AG322" i="3"/>
  <c r="AH322" i="3"/>
  <c r="AF323" i="3"/>
  <c r="AG323" i="3"/>
  <c r="AH323" i="3"/>
  <c r="AF324" i="3"/>
  <c r="AG324" i="3"/>
  <c r="AH324" i="3"/>
  <c r="AF325" i="3"/>
  <c r="AG325" i="3"/>
  <c r="AH325" i="3"/>
  <c r="AF326" i="3"/>
  <c r="AG326" i="3"/>
  <c r="AH326" i="3"/>
  <c r="AF327" i="3"/>
  <c r="AG327" i="3"/>
  <c r="AH327" i="3"/>
  <c r="AF328" i="3"/>
  <c r="AG328" i="3"/>
  <c r="AH328" i="3"/>
  <c r="AF329" i="3"/>
  <c r="AG329" i="3"/>
  <c r="AH329" i="3"/>
  <c r="AF330" i="3"/>
  <c r="AG330" i="3"/>
  <c r="AH330" i="3"/>
  <c r="AF331" i="3"/>
  <c r="AG331" i="3"/>
  <c r="AH331" i="3"/>
  <c r="AF332" i="3"/>
  <c r="AG332" i="3"/>
  <c r="AH332" i="3"/>
  <c r="AF333" i="3"/>
  <c r="AG333" i="3"/>
  <c r="AH333" i="3"/>
  <c r="AF334" i="3"/>
  <c r="AG334" i="3"/>
  <c r="AH334" i="3"/>
  <c r="AF335" i="3"/>
  <c r="AG335" i="3"/>
  <c r="AH335" i="3"/>
  <c r="AF336" i="3"/>
  <c r="AG336" i="3"/>
  <c r="AH336" i="3"/>
  <c r="AF337" i="3"/>
  <c r="AG337" i="3"/>
  <c r="AH337" i="3"/>
  <c r="AF338" i="3"/>
  <c r="AG338" i="3"/>
  <c r="AH338" i="3"/>
  <c r="AF339" i="3"/>
  <c r="AG339" i="3"/>
  <c r="AH339" i="3"/>
  <c r="AF340" i="3"/>
  <c r="AG340" i="3"/>
  <c r="AH340" i="3"/>
  <c r="AF341" i="3"/>
  <c r="AG341" i="3"/>
  <c r="AH341" i="3"/>
  <c r="AF342" i="3"/>
  <c r="AG342" i="3"/>
  <c r="AH342" i="3"/>
  <c r="AF343" i="3"/>
  <c r="AG343" i="3"/>
  <c r="AH343" i="3"/>
  <c r="AF344" i="3"/>
  <c r="AG344" i="3"/>
  <c r="AH344" i="3"/>
  <c r="AF345" i="3"/>
  <c r="AG345" i="3"/>
  <c r="AH345" i="3"/>
  <c r="AF346" i="3"/>
  <c r="AG346" i="3"/>
  <c r="AH346" i="3"/>
  <c r="AF347" i="3"/>
  <c r="AG347" i="3"/>
  <c r="AH347" i="3"/>
  <c r="AF348" i="3"/>
  <c r="AG348" i="3"/>
  <c r="AH348" i="3"/>
  <c r="AF349" i="3"/>
  <c r="AG349" i="3"/>
  <c r="AH349" i="3"/>
  <c r="AF350" i="3"/>
  <c r="AG350" i="3"/>
  <c r="AH350" i="3"/>
  <c r="AF351" i="3"/>
  <c r="AG351" i="3"/>
  <c r="AH351" i="3"/>
  <c r="AF352" i="3"/>
  <c r="AG352" i="3"/>
  <c r="AH352" i="3"/>
  <c r="AF353" i="3"/>
  <c r="AG353" i="3"/>
  <c r="AH353" i="3"/>
  <c r="AF354" i="3"/>
  <c r="AG354" i="3"/>
  <c r="AH354" i="3"/>
  <c r="AF355" i="3"/>
  <c r="AG355" i="3"/>
  <c r="AH355" i="3"/>
  <c r="AF356" i="3"/>
  <c r="AG356" i="3"/>
  <c r="AH356" i="3"/>
  <c r="AF357" i="3"/>
  <c r="AG357" i="3"/>
  <c r="AH357" i="3"/>
  <c r="AF358" i="3"/>
  <c r="AG358" i="3"/>
  <c r="AH358" i="3"/>
  <c r="AF359" i="3"/>
  <c r="AG359" i="3"/>
  <c r="AH359" i="3"/>
  <c r="AF360" i="3"/>
  <c r="AG360" i="3"/>
  <c r="AH360" i="3"/>
  <c r="AF361" i="3"/>
  <c r="AG361" i="3"/>
  <c r="AH361" i="3"/>
  <c r="AF362" i="3"/>
  <c r="AG362" i="3"/>
  <c r="AH362" i="3"/>
  <c r="AF363" i="3"/>
  <c r="AG363" i="3"/>
  <c r="AH363" i="3"/>
  <c r="AF364" i="3"/>
  <c r="AG364" i="3"/>
  <c r="AH364" i="3"/>
  <c r="AF365" i="3"/>
  <c r="AG365" i="3"/>
  <c r="AH365" i="3"/>
  <c r="AF366" i="3"/>
  <c r="AG366" i="3"/>
  <c r="AH366" i="3"/>
  <c r="AF367" i="3"/>
  <c r="AG367" i="3"/>
  <c r="AH367" i="3"/>
  <c r="AF368" i="3"/>
  <c r="AG368" i="3"/>
  <c r="AH368" i="3"/>
  <c r="AF369" i="3"/>
  <c r="AG369" i="3"/>
  <c r="AH369" i="3"/>
  <c r="AF370" i="3"/>
  <c r="AG370" i="3"/>
  <c r="AH370" i="3"/>
  <c r="AF371" i="3"/>
  <c r="AG371" i="3"/>
  <c r="AH371" i="3"/>
  <c r="AF372" i="3"/>
  <c r="AG372" i="3"/>
  <c r="AH372" i="3"/>
  <c r="AF373" i="3"/>
  <c r="AG373" i="3"/>
  <c r="AH373" i="3"/>
  <c r="AF374" i="3"/>
  <c r="AG374" i="3"/>
  <c r="AH374" i="3"/>
  <c r="AF375" i="3"/>
  <c r="AG375" i="3"/>
  <c r="AH375" i="3"/>
  <c r="AF376" i="3"/>
  <c r="AG376" i="3"/>
  <c r="AH376" i="3"/>
  <c r="AF377" i="3"/>
  <c r="AG377" i="3"/>
  <c r="AH377" i="3"/>
  <c r="AF378" i="3"/>
  <c r="AG378" i="3"/>
  <c r="AH378" i="3"/>
  <c r="AF379" i="3"/>
  <c r="AG379" i="3"/>
  <c r="AH379" i="3"/>
  <c r="AF380" i="3"/>
  <c r="AG380" i="3"/>
  <c r="AH380" i="3"/>
  <c r="AF381" i="3"/>
  <c r="AG381" i="3"/>
  <c r="AH381" i="3"/>
  <c r="AF382" i="3"/>
  <c r="AG382" i="3"/>
  <c r="AH382" i="3"/>
  <c r="AF383" i="3"/>
  <c r="AG383" i="3"/>
  <c r="AH383" i="3"/>
  <c r="AF384" i="3"/>
  <c r="AG384" i="3"/>
  <c r="AH384" i="3"/>
  <c r="AF385" i="3"/>
  <c r="AG385" i="3"/>
  <c r="AH385" i="3"/>
  <c r="AF386" i="3"/>
  <c r="AG386" i="3"/>
  <c r="AH386" i="3"/>
  <c r="AF387" i="3"/>
  <c r="AG387" i="3"/>
  <c r="AH387" i="3"/>
  <c r="AF388" i="3"/>
  <c r="AG388" i="3"/>
  <c r="AH388" i="3"/>
  <c r="AF389" i="3"/>
  <c r="AG389" i="3"/>
  <c r="AH389" i="3"/>
  <c r="AF390" i="3"/>
  <c r="AG390" i="3"/>
  <c r="AH390" i="3"/>
  <c r="AF391" i="3"/>
  <c r="AG391" i="3"/>
  <c r="AH391" i="3"/>
  <c r="AF392" i="3"/>
  <c r="AG392" i="3"/>
  <c r="AH392" i="3"/>
  <c r="AF393" i="3"/>
  <c r="AG393" i="3"/>
  <c r="AH393" i="3"/>
  <c r="AF394" i="3"/>
  <c r="AG394" i="3"/>
  <c r="AH394" i="3"/>
  <c r="AF395" i="3"/>
  <c r="AG395" i="3"/>
  <c r="AH395" i="3"/>
  <c r="AF396" i="3"/>
  <c r="AG396" i="3"/>
  <c r="AH396" i="3"/>
  <c r="AF397" i="3"/>
  <c r="AG397" i="3"/>
  <c r="AH397" i="3"/>
  <c r="AF398" i="3"/>
  <c r="AG398" i="3"/>
  <c r="AH398" i="3"/>
  <c r="AF399" i="3"/>
  <c r="AG399" i="3"/>
  <c r="AH399" i="3"/>
  <c r="AF400" i="3"/>
  <c r="AG400" i="3"/>
  <c r="AH400" i="3"/>
  <c r="AF401" i="3"/>
  <c r="AG401" i="3"/>
  <c r="AH401" i="3"/>
  <c r="AF402" i="3"/>
  <c r="AG402" i="3"/>
  <c r="AH402" i="3"/>
  <c r="AF403" i="3"/>
  <c r="AG403" i="3"/>
  <c r="AH403" i="3"/>
  <c r="AF404" i="3"/>
  <c r="AG404" i="3"/>
  <c r="AH404" i="3"/>
  <c r="AF405" i="3"/>
  <c r="AG405" i="3"/>
  <c r="AH405" i="3"/>
  <c r="AF406" i="3"/>
  <c r="AG406" i="3"/>
  <c r="AH406" i="3"/>
  <c r="AF407" i="3"/>
  <c r="AG407" i="3"/>
  <c r="AH407" i="3"/>
  <c r="AF408" i="3"/>
  <c r="AG408" i="3"/>
  <c r="AH408" i="3"/>
  <c r="AF409" i="3"/>
  <c r="AG409" i="3"/>
  <c r="AH409" i="3"/>
  <c r="AF410" i="3"/>
  <c r="AG410" i="3"/>
  <c r="AH410" i="3"/>
  <c r="AF411" i="3"/>
  <c r="AG411" i="3"/>
  <c r="AH411" i="3"/>
  <c r="AF412" i="3"/>
  <c r="AG412" i="3"/>
  <c r="AH412" i="3"/>
  <c r="AF413" i="3"/>
  <c r="AG413" i="3"/>
  <c r="AH413" i="3"/>
  <c r="AF414" i="3"/>
  <c r="AG414" i="3"/>
  <c r="AH414" i="3"/>
  <c r="AF415" i="3"/>
  <c r="AG415" i="3"/>
  <c r="AH415" i="3"/>
  <c r="AF416" i="3"/>
  <c r="AG416" i="3"/>
  <c r="AH416" i="3"/>
  <c r="AF417" i="3"/>
  <c r="AG417" i="3"/>
  <c r="AH417" i="3"/>
  <c r="AF418" i="3"/>
  <c r="AG418" i="3"/>
  <c r="AH418" i="3"/>
  <c r="AF419" i="3"/>
  <c r="AG419" i="3"/>
  <c r="AH419" i="3"/>
  <c r="AF420" i="3"/>
  <c r="AG420" i="3"/>
  <c r="AH420" i="3"/>
  <c r="AF421" i="3"/>
  <c r="AG421" i="3"/>
  <c r="AH421" i="3"/>
  <c r="AF422" i="3"/>
  <c r="AG422" i="3"/>
  <c r="AH422" i="3"/>
  <c r="AF423" i="3"/>
  <c r="AG423" i="3"/>
  <c r="AH423" i="3"/>
  <c r="AF424" i="3"/>
  <c r="AG424" i="3"/>
  <c r="AH424" i="3"/>
  <c r="AF425" i="3"/>
  <c r="AG425" i="3"/>
  <c r="AH425" i="3"/>
  <c r="AF426" i="3"/>
  <c r="AG426" i="3"/>
  <c r="AH426" i="3"/>
  <c r="AF427" i="3"/>
  <c r="AG427" i="3"/>
  <c r="AH427" i="3"/>
  <c r="AF428" i="3"/>
  <c r="AG428" i="3"/>
  <c r="AH428" i="3"/>
  <c r="AF429" i="3"/>
  <c r="AG429" i="3"/>
  <c r="AH429" i="3"/>
  <c r="AF430" i="3"/>
  <c r="AG430" i="3"/>
  <c r="AH430" i="3"/>
  <c r="AF431" i="3"/>
  <c r="AG431" i="3"/>
  <c r="AH431" i="3"/>
  <c r="AF432" i="3"/>
  <c r="AG432" i="3"/>
  <c r="AH432" i="3"/>
  <c r="AF433" i="3"/>
  <c r="AG433" i="3"/>
  <c r="AH433" i="3"/>
  <c r="AF434" i="3"/>
  <c r="AG434" i="3"/>
  <c r="AH434" i="3"/>
  <c r="AF435" i="3"/>
  <c r="AG435" i="3"/>
  <c r="AH435" i="3"/>
  <c r="AF436" i="3"/>
  <c r="AG436" i="3"/>
  <c r="AH436" i="3"/>
  <c r="AF437" i="3"/>
  <c r="AG437" i="3"/>
  <c r="AH437" i="3"/>
  <c r="AF438" i="3"/>
  <c r="AG438" i="3"/>
  <c r="AH438" i="3"/>
  <c r="AF439" i="3"/>
  <c r="AG439" i="3"/>
  <c r="AH439" i="3"/>
  <c r="AF440" i="3"/>
  <c r="AG440" i="3"/>
  <c r="AH440" i="3"/>
  <c r="AF441" i="3"/>
  <c r="AG441" i="3"/>
  <c r="AH441" i="3"/>
  <c r="AF442" i="3"/>
  <c r="AG442" i="3"/>
  <c r="AH442" i="3"/>
  <c r="AF443" i="3"/>
  <c r="AG443" i="3"/>
  <c r="AH443" i="3"/>
  <c r="AF444" i="3"/>
  <c r="AG444" i="3"/>
  <c r="AH444" i="3"/>
  <c r="AF445" i="3"/>
  <c r="AG445" i="3"/>
  <c r="AH445" i="3"/>
  <c r="AF446" i="3"/>
  <c r="AG446" i="3"/>
  <c r="AH446" i="3"/>
  <c r="AF447" i="3"/>
  <c r="AG447" i="3"/>
  <c r="AH447" i="3"/>
  <c r="AF448" i="3"/>
  <c r="AG448" i="3"/>
  <c r="AH448" i="3"/>
  <c r="AF449" i="3"/>
  <c r="AG449" i="3"/>
  <c r="AH449" i="3"/>
  <c r="AF450" i="3"/>
  <c r="AG450" i="3"/>
  <c r="AH450" i="3"/>
  <c r="AF451" i="3"/>
  <c r="AG451" i="3"/>
  <c r="AH451" i="3"/>
  <c r="AF452" i="3"/>
  <c r="AG452" i="3"/>
  <c r="AH452" i="3"/>
  <c r="AF453" i="3"/>
  <c r="AG453" i="3"/>
  <c r="AH453" i="3"/>
  <c r="AF454" i="3"/>
  <c r="AG454" i="3"/>
  <c r="AH454" i="3"/>
  <c r="AF455" i="3"/>
  <c r="AG455" i="3"/>
  <c r="AH455" i="3"/>
  <c r="AF456" i="3"/>
  <c r="AG456" i="3"/>
  <c r="AH456" i="3"/>
  <c r="AF457" i="3"/>
  <c r="AG457" i="3"/>
  <c r="AH457" i="3"/>
  <c r="AF458" i="3"/>
  <c r="AG458" i="3"/>
  <c r="AH458" i="3"/>
  <c r="AF459" i="3"/>
  <c r="AG459" i="3"/>
  <c r="AH459" i="3"/>
  <c r="AF460" i="3"/>
  <c r="AG460" i="3"/>
  <c r="AH460" i="3"/>
  <c r="AF461" i="3"/>
  <c r="AG461" i="3"/>
  <c r="AH461" i="3"/>
  <c r="AF462" i="3"/>
  <c r="AG462" i="3"/>
  <c r="AH462" i="3"/>
  <c r="AF463" i="3"/>
  <c r="AG463" i="3"/>
  <c r="AH463" i="3"/>
  <c r="AF464" i="3"/>
  <c r="AG464" i="3"/>
  <c r="AH464" i="3"/>
  <c r="AF465" i="3"/>
  <c r="AG465" i="3"/>
  <c r="AH465" i="3"/>
  <c r="AF466" i="3"/>
  <c r="AG466" i="3"/>
  <c r="AH466" i="3"/>
  <c r="AF467" i="3"/>
  <c r="AG467" i="3"/>
  <c r="AH467" i="3"/>
  <c r="AF468" i="3"/>
  <c r="AG468" i="3"/>
  <c r="AH468" i="3"/>
  <c r="AF469" i="3"/>
  <c r="AG469" i="3"/>
  <c r="AH469" i="3"/>
  <c r="AF470" i="3"/>
  <c r="AG470" i="3"/>
  <c r="AH470" i="3"/>
  <c r="AF471" i="3"/>
  <c r="AG471" i="3"/>
  <c r="AH471" i="3"/>
  <c r="AF472" i="3"/>
  <c r="AG472" i="3"/>
  <c r="AH472" i="3"/>
  <c r="AF473" i="3"/>
  <c r="AG473" i="3"/>
  <c r="AH473" i="3"/>
  <c r="AF474" i="3"/>
  <c r="AG474" i="3"/>
  <c r="AH474" i="3"/>
  <c r="AF475" i="3"/>
  <c r="AG475" i="3"/>
  <c r="AH475" i="3"/>
  <c r="AF476" i="3"/>
  <c r="AG476" i="3"/>
  <c r="AH476" i="3"/>
  <c r="AF477" i="3"/>
  <c r="AG477" i="3"/>
  <c r="AH477" i="3"/>
  <c r="AF478" i="3"/>
  <c r="AG478" i="3"/>
  <c r="AH478" i="3"/>
  <c r="AF479" i="3"/>
  <c r="AG479" i="3"/>
  <c r="AH479" i="3"/>
  <c r="AF480" i="3"/>
  <c r="AG480" i="3"/>
  <c r="AH480" i="3"/>
  <c r="AF481" i="3"/>
  <c r="AG481" i="3"/>
  <c r="AH481" i="3"/>
  <c r="AF482" i="3"/>
  <c r="AG482" i="3"/>
  <c r="AH482" i="3"/>
  <c r="AF483" i="3"/>
  <c r="AG483" i="3"/>
  <c r="AH483" i="3"/>
  <c r="AF484" i="3"/>
  <c r="AG484" i="3"/>
  <c r="AH484" i="3"/>
  <c r="AF485" i="3"/>
  <c r="AG485" i="3"/>
  <c r="AH485" i="3"/>
  <c r="AF486" i="3"/>
  <c r="AG486" i="3"/>
  <c r="AH486" i="3"/>
  <c r="AF487" i="3"/>
  <c r="AG487" i="3"/>
  <c r="AH487" i="3"/>
  <c r="AF488" i="3"/>
  <c r="AG488" i="3"/>
  <c r="AH488" i="3"/>
  <c r="AF489" i="3"/>
  <c r="AG489" i="3"/>
  <c r="AH489" i="3"/>
  <c r="AF490" i="3"/>
  <c r="AG490" i="3"/>
  <c r="AH490" i="3"/>
  <c r="AF491" i="3"/>
  <c r="AG491" i="3"/>
  <c r="AH491" i="3"/>
  <c r="AF492" i="3"/>
  <c r="AG492" i="3"/>
  <c r="AH492" i="3"/>
  <c r="AF493" i="3"/>
  <c r="AG493" i="3"/>
  <c r="AH493" i="3"/>
  <c r="AF494" i="3"/>
  <c r="AG494" i="3"/>
  <c r="AH494" i="3"/>
  <c r="AF495" i="3"/>
  <c r="AG495" i="3"/>
  <c r="AH495" i="3"/>
  <c r="AF496" i="3"/>
  <c r="AG496" i="3"/>
  <c r="AH496" i="3"/>
  <c r="AF497" i="3"/>
  <c r="AG497" i="3"/>
  <c r="AH497" i="3"/>
  <c r="AF498" i="3"/>
  <c r="AG498" i="3"/>
  <c r="AH498" i="3"/>
  <c r="AF499" i="3"/>
  <c r="AG499" i="3"/>
  <c r="AH499" i="3"/>
  <c r="AF500" i="3"/>
  <c r="AG500" i="3"/>
  <c r="AH500" i="3"/>
  <c r="AF501" i="3"/>
  <c r="AG501" i="3"/>
  <c r="AH501" i="3"/>
  <c r="AF502" i="3"/>
  <c r="AG502" i="3"/>
  <c r="AH502" i="3"/>
  <c r="AF503" i="3"/>
  <c r="AG503" i="3"/>
  <c r="AH503" i="3"/>
  <c r="AF504" i="3"/>
  <c r="AG504" i="3"/>
  <c r="AH504" i="3"/>
  <c r="AF505" i="3"/>
  <c r="AG505" i="3"/>
  <c r="AH505" i="3"/>
  <c r="AF506" i="3"/>
  <c r="AG506" i="3"/>
  <c r="AH506" i="3"/>
  <c r="AF507" i="3"/>
  <c r="AG507" i="3"/>
  <c r="AH507" i="3"/>
  <c r="AF508" i="3"/>
  <c r="AG508" i="3"/>
  <c r="AH508" i="3"/>
  <c r="AF509" i="3"/>
  <c r="AG509" i="3"/>
  <c r="AH509" i="3"/>
  <c r="AF510" i="3"/>
  <c r="AG510" i="3"/>
  <c r="AH510" i="3"/>
  <c r="AF511" i="3"/>
  <c r="AG511" i="3"/>
  <c r="AH511" i="3"/>
  <c r="AF512" i="3"/>
  <c r="AG512" i="3"/>
  <c r="AH512" i="3"/>
  <c r="AF513" i="3"/>
  <c r="AG513" i="3"/>
  <c r="AH513" i="3"/>
  <c r="AF514" i="3"/>
  <c r="AG514" i="3"/>
  <c r="AH514" i="3"/>
  <c r="AF515" i="3"/>
  <c r="AG515" i="3"/>
  <c r="AH515" i="3"/>
  <c r="AF516" i="3"/>
  <c r="AG516" i="3"/>
  <c r="AH516" i="3"/>
  <c r="AF517" i="3"/>
  <c r="AG517" i="3"/>
  <c r="AH517" i="3"/>
  <c r="AF518" i="3"/>
  <c r="AG518" i="3"/>
  <c r="AH518" i="3"/>
  <c r="AF519" i="3"/>
  <c r="AG519" i="3"/>
  <c r="AH519" i="3"/>
  <c r="AF520" i="3"/>
  <c r="AG520" i="3"/>
  <c r="AH520" i="3"/>
  <c r="AF521" i="3"/>
  <c r="AG521" i="3"/>
  <c r="AH521" i="3"/>
  <c r="AF522" i="3"/>
  <c r="AG522" i="3"/>
  <c r="AH522" i="3"/>
  <c r="AF523" i="3"/>
  <c r="AG523" i="3"/>
  <c r="AH523" i="3"/>
  <c r="AF524" i="3"/>
  <c r="AG524" i="3"/>
  <c r="AH524" i="3"/>
  <c r="AF525" i="3"/>
  <c r="AG525" i="3"/>
  <c r="AH525" i="3"/>
  <c r="AF526" i="3"/>
  <c r="AG526" i="3"/>
  <c r="AH526" i="3"/>
  <c r="AF527" i="3"/>
  <c r="AG527" i="3"/>
  <c r="AH527" i="3"/>
  <c r="AF528" i="3"/>
  <c r="AG528" i="3"/>
  <c r="AH528" i="3"/>
  <c r="AF529" i="3"/>
  <c r="AG529" i="3"/>
  <c r="AH529" i="3"/>
  <c r="AF530" i="3"/>
  <c r="AG530" i="3"/>
  <c r="AH530" i="3"/>
  <c r="AF531" i="3"/>
  <c r="AG531" i="3"/>
  <c r="AH531" i="3"/>
  <c r="AF532" i="3"/>
  <c r="AG532" i="3"/>
  <c r="AH532" i="3"/>
  <c r="AF533" i="3"/>
  <c r="AG533" i="3"/>
  <c r="AH533" i="3"/>
  <c r="AF534" i="3"/>
  <c r="AG534" i="3"/>
  <c r="AH534" i="3"/>
  <c r="AF535" i="3"/>
  <c r="AG535" i="3"/>
  <c r="AH535" i="3"/>
  <c r="AF536" i="3"/>
  <c r="AG536" i="3"/>
  <c r="AH536" i="3"/>
  <c r="AF537" i="3"/>
  <c r="AG537" i="3"/>
  <c r="AH537" i="3"/>
  <c r="AF538" i="3"/>
  <c r="AG538" i="3"/>
  <c r="AH538" i="3"/>
  <c r="AF539" i="3"/>
  <c r="AG539" i="3"/>
  <c r="AH539" i="3"/>
  <c r="AF540" i="3"/>
  <c r="AG540" i="3"/>
  <c r="AH540" i="3"/>
  <c r="AF541" i="3"/>
  <c r="AG541" i="3"/>
  <c r="AH541" i="3"/>
  <c r="AF542" i="3"/>
  <c r="AG542" i="3"/>
  <c r="AH542" i="3"/>
  <c r="AF543" i="3"/>
  <c r="AG543" i="3"/>
  <c r="AH543" i="3"/>
  <c r="AF544" i="3"/>
  <c r="AG544" i="3"/>
  <c r="AH544" i="3"/>
  <c r="AF545" i="3"/>
  <c r="AG545" i="3"/>
  <c r="AH545" i="3"/>
  <c r="AF546" i="3"/>
  <c r="AG546" i="3"/>
  <c r="AH546" i="3"/>
  <c r="AF547" i="3"/>
  <c r="AG547" i="3"/>
  <c r="AH547" i="3"/>
  <c r="AF548" i="3"/>
  <c r="AG548" i="3"/>
  <c r="AH548" i="3"/>
  <c r="AF549" i="3"/>
  <c r="AG549" i="3"/>
  <c r="AH549" i="3"/>
  <c r="AF550" i="3"/>
  <c r="AG550" i="3"/>
  <c r="AH550" i="3"/>
  <c r="AF551" i="3"/>
  <c r="AG551" i="3"/>
  <c r="AH551" i="3"/>
  <c r="AF552" i="3"/>
  <c r="AG552" i="3"/>
  <c r="AH552" i="3"/>
  <c r="AF553" i="3"/>
  <c r="AG553" i="3"/>
  <c r="AH553" i="3"/>
  <c r="AF554" i="3"/>
  <c r="AG554" i="3"/>
  <c r="AH554" i="3"/>
  <c r="AF555" i="3"/>
  <c r="AG555" i="3"/>
  <c r="AH555" i="3"/>
  <c r="AF556" i="3"/>
  <c r="AG556" i="3"/>
  <c r="AH556" i="3"/>
  <c r="AF557" i="3"/>
  <c r="AG557" i="3"/>
  <c r="AH557" i="3"/>
  <c r="AF558" i="3"/>
  <c r="AG558" i="3"/>
  <c r="AH558" i="3"/>
  <c r="AF559" i="3"/>
  <c r="AG559" i="3"/>
  <c r="AH559" i="3"/>
  <c r="AF560" i="3"/>
  <c r="AG560" i="3"/>
  <c r="AH560" i="3"/>
  <c r="AF561" i="3"/>
  <c r="AG561" i="3"/>
  <c r="AH561" i="3"/>
  <c r="AF562" i="3"/>
  <c r="AG562" i="3"/>
  <c r="AH562" i="3"/>
  <c r="AF563" i="3"/>
  <c r="AG563" i="3"/>
  <c r="AH563" i="3"/>
  <c r="AF564" i="3"/>
  <c r="AG564" i="3"/>
  <c r="AH564" i="3"/>
  <c r="AF565" i="3"/>
  <c r="AG565" i="3"/>
  <c r="AH565" i="3"/>
  <c r="AF566" i="3"/>
  <c r="AG566" i="3"/>
  <c r="AH566" i="3"/>
  <c r="AF567" i="3"/>
  <c r="AG567" i="3"/>
  <c r="AH567" i="3"/>
  <c r="AF568" i="3"/>
  <c r="AG568" i="3"/>
  <c r="AH568" i="3"/>
  <c r="AF569" i="3"/>
  <c r="AG569" i="3"/>
  <c r="AH569" i="3"/>
  <c r="AF570" i="3"/>
  <c r="AG570" i="3"/>
  <c r="AH570" i="3"/>
  <c r="AF571" i="3"/>
  <c r="AG571" i="3"/>
  <c r="AH571" i="3"/>
  <c r="AF572" i="3"/>
  <c r="AG572" i="3"/>
  <c r="AH572" i="3"/>
  <c r="AF573" i="3"/>
  <c r="AG573" i="3"/>
  <c r="AH573" i="3"/>
  <c r="AF574" i="3"/>
  <c r="AG574" i="3"/>
  <c r="AH574" i="3"/>
  <c r="AF575" i="3"/>
  <c r="AG575" i="3"/>
  <c r="AH575" i="3"/>
  <c r="AF576" i="3"/>
  <c r="AG576" i="3"/>
  <c r="AH576" i="3"/>
  <c r="AF577" i="3"/>
  <c r="AG577" i="3"/>
  <c r="AH577" i="3"/>
  <c r="AF578" i="3"/>
  <c r="AG578" i="3"/>
  <c r="AH578" i="3"/>
  <c r="AF579" i="3"/>
  <c r="AG579" i="3"/>
  <c r="AH579" i="3"/>
  <c r="AF580" i="3"/>
  <c r="AG580" i="3"/>
  <c r="AH580" i="3"/>
  <c r="AF581" i="3"/>
  <c r="AG581" i="3"/>
  <c r="AH581" i="3"/>
  <c r="AF582" i="3"/>
  <c r="AG582" i="3"/>
  <c r="AH582" i="3"/>
  <c r="AF583" i="3"/>
  <c r="AG583" i="3"/>
  <c r="AH583" i="3"/>
  <c r="AF584" i="3"/>
  <c r="AG584" i="3"/>
  <c r="AH584" i="3"/>
  <c r="AF585" i="3"/>
  <c r="AG585" i="3"/>
  <c r="AH585" i="3"/>
  <c r="AF586" i="3"/>
  <c r="AG586" i="3"/>
  <c r="AH586" i="3"/>
  <c r="AF587" i="3"/>
  <c r="AG587" i="3"/>
  <c r="AH587" i="3"/>
  <c r="AF588" i="3"/>
  <c r="AG588" i="3"/>
  <c r="AH588" i="3"/>
  <c r="AF589" i="3"/>
  <c r="AG589" i="3"/>
  <c r="AH589" i="3"/>
  <c r="AF590" i="3"/>
  <c r="AG590" i="3"/>
  <c r="AH590" i="3"/>
  <c r="AF591" i="3"/>
  <c r="AG591" i="3"/>
  <c r="AH591" i="3"/>
  <c r="AF592" i="3"/>
  <c r="AG592" i="3"/>
  <c r="AH592" i="3"/>
  <c r="AF593" i="3"/>
  <c r="AG593" i="3"/>
  <c r="AH593" i="3"/>
  <c r="AF594" i="3"/>
  <c r="AG594" i="3"/>
  <c r="AH594" i="3"/>
  <c r="AF595" i="3"/>
  <c r="AG595" i="3"/>
  <c r="AH595" i="3"/>
  <c r="AF596" i="3"/>
  <c r="AG596" i="3"/>
  <c r="AH596" i="3"/>
  <c r="AF597" i="3"/>
  <c r="AG597" i="3"/>
  <c r="AH597" i="3"/>
  <c r="AF598" i="3"/>
  <c r="AG598" i="3"/>
  <c r="AH598" i="3"/>
  <c r="AF599" i="3"/>
  <c r="AG599" i="3"/>
  <c r="AH599" i="3"/>
  <c r="AF600" i="3"/>
  <c r="AG600" i="3"/>
  <c r="AH600" i="3"/>
  <c r="AF601" i="3"/>
  <c r="AG601" i="3"/>
  <c r="AH601" i="3"/>
  <c r="AF602" i="3"/>
  <c r="AG602" i="3"/>
  <c r="AH602" i="3"/>
  <c r="AF603" i="3"/>
  <c r="AG603" i="3"/>
  <c r="AH603" i="3"/>
  <c r="AF604" i="3"/>
  <c r="AG604" i="3"/>
  <c r="AH604" i="3"/>
  <c r="AF605" i="3"/>
  <c r="AG605" i="3"/>
  <c r="AH605" i="3"/>
  <c r="AF606" i="3"/>
  <c r="AG606" i="3"/>
  <c r="AH606" i="3"/>
  <c r="AF607" i="3"/>
  <c r="AG607" i="3"/>
  <c r="AH607" i="3"/>
  <c r="AF608" i="3"/>
  <c r="AG608" i="3"/>
  <c r="AH608" i="3"/>
  <c r="AF609" i="3"/>
  <c r="AG609" i="3"/>
  <c r="AH609" i="3"/>
  <c r="AF610" i="3"/>
  <c r="AG610" i="3"/>
  <c r="AH610" i="3"/>
  <c r="AF611" i="3"/>
  <c r="AG611" i="3"/>
  <c r="AH611" i="3"/>
  <c r="AF612" i="3"/>
  <c r="AG612" i="3"/>
  <c r="AH612" i="3"/>
  <c r="AF613" i="3"/>
  <c r="AG613" i="3"/>
  <c r="AH613" i="3"/>
  <c r="AF614" i="3"/>
  <c r="AG614" i="3"/>
  <c r="AH614" i="3"/>
  <c r="AF615" i="3"/>
  <c r="AG615" i="3"/>
  <c r="AH615" i="3"/>
  <c r="AF616" i="3"/>
  <c r="AG616" i="3"/>
  <c r="AH616" i="3"/>
  <c r="AF617" i="3"/>
  <c r="AG617" i="3"/>
  <c r="AH617" i="3"/>
  <c r="AF618" i="3"/>
  <c r="AG618" i="3"/>
  <c r="AH618" i="3"/>
  <c r="AF619" i="3"/>
  <c r="AG619" i="3"/>
  <c r="AH619" i="3"/>
  <c r="AF620" i="3"/>
  <c r="AG620" i="3"/>
  <c r="AH620" i="3"/>
  <c r="AF621" i="3"/>
  <c r="AG621" i="3"/>
  <c r="AH621" i="3"/>
  <c r="AF622" i="3"/>
  <c r="AG622" i="3"/>
  <c r="AH622" i="3"/>
  <c r="AF623" i="3"/>
  <c r="AG623" i="3"/>
  <c r="AH623" i="3"/>
  <c r="AF624" i="3"/>
  <c r="AG624" i="3"/>
  <c r="AH624" i="3"/>
  <c r="AF625" i="3"/>
  <c r="AG625" i="3"/>
  <c r="AH625" i="3"/>
  <c r="AF626" i="3"/>
  <c r="AG626" i="3"/>
  <c r="AH626" i="3"/>
  <c r="AF627" i="3"/>
  <c r="AG627" i="3"/>
  <c r="AH627" i="3"/>
  <c r="AF628" i="3"/>
  <c r="AG628" i="3"/>
  <c r="AH628" i="3"/>
  <c r="AF629" i="3"/>
  <c r="AG629" i="3"/>
  <c r="AH629" i="3"/>
  <c r="AF630" i="3"/>
  <c r="AG630" i="3"/>
  <c r="AH630" i="3"/>
  <c r="AF631" i="3"/>
  <c r="AG631" i="3"/>
  <c r="AH631" i="3"/>
  <c r="AF632" i="3"/>
  <c r="AG632" i="3"/>
  <c r="AH632" i="3"/>
  <c r="AF633" i="3"/>
  <c r="AG633" i="3"/>
  <c r="AH633" i="3"/>
  <c r="AF634" i="3"/>
  <c r="AG634" i="3"/>
  <c r="AH634" i="3"/>
  <c r="AF635" i="3"/>
  <c r="AG635" i="3"/>
  <c r="AH635" i="3"/>
  <c r="AF636" i="3"/>
  <c r="AG636" i="3"/>
  <c r="AH636" i="3"/>
  <c r="AF637" i="3"/>
  <c r="AG637" i="3"/>
  <c r="AH637" i="3"/>
  <c r="AF638" i="3"/>
  <c r="AG638" i="3"/>
  <c r="AH638" i="3"/>
  <c r="AF639" i="3"/>
  <c r="AG639" i="3"/>
  <c r="AH639" i="3"/>
  <c r="AF640" i="3"/>
  <c r="AG640" i="3"/>
  <c r="AH640" i="3"/>
  <c r="AF641" i="3"/>
  <c r="AG641" i="3"/>
  <c r="AH641" i="3"/>
  <c r="AF642" i="3"/>
  <c r="AG642" i="3"/>
  <c r="AH642" i="3"/>
  <c r="AF643" i="3"/>
  <c r="AG643" i="3"/>
  <c r="AH643" i="3"/>
  <c r="AF644" i="3"/>
  <c r="AG644" i="3"/>
  <c r="AH644" i="3"/>
  <c r="AF645" i="3"/>
  <c r="AG645" i="3"/>
  <c r="AH645" i="3"/>
  <c r="AF646" i="3"/>
  <c r="AG646" i="3"/>
  <c r="AH646" i="3"/>
  <c r="AF647" i="3"/>
  <c r="AG647" i="3"/>
  <c r="AH647" i="3"/>
  <c r="AF648" i="3"/>
  <c r="AG648" i="3"/>
  <c r="AH648" i="3"/>
  <c r="AF649" i="3"/>
  <c r="AG649" i="3"/>
  <c r="AH649" i="3"/>
  <c r="AF650" i="3"/>
  <c r="AG650" i="3"/>
  <c r="AH650" i="3"/>
  <c r="AF651" i="3"/>
  <c r="AG651" i="3"/>
  <c r="AH651" i="3"/>
  <c r="AF652" i="3"/>
  <c r="AG652" i="3"/>
  <c r="AH652" i="3"/>
  <c r="AF653" i="3"/>
  <c r="AG653" i="3"/>
  <c r="AH653" i="3"/>
  <c r="AF654" i="3"/>
  <c r="AG654" i="3"/>
  <c r="AH654" i="3"/>
  <c r="AF655" i="3"/>
  <c r="AG655" i="3"/>
  <c r="AH655" i="3"/>
  <c r="AF656" i="3"/>
  <c r="AG656" i="3"/>
  <c r="AH656" i="3"/>
  <c r="AF657" i="3"/>
  <c r="AG657" i="3"/>
  <c r="AH657" i="3"/>
  <c r="AF658" i="3"/>
  <c r="AG658" i="3"/>
  <c r="AH658" i="3"/>
  <c r="AF659" i="3"/>
  <c r="AG659" i="3"/>
  <c r="AH659" i="3"/>
  <c r="AF660" i="3"/>
  <c r="AG660" i="3"/>
  <c r="AH660" i="3"/>
  <c r="AF661" i="3"/>
  <c r="AG661" i="3"/>
  <c r="AH661" i="3"/>
  <c r="AF662" i="3"/>
  <c r="AG662" i="3"/>
  <c r="AH662" i="3"/>
  <c r="AF663" i="3"/>
  <c r="AG663" i="3"/>
  <c r="AH663" i="3"/>
  <c r="AF664" i="3"/>
  <c r="AG664" i="3"/>
  <c r="AH664" i="3"/>
  <c r="AF665" i="3"/>
  <c r="AG665" i="3"/>
  <c r="AH665" i="3"/>
  <c r="AF666" i="3"/>
  <c r="AG666" i="3"/>
  <c r="AH666" i="3"/>
  <c r="AF667" i="3"/>
  <c r="AG667" i="3"/>
  <c r="AH667" i="3"/>
  <c r="AF668" i="3"/>
  <c r="AG668" i="3"/>
  <c r="AH668" i="3"/>
  <c r="AF669" i="3"/>
  <c r="AG669" i="3"/>
  <c r="AH669" i="3"/>
  <c r="AF670" i="3"/>
  <c r="AG670" i="3"/>
  <c r="AH670" i="3"/>
  <c r="AF671" i="3"/>
  <c r="AG671" i="3"/>
  <c r="AH671" i="3"/>
  <c r="AF672" i="3"/>
  <c r="AG672" i="3"/>
  <c r="AH672" i="3"/>
  <c r="AF673" i="3"/>
  <c r="AG673" i="3"/>
  <c r="AH673" i="3"/>
  <c r="AF674" i="3"/>
  <c r="AG674" i="3"/>
  <c r="AH674" i="3"/>
  <c r="AF675" i="3"/>
  <c r="AG675" i="3"/>
  <c r="AH675" i="3"/>
  <c r="AF676" i="3"/>
  <c r="AG676" i="3"/>
  <c r="AH676" i="3"/>
  <c r="AF677" i="3"/>
  <c r="AG677" i="3"/>
  <c r="AH677" i="3"/>
  <c r="AF678" i="3"/>
  <c r="AG678" i="3"/>
  <c r="AH678" i="3"/>
  <c r="AF679" i="3"/>
  <c r="AG679" i="3"/>
  <c r="AH679" i="3"/>
  <c r="AF680" i="3"/>
  <c r="AG680" i="3"/>
  <c r="AH680" i="3"/>
  <c r="AF681" i="3"/>
  <c r="AG681" i="3"/>
  <c r="AH681" i="3"/>
  <c r="AF682" i="3"/>
  <c r="AG682" i="3"/>
  <c r="AH682" i="3"/>
  <c r="AF683" i="3"/>
  <c r="AG683" i="3"/>
  <c r="AH683" i="3"/>
  <c r="AF684" i="3"/>
  <c r="AG684" i="3"/>
  <c r="AH684" i="3"/>
  <c r="AF685" i="3"/>
  <c r="AG685" i="3"/>
  <c r="AH685" i="3"/>
  <c r="AF686" i="3"/>
  <c r="AG686" i="3"/>
  <c r="AH686" i="3"/>
  <c r="AF687" i="3"/>
  <c r="AG687" i="3"/>
  <c r="AH687" i="3"/>
  <c r="AF688" i="3"/>
  <c r="AG688" i="3"/>
  <c r="AH688" i="3"/>
  <c r="AF689" i="3"/>
  <c r="AG689" i="3"/>
  <c r="AH689" i="3"/>
  <c r="AF690" i="3"/>
  <c r="AG690" i="3"/>
  <c r="AH690" i="3"/>
  <c r="AF691" i="3"/>
  <c r="AG691" i="3"/>
  <c r="AH691" i="3"/>
  <c r="AF692" i="3"/>
  <c r="AG692" i="3"/>
  <c r="AH692" i="3"/>
  <c r="AF693" i="3"/>
  <c r="AG693" i="3"/>
  <c r="AH693" i="3"/>
  <c r="AF694" i="3"/>
  <c r="AG694" i="3"/>
  <c r="AH694" i="3"/>
  <c r="AF695" i="3"/>
  <c r="AG695" i="3"/>
  <c r="AH695" i="3"/>
  <c r="AF696" i="3"/>
  <c r="AG696" i="3"/>
  <c r="AH696" i="3"/>
  <c r="AF697" i="3"/>
  <c r="AG697" i="3"/>
  <c r="AH697" i="3"/>
  <c r="AF698" i="3"/>
  <c r="AG698" i="3"/>
  <c r="AH698" i="3"/>
  <c r="AH9" i="3"/>
  <c r="AG9" i="3"/>
  <c r="AF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49" i="3"/>
  <c r="AE350" i="3"/>
  <c r="AE351" i="3"/>
  <c r="AE352" i="3"/>
  <c r="AE353" i="3"/>
  <c r="AE354" i="3"/>
  <c r="AE355" i="3"/>
  <c r="AE356" i="3"/>
  <c r="AE357" i="3"/>
  <c r="AE358" i="3"/>
  <c r="AE359" i="3"/>
  <c r="AE360" i="3"/>
  <c r="AE361" i="3"/>
  <c r="AE362" i="3"/>
  <c r="AE363" i="3"/>
  <c r="AE364" i="3"/>
  <c r="AE365" i="3"/>
  <c r="AE366" i="3"/>
  <c r="AE367" i="3"/>
  <c r="AE368" i="3"/>
  <c r="AE369" i="3"/>
  <c r="AE370" i="3"/>
  <c r="AE371" i="3"/>
  <c r="AE372" i="3"/>
  <c r="AE373" i="3"/>
  <c r="AE374" i="3"/>
  <c r="AE375" i="3"/>
  <c r="AE376" i="3"/>
  <c r="AE377" i="3"/>
  <c r="AE378" i="3"/>
  <c r="AE379" i="3"/>
  <c r="AE380" i="3"/>
  <c r="AE381" i="3"/>
  <c r="AE382" i="3"/>
  <c r="AE383" i="3"/>
  <c r="AE384" i="3"/>
  <c r="AE385" i="3"/>
  <c r="AE386" i="3"/>
  <c r="AE387" i="3"/>
  <c r="AE388" i="3"/>
  <c r="AE389" i="3"/>
  <c r="AE390" i="3"/>
  <c r="AE391" i="3"/>
  <c r="AE392" i="3"/>
  <c r="AE393" i="3"/>
  <c r="AE394" i="3"/>
  <c r="AE395" i="3"/>
  <c r="AE396" i="3"/>
  <c r="AE397" i="3"/>
  <c r="AE398" i="3"/>
  <c r="AE399" i="3"/>
  <c r="AE400" i="3"/>
  <c r="AE401" i="3"/>
  <c r="AE402" i="3"/>
  <c r="AE403" i="3"/>
  <c r="AE404" i="3"/>
  <c r="AE405" i="3"/>
  <c r="AE406" i="3"/>
  <c r="AE407" i="3"/>
  <c r="AE408" i="3"/>
  <c r="AE409" i="3"/>
  <c r="AE410" i="3"/>
  <c r="AE411" i="3"/>
  <c r="AE412" i="3"/>
  <c r="AE413" i="3"/>
  <c r="AE414" i="3"/>
  <c r="AE415" i="3"/>
  <c r="AE416" i="3"/>
  <c r="AE417" i="3"/>
  <c r="AE418" i="3"/>
  <c r="AE419" i="3"/>
  <c r="AE420" i="3"/>
  <c r="AE421" i="3"/>
  <c r="AE422" i="3"/>
  <c r="AE423" i="3"/>
  <c r="AE424" i="3"/>
  <c r="AE425" i="3"/>
  <c r="AE426" i="3"/>
  <c r="AE427" i="3"/>
  <c r="AE428" i="3"/>
  <c r="AE429" i="3"/>
  <c r="AE430" i="3"/>
  <c r="AE431" i="3"/>
  <c r="AE432" i="3"/>
  <c r="AE433" i="3"/>
  <c r="AE434" i="3"/>
  <c r="AE435" i="3"/>
  <c r="AE436" i="3"/>
  <c r="AE437" i="3"/>
  <c r="AE438" i="3"/>
  <c r="AE439" i="3"/>
  <c r="AE440" i="3"/>
  <c r="AE441" i="3"/>
  <c r="AE442" i="3"/>
  <c r="AE443" i="3"/>
  <c r="AE444" i="3"/>
  <c r="AE445" i="3"/>
  <c r="AE446" i="3"/>
  <c r="AE447" i="3"/>
  <c r="AE448" i="3"/>
  <c r="AE449" i="3"/>
  <c r="AE450" i="3"/>
  <c r="AE451" i="3"/>
  <c r="AE452" i="3"/>
  <c r="AE453" i="3"/>
  <c r="AE454" i="3"/>
  <c r="AE455" i="3"/>
  <c r="AE456" i="3"/>
  <c r="AE457" i="3"/>
  <c r="AE458" i="3"/>
  <c r="AE459" i="3"/>
  <c r="AE460" i="3"/>
  <c r="AE461" i="3"/>
  <c r="AE462" i="3"/>
  <c r="AE463" i="3"/>
  <c r="AE464" i="3"/>
  <c r="AE465" i="3"/>
  <c r="AE466" i="3"/>
  <c r="AE467" i="3"/>
  <c r="AE468" i="3"/>
  <c r="AE469" i="3"/>
  <c r="AE470" i="3"/>
  <c r="AE471" i="3"/>
  <c r="AE472" i="3"/>
  <c r="AE473" i="3"/>
  <c r="AE474" i="3"/>
  <c r="AE475" i="3"/>
  <c r="AE476" i="3"/>
  <c r="AE477" i="3"/>
  <c r="AE478" i="3"/>
  <c r="AE479" i="3"/>
  <c r="AE480" i="3"/>
  <c r="AE481" i="3"/>
  <c r="AE482" i="3"/>
  <c r="AE483" i="3"/>
  <c r="AE484" i="3"/>
  <c r="AE485" i="3"/>
  <c r="AE486" i="3"/>
  <c r="AE487" i="3"/>
  <c r="AE488" i="3"/>
  <c r="AE489" i="3"/>
  <c r="AE490" i="3"/>
  <c r="AE491" i="3"/>
  <c r="AE492" i="3"/>
  <c r="AE493" i="3"/>
  <c r="AE494" i="3"/>
  <c r="AE495" i="3"/>
  <c r="AE496" i="3"/>
  <c r="AE497" i="3"/>
  <c r="AE498" i="3"/>
  <c r="AE499" i="3"/>
  <c r="AE500" i="3"/>
  <c r="AE501" i="3"/>
  <c r="AE502" i="3"/>
  <c r="AE503" i="3"/>
  <c r="AE504" i="3"/>
  <c r="AE505" i="3"/>
  <c r="AE506" i="3"/>
  <c r="AE507" i="3"/>
  <c r="AE508" i="3"/>
  <c r="AE509" i="3"/>
  <c r="AE510" i="3"/>
  <c r="AE511" i="3"/>
  <c r="AE512" i="3"/>
  <c r="AE513" i="3"/>
  <c r="AE514" i="3"/>
  <c r="AE515" i="3"/>
  <c r="AE516" i="3"/>
  <c r="AE517" i="3"/>
  <c r="AE518" i="3"/>
  <c r="AE519" i="3"/>
  <c r="AE520" i="3"/>
  <c r="AE521" i="3"/>
  <c r="AE522" i="3"/>
  <c r="AE523" i="3"/>
  <c r="AE524" i="3"/>
  <c r="AE525" i="3"/>
  <c r="AE526" i="3"/>
  <c r="AE527" i="3"/>
  <c r="AE528" i="3"/>
  <c r="AE529" i="3"/>
  <c r="AE530" i="3"/>
  <c r="AE531" i="3"/>
  <c r="AE532" i="3"/>
  <c r="AE533" i="3"/>
  <c r="AE534" i="3"/>
  <c r="AE535" i="3"/>
  <c r="AE536" i="3"/>
  <c r="AE537" i="3"/>
  <c r="AE538" i="3"/>
  <c r="AE539" i="3"/>
  <c r="AE540" i="3"/>
  <c r="AE541" i="3"/>
  <c r="AE542" i="3"/>
  <c r="AE543" i="3"/>
  <c r="AE544" i="3"/>
  <c r="AE545" i="3"/>
  <c r="AE546" i="3"/>
  <c r="AE547" i="3"/>
  <c r="AE548" i="3"/>
  <c r="AE549" i="3"/>
  <c r="AE550" i="3"/>
  <c r="AE551" i="3"/>
  <c r="AE552" i="3"/>
  <c r="AE553" i="3"/>
  <c r="AE554" i="3"/>
  <c r="AE555" i="3"/>
  <c r="AE556" i="3"/>
  <c r="AE557" i="3"/>
  <c r="AE558" i="3"/>
  <c r="AE559" i="3"/>
  <c r="AE560" i="3"/>
  <c r="AE561" i="3"/>
  <c r="AE562" i="3"/>
  <c r="AE563" i="3"/>
  <c r="AE564" i="3"/>
  <c r="AE565" i="3"/>
  <c r="AE566" i="3"/>
  <c r="AE567" i="3"/>
  <c r="AE568" i="3"/>
  <c r="AE569" i="3"/>
  <c r="AE570" i="3"/>
  <c r="AE571" i="3"/>
  <c r="AE572" i="3"/>
  <c r="AE573" i="3"/>
  <c r="AE574" i="3"/>
  <c r="AE575" i="3"/>
  <c r="AE576" i="3"/>
  <c r="AE577" i="3"/>
  <c r="AE578" i="3"/>
  <c r="AE579" i="3"/>
  <c r="AE580" i="3"/>
  <c r="AE581" i="3"/>
  <c r="AE582" i="3"/>
  <c r="AE583" i="3"/>
  <c r="AE584" i="3"/>
  <c r="AE585" i="3"/>
  <c r="AE586" i="3"/>
  <c r="AE587" i="3"/>
  <c r="AE588" i="3"/>
  <c r="AE589" i="3"/>
  <c r="AE590" i="3"/>
  <c r="AE591" i="3"/>
  <c r="AE592" i="3"/>
  <c r="AE593" i="3"/>
  <c r="AE594" i="3"/>
  <c r="AE595" i="3"/>
  <c r="AE596" i="3"/>
  <c r="AE597" i="3"/>
  <c r="AE598" i="3"/>
  <c r="AE599" i="3"/>
  <c r="AE600" i="3"/>
  <c r="AE601" i="3"/>
  <c r="AE602" i="3"/>
  <c r="AE603" i="3"/>
  <c r="AE604" i="3"/>
  <c r="AE605" i="3"/>
  <c r="AE606" i="3"/>
  <c r="AE607" i="3"/>
  <c r="AE608" i="3"/>
  <c r="AE609" i="3"/>
  <c r="AE610" i="3"/>
  <c r="AE611" i="3"/>
  <c r="AE612" i="3"/>
  <c r="AE613" i="3"/>
  <c r="AE614" i="3"/>
  <c r="AE615" i="3"/>
  <c r="AE616" i="3"/>
  <c r="AE617" i="3"/>
  <c r="AE618" i="3"/>
  <c r="AE619" i="3"/>
  <c r="AE620" i="3"/>
  <c r="AE621" i="3"/>
  <c r="AE622" i="3"/>
  <c r="AE623" i="3"/>
  <c r="AE624" i="3"/>
  <c r="AE625" i="3"/>
  <c r="AE626" i="3"/>
  <c r="AE627" i="3"/>
  <c r="AE628" i="3"/>
  <c r="AE629" i="3"/>
  <c r="AE630" i="3"/>
  <c r="AE631" i="3"/>
  <c r="AE632" i="3"/>
  <c r="AE633" i="3"/>
  <c r="AE634" i="3"/>
  <c r="AE635" i="3"/>
  <c r="AE636" i="3"/>
  <c r="AE637" i="3"/>
  <c r="AE638" i="3"/>
  <c r="AE639" i="3"/>
  <c r="AE640" i="3"/>
  <c r="AE641" i="3"/>
  <c r="AE642" i="3"/>
  <c r="AE643" i="3"/>
  <c r="AE644" i="3"/>
  <c r="AE645" i="3"/>
  <c r="AE646" i="3"/>
  <c r="AE647" i="3"/>
  <c r="AE648" i="3"/>
  <c r="AE649" i="3"/>
  <c r="AE650" i="3"/>
  <c r="AE651" i="3"/>
  <c r="AE652" i="3"/>
  <c r="AE653" i="3"/>
  <c r="AE654" i="3"/>
  <c r="AE655" i="3"/>
  <c r="AE656" i="3"/>
  <c r="AE657" i="3"/>
  <c r="AE658" i="3"/>
  <c r="AE659" i="3"/>
  <c r="AE660" i="3"/>
  <c r="AE661" i="3"/>
  <c r="AE662" i="3"/>
  <c r="AE663" i="3"/>
  <c r="AE664" i="3"/>
  <c r="AE665" i="3"/>
  <c r="AE666" i="3"/>
  <c r="AE667" i="3"/>
  <c r="AE668" i="3"/>
  <c r="AE669" i="3"/>
  <c r="AE670" i="3"/>
  <c r="AE671" i="3"/>
  <c r="AE672" i="3"/>
  <c r="AE673" i="3"/>
  <c r="AE674" i="3"/>
  <c r="AE675" i="3"/>
  <c r="AE676" i="3"/>
  <c r="AE677" i="3"/>
  <c r="AE678" i="3"/>
  <c r="AE679" i="3"/>
  <c r="AE680" i="3"/>
  <c r="AE681" i="3"/>
  <c r="AE682" i="3"/>
  <c r="AE683" i="3"/>
  <c r="AE684" i="3"/>
  <c r="AE685" i="3"/>
  <c r="AE686" i="3"/>
  <c r="AE687" i="3"/>
  <c r="AE688" i="3"/>
  <c r="AE689" i="3"/>
  <c r="AE690" i="3"/>
  <c r="AE691" i="3"/>
  <c r="AE692" i="3"/>
  <c r="AE693" i="3"/>
  <c r="AE694" i="3"/>
  <c r="AE695" i="3"/>
  <c r="AE696" i="3"/>
  <c r="AE697" i="3"/>
  <c r="AE698" i="3"/>
  <c r="AE9" i="3"/>
  <c r="R698" i="3"/>
  <c r="R697" i="3"/>
  <c r="R696" i="3"/>
  <c r="R695" i="3"/>
  <c r="R694" i="3"/>
  <c r="R693" i="3"/>
  <c r="R692" i="3"/>
  <c r="R691" i="3"/>
  <c r="S691" i="3" s="1"/>
  <c r="R690" i="3"/>
  <c r="R689" i="3"/>
  <c r="R688" i="3"/>
  <c r="R687" i="3"/>
  <c r="R686" i="3"/>
  <c r="R685" i="3"/>
  <c r="R684" i="3"/>
  <c r="R683" i="3"/>
  <c r="S683" i="3" s="1"/>
  <c r="R682" i="3"/>
  <c r="R681" i="3"/>
  <c r="R680" i="3"/>
  <c r="R679" i="3"/>
  <c r="R678" i="3"/>
  <c r="R677" i="3"/>
  <c r="R676" i="3"/>
  <c r="R675" i="3"/>
  <c r="S675" i="3" s="1"/>
  <c r="R674" i="3"/>
  <c r="R673" i="3"/>
  <c r="R672" i="3"/>
  <c r="R671" i="3"/>
  <c r="R670" i="3"/>
  <c r="R669" i="3"/>
  <c r="R668" i="3"/>
  <c r="R667" i="3"/>
  <c r="S667" i="3" s="1"/>
  <c r="R666" i="3"/>
  <c r="R665" i="3"/>
  <c r="R664" i="3"/>
  <c r="R663" i="3"/>
  <c r="R662" i="3"/>
  <c r="R661" i="3"/>
  <c r="R660" i="3"/>
  <c r="R659" i="3"/>
  <c r="S659" i="3" s="1"/>
  <c r="R658" i="3"/>
  <c r="R657" i="3"/>
  <c r="R656" i="3"/>
  <c r="R655" i="3"/>
  <c r="R654" i="3"/>
  <c r="R653" i="3"/>
  <c r="R652" i="3"/>
  <c r="R651" i="3"/>
  <c r="S651" i="3" s="1"/>
  <c r="R650" i="3"/>
  <c r="R649" i="3"/>
  <c r="R648" i="3"/>
  <c r="R647" i="3"/>
  <c r="R646" i="3"/>
  <c r="R645" i="3"/>
  <c r="R644" i="3"/>
  <c r="R643" i="3"/>
  <c r="T643" i="3" s="1"/>
  <c r="R642" i="3"/>
  <c r="R641" i="3"/>
  <c r="R640" i="3"/>
  <c r="R639" i="3"/>
  <c r="R638" i="3"/>
  <c r="R637" i="3"/>
  <c r="R636" i="3"/>
  <c r="R635" i="3"/>
  <c r="R634" i="3"/>
  <c r="R633" i="3"/>
  <c r="R632" i="3"/>
  <c r="R631" i="3"/>
  <c r="R630" i="3"/>
  <c r="R629" i="3"/>
  <c r="R628" i="3"/>
  <c r="R627" i="3"/>
  <c r="R626" i="3"/>
  <c r="R625" i="3"/>
  <c r="R624" i="3"/>
  <c r="R623" i="3"/>
  <c r="R622" i="3"/>
  <c r="R621" i="3"/>
  <c r="R620" i="3"/>
  <c r="R619" i="3"/>
  <c r="R618" i="3"/>
  <c r="R617" i="3"/>
  <c r="R616" i="3"/>
  <c r="R615" i="3"/>
  <c r="R614" i="3"/>
  <c r="R613" i="3"/>
  <c r="R612" i="3"/>
  <c r="R611" i="3"/>
  <c r="R610" i="3"/>
  <c r="R609" i="3"/>
  <c r="R608" i="3"/>
  <c r="R607" i="3"/>
  <c r="R606" i="3"/>
  <c r="R605" i="3"/>
  <c r="R604" i="3"/>
  <c r="R603" i="3"/>
  <c r="S603" i="3" s="1"/>
  <c r="R602" i="3"/>
  <c r="R601" i="3"/>
  <c r="R600" i="3"/>
  <c r="R599" i="3"/>
  <c r="R598" i="3"/>
  <c r="R597" i="3"/>
  <c r="R596" i="3"/>
  <c r="R595" i="3"/>
  <c r="X595" i="3" s="1"/>
  <c r="R594" i="3"/>
  <c r="R593" i="3"/>
  <c r="R592" i="3"/>
  <c r="R591" i="3"/>
  <c r="R590" i="3"/>
  <c r="R589" i="3"/>
  <c r="R588" i="3"/>
  <c r="R587" i="3"/>
  <c r="S587" i="3" s="1"/>
  <c r="R586" i="3"/>
  <c r="R585" i="3"/>
  <c r="R584" i="3"/>
  <c r="R583" i="3"/>
  <c r="R582" i="3"/>
  <c r="R581" i="3"/>
  <c r="R580" i="3"/>
  <c r="R579" i="3"/>
  <c r="X579" i="3" s="1"/>
  <c r="R578" i="3"/>
  <c r="R577" i="3"/>
  <c r="R576" i="3"/>
  <c r="R575" i="3"/>
  <c r="R574" i="3"/>
  <c r="R573" i="3"/>
  <c r="R572" i="3"/>
  <c r="R571" i="3"/>
  <c r="X571" i="3" s="1"/>
  <c r="R570" i="3"/>
  <c r="R569" i="3"/>
  <c r="R568" i="3"/>
  <c r="R567" i="3"/>
  <c r="R566" i="3"/>
  <c r="R565" i="3"/>
  <c r="R564" i="3"/>
  <c r="R563" i="3"/>
  <c r="T563" i="3" s="1"/>
  <c r="W563" i="3" s="1"/>
  <c r="Y563" i="3" s="1"/>
  <c r="R562" i="3"/>
  <c r="R561" i="3"/>
  <c r="R560" i="3"/>
  <c r="R559" i="3"/>
  <c r="R558" i="3"/>
  <c r="R557" i="3"/>
  <c r="R556" i="3"/>
  <c r="R555" i="3"/>
  <c r="T555" i="3" s="1"/>
  <c r="W555" i="3" s="1"/>
  <c r="Y555" i="3" s="1"/>
  <c r="R554" i="3"/>
  <c r="R553" i="3"/>
  <c r="R552" i="3"/>
  <c r="R551" i="3"/>
  <c r="R550" i="3"/>
  <c r="R549" i="3"/>
  <c r="R548" i="3"/>
  <c r="R547" i="3"/>
  <c r="S547" i="3" s="1"/>
  <c r="R546" i="3"/>
  <c r="R545" i="3"/>
  <c r="R544" i="3"/>
  <c r="R543" i="3"/>
  <c r="R542" i="3"/>
  <c r="R541" i="3"/>
  <c r="R540" i="3"/>
  <c r="R539" i="3"/>
  <c r="R538" i="3"/>
  <c r="R537" i="3"/>
  <c r="R536" i="3"/>
  <c r="R535" i="3"/>
  <c r="R534" i="3"/>
  <c r="R533" i="3"/>
  <c r="R532" i="3"/>
  <c r="R531" i="3"/>
  <c r="R530" i="3"/>
  <c r="R529" i="3"/>
  <c r="R528" i="3"/>
  <c r="R527" i="3"/>
  <c r="R526" i="3"/>
  <c r="R525" i="3"/>
  <c r="R524" i="3"/>
  <c r="R523" i="3"/>
  <c r="R522" i="3"/>
  <c r="R521" i="3"/>
  <c r="R520" i="3"/>
  <c r="R519" i="3"/>
  <c r="R518" i="3"/>
  <c r="R517" i="3"/>
  <c r="R516" i="3"/>
  <c r="R515" i="3"/>
  <c r="R514" i="3"/>
  <c r="R513" i="3"/>
  <c r="R512" i="3"/>
  <c r="R511" i="3"/>
  <c r="R510" i="3"/>
  <c r="R509" i="3"/>
  <c r="R508" i="3"/>
  <c r="R507" i="3"/>
  <c r="R506" i="3"/>
  <c r="R505" i="3"/>
  <c r="R504" i="3"/>
  <c r="R503" i="3"/>
  <c r="R502" i="3"/>
  <c r="R501" i="3"/>
  <c r="R500" i="3"/>
  <c r="R499" i="3"/>
  <c r="R498" i="3"/>
  <c r="R497" i="3"/>
  <c r="R496" i="3"/>
  <c r="R495" i="3"/>
  <c r="R494" i="3"/>
  <c r="R493" i="3"/>
  <c r="R492" i="3"/>
  <c r="R491" i="3"/>
  <c r="R490" i="3"/>
  <c r="R489" i="3"/>
  <c r="R488" i="3"/>
  <c r="R487" i="3"/>
  <c r="R486" i="3"/>
  <c r="R485" i="3"/>
  <c r="R484" i="3"/>
  <c r="R483" i="3"/>
  <c r="R482" i="3"/>
  <c r="R481" i="3"/>
  <c r="R480" i="3"/>
  <c r="R479" i="3"/>
  <c r="R478" i="3"/>
  <c r="R477" i="3"/>
  <c r="R476" i="3"/>
  <c r="R475" i="3"/>
  <c r="R474" i="3"/>
  <c r="R473" i="3"/>
  <c r="R472" i="3"/>
  <c r="R471" i="3"/>
  <c r="R470" i="3"/>
  <c r="R469" i="3"/>
  <c r="R468" i="3"/>
  <c r="R467" i="3"/>
  <c r="R466" i="3"/>
  <c r="R465" i="3"/>
  <c r="R464" i="3"/>
  <c r="R463" i="3"/>
  <c r="R462" i="3"/>
  <c r="R461" i="3"/>
  <c r="R460" i="3"/>
  <c r="R459" i="3"/>
  <c r="R458" i="3"/>
  <c r="R457" i="3"/>
  <c r="R456" i="3"/>
  <c r="R455" i="3"/>
  <c r="R454" i="3"/>
  <c r="R453" i="3"/>
  <c r="R452" i="3"/>
  <c r="R451" i="3"/>
  <c r="T451" i="3" s="1"/>
  <c r="W451" i="3" s="1"/>
  <c r="Y451" i="3" s="1"/>
  <c r="R450" i="3"/>
  <c r="R449" i="3"/>
  <c r="R448" i="3"/>
  <c r="R447" i="3"/>
  <c r="R446" i="3"/>
  <c r="R445" i="3"/>
  <c r="R444" i="3"/>
  <c r="R443" i="3"/>
  <c r="S443" i="3" s="1"/>
  <c r="R442" i="3"/>
  <c r="R441" i="3"/>
  <c r="R440" i="3"/>
  <c r="R439" i="3"/>
  <c r="R438" i="3"/>
  <c r="R437" i="3"/>
  <c r="R436" i="3"/>
  <c r="R435" i="3"/>
  <c r="S435" i="3" s="1"/>
  <c r="U435" i="3" s="1"/>
  <c r="R434" i="3"/>
  <c r="R433" i="3"/>
  <c r="R432" i="3"/>
  <c r="R431" i="3"/>
  <c r="R430" i="3"/>
  <c r="R429" i="3"/>
  <c r="R428" i="3"/>
  <c r="R427" i="3"/>
  <c r="R426" i="3"/>
  <c r="R425" i="3"/>
  <c r="R424" i="3"/>
  <c r="R423" i="3"/>
  <c r="R422" i="3"/>
  <c r="R421" i="3"/>
  <c r="R420" i="3"/>
  <c r="R419" i="3"/>
  <c r="T419" i="3" s="1"/>
  <c r="R418" i="3"/>
  <c r="R417" i="3"/>
  <c r="R416" i="3"/>
  <c r="R415" i="3"/>
  <c r="R414" i="3"/>
  <c r="R413" i="3"/>
  <c r="R412" i="3"/>
  <c r="R411" i="3"/>
  <c r="S411" i="3" s="1"/>
  <c r="R410" i="3"/>
  <c r="R409" i="3"/>
  <c r="R408" i="3"/>
  <c r="R407" i="3"/>
  <c r="R406" i="3"/>
  <c r="R405" i="3"/>
  <c r="R404" i="3"/>
  <c r="R403" i="3"/>
  <c r="T403" i="3" s="1"/>
  <c r="W403" i="3" s="1"/>
  <c r="R402" i="3"/>
  <c r="R401" i="3"/>
  <c r="R400" i="3"/>
  <c r="R399" i="3"/>
  <c r="R398" i="3"/>
  <c r="R397" i="3"/>
  <c r="R396" i="3"/>
  <c r="R395" i="3"/>
  <c r="T395" i="3" s="1"/>
  <c r="R394" i="3"/>
  <c r="R393" i="3"/>
  <c r="R392" i="3"/>
  <c r="R391" i="3"/>
  <c r="R390" i="3"/>
  <c r="R389" i="3"/>
  <c r="R388" i="3"/>
  <c r="R387" i="3"/>
  <c r="R386" i="3"/>
  <c r="R385" i="3"/>
  <c r="R384" i="3"/>
  <c r="R383" i="3"/>
  <c r="R382" i="3"/>
  <c r="R381" i="3"/>
  <c r="R380" i="3"/>
  <c r="R379" i="3"/>
  <c r="R378" i="3"/>
  <c r="R377" i="3"/>
  <c r="R376" i="3"/>
  <c r="R375" i="3"/>
  <c r="R374" i="3"/>
  <c r="R373" i="3"/>
  <c r="R372" i="3"/>
  <c r="R371" i="3"/>
  <c r="S371" i="3" s="1"/>
  <c r="V371" i="3" s="1"/>
  <c r="R370" i="3"/>
  <c r="R369" i="3"/>
  <c r="R368" i="3"/>
  <c r="R367" i="3"/>
  <c r="R366" i="3"/>
  <c r="R365" i="3"/>
  <c r="R364" i="3"/>
  <c r="R363" i="3"/>
  <c r="R362" i="3"/>
  <c r="R361" i="3"/>
  <c r="R360" i="3"/>
  <c r="R359" i="3"/>
  <c r="R358" i="3"/>
  <c r="R357" i="3"/>
  <c r="R356" i="3"/>
  <c r="R355" i="3"/>
  <c r="R354" i="3"/>
  <c r="R353" i="3"/>
  <c r="R352" i="3"/>
  <c r="R351" i="3"/>
  <c r="R350" i="3"/>
  <c r="R349" i="3"/>
  <c r="R348" i="3"/>
  <c r="R347" i="3"/>
  <c r="R346" i="3"/>
  <c r="R345" i="3"/>
  <c r="R344" i="3"/>
  <c r="R343" i="3"/>
  <c r="R342" i="3"/>
  <c r="R341" i="3"/>
  <c r="R340" i="3"/>
  <c r="R339" i="3"/>
  <c r="S339" i="3" s="1"/>
  <c r="R338" i="3"/>
  <c r="R337" i="3"/>
  <c r="R336" i="3"/>
  <c r="R335" i="3"/>
  <c r="R334" i="3"/>
  <c r="R333" i="3"/>
  <c r="R332" i="3"/>
  <c r="R331" i="3"/>
  <c r="R330" i="3"/>
  <c r="R329" i="3"/>
  <c r="R328" i="3"/>
  <c r="R327" i="3"/>
  <c r="R326" i="3"/>
  <c r="R325" i="3"/>
  <c r="R324" i="3"/>
  <c r="R323" i="3"/>
  <c r="R322" i="3"/>
  <c r="R321" i="3"/>
  <c r="R320" i="3"/>
  <c r="R319" i="3"/>
  <c r="R318" i="3"/>
  <c r="R317" i="3"/>
  <c r="R316" i="3"/>
  <c r="R315" i="3"/>
  <c r="R314" i="3"/>
  <c r="R313" i="3"/>
  <c r="R312" i="3"/>
  <c r="R311" i="3"/>
  <c r="R310" i="3"/>
  <c r="R309" i="3"/>
  <c r="R308" i="3"/>
  <c r="R307" i="3"/>
  <c r="R306" i="3"/>
  <c r="R305" i="3"/>
  <c r="R304" i="3"/>
  <c r="R303" i="3"/>
  <c r="R302" i="3"/>
  <c r="R301" i="3"/>
  <c r="R300" i="3"/>
  <c r="R299" i="3"/>
  <c r="R298" i="3"/>
  <c r="R297" i="3"/>
  <c r="R296" i="3"/>
  <c r="R295" i="3"/>
  <c r="R294" i="3"/>
  <c r="R293" i="3"/>
  <c r="R292" i="3"/>
  <c r="R291" i="3"/>
  <c r="R290" i="3"/>
  <c r="R289" i="3"/>
  <c r="R288" i="3"/>
  <c r="R287" i="3"/>
  <c r="R286" i="3"/>
  <c r="R285" i="3"/>
  <c r="R284" i="3"/>
  <c r="R283" i="3"/>
  <c r="R282" i="3"/>
  <c r="R281" i="3"/>
  <c r="R280" i="3"/>
  <c r="R279" i="3"/>
  <c r="R278" i="3"/>
  <c r="R277" i="3"/>
  <c r="R276" i="3"/>
  <c r="R275" i="3"/>
  <c r="R274" i="3"/>
  <c r="R273" i="3"/>
  <c r="R272" i="3"/>
  <c r="R271" i="3"/>
  <c r="R270" i="3"/>
  <c r="R269" i="3"/>
  <c r="R268" i="3"/>
  <c r="R267" i="3"/>
  <c r="T267" i="3" s="1"/>
  <c r="W267" i="3" s="1"/>
  <c r="Y267" i="3" s="1"/>
  <c r="R266" i="3"/>
  <c r="R265" i="3"/>
  <c r="R264" i="3"/>
  <c r="R263" i="3"/>
  <c r="R262" i="3"/>
  <c r="R261" i="3"/>
  <c r="R260" i="3"/>
  <c r="R259" i="3"/>
  <c r="R258" i="3"/>
  <c r="R257" i="3"/>
  <c r="R256" i="3"/>
  <c r="R255" i="3"/>
  <c r="R254" i="3"/>
  <c r="R253" i="3"/>
  <c r="R252" i="3"/>
  <c r="R251" i="3"/>
  <c r="R250" i="3"/>
  <c r="R249" i="3"/>
  <c r="R248" i="3"/>
  <c r="R247" i="3"/>
  <c r="R246" i="3"/>
  <c r="R245" i="3"/>
  <c r="R244" i="3"/>
  <c r="R243" i="3"/>
  <c r="R242" i="3"/>
  <c r="R241" i="3"/>
  <c r="R240" i="3"/>
  <c r="R239" i="3"/>
  <c r="R238" i="3"/>
  <c r="R237" i="3"/>
  <c r="R236" i="3"/>
  <c r="R235" i="3"/>
  <c r="R234" i="3"/>
  <c r="R233" i="3"/>
  <c r="R232" i="3"/>
  <c r="R231" i="3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S28" i="3" s="1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T14" i="3" s="1"/>
  <c r="R13" i="3"/>
  <c r="R12" i="3"/>
  <c r="R11" i="3"/>
  <c r="R10" i="3"/>
  <c r="R9" i="3"/>
  <c r="R184" i="3"/>
  <c r="S184" i="3"/>
  <c r="V184" i="3" s="1"/>
  <c r="S11" i="3"/>
  <c r="V11" i="3" s="1"/>
  <c r="T11" i="3"/>
  <c r="U11" i="3"/>
  <c r="S12" i="3"/>
  <c r="V12" i="3" s="1"/>
  <c r="U12" i="3"/>
  <c r="S13" i="3"/>
  <c r="U13" i="3" s="1"/>
  <c r="T13" i="3"/>
  <c r="S14" i="3"/>
  <c r="S15" i="3"/>
  <c r="U15" i="3" s="1"/>
  <c r="T15" i="3"/>
  <c r="S16" i="3"/>
  <c r="T16" i="3"/>
  <c r="W16" i="3"/>
  <c r="Y16" i="3" s="1"/>
  <c r="X16" i="3"/>
  <c r="S17" i="3"/>
  <c r="U17" i="3" s="1"/>
  <c r="T17" i="3"/>
  <c r="S19" i="3"/>
  <c r="U19" i="3" s="1"/>
  <c r="T19" i="3"/>
  <c r="T20" i="3"/>
  <c r="W20" i="3" s="1"/>
  <c r="Y20" i="3" s="1"/>
  <c r="S21" i="3"/>
  <c r="U21" i="3" s="1"/>
  <c r="T21" i="3"/>
  <c r="V21" i="3"/>
  <c r="S22" i="3"/>
  <c r="V22" i="3" s="1"/>
  <c r="T22" i="3"/>
  <c r="S23" i="3"/>
  <c r="U23" i="3" s="1"/>
  <c r="T23" i="3"/>
  <c r="S24" i="3"/>
  <c r="V24" i="3" s="1"/>
  <c r="T24" i="3"/>
  <c r="W24" i="3" s="1"/>
  <c r="Y24" i="3" s="1"/>
  <c r="U24" i="3"/>
  <c r="S25" i="3"/>
  <c r="U25" i="3" s="1"/>
  <c r="T25" i="3"/>
  <c r="W25" i="3" s="1"/>
  <c r="Y25" i="3" s="1"/>
  <c r="S27" i="3"/>
  <c r="U27" i="3" s="1"/>
  <c r="T27" i="3"/>
  <c r="W27" i="3" s="1"/>
  <c r="Y27" i="3" s="1"/>
  <c r="V27" i="3"/>
  <c r="X27" i="3"/>
  <c r="AA27" i="3" s="1"/>
  <c r="T28" i="3"/>
  <c r="W28" i="3" s="1"/>
  <c r="Y28" i="3" s="1"/>
  <c r="X28" i="3"/>
  <c r="S29" i="3"/>
  <c r="U29" i="3" s="1"/>
  <c r="T29" i="3"/>
  <c r="W29" i="3" s="1"/>
  <c r="Y29" i="3" s="1"/>
  <c r="V29" i="3"/>
  <c r="X29" i="3"/>
  <c r="S30" i="3"/>
  <c r="V30" i="3" s="1"/>
  <c r="T30" i="3"/>
  <c r="W30" i="3" s="1"/>
  <c r="Y30" i="3" s="1"/>
  <c r="X30" i="3"/>
  <c r="S31" i="3"/>
  <c r="U31" i="3" s="1"/>
  <c r="T31" i="3"/>
  <c r="W31" i="3" s="1"/>
  <c r="Y31" i="3" s="1"/>
  <c r="X31" i="3"/>
  <c r="S32" i="3"/>
  <c r="V32" i="3" s="1"/>
  <c r="T32" i="3"/>
  <c r="W32" i="3" s="1"/>
  <c r="Y32" i="3" s="1"/>
  <c r="S33" i="3"/>
  <c r="U33" i="3" s="1"/>
  <c r="T33" i="3"/>
  <c r="S35" i="3"/>
  <c r="V35" i="3" s="1"/>
  <c r="T35" i="3"/>
  <c r="W35" i="3" s="1"/>
  <c r="Y35" i="3" s="1"/>
  <c r="U35" i="3"/>
  <c r="X35" i="3"/>
  <c r="S36" i="3"/>
  <c r="V36" i="3" s="1"/>
  <c r="T36" i="3"/>
  <c r="W36" i="3" s="1"/>
  <c r="Y36" i="3" s="1"/>
  <c r="S37" i="3"/>
  <c r="T37" i="3"/>
  <c r="X37" i="3" s="1"/>
  <c r="W37" i="3"/>
  <c r="Y37" i="3" s="1"/>
  <c r="S38" i="3"/>
  <c r="V38" i="3" s="1"/>
  <c r="T38" i="3"/>
  <c r="W38" i="3" s="1"/>
  <c r="U38" i="3"/>
  <c r="Y38" i="3"/>
  <c r="S39" i="3"/>
  <c r="U39" i="3" s="1"/>
  <c r="T39" i="3"/>
  <c r="W39" i="3" s="1"/>
  <c r="Y39" i="3" s="1"/>
  <c r="V39" i="3"/>
  <c r="S40" i="3"/>
  <c r="T40" i="3"/>
  <c r="X40" i="3" s="1"/>
  <c r="W40" i="3"/>
  <c r="Y40" i="3"/>
  <c r="S41" i="3"/>
  <c r="U41" i="3" s="1"/>
  <c r="T41" i="3"/>
  <c r="V41" i="3"/>
  <c r="S43" i="3"/>
  <c r="U43" i="3" s="1"/>
  <c r="T43" i="3"/>
  <c r="S44" i="3"/>
  <c r="V44" i="3" s="1"/>
  <c r="T44" i="3"/>
  <c r="X44" i="3" s="1"/>
  <c r="W44" i="3"/>
  <c r="Y44" i="3" s="1"/>
  <c r="AA44" i="3" s="1"/>
  <c r="S45" i="3"/>
  <c r="U45" i="3" s="1"/>
  <c r="T45" i="3"/>
  <c r="X45" i="3" s="1"/>
  <c r="W45" i="3"/>
  <c r="Y45" i="3" s="1"/>
  <c r="S46" i="3"/>
  <c r="V46" i="3" s="1"/>
  <c r="T46" i="3"/>
  <c r="S47" i="3"/>
  <c r="U47" i="3" s="1"/>
  <c r="T47" i="3"/>
  <c r="X47" i="3" s="1"/>
  <c r="V47" i="3"/>
  <c r="S48" i="3"/>
  <c r="V48" i="3" s="1"/>
  <c r="T48" i="3"/>
  <c r="W48" i="3" s="1"/>
  <c r="Y48" i="3" s="1"/>
  <c r="X48" i="3"/>
  <c r="S49" i="3"/>
  <c r="V49" i="3" s="1"/>
  <c r="T49" i="3"/>
  <c r="X49" i="3" s="1"/>
  <c r="W49" i="3"/>
  <c r="Y49" i="3" s="1"/>
  <c r="S51" i="3"/>
  <c r="V51" i="3" s="1"/>
  <c r="T51" i="3"/>
  <c r="W51" i="3" s="1"/>
  <c r="Y51" i="3" s="1"/>
  <c r="U51" i="3"/>
  <c r="X51" i="3"/>
  <c r="S52" i="3"/>
  <c r="T52" i="3"/>
  <c r="W52" i="3" s="1"/>
  <c r="Y52" i="3" s="1"/>
  <c r="X52" i="3"/>
  <c r="S53" i="3"/>
  <c r="T53" i="3"/>
  <c r="X53" i="3" s="1"/>
  <c r="W53" i="3"/>
  <c r="Y53" i="3" s="1"/>
  <c r="S54" i="3"/>
  <c r="T54" i="3"/>
  <c r="W54" i="3" s="1"/>
  <c r="Y54" i="3" s="1"/>
  <c r="S55" i="3"/>
  <c r="U55" i="3" s="1"/>
  <c r="T55" i="3"/>
  <c r="W55" i="3" s="1"/>
  <c r="Y55" i="3" s="1"/>
  <c r="X55" i="3"/>
  <c r="S56" i="3"/>
  <c r="T56" i="3"/>
  <c r="S57" i="3"/>
  <c r="U57" i="3" s="1"/>
  <c r="T57" i="3"/>
  <c r="W57" i="3" s="1"/>
  <c r="V57" i="3"/>
  <c r="Y57" i="3"/>
  <c r="S59" i="3"/>
  <c r="U59" i="3" s="1"/>
  <c r="T59" i="3"/>
  <c r="V59" i="3"/>
  <c r="S60" i="3"/>
  <c r="V60" i="3" s="1"/>
  <c r="T60" i="3"/>
  <c r="S61" i="3"/>
  <c r="U61" i="3" s="1"/>
  <c r="T61" i="3"/>
  <c r="S62" i="3"/>
  <c r="V62" i="3" s="1"/>
  <c r="T62" i="3"/>
  <c r="S63" i="3"/>
  <c r="V63" i="3" s="1"/>
  <c r="T63" i="3"/>
  <c r="X63" i="3" s="1"/>
  <c r="U63" i="3"/>
  <c r="S64" i="3"/>
  <c r="V64" i="3" s="1"/>
  <c r="T64" i="3"/>
  <c r="W64" i="3" s="1"/>
  <c r="Y64" i="3" s="1"/>
  <c r="S65" i="3"/>
  <c r="V65" i="3" s="1"/>
  <c r="T65" i="3"/>
  <c r="X65" i="3" s="1"/>
  <c r="U65" i="3"/>
  <c r="S67" i="3"/>
  <c r="U67" i="3" s="1"/>
  <c r="T67" i="3"/>
  <c r="X67" i="3" s="1"/>
  <c r="S68" i="3"/>
  <c r="V68" i="3" s="1"/>
  <c r="T68" i="3"/>
  <c r="U68" i="3"/>
  <c r="W68" i="3"/>
  <c r="Y68" i="3" s="1"/>
  <c r="Z68" i="3" s="1"/>
  <c r="X68" i="3"/>
  <c r="AA68" i="3"/>
  <c r="AC68" i="3" s="1"/>
  <c r="S69" i="3"/>
  <c r="T69" i="3"/>
  <c r="S70" i="3"/>
  <c r="T70" i="3"/>
  <c r="W70" i="3" s="1"/>
  <c r="Y70" i="3" s="1"/>
  <c r="AA70" i="3" s="1"/>
  <c r="X70" i="3"/>
  <c r="S71" i="3"/>
  <c r="T71" i="3"/>
  <c r="S72" i="3"/>
  <c r="V72" i="3" s="1"/>
  <c r="T72" i="3"/>
  <c r="X72" i="3" s="1"/>
  <c r="W72" i="3"/>
  <c r="Y72" i="3" s="1"/>
  <c r="S73" i="3"/>
  <c r="T73" i="3"/>
  <c r="X73" i="3" s="1"/>
  <c r="S75" i="3"/>
  <c r="T75" i="3"/>
  <c r="X75" i="3" s="1"/>
  <c r="S76" i="3"/>
  <c r="V76" i="3" s="1"/>
  <c r="T76" i="3"/>
  <c r="W76" i="3" s="1"/>
  <c r="Y76" i="3" s="1"/>
  <c r="AA76" i="3" s="1"/>
  <c r="U76" i="3"/>
  <c r="X76" i="3"/>
  <c r="S77" i="3"/>
  <c r="T77" i="3"/>
  <c r="X77" i="3" s="1"/>
  <c r="W77" i="3"/>
  <c r="Y77" i="3" s="1"/>
  <c r="S78" i="3"/>
  <c r="V78" i="3" s="1"/>
  <c r="T78" i="3"/>
  <c r="W78" i="3" s="1"/>
  <c r="Y78" i="3" s="1"/>
  <c r="X78" i="3"/>
  <c r="S79" i="3"/>
  <c r="T79" i="3"/>
  <c r="W79" i="3" s="1"/>
  <c r="Y79" i="3" s="1"/>
  <c r="S80" i="3"/>
  <c r="V80" i="3" s="1"/>
  <c r="T80" i="3"/>
  <c r="W80" i="3" s="1"/>
  <c r="Y80" i="3" s="1"/>
  <c r="U80" i="3"/>
  <c r="X80" i="3"/>
  <c r="S81" i="3"/>
  <c r="U81" i="3" s="1"/>
  <c r="T81" i="3"/>
  <c r="W81" i="3" s="1"/>
  <c r="Y81" i="3" s="1"/>
  <c r="X81" i="3"/>
  <c r="S83" i="3"/>
  <c r="U83" i="3" s="1"/>
  <c r="T83" i="3"/>
  <c r="V83" i="3"/>
  <c r="S84" i="3"/>
  <c r="T84" i="3"/>
  <c r="W84" i="3" s="1"/>
  <c r="Y84" i="3" s="1"/>
  <c r="S85" i="3"/>
  <c r="U85" i="3" s="1"/>
  <c r="T85" i="3"/>
  <c r="X85" i="3" s="1"/>
  <c r="W85" i="3"/>
  <c r="Y85" i="3"/>
  <c r="S86" i="3"/>
  <c r="V86" i="3" s="1"/>
  <c r="T86" i="3"/>
  <c r="S87" i="3"/>
  <c r="T87" i="3"/>
  <c r="X87" i="3" s="1"/>
  <c r="U87" i="3"/>
  <c r="V87" i="3"/>
  <c r="S88" i="3"/>
  <c r="V88" i="3" s="1"/>
  <c r="T88" i="3"/>
  <c r="U88" i="3"/>
  <c r="S89" i="3"/>
  <c r="U89" i="3" s="1"/>
  <c r="T89" i="3"/>
  <c r="W89" i="3" s="1"/>
  <c r="Y89" i="3" s="1"/>
  <c r="X89" i="3"/>
  <c r="S91" i="3"/>
  <c r="V91" i="3" s="1"/>
  <c r="T91" i="3"/>
  <c r="W91" i="3" s="1"/>
  <c r="U91" i="3"/>
  <c r="S92" i="3"/>
  <c r="V92" i="3" s="1"/>
  <c r="T92" i="3"/>
  <c r="X92" i="3" s="1"/>
  <c r="Z92" i="3" s="1"/>
  <c r="W92" i="3"/>
  <c r="Y92" i="3"/>
  <c r="AA92" i="3" s="1"/>
  <c r="S93" i="3"/>
  <c r="T93" i="3"/>
  <c r="W93" i="3"/>
  <c r="X93" i="3"/>
  <c r="Y93" i="3"/>
  <c r="S94" i="3"/>
  <c r="V94" i="3" s="1"/>
  <c r="T94" i="3"/>
  <c r="S95" i="3"/>
  <c r="X95" i="3" s="1"/>
  <c r="T95" i="3"/>
  <c r="W95" i="3" s="1"/>
  <c r="S96" i="3"/>
  <c r="V96" i="3" s="1"/>
  <c r="T96" i="3"/>
  <c r="W96" i="3" s="1"/>
  <c r="Y96" i="3" s="1"/>
  <c r="U96" i="3"/>
  <c r="S97" i="3"/>
  <c r="U97" i="3" s="1"/>
  <c r="T97" i="3"/>
  <c r="X97" i="3" s="1"/>
  <c r="V97" i="3"/>
  <c r="W97" i="3"/>
  <c r="Y97" i="3" s="1"/>
  <c r="Z97" i="3" s="1"/>
  <c r="S99" i="3"/>
  <c r="U99" i="3" s="1"/>
  <c r="T99" i="3"/>
  <c r="X99" i="3" s="1"/>
  <c r="V99" i="3"/>
  <c r="W99" i="3"/>
  <c r="Y99" i="3" s="1"/>
  <c r="S100" i="3"/>
  <c r="T100" i="3"/>
  <c r="W100" i="3"/>
  <c r="Y100" i="3" s="1"/>
  <c r="Z100" i="3" s="1"/>
  <c r="X100" i="3"/>
  <c r="S101" i="3"/>
  <c r="U101" i="3" s="1"/>
  <c r="T101" i="3"/>
  <c r="X101" i="3" s="1"/>
  <c r="W101" i="3"/>
  <c r="Y101" i="3" s="1"/>
  <c r="Z101" i="3" s="1"/>
  <c r="S102" i="3"/>
  <c r="T102" i="3"/>
  <c r="W102" i="3"/>
  <c r="Y102" i="3" s="1"/>
  <c r="AA102" i="3" s="1"/>
  <c r="X102" i="3"/>
  <c r="S103" i="3"/>
  <c r="U103" i="3" s="1"/>
  <c r="T103" i="3"/>
  <c r="X103" i="3" s="1"/>
  <c r="V103" i="3"/>
  <c r="S104" i="3"/>
  <c r="T104" i="3"/>
  <c r="X104" i="3" s="1"/>
  <c r="Z104" i="3" s="1"/>
  <c r="W104" i="3"/>
  <c r="Y104" i="3" s="1"/>
  <c r="S105" i="3"/>
  <c r="U105" i="3" s="1"/>
  <c r="T105" i="3"/>
  <c r="S107" i="3"/>
  <c r="U107" i="3" s="1"/>
  <c r="T107" i="3"/>
  <c r="S108" i="3"/>
  <c r="T108" i="3"/>
  <c r="W108" i="3" s="1"/>
  <c r="Y108" i="3" s="1"/>
  <c r="X108" i="3"/>
  <c r="S109" i="3"/>
  <c r="U109" i="3" s="1"/>
  <c r="T109" i="3"/>
  <c r="X109" i="3" s="1"/>
  <c r="W109" i="3"/>
  <c r="Y109" i="3" s="1"/>
  <c r="Z109" i="3" s="1"/>
  <c r="S110" i="3"/>
  <c r="T110" i="3"/>
  <c r="W110" i="3" s="1"/>
  <c r="Y110" i="3" s="1"/>
  <c r="X110" i="3"/>
  <c r="S111" i="3"/>
  <c r="T111" i="3"/>
  <c r="X111" i="3" s="1"/>
  <c r="W111" i="3"/>
  <c r="Y111" i="3" s="1"/>
  <c r="S112" i="3"/>
  <c r="T112" i="3"/>
  <c r="W112" i="3"/>
  <c r="Y112" i="3" s="1"/>
  <c r="AA112" i="3" s="1"/>
  <c r="X112" i="3"/>
  <c r="Z112" i="3"/>
  <c r="S113" i="3"/>
  <c r="U113" i="3" s="1"/>
  <c r="T113" i="3"/>
  <c r="X113" i="3" s="1"/>
  <c r="W113" i="3"/>
  <c r="Y113" i="3" s="1"/>
  <c r="Z113" i="3" s="1"/>
  <c r="S115" i="3"/>
  <c r="U115" i="3" s="1"/>
  <c r="T115" i="3"/>
  <c r="X115" i="3" s="1"/>
  <c r="V115" i="3"/>
  <c r="W115" i="3"/>
  <c r="Y115" i="3" s="1"/>
  <c r="S116" i="3"/>
  <c r="T116" i="3"/>
  <c r="W116" i="3" s="1"/>
  <c r="Y116" i="3" s="1"/>
  <c r="X116" i="3"/>
  <c r="S117" i="3"/>
  <c r="U117" i="3" s="1"/>
  <c r="T117" i="3"/>
  <c r="X117" i="3" s="1"/>
  <c r="V117" i="3"/>
  <c r="W117" i="3"/>
  <c r="Y117" i="3" s="1"/>
  <c r="Z117" i="3" s="1"/>
  <c r="S118" i="3"/>
  <c r="T118" i="3"/>
  <c r="X118" i="3" s="1"/>
  <c r="W118" i="3"/>
  <c r="Y118" i="3" s="1"/>
  <c r="AA118" i="3" s="1"/>
  <c r="S119" i="3"/>
  <c r="U119" i="3" s="1"/>
  <c r="T119" i="3"/>
  <c r="X119" i="3" s="1"/>
  <c r="S120" i="3"/>
  <c r="T120" i="3"/>
  <c r="W120" i="3" s="1"/>
  <c r="Y120" i="3" s="1"/>
  <c r="Z120" i="3" s="1"/>
  <c r="X120" i="3"/>
  <c r="S121" i="3"/>
  <c r="U121" i="3" s="1"/>
  <c r="T121" i="3"/>
  <c r="X121" i="3" s="1"/>
  <c r="V121" i="3"/>
  <c r="W121" i="3"/>
  <c r="Y121" i="3" s="1"/>
  <c r="Z121" i="3" s="1"/>
  <c r="S123" i="3"/>
  <c r="U123" i="3" s="1"/>
  <c r="T123" i="3"/>
  <c r="X123" i="3" s="1"/>
  <c r="W123" i="3"/>
  <c r="Y123" i="3" s="1"/>
  <c r="Z123" i="3" s="1"/>
  <c r="S124" i="3"/>
  <c r="T124" i="3"/>
  <c r="W124" i="3"/>
  <c r="Y124" i="3" s="1"/>
  <c r="AA124" i="3" s="1"/>
  <c r="X124" i="3"/>
  <c r="Z124" i="3"/>
  <c r="S125" i="3"/>
  <c r="T125" i="3"/>
  <c r="X125" i="3" s="1"/>
  <c r="S126" i="3"/>
  <c r="T126" i="3"/>
  <c r="W126" i="3"/>
  <c r="Y126" i="3" s="1"/>
  <c r="Z126" i="3" s="1"/>
  <c r="X126" i="3"/>
  <c r="S127" i="3"/>
  <c r="T127" i="3"/>
  <c r="X127" i="3" s="1"/>
  <c r="W127" i="3"/>
  <c r="Y127" i="3" s="1"/>
  <c r="S128" i="3"/>
  <c r="T128" i="3"/>
  <c r="W128" i="3"/>
  <c r="Y128" i="3" s="1"/>
  <c r="AA128" i="3" s="1"/>
  <c r="X128" i="3"/>
  <c r="Z128" i="3"/>
  <c r="S129" i="3"/>
  <c r="U129" i="3" s="1"/>
  <c r="T129" i="3"/>
  <c r="X129" i="3" s="1"/>
  <c r="S131" i="3"/>
  <c r="U131" i="3" s="1"/>
  <c r="T131" i="3"/>
  <c r="V131" i="3"/>
  <c r="S132" i="3"/>
  <c r="X132" i="3" s="1"/>
  <c r="T132" i="3"/>
  <c r="W132" i="3"/>
  <c r="S133" i="3"/>
  <c r="T133" i="3"/>
  <c r="X133" i="3" s="1"/>
  <c r="S134" i="3"/>
  <c r="T134" i="3"/>
  <c r="W134" i="3"/>
  <c r="Y134" i="3" s="1"/>
  <c r="X134" i="3"/>
  <c r="S135" i="3"/>
  <c r="T135" i="3"/>
  <c r="X135" i="3" s="1"/>
  <c r="S136" i="3"/>
  <c r="T136" i="3"/>
  <c r="X136" i="3" s="1"/>
  <c r="W136" i="3"/>
  <c r="Y136" i="3" s="1"/>
  <c r="S137" i="3"/>
  <c r="T137" i="3"/>
  <c r="X137" i="3" s="1"/>
  <c r="S139" i="3"/>
  <c r="V139" i="3" s="1"/>
  <c r="T139" i="3"/>
  <c r="U139" i="3"/>
  <c r="S140" i="3"/>
  <c r="T140" i="3"/>
  <c r="X140" i="3" s="1"/>
  <c r="W140" i="3"/>
  <c r="Y140" i="3" s="1"/>
  <c r="S141" i="3"/>
  <c r="U141" i="3" s="1"/>
  <c r="T141" i="3"/>
  <c r="W141" i="3" s="1"/>
  <c r="Y141" i="3" s="1"/>
  <c r="X141" i="3"/>
  <c r="S142" i="3"/>
  <c r="T142" i="3"/>
  <c r="S143" i="3"/>
  <c r="U143" i="3" s="1"/>
  <c r="T143" i="3"/>
  <c r="V143" i="3"/>
  <c r="W143" i="3"/>
  <c r="Y143" i="3" s="1"/>
  <c r="X143" i="3"/>
  <c r="S144" i="3"/>
  <c r="X144" i="3" s="1"/>
  <c r="T144" i="3"/>
  <c r="W144" i="3" s="1"/>
  <c r="S145" i="3"/>
  <c r="V145" i="3" s="1"/>
  <c r="T145" i="3"/>
  <c r="X145" i="3" s="1"/>
  <c r="U145" i="3"/>
  <c r="W145" i="3"/>
  <c r="Y145" i="3" s="1"/>
  <c r="S147" i="3"/>
  <c r="V147" i="3" s="1"/>
  <c r="T147" i="3"/>
  <c r="S148" i="3"/>
  <c r="T148" i="3"/>
  <c r="X148" i="3" s="1"/>
  <c r="S149" i="3"/>
  <c r="U149" i="3" s="1"/>
  <c r="T149" i="3"/>
  <c r="W149" i="3" s="1"/>
  <c r="Y149" i="3" s="1"/>
  <c r="X149" i="3"/>
  <c r="S150" i="3"/>
  <c r="T150" i="3"/>
  <c r="W150" i="3" s="1"/>
  <c r="X150" i="3"/>
  <c r="S151" i="3"/>
  <c r="U151" i="3" s="1"/>
  <c r="T151" i="3"/>
  <c r="V151" i="3"/>
  <c r="W151" i="3"/>
  <c r="Y151" i="3" s="1"/>
  <c r="X151" i="3"/>
  <c r="S152" i="3"/>
  <c r="T152" i="3"/>
  <c r="W152" i="3" s="1"/>
  <c r="Y152" i="3" s="1"/>
  <c r="S153" i="3"/>
  <c r="V153" i="3" s="1"/>
  <c r="T153" i="3"/>
  <c r="X153" i="3" s="1"/>
  <c r="U153" i="3"/>
  <c r="W153" i="3"/>
  <c r="Y153" i="3" s="1"/>
  <c r="S155" i="3"/>
  <c r="V155" i="3" s="1"/>
  <c r="T155" i="3"/>
  <c r="U155" i="3"/>
  <c r="S156" i="3"/>
  <c r="T156" i="3"/>
  <c r="X156" i="3" s="1"/>
  <c r="S157" i="3"/>
  <c r="T157" i="3"/>
  <c r="W157" i="3" s="1"/>
  <c r="Y157" i="3" s="1"/>
  <c r="X157" i="3"/>
  <c r="S158" i="3"/>
  <c r="T158" i="3"/>
  <c r="S159" i="3"/>
  <c r="U159" i="3" s="1"/>
  <c r="T159" i="3"/>
  <c r="V159" i="3"/>
  <c r="W159" i="3"/>
  <c r="Y159" i="3" s="1"/>
  <c r="X159" i="3"/>
  <c r="S160" i="3"/>
  <c r="T160" i="3"/>
  <c r="W160" i="3" s="1"/>
  <c r="Y160" i="3" s="1"/>
  <c r="S161" i="3"/>
  <c r="V161" i="3" s="1"/>
  <c r="T161" i="3"/>
  <c r="X161" i="3" s="1"/>
  <c r="U161" i="3"/>
  <c r="W161" i="3"/>
  <c r="Y161" i="3" s="1"/>
  <c r="S163" i="3"/>
  <c r="T163" i="3"/>
  <c r="S164" i="3"/>
  <c r="V164" i="3" s="1"/>
  <c r="T164" i="3"/>
  <c r="W164" i="3" s="1"/>
  <c r="Y164" i="3" s="1"/>
  <c r="X164" i="3"/>
  <c r="S165" i="3"/>
  <c r="V165" i="3" s="1"/>
  <c r="T165" i="3"/>
  <c r="X165" i="3" s="1"/>
  <c r="U165" i="3"/>
  <c r="W165" i="3"/>
  <c r="Y165" i="3" s="1"/>
  <c r="S166" i="3"/>
  <c r="T166" i="3"/>
  <c r="S167" i="3"/>
  <c r="U167" i="3" s="1"/>
  <c r="T167" i="3"/>
  <c r="X167" i="3" s="1"/>
  <c r="W167" i="3"/>
  <c r="Y167" i="3"/>
  <c r="S168" i="3"/>
  <c r="V168" i="3" s="1"/>
  <c r="T168" i="3"/>
  <c r="W168" i="3" s="1"/>
  <c r="Y168" i="3" s="1"/>
  <c r="U168" i="3"/>
  <c r="S169" i="3"/>
  <c r="V169" i="3" s="1"/>
  <c r="T169" i="3"/>
  <c r="U169" i="3"/>
  <c r="S171" i="3"/>
  <c r="U171" i="3" s="1"/>
  <c r="T171" i="3"/>
  <c r="W171" i="3" s="1"/>
  <c r="Y171" i="3" s="1"/>
  <c r="V171" i="3"/>
  <c r="X171" i="3"/>
  <c r="S172" i="3"/>
  <c r="V172" i="3" s="1"/>
  <c r="T172" i="3"/>
  <c r="S173" i="3"/>
  <c r="T173" i="3"/>
  <c r="W173" i="3" s="1"/>
  <c r="Y173" i="3" s="1"/>
  <c r="X173" i="3"/>
  <c r="S174" i="3"/>
  <c r="T174" i="3"/>
  <c r="W174" i="3"/>
  <c r="Y174" i="3" s="1"/>
  <c r="X174" i="3"/>
  <c r="S175" i="3"/>
  <c r="U175" i="3" s="1"/>
  <c r="T175" i="3"/>
  <c r="V175" i="3"/>
  <c r="S176" i="3"/>
  <c r="T176" i="3"/>
  <c r="W176" i="3" s="1"/>
  <c r="Y176" i="3" s="1"/>
  <c r="S177" i="3"/>
  <c r="U177" i="3" s="1"/>
  <c r="T177" i="3"/>
  <c r="X177" i="3" s="1"/>
  <c r="W177" i="3"/>
  <c r="Y177" i="3"/>
  <c r="S179" i="3"/>
  <c r="U179" i="3" s="1"/>
  <c r="T179" i="3"/>
  <c r="S180" i="3"/>
  <c r="T180" i="3"/>
  <c r="W180" i="3"/>
  <c r="Y180" i="3" s="1"/>
  <c r="X180" i="3"/>
  <c r="S181" i="3"/>
  <c r="V181" i="3" s="1"/>
  <c r="T181" i="3"/>
  <c r="X181" i="3" s="1"/>
  <c r="U181" i="3"/>
  <c r="S182" i="3"/>
  <c r="T182" i="3"/>
  <c r="X182" i="3" s="1"/>
  <c r="S183" i="3"/>
  <c r="T183" i="3"/>
  <c r="W183" i="3" s="1"/>
  <c r="Y183" i="3" s="1"/>
  <c r="X183" i="3"/>
  <c r="S185" i="3"/>
  <c r="V185" i="3" s="1"/>
  <c r="T185" i="3"/>
  <c r="X185" i="3" s="1"/>
  <c r="U185" i="3"/>
  <c r="S186" i="3"/>
  <c r="V186" i="3" s="1"/>
  <c r="T186" i="3"/>
  <c r="S188" i="3"/>
  <c r="V188" i="3" s="1"/>
  <c r="T188" i="3"/>
  <c r="W188" i="3" s="1"/>
  <c r="Y188" i="3" s="1"/>
  <c r="U188" i="3"/>
  <c r="X188" i="3"/>
  <c r="S189" i="3"/>
  <c r="T189" i="3"/>
  <c r="X189" i="3" s="1"/>
  <c r="W189" i="3"/>
  <c r="Y189" i="3" s="1"/>
  <c r="S190" i="3"/>
  <c r="V190" i="3" s="1"/>
  <c r="T190" i="3"/>
  <c r="U190" i="3"/>
  <c r="S191" i="3"/>
  <c r="V191" i="3" s="1"/>
  <c r="T191" i="3"/>
  <c r="U191" i="3"/>
  <c r="S192" i="3"/>
  <c r="T192" i="3"/>
  <c r="W192" i="3" s="1"/>
  <c r="Y192" i="3" s="1"/>
  <c r="X192" i="3"/>
  <c r="AA192" i="3" s="1"/>
  <c r="S193" i="3"/>
  <c r="T193" i="3"/>
  <c r="W193" i="3" s="1"/>
  <c r="Y193" i="3" s="1"/>
  <c r="X193" i="3"/>
  <c r="S194" i="3"/>
  <c r="V194" i="3" s="1"/>
  <c r="T194" i="3"/>
  <c r="X194" i="3" s="1"/>
  <c r="U194" i="3"/>
  <c r="W194" i="3"/>
  <c r="Y194" i="3" s="1"/>
  <c r="S196" i="3"/>
  <c r="V196" i="3" s="1"/>
  <c r="T196" i="3"/>
  <c r="X196" i="3" s="1"/>
  <c r="S197" i="3"/>
  <c r="U197" i="3" s="1"/>
  <c r="T197" i="3"/>
  <c r="X197" i="3" s="1"/>
  <c r="W197" i="3"/>
  <c r="Y197" i="3"/>
  <c r="AA197" i="3" s="1"/>
  <c r="S198" i="3"/>
  <c r="T198" i="3"/>
  <c r="S199" i="3"/>
  <c r="U199" i="3" s="1"/>
  <c r="T199" i="3"/>
  <c r="W199" i="3" s="1"/>
  <c r="Y199" i="3" s="1"/>
  <c r="V199" i="3"/>
  <c r="X199" i="3"/>
  <c r="S200" i="3"/>
  <c r="U200" i="3" s="1"/>
  <c r="T200" i="3"/>
  <c r="X200" i="3" s="1"/>
  <c r="S201" i="3"/>
  <c r="T201" i="3"/>
  <c r="S202" i="3"/>
  <c r="U202" i="3" s="1"/>
  <c r="T202" i="3"/>
  <c r="X202" i="3" s="1"/>
  <c r="V202" i="3"/>
  <c r="S204" i="3"/>
  <c r="T204" i="3"/>
  <c r="X204" i="3" s="1"/>
  <c r="S205" i="3"/>
  <c r="T205" i="3"/>
  <c r="U205" i="3"/>
  <c r="V205" i="3"/>
  <c r="S206" i="3"/>
  <c r="T206" i="3"/>
  <c r="S207" i="3"/>
  <c r="V207" i="3" s="1"/>
  <c r="T207" i="3"/>
  <c r="U207" i="3"/>
  <c r="S208" i="3"/>
  <c r="T208" i="3"/>
  <c r="S209" i="3"/>
  <c r="V209" i="3" s="1"/>
  <c r="T209" i="3"/>
  <c r="U209" i="3"/>
  <c r="S210" i="3"/>
  <c r="T210" i="3"/>
  <c r="S212" i="3"/>
  <c r="T212" i="3"/>
  <c r="S213" i="3"/>
  <c r="V213" i="3" s="1"/>
  <c r="T213" i="3"/>
  <c r="U213" i="3"/>
  <c r="S214" i="3"/>
  <c r="T214" i="3"/>
  <c r="W214" i="3" s="1"/>
  <c r="Y214" i="3" s="1"/>
  <c r="S215" i="3"/>
  <c r="V215" i="3" s="1"/>
  <c r="T215" i="3"/>
  <c r="X215" i="3" s="1"/>
  <c r="U215" i="3"/>
  <c r="W215" i="3"/>
  <c r="Y215" i="3" s="1"/>
  <c r="S216" i="3"/>
  <c r="T216" i="3"/>
  <c r="W216" i="3" s="1"/>
  <c r="Y216" i="3"/>
  <c r="S217" i="3"/>
  <c r="V217" i="3" s="1"/>
  <c r="T217" i="3"/>
  <c r="X217" i="3" s="1"/>
  <c r="W217" i="3"/>
  <c r="Y217" i="3" s="1"/>
  <c r="S218" i="3"/>
  <c r="T218" i="3"/>
  <c r="W218" i="3" s="1"/>
  <c r="Y218" i="3" s="1"/>
  <c r="Z218" i="3" s="1"/>
  <c r="X218" i="3"/>
  <c r="S220" i="3"/>
  <c r="T220" i="3"/>
  <c r="S221" i="3"/>
  <c r="V221" i="3" s="1"/>
  <c r="T221" i="3"/>
  <c r="X221" i="3" s="1"/>
  <c r="W221" i="3"/>
  <c r="Y221" i="3" s="1"/>
  <c r="S222" i="3"/>
  <c r="T222" i="3"/>
  <c r="W222" i="3" s="1"/>
  <c r="Y222" i="3" s="1"/>
  <c r="S223" i="3"/>
  <c r="V223" i="3" s="1"/>
  <c r="T223" i="3"/>
  <c r="W223" i="3" s="1"/>
  <c r="Y223" i="3" s="1"/>
  <c r="U223" i="3"/>
  <c r="X223" i="3"/>
  <c r="S224" i="3"/>
  <c r="T224" i="3"/>
  <c r="S225" i="3"/>
  <c r="V225" i="3" s="1"/>
  <c r="T225" i="3"/>
  <c r="U225" i="3"/>
  <c r="S226" i="3"/>
  <c r="T226" i="3"/>
  <c r="S228" i="3"/>
  <c r="T228" i="3"/>
  <c r="W228" i="3" s="1"/>
  <c r="Y228" i="3" s="1"/>
  <c r="X228" i="3"/>
  <c r="S229" i="3"/>
  <c r="V229" i="3" s="1"/>
  <c r="T229" i="3"/>
  <c r="W229" i="3"/>
  <c r="Y229" i="3" s="1"/>
  <c r="X229" i="3"/>
  <c r="S230" i="3"/>
  <c r="V230" i="3" s="1"/>
  <c r="T230" i="3"/>
  <c r="W230" i="3" s="1"/>
  <c r="Y230" i="3" s="1"/>
  <c r="X230" i="3"/>
  <c r="S231" i="3"/>
  <c r="V231" i="3" s="1"/>
  <c r="T231" i="3"/>
  <c r="X231" i="3" s="1"/>
  <c r="U231" i="3"/>
  <c r="W231" i="3"/>
  <c r="Y231" i="3" s="1"/>
  <c r="S232" i="3"/>
  <c r="V232" i="3" s="1"/>
  <c r="T232" i="3"/>
  <c r="S233" i="3"/>
  <c r="T233" i="3"/>
  <c r="W233" i="3" s="1"/>
  <c r="Y233" i="3" s="1"/>
  <c r="S234" i="3"/>
  <c r="V234" i="3" s="1"/>
  <c r="T234" i="3"/>
  <c r="X234" i="3" s="1"/>
  <c r="W234" i="3"/>
  <c r="Y234" i="3"/>
  <c r="S236" i="3"/>
  <c r="V236" i="3" s="1"/>
  <c r="T236" i="3"/>
  <c r="X236" i="3" s="1"/>
  <c r="W236" i="3"/>
  <c r="Y236" i="3"/>
  <c r="S237" i="3"/>
  <c r="V237" i="3" s="1"/>
  <c r="T237" i="3"/>
  <c r="W237" i="3" s="1"/>
  <c r="Y237" i="3" s="1"/>
  <c r="U237" i="3"/>
  <c r="X237" i="3"/>
  <c r="S238" i="3"/>
  <c r="V238" i="3" s="1"/>
  <c r="T238" i="3"/>
  <c r="W238" i="3" s="1"/>
  <c r="Y238" i="3" s="1"/>
  <c r="X238" i="3"/>
  <c r="S239" i="3"/>
  <c r="V239" i="3" s="1"/>
  <c r="T239" i="3"/>
  <c r="X239" i="3" s="1"/>
  <c r="U239" i="3"/>
  <c r="W239" i="3"/>
  <c r="Y239" i="3" s="1"/>
  <c r="S240" i="3"/>
  <c r="V240" i="3" s="1"/>
  <c r="T240" i="3"/>
  <c r="S241" i="3"/>
  <c r="T241" i="3"/>
  <c r="W241" i="3" s="1"/>
  <c r="Y241" i="3" s="1"/>
  <c r="S242" i="3"/>
  <c r="V242" i="3" s="1"/>
  <c r="T242" i="3"/>
  <c r="W242" i="3"/>
  <c r="X242" i="3"/>
  <c r="Y242" i="3"/>
  <c r="AA242" i="3" s="1"/>
  <c r="S244" i="3"/>
  <c r="V244" i="3" s="1"/>
  <c r="Y244" i="3" s="1"/>
  <c r="T244" i="3"/>
  <c r="W244" i="3" s="1"/>
  <c r="U244" i="3"/>
  <c r="X244" i="3"/>
  <c r="S245" i="3"/>
  <c r="V245" i="3" s="1"/>
  <c r="T245" i="3"/>
  <c r="W245" i="3" s="1"/>
  <c r="Y245" i="3" s="1"/>
  <c r="U245" i="3"/>
  <c r="S246" i="3"/>
  <c r="V246" i="3" s="1"/>
  <c r="T246" i="3"/>
  <c r="X246" i="3" s="1"/>
  <c r="U246" i="3"/>
  <c r="W246" i="3"/>
  <c r="Y246" i="3" s="1"/>
  <c r="S247" i="3"/>
  <c r="U247" i="3" s="1"/>
  <c r="T247" i="3"/>
  <c r="X247" i="3" s="1"/>
  <c r="Z247" i="3" s="1"/>
  <c r="W247" i="3"/>
  <c r="Y247" i="3" s="1"/>
  <c r="S248" i="3"/>
  <c r="U248" i="3" s="1"/>
  <c r="T248" i="3"/>
  <c r="V248" i="3"/>
  <c r="S249" i="3"/>
  <c r="U249" i="3" s="1"/>
  <c r="T249" i="3"/>
  <c r="W249" i="3" s="1"/>
  <c r="Y249" i="3" s="1"/>
  <c r="AA249" i="3" s="1"/>
  <c r="X249" i="3"/>
  <c r="S250" i="3"/>
  <c r="U250" i="3" s="1"/>
  <c r="T250" i="3"/>
  <c r="V250" i="3"/>
  <c r="S252" i="3"/>
  <c r="T252" i="3"/>
  <c r="X252" i="3" s="1"/>
  <c r="W252" i="3"/>
  <c r="Y252" i="3" s="1"/>
  <c r="S253" i="3"/>
  <c r="U253" i="3" s="1"/>
  <c r="T253" i="3"/>
  <c r="X253" i="3" s="1"/>
  <c r="W253" i="3"/>
  <c r="Y253" i="3" s="1"/>
  <c r="S254" i="3"/>
  <c r="T254" i="3"/>
  <c r="X254" i="3" s="1"/>
  <c r="W254" i="3"/>
  <c r="Y254" i="3" s="1"/>
  <c r="S255" i="3"/>
  <c r="U255" i="3" s="1"/>
  <c r="T255" i="3"/>
  <c r="X255" i="3" s="1"/>
  <c r="Z255" i="3" s="1"/>
  <c r="W255" i="3"/>
  <c r="Y255" i="3" s="1"/>
  <c r="S256" i="3"/>
  <c r="U256" i="3" s="1"/>
  <c r="T256" i="3"/>
  <c r="V256" i="3"/>
  <c r="W256" i="3"/>
  <c r="Y256" i="3" s="1"/>
  <c r="S257" i="3"/>
  <c r="U257" i="3" s="1"/>
  <c r="T257" i="3"/>
  <c r="W257" i="3" s="1"/>
  <c r="Y257" i="3" s="1"/>
  <c r="AA257" i="3" s="1"/>
  <c r="X257" i="3"/>
  <c r="S258" i="3"/>
  <c r="U258" i="3" s="1"/>
  <c r="T258" i="3"/>
  <c r="X258" i="3" s="1"/>
  <c r="V258" i="3"/>
  <c r="W258" i="3"/>
  <c r="Y258" i="3" s="1"/>
  <c r="S260" i="3"/>
  <c r="U260" i="3" s="1"/>
  <c r="T260" i="3"/>
  <c r="X260" i="3" s="1"/>
  <c r="V260" i="3"/>
  <c r="S261" i="3"/>
  <c r="U261" i="3" s="1"/>
  <c r="T261" i="3"/>
  <c r="W261" i="3"/>
  <c r="Y261" i="3" s="1"/>
  <c r="AA261" i="3" s="1"/>
  <c r="X261" i="3"/>
  <c r="S262" i="3"/>
  <c r="U262" i="3" s="1"/>
  <c r="T262" i="3"/>
  <c r="X262" i="3" s="1"/>
  <c r="V262" i="3"/>
  <c r="S263" i="3"/>
  <c r="U263" i="3" s="1"/>
  <c r="T263" i="3"/>
  <c r="W263" i="3"/>
  <c r="Y263" i="3" s="1"/>
  <c r="X263" i="3"/>
  <c r="S264" i="3"/>
  <c r="U264" i="3" s="1"/>
  <c r="T264" i="3"/>
  <c r="X264" i="3" s="1"/>
  <c r="W264" i="3"/>
  <c r="Y264" i="3" s="1"/>
  <c r="S265" i="3"/>
  <c r="U265" i="3" s="1"/>
  <c r="T265" i="3"/>
  <c r="S266" i="3"/>
  <c r="U266" i="3" s="1"/>
  <c r="T266" i="3"/>
  <c r="X266" i="3" s="1"/>
  <c r="S268" i="3"/>
  <c r="U268" i="3" s="1"/>
  <c r="T268" i="3"/>
  <c r="X268" i="3" s="1"/>
  <c r="V268" i="3"/>
  <c r="S269" i="3"/>
  <c r="U269" i="3" s="1"/>
  <c r="T269" i="3"/>
  <c r="W269" i="3" s="1"/>
  <c r="Y269" i="3" s="1"/>
  <c r="AA269" i="3" s="1"/>
  <c r="X269" i="3"/>
  <c r="S270" i="3"/>
  <c r="U270" i="3" s="1"/>
  <c r="T270" i="3"/>
  <c r="X270" i="3" s="1"/>
  <c r="V270" i="3"/>
  <c r="S271" i="3"/>
  <c r="U271" i="3" s="1"/>
  <c r="T271" i="3"/>
  <c r="W271" i="3" s="1"/>
  <c r="Y271" i="3" s="1"/>
  <c r="AA271" i="3" s="1"/>
  <c r="X271" i="3"/>
  <c r="S272" i="3"/>
  <c r="U272" i="3" s="1"/>
  <c r="T272" i="3"/>
  <c r="X272" i="3" s="1"/>
  <c r="W272" i="3"/>
  <c r="Y272" i="3" s="1"/>
  <c r="S273" i="3"/>
  <c r="U273" i="3" s="1"/>
  <c r="T273" i="3"/>
  <c r="W273" i="3"/>
  <c r="Y273" i="3" s="1"/>
  <c r="AA273" i="3" s="1"/>
  <c r="X273" i="3"/>
  <c r="S274" i="3"/>
  <c r="U274" i="3" s="1"/>
  <c r="T274" i="3"/>
  <c r="X274" i="3" s="1"/>
  <c r="V274" i="3"/>
  <c r="W274" i="3"/>
  <c r="Y274" i="3" s="1"/>
  <c r="S276" i="3"/>
  <c r="U276" i="3" s="1"/>
  <c r="T276" i="3"/>
  <c r="X276" i="3" s="1"/>
  <c r="W276" i="3"/>
  <c r="Y276" i="3" s="1"/>
  <c r="AA276" i="3" s="1"/>
  <c r="S277" i="3"/>
  <c r="T277" i="3"/>
  <c r="W277" i="3" s="1"/>
  <c r="Y277" i="3" s="1"/>
  <c r="X277" i="3"/>
  <c r="S278" i="3"/>
  <c r="T278" i="3"/>
  <c r="X278" i="3" s="1"/>
  <c r="S279" i="3"/>
  <c r="T279" i="3"/>
  <c r="W279" i="3" s="1"/>
  <c r="Y279" i="3" s="1"/>
  <c r="X279" i="3"/>
  <c r="S280" i="3"/>
  <c r="U280" i="3" s="1"/>
  <c r="T280" i="3"/>
  <c r="S281" i="3"/>
  <c r="T281" i="3"/>
  <c r="W281" i="3" s="1"/>
  <c r="Y281" i="3" s="1"/>
  <c r="X281" i="3"/>
  <c r="S282" i="3"/>
  <c r="T282" i="3"/>
  <c r="X282" i="3" s="1"/>
  <c r="S284" i="3"/>
  <c r="U284" i="3" s="1"/>
  <c r="T284" i="3"/>
  <c r="S285" i="3"/>
  <c r="T285" i="3"/>
  <c r="W285" i="3" s="1"/>
  <c r="Y285" i="3" s="1"/>
  <c r="S286" i="3"/>
  <c r="T286" i="3"/>
  <c r="X286" i="3" s="1"/>
  <c r="S287" i="3"/>
  <c r="T287" i="3"/>
  <c r="S288" i="3"/>
  <c r="U288" i="3" s="1"/>
  <c r="T288" i="3"/>
  <c r="X288" i="3" s="1"/>
  <c r="S289" i="3"/>
  <c r="T289" i="3"/>
  <c r="W289" i="3" s="1"/>
  <c r="Y289" i="3" s="1"/>
  <c r="X289" i="3"/>
  <c r="S290" i="3"/>
  <c r="T290" i="3"/>
  <c r="X290" i="3" s="1"/>
  <c r="S292" i="3"/>
  <c r="U292" i="3" s="1"/>
  <c r="T292" i="3"/>
  <c r="W292" i="3"/>
  <c r="S293" i="3"/>
  <c r="T293" i="3"/>
  <c r="X293" i="3" s="1"/>
  <c r="W293" i="3"/>
  <c r="Y293" i="3" s="1"/>
  <c r="Z293" i="3" s="1"/>
  <c r="S294" i="3"/>
  <c r="U294" i="3" s="1"/>
  <c r="T294" i="3"/>
  <c r="X294" i="3" s="1"/>
  <c r="W294" i="3"/>
  <c r="Y294" i="3" s="1"/>
  <c r="S295" i="3"/>
  <c r="T295" i="3"/>
  <c r="W295" i="3" s="1"/>
  <c r="Y295" i="3" s="1"/>
  <c r="S296" i="3"/>
  <c r="U296" i="3" s="1"/>
  <c r="T296" i="3"/>
  <c r="X296" i="3" s="1"/>
  <c r="W296" i="3"/>
  <c r="Y296" i="3" s="1"/>
  <c r="Z296" i="3" s="1"/>
  <c r="S297" i="3"/>
  <c r="T297" i="3"/>
  <c r="W297" i="3" s="1"/>
  <c r="Y297" i="3" s="1"/>
  <c r="S298" i="3"/>
  <c r="U298" i="3" s="1"/>
  <c r="T298" i="3"/>
  <c r="X298" i="3" s="1"/>
  <c r="S300" i="3"/>
  <c r="T300" i="3"/>
  <c r="X300" i="3" s="1"/>
  <c r="S301" i="3"/>
  <c r="T301" i="3"/>
  <c r="X301" i="3" s="1"/>
  <c r="S302" i="3"/>
  <c r="U302" i="3" s="1"/>
  <c r="T302" i="3"/>
  <c r="X302" i="3" s="1"/>
  <c r="W302" i="3"/>
  <c r="Y302" i="3" s="1"/>
  <c r="S303" i="3"/>
  <c r="T303" i="3"/>
  <c r="W303" i="3"/>
  <c r="Y303" i="3" s="1"/>
  <c r="AA303" i="3" s="1"/>
  <c r="X303" i="3"/>
  <c r="S304" i="3"/>
  <c r="U304" i="3" s="1"/>
  <c r="T304" i="3"/>
  <c r="W304" i="3" s="1"/>
  <c r="Y304" i="3" s="1"/>
  <c r="V304" i="3"/>
  <c r="S305" i="3"/>
  <c r="T305" i="3"/>
  <c r="X305" i="3" s="1"/>
  <c r="S306" i="3"/>
  <c r="U306" i="3" s="1"/>
  <c r="T306" i="3"/>
  <c r="X306" i="3" s="1"/>
  <c r="V306" i="3"/>
  <c r="S308" i="3"/>
  <c r="U308" i="3" s="1"/>
  <c r="T308" i="3"/>
  <c r="W308" i="3" s="1"/>
  <c r="Y308" i="3" s="1"/>
  <c r="S309" i="3"/>
  <c r="T309" i="3"/>
  <c r="W309" i="3"/>
  <c r="Y309" i="3" s="1"/>
  <c r="X309" i="3"/>
  <c r="S310" i="3"/>
  <c r="T310" i="3"/>
  <c r="W310" i="3" s="1"/>
  <c r="Y310" i="3" s="1"/>
  <c r="S311" i="3"/>
  <c r="T311" i="3"/>
  <c r="W311" i="3" s="1"/>
  <c r="Y311" i="3" s="1"/>
  <c r="S312" i="3"/>
  <c r="U312" i="3" s="1"/>
  <c r="T312" i="3"/>
  <c r="V312" i="3"/>
  <c r="S313" i="3"/>
  <c r="T313" i="3"/>
  <c r="S314" i="3"/>
  <c r="U314" i="3" s="1"/>
  <c r="T314" i="3"/>
  <c r="X314" i="3" s="1"/>
  <c r="S316" i="3"/>
  <c r="U316" i="3" s="1"/>
  <c r="T316" i="3"/>
  <c r="W316" i="3" s="1"/>
  <c r="Y316" i="3" s="1"/>
  <c r="S317" i="3"/>
  <c r="T317" i="3"/>
  <c r="W317" i="3"/>
  <c r="X317" i="3"/>
  <c r="S318" i="3"/>
  <c r="U318" i="3" s="1"/>
  <c r="T318" i="3"/>
  <c r="W318" i="3" s="1"/>
  <c r="S319" i="3"/>
  <c r="T319" i="3"/>
  <c r="W319" i="3" s="1"/>
  <c r="S320" i="3"/>
  <c r="U320" i="3" s="1"/>
  <c r="T320" i="3"/>
  <c r="W320" i="3" s="1"/>
  <c r="Y320" i="3" s="1"/>
  <c r="V320" i="3"/>
  <c r="S321" i="3"/>
  <c r="T321" i="3"/>
  <c r="X321" i="3" s="1"/>
  <c r="S322" i="3"/>
  <c r="U322" i="3" s="1"/>
  <c r="T322" i="3"/>
  <c r="X322" i="3" s="1"/>
  <c r="V322" i="3"/>
  <c r="W322" i="3"/>
  <c r="Y322" i="3" s="1"/>
  <c r="S324" i="3"/>
  <c r="U324" i="3" s="1"/>
  <c r="T324" i="3"/>
  <c r="W324" i="3"/>
  <c r="Y324" i="3" s="1"/>
  <c r="AA324" i="3" s="1"/>
  <c r="X324" i="3"/>
  <c r="S325" i="3"/>
  <c r="T325" i="3"/>
  <c r="W325" i="3" s="1"/>
  <c r="Y325" i="3" s="1"/>
  <c r="S326" i="3"/>
  <c r="T326" i="3"/>
  <c r="W326" i="3" s="1"/>
  <c r="S327" i="3"/>
  <c r="T327" i="3"/>
  <c r="W327" i="3" s="1"/>
  <c r="Y327" i="3" s="1"/>
  <c r="S328" i="3"/>
  <c r="U328" i="3" s="1"/>
  <c r="T328" i="3"/>
  <c r="S329" i="3"/>
  <c r="T329" i="3"/>
  <c r="S330" i="3"/>
  <c r="T330" i="3"/>
  <c r="X330" i="3" s="1"/>
  <c r="W330" i="3"/>
  <c r="Y330" i="3" s="1"/>
  <c r="S332" i="3"/>
  <c r="U332" i="3" s="1"/>
  <c r="T332" i="3"/>
  <c r="W332" i="3" s="1"/>
  <c r="Y332" i="3" s="1"/>
  <c r="X332" i="3"/>
  <c r="S333" i="3"/>
  <c r="T333" i="3"/>
  <c r="W333" i="3"/>
  <c r="Y333" i="3" s="1"/>
  <c r="X333" i="3"/>
  <c r="Z333" i="3" s="1"/>
  <c r="S334" i="3"/>
  <c r="U334" i="3" s="1"/>
  <c r="T334" i="3"/>
  <c r="X334" i="3" s="1"/>
  <c r="S335" i="3"/>
  <c r="T335" i="3"/>
  <c r="W335" i="3" s="1"/>
  <c r="Y335" i="3" s="1"/>
  <c r="X335" i="3"/>
  <c r="S336" i="3"/>
  <c r="T336" i="3"/>
  <c r="W336" i="3" s="1"/>
  <c r="Y336" i="3" s="1"/>
  <c r="U336" i="3"/>
  <c r="V336" i="3"/>
  <c r="S337" i="3"/>
  <c r="T337" i="3"/>
  <c r="W337" i="3" s="1"/>
  <c r="Y337" i="3" s="1"/>
  <c r="S338" i="3"/>
  <c r="T338" i="3"/>
  <c r="W338" i="3" s="1"/>
  <c r="Y338" i="3" s="1"/>
  <c r="S340" i="3"/>
  <c r="U340" i="3" s="1"/>
  <c r="T340" i="3"/>
  <c r="X340" i="3" s="1"/>
  <c r="S341" i="3"/>
  <c r="T341" i="3"/>
  <c r="W341" i="3" s="1"/>
  <c r="Y341" i="3" s="1"/>
  <c r="S342" i="3"/>
  <c r="T342" i="3"/>
  <c r="W342" i="3" s="1"/>
  <c r="S343" i="3"/>
  <c r="T343" i="3"/>
  <c r="S344" i="3"/>
  <c r="V344" i="3" s="1"/>
  <c r="T344" i="3"/>
  <c r="S345" i="3"/>
  <c r="V345" i="3" s="1"/>
  <c r="T345" i="3"/>
  <c r="X345" i="3" s="1"/>
  <c r="U345" i="3"/>
  <c r="W345" i="3"/>
  <c r="Y345" i="3" s="1"/>
  <c r="AA345" i="3" s="1"/>
  <c r="S346" i="3"/>
  <c r="U346" i="3" s="1"/>
  <c r="T346" i="3"/>
  <c r="W346" i="3" s="1"/>
  <c r="Y346" i="3" s="1"/>
  <c r="S348" i="3"/>
  <c r="T348" i="3"/>
  <c r="X348" i="3" s="1"/>
  <c r="W348" i="3"/>
  <c r="Y348" i="3" s="1"/>
  <c r="S349" i="3"/>
  <c r="V349" i="3" s="1"/>
  <c r="T349" i="3"/>
  <c r="W349" i="3" s="1"/>
  <c r="Y349" i="3"/>
  <c r="S350" i="3"/>
  <c r="V350" i="3" s="1"/>
  <c r="T350" i="3"/>
  <c r="W350" i="3" s="1"/>
  <c r="Y350" i="3" s="1"/>
  <c r="U350" i="3"/>
  <c r="S351" i="3"/>
  <c r="T351" i="3"/>
  <c r="W351" i="3"/>
  <c r="Y351" i="3" s="1"/>
  <c r="X351" i="3"/>
  <c r="AA351" i="3" s="1"/>
  <c r="S352" i="3"/>
  <c r="V352" i="3" s="1"/>
  <c r="T352" i="3"/>
  <c r="W352" i="3" s="1"/>
  <c r="Y352" i="3" s="1"/>
  <c r="S353" i="3"/>
  <c r="V353" i="3" s="1"/>
  <c r="T353" i="3"/>
  <c r="X353" i="3" s="1"/>
  <c r="U353" i="3"/>
  <c r="W353" i="3"/>
  <c r="Y353" i="3" s="1"/>
  <c r="AA353" i="3" s="1"/>
  <c r="S354" i="3"/>
  <c r="T354" i="3"/>
  <c r="W354" i="3" s="1"/>
  <c r="Y354" i="3" s="1"/>
  <c r="S356" i="3"/>
  <c r="T356" i="3"/>
  <c r="X356" i="3" s="1"/>
  <c r="W356" i="3"/>
  <c r="Y356" i="3" s="1"/>
  <c r="AA356" i="3" s="1"/>
  <c r="S357" i="3"/>
  <c r="T357" i="3"/>
  <c r="W357" i="3" s="1"/>
  <c r="X357" i="3"/>
  <c r="Y357" i="3"/>
  <c r="Z357" i="3" s="1"/>
  <c r="S358" i="3"/>
  <c r="V358" i="3" s="1"/>
  <c r="T358" i="3"/>
  <c r="W358" i="3" s="1"/>
  <c r="Y358" i="3" s="1"/>
  <c r="U358" i="3"/>
  <c r="S359" i="3"/>
  <c r="V359" i="3" s="1"/>
  <c r="T359" i="3"/>
  <c r="W359" i="3"/>
  <c r="Y359" i="3" s="1"/>
  <c r="AA359" i="3" s="1"/>
  <c r="X359" i="3"/>
  <c r="S360" i="3"/>
  <c r="V360" i="3" s="1"/>
  <c r="T360" i="3"/>
  <c r="W360" i="3" s="1"/>
  <c r="Y360" i="3" s="1"/>
  <c r="S361" i="3"/>
  <c r="V361" i="3" s="1"/>
  <c r="T361" i="3"/>
  <c r="X361" i="3" s="1"/>
  <c r="U361" i="3"/>
  <c r="W361" i="3"/>
  <c r="Y361" i="3" s="1"/>
  <c r="AA361" i="3" s="1"/>
  <c r="S362" i="3"/>
  <c r="U362" i="3" s="1"/>
  <c r="T362" i="3"/>
  <c r="X362" i="3" s="1"/>
  <c r="S364" i="3"/>
  <c r="U364" i="3" s="1"/>
  <c r="T364" i="3"/>
  <c r="X364" i="3" s="1"/>
  <c r="W364" i="3"/>
  <c r="Y364" i="3" s="1"/>
  <c r="S365" i="3"/>
  <c r="T365" i="3"/>
  <c r="W365" i="3"/>
  <c r="Y365" i="3" s="1"/>
  <c r="X365" i="3"/>
  <c r="S366" i="3"/>
  <c r="U366" i="3" s="1"/>
  <c r="T366" i="3"/>
  <c r="S367" i="3"/>
  <c r="T367" i="3"/>
  <c r="W367" i="3" s="1"/>
  <c r="X367" i="3"/>
  <c r="S368" i="3"/>
  <c r="V368" i="3" s="1"/>
  <c r="T368" i="3"/>
  <c r="W368" i="3" s="1"/>
  <c r="Y368" i="3" s="1"/>
  <c r="U368" i="3"/>
  <c r="X368" i="3"/>
  <c r="S369" i="3"/>
  <c r="V369" i="3" s="1"/>
  <c r="T369" i="3"/>
  <c r="X369" i="3" s="1"/>
  <c r="S370" i="3"/>
  <c r="U370" i="3" s="1"/>
  <c r="T370" i="3"/>
  <c r="W370" i="3" s="1"/>
  <c r="Y370" i="3" s="1"/>
  <c r="X370" i="3"/>
  <c r="S372" i="3"/>
  <c r="U372" i="3" s="1"/>
  <c r="T372" i="3"/>
  <c r="X372" i="3" s="1"/>
  <c r="S373" i="3"/>
  <c r="T373" i="3"/>
  <c r="S374" i="3"/>
  <c r="T374" i="3"/>
  <c r="W374" i="3" s="1"/>
  <c r="U374" i="3"/>
  <c r="V374" i="3"/>
  <c r="X374" i="3"/>
  <c r="Y374" i="3"/>
  <c r="S375" i="3"/>
  <c r="V375" i="3" s="1"/>
  <c r="T375" i="3"/>
  <c r="W375" i="3"/>
  <c r="Y375" i="3" s="1"/>
  <c r="X375" i="3"/>
  <c r="S376" i="3"/>
  <c r="T376" i="3"/>
  <c r="X376" i="3" s="1"/>
  <c r="W376" i="3"/>
  <c r="Y376" i="3" s="1"/>
  <c r="S377" i="3"/>
  <c r="V377" i="3" s="1"/>
  <c r="T377" i="3"/>
  <c r="X377" i="3" s="1"/>
  <c r="U377" i="3"/>
  <c r="W377" i="3"/>
  <c r="Y377" i="3" s="1"/>
  <c r="S378" i="3"/>
  <c r="V378" i="3" s="1"/>
  <c r="T378" i="3"/>
  <c r="W378" i="3" s="1"/>
  <c r="Y378" i="3" s="1"/>
  <c r="U378" i="3"/>
  <c r="S380" i="3"/>
  <c r="T380" i="3"/>
  <c r="S381" i="3"/>
  <c r="V381" i="3" s="1"/>
  <c r="T381" i="3"/>
  <c r="W381" i="3"/>
  <c r="X381" i="3"/>
  <c r="Y381" i="3"/>
  <c r="S382" i="3"/>
  <c r="V382" i="3" s="1"/>
  <c r="T382" i="3"/>
  <c r="W382" i="3" s="1"/>
  <c r="Y382" i="3" s="1"/>
  <c r="U382" i="3"/>
  <c r="S383" i="3"/>
  <c r="T383" i="3"/>
  <c r="W383" i="3"/>
  <c r="Y383" i="3" s="1"/>
  <c r="X383" i="3"/>
  <c r="S384" i="3"/>
  <c r="U384" i="3" s="1"/>
  <c r="T384" i="3"/>
  <c r="W384" i="3" s="1"/>
  <c r="Y384" i="3" s="1"/>
  <c r="V384" i="3"/>
  <c r="S385" i="3"/>
  <c r="V385" i="3" s="1"/>
  <c r="T385" i="3"/>
  <c r="S386" i="3"/>
  <c r="U386" i="3" s="1"/>
  <c r="T386" i="3"/>
  <c r="S388" i="3"/>
  <c r="T388" i="3"/>
  <c r="X388" i="3" s="1"/>
  <c r="S389" i="3"/>
  <c r="V389" i="3" s="1"/>
  <c r="T389" i="3"/>
  <c r="S390" i="3"/>
  <c r="U390" i="3" s="1"/>
  <c r="T390" i="3"/>
  <c r="V390" i="3"/>
  <c r="S391" i="3"/>
  <c r="V391" i="3" s="1"/>
  <c r="T391" i="3"/>
  <c r="S392" i="3"/>
  <c r="V392" i="3" s="1"/>
  <c r="T392" i="3"/>
  <c r="U392" i="3"/>
  <c r="S393" i="3"/>
  <c r="V393" i="3" s="1"/>
  <c r="T393" i="3"/>
  <c r="W393" i="3" s="1"/>
  <c r="Y393" i="3" s="1"/>
  <c r="S394" i="3"/>
  <c r="U394" i="3" s="1"/>
  <c r="T394" i="3"/>
  <c r="W394" i="3"/>
  <c r="Y394" i="3" s="1"/>
  <c r="X394" i="3"/>
  <c r="S396" i="3"/>
  <c r="T396" i="3"/>
  <c r="W396" i="3" s="1"/>
  <c r="Y396" i="3" s="1"/>
  <c r="S397" i="3"/>
  <c r="V397" i="3" s="1"/>
  <c r="T397" i="3"/>
  <c r="S398" i="3"/>
  <c r="T398" i="3"/>
  <c r="U398" i="3"/>
  <c r="V398" i="3"/>
  <c r="S399" i="3"/>
  <c r="T399" i="3"/>
  <c r="W399" i="3"/>
  <c r="Y399" i="3" s="1"/>
  <c r="Z399" i="3" s="1"/>
  <c r="X399" i="3"/>
  <c r="S400" i="3"/>
  <c r="U400" i="3" s="1"/>
  <c r="T400" i="3"/>
  <c r="V400" i="3"/>
  <c r="S401" i="3"/>
  <c r="T401" i="3"/>
  <c r="X401" i="3" s="1"/>
  <c r="S402" i="3"/>
  <c r="T402" i="3"/>
  <c r="X402" i="3" s="1"/>
  <c r="W402" i="3"/>
  <c r="Y402" i="3"/>
  <c r="S404" i="3"/>
  <c r="T404" i="3"/>
  <c r="X404" i="3" s="1"/>
  <c r="U404" i="3"/>
  <c r="V404" i="3"/>
  <c r="W404" i="3"/>
  <c r="Y404" i="3" s="1"/>
  <c r="S405" i="3"/>
  <c r="T405" i="3"/>
  <c r="W405" i="3" s="1"/>
  <c r="Y405" i="3" s="1"/>
  <c r="S406" i="3"/>
  <c r="T406" i="3"/>
  <c r="U406" i="3"/>
  <c r="V406" i="3"/>
  <c r="W406" i="3"/>
  <c r="Y406" i="3" s="1"/>
  <c r="X406" i="3"/>
  <c r="S407" i="3"/>
  <c r="V407" i="3" s="1"/>
  <c r="T407" i="3"/>
  <c r="W407" i="3"/>
  <c r="Y407" i="3" s="1"/>
  <c r="X407" i="3"/>
  <c r="S408" i="3"/>
  <c r="V408" i="3" s="1"/>
  <c r="T408" i="3"/>
  <c r="W408" i="3"/>
  <c r="Y408" i="3" s="1"/>
  <c r="X408" i="3"/>
  <c r="S409" i="3"/>
  <c r="V409" i="3" s="1"/>
  <c r="T409" i="3"/>
  <c r="W409" i="3" s="1"/>
  <c r="Y409" i="3" s="1"/>
  <c r="U409" i="3"/>
  <c r="X409" i="3"/>
  <c r="S410" i="3"/>
  <c r="T410" i="3"/>
  <c r="W410" i="3" s="1"/>
  <c r="Y410" i="3" s="1"/>
  <c r="S412" i="3"/>
  <c r="U412" i="3" s="1"/>
  <c r="T412" i="3"/>
  <c r="W412" i="3" s="1"/>
  <c r="Y412" i="3" s="1"/>
  <c r="S413" i="3"/>
  <c r="V413" i="3" s="1"/>
  <c r="T413" i="3"/>
  <c r="S414" i="3"/>
  <c r="V414" i="3" s="1"/>
  <c r="T414" i="3"/>
  <c r="W414" i="3" s="1"/>
  <c r="Y414" i="3" s="1"/>
  <c r="X414" i="3"/>
  <c r="S415" i="3"/>
  <c r="U415" i="3" s="1"/>
  <c r="T415" i="3"/>
  <c r="W415" i="3" s="1"/>
  <c r="Y415" i="3" s="1"/>
  <c r="S416" i="3"/>
  <c r="T416" i="3"/>
  <c r="W416" i="3"/>
  <c r="Y416" i="3" s="1"/>
  <c r="X416" i="3"/>
  <c r="S417" i="3"/>
  <c r="U417" i="3" s="1"/>
  <c r="T417" i="3"/>
  <c r="S418" i="3"/>
  <c r="V418" i="3" s="1"/>
  <c r="T418" i="3"/>
  <c r="X418" i="3" s="1"/>
  <c r="U418" i="3"/>
  <c r="W418" i="3"/>
  <c r="Y418" i="3" s="1"/>
  <c r="S420" i="3"/>
  <c r="V420" i="3" s="1"/>
  <c r="T420" i="3"/>
  <c r="W420" i="3" s="1"/>
  <c r="Y420" i="3" s="1"/>
  <c r="S421" i="3"/>
  <c r="U421" i="3" s="1"/>
  <c r="T421" i="3"/>
  <c r="X421" i="3" s="1"/>
  <c r="V421" i="3"/>
  <c r="W421" i="3"/>
  <c r="Y421" i="3" s="1"/>
  <c r="S422" i="3"/>
  <c r="V422" i="3" s="1"/>
  <c r="T422" i="3"/>
  <c r="S423" i="3"/>
  <c r="U423" i="3" s="1"/>
  <c r="T423" i="3"/>
  <c r="W423" i="3"/>
  <c r="Y423" i="3" s="1"/>
  <c r="X423" i="3"/>
  <c r="S424" i="3"/>
  <c r="V424" i="3" s="1"/>
  <c r="T424" i="3"/>
  <c r="W424" i="3"/>
  <c r="Y424" i="3" s="1"/>
  <c r="X424" i="3"/>
  <c r="S425" i="3"/>
  <c r="U425" i="3" s="1"/>
  <c r="T425" i="3"/>
  <c r="S426" i="3"/>
  <c r="V426" i="3" s="1"/>
  <c r="T426" i="3"/>
  <c r="W426" i="3" s="1"/>
  <c r="Y426" i="3" s="1"/>
  <c r="U426" i="3"/>
  <c r="S428" i="3"/>
  <c r="T428" i="3"/>
  <c r="X428" i="3" s="1"/>
  <c r="W428" i="3"/>
  <c r="Y428" i="3" s="1"/>
  <c r="S429" i="3"/>
  <c r="U429" i="3" s="1"/>
  <c r="T429" i="3"/>
  <c r="S430" i="3"/>
  <c r="U430" i="3" s="1"/>
  <c r="T430" i="3"/>
  <c r="S431" i="3"/>
  <c r="U431" i="3" s="1"/>
  <c r="T431" i="3"/>
  <c r="S432" i="3"/>
  <c r="U432" i="3" s="1"/>
  <c r="T432" i="3"/>
  <c r="W432" i="3"/>
  <c r="Y432" i="3" s="1"/>
  <c r="X432" i="3"/>
  <c r="S433" i="3"/>
  <c r="U433" i="3" s="1"/>
  <c r="T433" i="3"/>
  <c r="S434" i="3"/>
  <c r="U434" i="3" s="1"/>
  <c r="T434" i="3"/>
  <c r="W434" i="3"/>
  <c r="Y434" i="3" s="1"/>
  <c r="X434" i="3"/>
  <c r="S436" i="3"/>
  <c r="U436" i="3" s="1"/>
  <c r="T436" i="3"/>
  <c r="X436" i="3" s="1"/>
  <c r="W436" i="3"/>
  <c r="Y436" i="3" s="1"/>
  <c r="S437" i="3"/>
  <c r="U437" i="3" s="1"/>
  <c r="T437" i="3"/>
  <c r="S438" i="3"/>
  <c r="U438" i="3" s="1"/>
  <c r="T438" i="3"/>
  <c r="S439" i="3"/>
  <c r="T439" i="3"/>
  <c r="S440" i="3"/>
  <c r="U440" i="3" s="1"/>
  <c r="T440" i="3"/>
  <c r="W440" i="3"/>
  <c r="Y440" i="3" s="1"/>
  <c r="X440" i="3"/>
  <c r="S441" i="3"/>
  <c r="T441" i="3"/>
  <c r="S442" i="3"/>
  <c r="U442" i="3" s="1"/>
  <c r="T442" i="3"/>
  <c r="W442" i="3"/>
  <c r="S444" i="3"/>
  <c r="U444" i="3" s="1"/>
  <c r="T444" i="3"/>
  <c r="X444" i="3" s="1"/>
  <c r="W444" i="3"/>
  <c r="Y444" i="3" s="1"/>
  <c r="S445" i="3"/>
  <c r="T445" i="3"/>
  <c r="W445" i="3" s="1"/>
  <c r="Y445" i="3" s="1"/>
  <c r="X445" i="3"/>
  <c r="S446" i="3"/>
  <c r="U446" i="3" s="1"/>
  <c r="T446" i="3"/>
  <c r="W446" i="3" s="1"/>
  <c r="Y446" i="3" s="1"/>
  <c r="X446" i="3"/>
  <c r="S447" i="3"/>
  <c r="T447" i="3"/>
  <c r="W447" i="3" s="1"/>
  <c r="X447" i="3"/>
  <c r="S448" i="3"/>
  <c r="U448" i="3" s="1"/>
  <c r="T448" i="3"/>
  <c r="W448" i="3" s="1"/>
  <c r="Y448" i="3" s="1"/>
  <c r="X448" i="3"/>
  <c r="S449" i="3"/>
  <c r="T449" i="3"/>
  <c r="W449" i="3" s="1"/>
  <c r="Y449" i="3" s="1"/>
  <c r="S450" i="3"/>
  <c r="U450" i="3" s="1"/>
  <c r="T450" i="3"/>
  <c r="S452" i="3"/>
  <c r="U452" i="3" s="1"/>
  <c r="T452" i="3"/>
  <c r="X452" i="3" s="1"/>
  <c r="S453" i="3"/>
  <c r="T453" i="3"/>
  <c r="W453" i="3" s="1"/>
  <c r="Y453" i="3" s="1"/>
  <c r="X453" i="3"/>
  <c r="S454" i="3"/>
  <c r="U454" i="3" s="1"/>
  <c r="T454" i="3"/>
  <c r="W454" i="3" s="1"/>
  <c r="Y454" i="3" s="1"/>
  <c r="X454" i="3"/>
  <c r="S455" i="3"/>
  <c r="T455" i="3"/>
  <c r="W455" i="3" s="1"/>
  <c r="Y455" i="3" s="1"/>
  <c r="AA455" i="3" s="1"/>
  <c r="X455" i="3"/>
  <c r="S456" i="3"/>
  <c r="T456" i="3"/>
  <c r="X456" i="3" s="1"/>
  <c r="S457" i="3"/>
  <c r="T457" i="3"/>
  <c r="W457" i="3" s="1"/>
  <c r="Y457" i="3" s="1"/>
  <c r="S458" i="3"/>
  <c r="T458" i="3"/>
  <c r="W458" i="3" s="1"/>
  <c r="Y458" i="3" s="1"/>
  <c r="X458" i="3"/>
  <c r="S460" i="3"/>
  <c r="T460" i="3"/>
  <c r="X460" i="3" s="1"/>
  <c r="S461" i="3"/>
  <c r="T461" i="3"/>
  <c r="S462" i="3"/>
  <c r="T462" i="3"/>
  <c r="W462" i="3" s="1"/>
  <c r="Y462" i="3" s="1"/>
  <c r="S463" i="3"/>
  <c r="T463" i="3"/>
  <c r="W463" i="3"/>
  <c r="Y463" i="3" s="1"/>
  <c r="X463" i="3"/>
  <c r="S464" i="3"/>
  <c r="T464" i="3"/>
  <c r="X464" i="3" s="1"/>
  <c r="W464" i="3"/>
  <c r="Y464" i="3" s="1"/>
  <c r="S465" i="3"/>
  <c r="T465" i="3"/>
  <c r="W465" i="3" s="1"/>
  <c r="Y465" i="3" s="1"/>
  <c r="S466" i="3"/>
  <c r="T466" i="3"/>
  <c r="S468" i="3"/>
  <c r="T468" i="3"/>
  <c r="S469" i="3"/>
  <c r="T469" i="3"/>
  <c r="W469" i="3" s="1"/>
  <c r="Y469" i="3" s="1"/>
  <c r="X469" i="3"/>
  <c r="S470" i="3"/>
  <c r="V470" i="3" s="1"/>
  <c r="T470" i="3"/>
  <c r="U470" i="3"/>
  <c r="W470" i="3"/>
  <c r="Y470" i="3" s="1"/>
  <c r="X470" i="3"/>
  <c r="S471" i="3"/>
  <c r="T471" i="3"/>
  <c r="W471" i="3" s="1"/>
  <c r="Y471" i="3" s="1"/>
  <c r="X471" i="3"/>
  <c r="S472" i="3"/>
  <c r="V472" i="3" s="1"/>
  <c r="T472" i="3"/>
  <c r="U472" i="3"/>
  <c r="W472" i="3"/>
  <c r="Y472" i="3" s="1"/>
  <c r="X472" i="3"/>
  <c r="S473" i="3"/>
  <c r="T473" i="3"/>
  <c r="W473" i="3" s="1"/>
  <c r="X473" i="3"/>
  <c r="S474" i="3"/>
  <c r="V474" i="3" s="1"/>
  <c r="T474" i="3"/>
  <c r="W474" i="3" s="1"/>
  <c r="Y474" i="3" s="1"/>
  <c r="X474" i="3"/>
  <c r="S476" i="3"/>
  <c r="V476" i="3" s="1"/>
  <c r="T476" i="3"/>
  <c r="W476" i="3" s="1"/>
  <c r="Y476" i="3" s="1"/>
  <c r="U476" i="3"/>
  <c r="S477" i="3"/>
  <c r="T477" i="3"/>
  <c r="W477" i="3" s="1"/>
  <c r="Y477" i="3" s="1"/>
  <c r="S478" i="3"/>
  <c r="T478" i="3"/>
  <c r="S479" i="3"/>
  <c r="T479" i="3"/>
  <c r="W479" i="3" s="1"/>
  <c r="Y479" i="3" s="1"/>
  <c r="S480" i="3"/>
  <c r="T480" i="3"/>
  <c r="S481" i="3"/>
  <c r="T481" i="3"/>
  <c r="S482" i="3"/>
  <c r="T482" i="3"/>
  <c r="X482" i="3" s="1"/>
  <c r="S484" i="3"/>
  <c r="V484" i="3" s="1"/>
  <c r="Y484" i="3" s="1"/>
  <c r="T484" i="3"/>
  <c r="W484" i="3"/>
  <c r="S485" i="3"/>
  <c r="V485" i="3" s="1"/>
  <c r="T485" i="3"/>
  <c r="S486" i="3"/>
  <c r="V486" i="3" s="1"/>
  <c r="T486" i="3"/>
  <c r="U486" i="3"/>
  <c r="W486" i="3"/>
  <c r="Y486" i="3" s="1"/>
  <c r="X486" i="3"/>
  <c r="S487" i="3"/>
  <c r="V487" i="3" s="1"/>
  <c r="T487" i="3"/>
  <c r="X487" i="3" s="1"/>
  <c r="U487" i="3"/>
  <c r="S488" i="3"/>
  <c r="V488" i="3" s="1"/>
  <c r="T488" i="3"/>
  <c r="U488" i="3"/>
  <c r="S489" i="3"/>
  <c r="T489" i="3"/>
  <c r="S490" i="3"/>
  <c r="T490" i="3"/>
  <c r="X490" i="3" s="1"/>
  <c r="S492" i="3"/>
  <c r="V492" i="3" s="1"/>
  <c r="T492" i="3"/>
  <c r="W492" i="3" s="1"/>
  <c r="Y492" i="3" s="1"/>
  <c r="S493" i="3"/>
  <c r="V493" i="3" s="1"/>
  <c r="T493" i="3"/>
  <c r="W493" i="3" s="1"/>
  <c r="Y493" i="3" s="1"/>
  <c r="X493" i="3"/>
  <c r="S494" i="3"/>
  <c r="V494" i="3" s="1"/>
  <c r="T494" i="3"/>
  <c r="W494" i="3" s="1"/>
  <c r="Y494" i="3" s="1"/>
  <c r="U494" i="3"/>
  <c r="X494" i="3"/>
  <c r="S495" i="3"/>
  <c r="V495" i="3" s="1"/>
  <c r="T495" i="3"/>
  <c r="X495" i="3" s="1"/>
  <c r="U495" i="3"/>
  <c r="S496" i="3"/>
  <c r="V496" i="3" s="1"/>
  <c r="T496" i="3"/>
  <c r="S497" i="3"/>
  <c r="T497" i="3"/>
  <c r="S498" i="3"/>
  <c r="T498" i="3"/>
  <c r="S499" i="3"/>
  <c r="S500" i="3"/>
  <c r="V500" i="3" s="1"/>
  <c r="T500" i="3"/>
  <c r="W500" i="3" s="1"/>
  <c r="Y500" i="3" s="1"/>
  <c r="S501" i="3"/>
  <c r="V501" i="3" s="1"/>
  <c r="T501" i="3"/>
  <c r="W501" i="3"/>
  <c r="X501" i="3"/>
  <c r="Y501" i="3"/>
  <c r="S502" i="3"/>
  <c r="T502" i="3"/>
  <c r="W502" i="3"/>
  <c r="S503" i="3"/>
  <c r="V503" i="3" s="1"/>
  <c r="T503" i="3"/>
  <c r="X503" i="3" s="1"/>
  <c r="U503" i="3"/>
  <c r="W503" i="3"/>
  <c r="Y503" i="3" s="1"/>
  <c r="S504" i="3"/>
  <c r="V504" i="3" s="1"/>
  <c r="T504" i="3"/>
  <c r="U504" i="3"/>
  <c r="S505" i="3"/>
  <c r="T505" i="3"/>
  <c r="S506" i="3"/>
  <c r="T506" i="3"/>
  <c r="X506" i="3" s="1"/>
  <c r="W506" i="3"/>
  <c r="Y506" i="3" s="1"/>
  <c r="S508" i="3"/>
  <c r="V508" i="3" s="1"/>
  <c r="T508" i="3"/>
  <c r="W508" i="3" s="1"/>
  <c r="Y508" i="3" s="1"/>
  <c r="S509" i="3"/>
  <c r="V509" i="3" s="1"/>
  <c r="T509" i="3"/>
  <c r="W509" i="3"/>
  <c r="Y509" i="3" s="1"/>
  <c r="X509" i="3"/>
  <c r="S510" i="3"/>
  <c r="V510" i="3" s="1"/>
  <c r="T510" i="3"/>
  <c r="U510" i="3"/>
  <c r="W510" i="3"/>
  <c r="Y510" i="3" s="1"/>
  <c r="X510" i="3"/>
  <c r="S511" i="3"/>
  <c r="V511" i="3" s="1"/>
  <c r="T511" i="3"/>
  <c r="S512" i="3"/>
  <c r="V512" i="3" s="1"/>
  <c r="T512" i="3"/>
  <c r="U512" i="3"/>
  <c r="S513" i="3"/>
  <c r="T513" i="3"/>
  <c r="S514" i="3"/>
  <c r="V514" i="3" s="1"/>
  <c r="T514" i="3"/>
  <c r="W514" i="3" s="1"/>
  <c r="Y514" i="3" s="1"/>
  <c r="S516" i="3"/>
  <c r="T516" i="3"/>
  <c r="S517" i="3"/>
  <c r="V517" i="3" s="1"/>
  <c r="T517" i="3"/>
  <c r="X517" i="3" s="1"/>
  <c r="U517" i="3"/>
  <c r="W517" i="3"/>
  <c r="Y517" i="3"/>
  <c r="Z517" i="3" s="1"/>
  <c r="S518" i="3"/>
  <c r="V518" i="3" s="1"/>
  <c r="T518" i="3"/>
  <c r="W518" i="3" s="1"/>
  <c r="Y518" i="3" s="1"/>
  <c r="U518" i="3"/>
  <c r="S519" i="3"/>
  <c r="V519" i="3" s="1"/>
  <c r="T519" i="3"/>
  <c r="U519" i="3"/>
  <c r="S520" i="3"/>
  <c r="U520" i="3" s="1"/>
  <c r="T520" i="3"/>
  <c r="W520" i="3" s="1"/>
  <c r="Y520" i="3" s="1"/>
  <c r="V520" i="3"/>
  <c r="S521" i="3"/>
  <c r="V521" i="3" s="1"/>
  <c r="T521" i="3"/>
  <c r="U521" i="3"/>
  <c r="S522" i="3"/>
  <c r="U522" i="3" s="1"/>
  <c r="T522" i="3"/>
  <c r="W522" i="3" s="1"/>
  <c r="V522" i="3"/>
  <c r="Y522" i="3" s="1"/>
  <c r="S524" i="3"/>
  <c r="U524" i="3" s="1"/>
  <c r="T524" i="3"/>
  <c r="S525" i="3"/>
  <c r="V525" i="3" s="1"/>
  <c r="T525" i="3"/>
  <c r="W525" i="3" s="1"/>
  <c r="Y525" i="3" s="1"/>
  <c r="U525" i="3"/>
  <c r="S526" i="3"/>
  <c r="U526" i="3" s="1"/>
  <c r="T526" i="3"/>
  <c r="S527" i="3"/>
  <c r="V527" i="3" s="1"/>
  <c r="T527" i="3"/>
  <c r="W527" i="3" s="1"/>
  <c r="Y527" i="3" s="1"/>
  <c r="U527" i="3"/>
  <c r="X527" i="3"/>
  <c r="S528" i="3"/>
  <c r="T528" i="3"/>
  <c r="S529" i="3"/>
  <c r="V529" i="3" s="1"/>
  <c r="T529" i="3"/>
  <c r="X529" i="3" s="1"/>
  <c r="U529" i="3"/>
  <c r="W529" i="3"/>
  <c r="Y529" i="3" s="1"/>
  <c r="S530" i="3"/>
  <c r="T530" i="3"/>
  <c r="W530" i="3" s="1"/>
  <c r="Y530" i="3" s="1"/>
  <c r="S531" i="3"/>
  <c r="S532" i="3"/>
  <c r="T532" i="3"/>
  <c r="W532" i="3" s="1"/>
  <c r="Y532" i="3" s="1"/>
  <c r="S533" i="3"/>
  <c r="T533" i="3"/>
  <c r="S534" i="3"/>
  <c r="T534" i="3"/>
  <c r="S535" i="3"/>
  <c r="V535" i="3" s="1"/>
  <c r="T535" i="3"/>
  <c r="W535" i="3" s="1"/>
  <c r="Y535" i="3" s="1"/>
  <c r="S536" i="3"/>
  <c r="T536" i="3"/>
  <c r="X536" i="3" s="1"/>
  <c r="W536" i="3"/>
  <c r="Y536" i="3" s="1"/>
  <c r="S537" i="3"/>
  <c r="V537" i="3" s="1"/>
  <c r="T537" i="3"/>
  <c r="X537" i="3" s="1"/>
  <c r="S538" i="3"/>
  <c r="T538" i="3"/>
  <c r="W538" i="3" s="1"/>
  <c r="Y538" i="3" s="1"/>
  <c r="X538" i="3"/>
  <c r="S540" i="3"/>
  <c r="T540" i="3"/>
  <c r="W540" i="3" s="1"/>
  <c r="Y540" i="3" s="1"/>
  <c r="S541" i="3"/>
  <c r="T541" i="3"/>
  <c r="S542" i="3"/>
  <c r="U542" i="3" s="1"/>
  <c r="T542" i="3"/>
  <c r="W542" i="3" s="1"/>
  <c r="Y542" i="3" s="1"/>
  <c r="X542" i="3"/>
  <c r="S543" i="3"/>
  <c r="V543" i="3" s="1"/>
  <c r="T543" i="3"/>
  <c r="X543" i="3" s="1"/>
  <c r="S544" i="3"/>
  <c r="U544" i="3" s="1"/>
  <c r="T544" i="3"/>
  <c r="W544" i="3" s="1"/>
  <c r="Y544" i="3" s="1"/>
  <c r="V544" i="3"/>
  <c r="S545" i="3"/>
  <c r="V545" i="3" s="1"/>
  <c r="T545" i="3"/>
  <c r="S546" i="3"/>
  <c r="T546" i="3"/>
  <c r="W546" i="3"/>
  <c r="X546" i="3"/>
  <c r="Y546" i="3"/>
  <c r="S548" i="3"/>
  <c r="U548" i="3" s="1"/>
  <c r="T548" i="3"/>
  <c r="W548" i="3" s="1"/>
  <c r="Y548" i="3" s="1"/>
  <c r="X548" i="3"/>
  <c r="S549" i="3"/>
  <c r="V549" i="3" s="1"/>
  <c r="T549" i="3"/>
  <c r="W549" i="3"/>
  <c r="Y549" i="3" s="1"/>
  <c r="Z549" i="3" s="1"/>
  <c r="X549" i="3"/>
  <c r="S550" i="3"/>
  <c r="V550" i="3" s="1"/>
  <c r="T550" i="3"/>
  <c r="W550" i="3" s="1"/>
  <c r="S551" i="3"/>
  <c r="V551" i="3" s="1"/>
  <c r="T551" i="3"/>
  <c r="X551" i="3" s="1"/>
  <c r="S552" i="3"/>
  <c r="U552" i="3" s="1"/>
  <c r="T552" i="3"/>
  <c r="W552" i="3" s="1"/>
  <c r="Y552" i="3" s="1"/>
  <c r="V552" i="3"/>
  <c r="X552" i="3"/>
  <c r="S553" i="3"/>
  <c r="V553" i="3" s="1"/>
  <c r="T553" i="3"/>
  <c r="S554" i="3"/>
  <c r="T554" i="3"/>
  <c r="X554" i="3" s="1"/>
  <c r="W554" i="3"/>
  <c r="Y554" i="3"/>
  <c r="S556" i="3"/>
  <c r="U556" i="3" s="1"/>
  <c r="T556" i="3"/>
  <c r="X556" i="3" s="1"/>
  <c r="W556" i="3"/>
  <c r="Y556" i="3" s="1"/>
  <c r="S557" i="3"/>
  <c r="V557" i="3" s="1"/>
  <c r="T557" i="3"/>
  <c r="W557" i="3"/>
  <c r="Y557" i="3" s="1"/>
  <c r="Z557" i="3" s="1"/>
  <c r="X557" i="3"/>
  <c r="S558" i="3"/>
  <c r="U558" i="3" s="1"/>
  <c r="T558" i="3"/>
  <c r="V558" i="3"/>
  <c r="S559" i="3"/>
  <c r="V559" i="3" s="1"/>
  <c r="T559" i="3"/>
  <c r="X559" i="3" s="1"/>
  <c r="S560" i="3"/>
  <c r="U560" i="3" s="1"/>
  <c r="T560" i="3"/>
  <c r="W560" i="3" s="1"/>
  <c r="Y560" i="3" s="1"/>
  <c r="S561" i="3"/>
  <c r="V561" i="3" s="1"/>
  <c r="T561" i="3"/>
  <c r="S562" i="3"/>
  <c r="T562" i="3"/>
  <c r="W562" i="3"/>
  <c r="Y562" i="3" s="1"/>
  <c r="Z562" i="3" s="1"/>
  <c r="X562" i="3"/>
  <c r="S564" i="3"/>
  <c r="U564" i="3" s="1"/>
  <c r="T564" i="3"/>
  <c r="W564" i="3"/>
  <c r="Y564" i="3" s="1"/>
  <c r="Z564" i="3" s="1"/>
  <c r="X564" i="3"/>
  <c r="S565" i="3"/>
  <c r="V565" i="3" s="1"/>
  <c r="T565" i="3"/>
  <c r="U565" i="3"/>
  <c r="W565" i="3"/>
  <c r="Y565" i="3" s="1"/>
  <c r="Z565" i="3" s="1"/>
  <c r="X565" i="3"/>
  <c r="S566" i="3"/>
  <c r="U566" i="3" s="1"/>
  <c r="T566" i="3"/>
  <c r="S567" i="3"/>
  <c r="V567" i="3" s="1"/>
  <c r="T567" i="3"/>
  <c r="X567" i="3" s="1"/>
  <c r="S568" i="3"/>
  <c r="V568" i="3" s="1"/>
  <c r="T568" i="3"/>
  <c r="X568" i="3" s="1"/>
  <c r="U568" i="3"/>
  <c r="W568" i="3"/>
  <c r="Y568" i="3" s="1"/>
  <c r="S569" i="3"/>
  <c r="V569" i="3" s="1"/>
  <c r="T569" i="3"/>
  <c r="W569" i="3" s="1"/>
  <c r="Y569" i="3" s="1"/>
  <c r="U569" i="3"/>
  <c r="X569" i="3"/>
  <c r="S570" i="3"/>
  <c r="V570" i="3" s="1"/>
  <c r="T570" i="3"/>
  <c r="W570" i="3"/>
  <c r="Y570" i="3" s="1"/>
  <c r="X570" i="3"/>
  <c r="T571" i="3"/>
  <c r="W571" i="3" s="1"/>
  <c r="Y571" i="3" s="1"/>
  <c r="S572" i="3"/>
  <c r="T572" i="3"/>
  <c r="W572" i="3" s="1"/>
  <c r="Y572" i="3" s="1"/>
  <c r="S573" i="3"/>
  <c r="V573" i="3" s="1"/>
  <c r="T573" i="3"/>
  <c r="U573" i="3"/>
  <c r="W573" i="3"/>
  <c r="Y573" i="3" s="1"/>
  <c r="X573" i="3"/>
  <c r="S574" i="3"/>
  <c r="U574" i="3" s="1"/>
  <c r="T574" i="3"/>
  <c r="W574" i="3" s="1"/>
  <c r="Y574" i="3" s="1"/>
  <c r="S575" i="3"/>
  <c r="T575" i="3"/>
  <c r="W575" i="3" s="1"/>
  <c r="Y575" i="3" s="1"/>
  <c r="S576" i="3"/>
  <c r="U576" i="3" s="1"/>
  <c r="T576" i="3"/>
  <c r="X576" i="3" s="1"/>
  <c r="S577" i="3"/>
  <c r="V577" i="3" s="1"/>
  <c r="T577" i="3"/>
  <c r="X577" i="3" s="1"/>
  <c r="S578" i="3"/>
  <c r="U578" i="3" s="1"/>
  <c r="T578" i="3"/>
  <c r="T579" i="3"/>
  <c r="W579" i="3" s="1"/>
  <c r="Y579" i="3" s="1"/>
  <c r="S580" i="3"/>
  <c r="U580" i="3" s="1"/>
  <c r="T580" i="3"/>
  <c r="X580" i="3" s="1"/>
  <c r="W580" i="3"/>
  <c r="Y580" i="3" s="1"/>
  <c r="S581" i="3"/>
  <c r="V581" i="3" s="1"/>
  <c r="T581" i="3"/>
  <c r="S582" i="3"/>
  <c r="T582" i="3"/>
  <c r="W582" i="3" s="1"/>
  <c r="Y582" i="3" s="1"/>
  <c r="Z582" i="3" s="1"/>
  <c r="U582" i="3"/>
  <c r="V582" i="3"/>
  <c r="X582" i="3"/>
  <c r="S583" i="3"/>
  <c r="V583" i="3" s="1"/>
  <c r="T583" i="3"/>
  <c r="W583" i="3" s="1"/>
  <c r="Y583" i="3" s="1"/>
  <c r="X583" i="3"/>
  <c r="S584" i="3"/>
  <c r="V584" i="3" s="1"/>
  <c r="T584" i="3"/>
  <c r="W584" i="3"/>
  <c r="Y584" i="3" s="1"/>
  <c r="X584" i="3"/>
  <c r="S585" i="3"/>
  <c r="V585" i="3" s="1"/>
  <c r="T585" i="3"/>
  <c r="W585" i="3" s="1"/>
  <c r="U585" i="3"/>
  <c r="S586" i="3"/>
  <c r="T586" i="3"/>
  <c r="W586" i="3" s="1"/>
  <c r="Y586" i="3" s="1"/>
  <c r="U586" i="3"/>
  <c r="V586" i="3"/>
  <c r="S588" i="3"/>
  <c r="T588" i="3"/>
  <c r="W588" i="3" s="1"/>
  <c r="Y588" i="3" s="1"/>
  <c r="AA588" i="3" s="1"/>
  <c r="X588" i="3"/>
  <c r="S589" i="3"/>
  <c r="V589" i="3" s="1"/>
  <c r="T589" i="3"/>
  <c r="U589" i="3"/>
  <c r="W589" i="3"/>
  <c r="Y589" i="3" s="1"/>
  <c r="X589" i="3"/>
  <c r="S590" i="3"/>
  <c r="U590" i="3" s="1"/>
  <c r="T590" i="3"/>
  <c r="W590" i="3" s="1"/>
  <c r="Y590" i="3" s="1"/>
  <c r="S591" i="3"/>
  <c r="T591" i="3"/>
  <c r="W591" i="3" s="1"/>
  <c r="Y591" i="3" s="1"/>
  <c r="S592" i="3"/>
  <c r="U592" i="3" s="1"/>
  <c r="T592" i="3"/>
  <c r="X592" i="3" s="1"/>
  <c r="S593" i="3"/>
  <c r="V593" i="3" s="1"/>
  <c r="T593" i="3"/>
  <c r="X593" i="3" s="1"/>
  <c r="S594" i="3"/>
  <c r="U594" i="3" s="1"/>
  <c r="T594" i="3"/>
  <c r="T595" i="3"/>
  <c r="W595" i="3" s="1"/>
  <c r="Y595" i="3" s="1"/>
  <c r="S596" i="3"/>
  <c r="U596" i="3" s="1"/>
  <c r="T596" i="3"/>
  <c r="S597" i="3"/>
  <c r="U597" i="3" s="1"/>
  <c r="T597" i="3"/>
  <c r="W597" i="3"/>
  <c r="S598" i="3"/>
  <c r="U598" i="3" s="1"/>
  <c r="T598" i="3"/>
  <c r="V598" i="3"/>
  <c r="S599" i="3"/>
  <c r="U599" i="3" s="1"/>
  <c r="T599" i="3"/>
  <c r="W599" i="3" s="1"/>
  <c r="Y599" i="3" s="1"/>
  <c r="V599" i="3"/>
  <c r="S600" i="3"/>
  <c r="U600" i="3" s="1"/>
  <c r="T600" i="3"/>
  <c r="V600" i="3"/>
  <c r="S601" i="3"/>
  <c r="V601" i="3" s="1"/>
  <c r="T601" i="3"/>
  <c r="U601" i="3"/>
  <c r="W601" i="3"/>
  <c r="Y601" i="3" s="1"/>
  <c r="X601" i="3"/>
  <c r="S602" i="3"/>
  <c r="U602" i="3" s="1"/>
  <c r="T602" i="3"/>
  <c r="S604" i="3"/>
  <c r="U604" i="3" s="1"/>
  <c r="T604" i="3"/>
  <c r="S605" i="3"/>
  <c r="U605" i="3" s="1"/>
  <c r="T605" i="3"/>
  <c r="X605" i="3" s="1"/>
  <c r="W605" i="3"/>
  <c r="Y605" i="3" s="1"/>
  <c r="S606" i="3"/>
  <c r="U606" i="3" s="1"/>
  <c r="T606" i="3"/>
  <c r="V606" i="3"/>
  <c r="S607" i="3"/>
  <c r="U607" i="3" s="1"/>
  <c r="T607" i="3"/>
  <c r="V607" i="3"/>
  <c r="W607" i="3"/>
  <c r="Y607" i="3" s="1"/>
  <c r="X607" i="3"/>
  <c r="S608" i="3"/>
  <c r="U608" i="3" s="1"/>
  <c r="T608" i="3"/>
  <c r="V608" i="3"/>
  <c r="S609" i="3"/>
  <c r="T609" i="3"/>
  <c r="U609" i="3"/>
  <c r="V609" i="3"/>
  <c r="W609" i="3"/>
  <c r="Y609" i="3" s="1"/>
  <c r="X609" i="3"/>
  <c r="S610" i="3"/>
  <c r="U610" i="3" s="1"/>
  <c r="T610" i="3"/>
  <c r="S612" i="3"/>
  <c r="U612" i="3" s="1"/>
  <c r="T612" i="3"/>
  <c r="S613" i="3"/>
  <c r="T613" i="3"/>
  <c r="U613" i="3"/>
  <c r="V613" i="3"/>
  <c r="W613" i="3"/>
  <c r="Y613" i="3" s="1"/>
  <c r="X613" i="3"/>
  <c r="S614" i="3"/>
  <c r="U614" i="3" s="1"/>
  <c r="T614" i="3"/>
  <c r="S615" i="3"/>
  <c r="T615" i="3"/>
  <c r="U615" i="3"/>
  <c r="V615" i="3"/>
  <c r="W615" i="3"/>
  <c r="Y615" i="3" s="1"/>
  <c r="X615" i="3"/>
  <c r="S616" i="3"/>
  <c r="U616" i="3" s="1"/>
  <c r="T616" i="3"/>
  <c r="S617" i="3"/>
  <c r="X617" i="3" s="1"/>
  <c r="T617" i="3"/>
  <c r="U617" i="3"/>
  <c r="V617" i="3"/>
  <c r="W617" i="3"/>
  <c r="Y617" i="3" s="1"/>
  <c r="S618" i="3"/>
  <c r="U618" i="3" s="1"/>
  <c r="T618" i="3"/>
  <c r="S620" i="3"/>
  <c r="U620" i="3" s="1"/>
  <c r="T620" i="3"/>
  <c r="S621" i="3"/>
  <c r="T621" i="3"/>
  <c r="X621" i="3" s="1"/>
  <c r="U621" i="3"/>
  <c r="V621" i="3"/>
  <c r="W621" i="3"/>
  <c r="Y621" i="3" s="1"/>
  <c r="S622" i="3"/>
  <c r="U622" i="3" s="1"/>
  <c r="T622" i="3"/>
  <c r="S623" i="3"/>
  <c r="T623" i="3"/>
  <c r="X623" i="3" s="1"/>
  <c r="U623" i="3"/>
  <c r="V623" i="3"/>
  <c r="W623" i="3"/>
  <c r="Y623" i="3" s="1"/>
  <c r="S624" i="3"/>
  <c r="U624" i="3" s="1"/>
  <c r="T624" i="3"/>
  <c r="S625" i="3"/>
  <c r="V625" i="3" s="1"/>
  <c r="T625" i="3"/>
  <c r="X625" i="3" s="1"/>
  <c r="U625" i="3"/>
  <c r="W625" i="3"/>
  <c r="Y625" i="3" s="1"/>
  <c r="S626" i="3"/>
  <c r="U626" i="3" s="1"/>
  <c r="T626" i="3"/>
  <c r="S628" i="3"/>
  <c r="T628" i="3"/>
  <c r="S629" i="3"/>
  <c r="V629" i="3" s="1"/>
  <c r="T629" i="3"/>
  <c r="X629" i="3" s="1"/>
  <c r="U629" i="3"/>
  <c r="W629" i="3"/>
  <c r="Y629" i="3" s="1"/>
  <c r="S630" i="3"/>
  <c r="T630" i="3"/>
  <c r="S631" i="3"/>
  <c r="V631" i="3" s="1"/>
  <c r="T631" i="3"/>
  <c r="X631" i="3" s="1"/>
  <c r="U631" i="3"/>
  <c r="W631" i="3"/>
  <c r="Y631" i="3" s="1"/>
  <c r="S632" i="3"/>
  <c r="T632" i="3"/>
  <c r="S633" i="3"/>
  <c r="V633" i="3" s="1"/>
  <c r="T633" i="3"/>
  <c r="X633" i="3" s="1"/>
  <c r="U633" i="3"/>
  <c r="W633" i="3"/>
  <c r="Y633" i="3" s="1"/>
  <c r="S634" i="3"/>
  <c r="T634" i="3"/>
  <c r="S636" i="3"/>
  <c r="T636" i="3"/>
  <c r="X636" i="3" s="1"/>
  <c r="S637" i="3"/>
  <c r="V637" i="3" s="1"/>
  <c r="T637" i="3"/>
  <c r="W637" i="3" s="1"/>
  <c r="Y637" i="3" s="1"/>
  <c r="S638" i="3"/>
  <c r="T638" i="3"/>
  <c r="X638" i="3" s="1"/>
  <c r="W638" i="3"/>
  <c r="Y638" i="3" s="1"/>
  <c r="Z638" i="3" s="1"/>
  <c r="S639" i="3"/>
  <c r="U639" i="3" s="1"/>
  <c r="T639" i="3"/>
  <c r="X639" i="3" s="1"/>
  <c r="W639" i="3"/>
  <c r="Y639" i="3" s="1"/>
  <c r="S640" i="3"/>
  <c r="T640" i="3"/>
  <c r="W640" i="3"/>
  <c r="Y640" i="3" s="1"/>
  <c r="X640" i="3"/>
  <c r="S641" i="3"/>
  <c r="V641" i="3" s="1"/>
  <c r="T641" i="3"/>
  <c r="W641" i="3" s="1"/>
  <c r="Y641" i="3" s="1"/>
  <c r="U641" i="3"/>
  <c r="X641" i="3"/>
  <c r="S642" i="3"/>
  <c r="T642" i="3"/>
  <c r="W642" i="3" s="1"/>
  <c r="Y642" i="3" s="1"/>
  <c r="S643" i="3"/>
  <c r="U643" i="3" s="1"/>
  <c r="S644" i="3"/>
  <c r="T644" i="3"/>
  <c r="W644" i="3" s="1"/>
  <c r="Y644" i="3" s="1"/>
  <c r="S645" i="3"/>
  <c r="V645" i="3" s="1"/>
  <c r="T645" i="3"/>
  <c r="W645" i="3" s="1"/>
  <c r="Y645" i="3" s="1"/>
  <c r="U645" i="3"/>
  <c r="S646" i="3"/>
  <c r="T646" i="3"/>
  <c r="X646" i="3" s="1"/>
  <c r="S647" i="3"/>
  <c r="U647" i="3" s="1"/>
  <c r="T647" i="3"/>
  <c r="W647" i="3" s="1"/>
  <c r="Y647" i="3" s="1"/>
  <c r="Z647" i="3" s="1"/>
  <c r="X647" i="3"/>
  <c r="S648" i="3"/>
  <c r="T648" i="3"/>
  <c r="W648" i="3" s="1"/>
  <c r="Y648" i="3" s="1"/>
  <c r="X648" i="3"/>
  <c r="S649" i="3"/>
  <c r="V649" i="3" s="1"/>
  <c r="T649" i="3"/>
  <c r="X649" i="3" s="1"/>
  <c r="AA649" i="3" s="1"/>
  <c r="W649" i="3"/>
  <c r="Y649" i="3" s="1"/>
  <c r="S650" i="3"/>
  <c r="T650" i="3"/>
  <c r="W650" i="3"/>
  <c r="Y650" i="3" s="1"/>
  <c r="Z650" i="3" s="1"/>
  <c r="X650" i="3"/>
  <c r="T651" i="3"/>
  <c r="S652" i="3"/>
  <c r="T652" i="3"/>
  <c r="W652" i="3" s="1"/>
  <c r="S653" i="3"/>
  <c r="V653" i="3" s="1"/>
  <c r="T653" i="3"/>
  <c r="W653" i="3" s="1"/>
  <c r="Y653" i="3" s="1"/>
  <c r="S654" i="3"/>
  <c r="T654" i="3"/>
  <c r="X654" i="3" s="1"/>
  <c r="W654" i="3"/>
  <c r="Y654" i="3" s="1"/>
  <c r="S655" i="3"/>
  <c r="U655" i="3" s="1"/>
  <c r="T655" i="3"/>
  <c r="W655" i="3" s="1"/>
  <c r="Y655" i="3" s="1"/>
  <c r="S656" i="3"/>
  <c r="T656" i="3"/>
  <c r="X656" i="3" s="1"/>
  <c r="W656" i="3"/>
  <c r="Y656" i="3" s="1"/>
  <c r="S657" i="3"/>
  <c r="V657" i="3" s="1"/>
  <c r="T657" i="3"/>
  <c r="W657" i="3" s="1"/>
  <c r="Y657" i="3" s="1"/>
  <c r="X657" i="3"/>
  <c r="S658" i="3"/>
  <c r="T658" i="3"/>
  <c r="W658" i="3" s="1"/>
  <c r="Y658" i="3" s="1"/>
  <c r="Z658" i="3" s="1"/>
  <c r="X658" i="3"/>
  <c r="S660" i="3"/>
  <c r="T660" i="3"/>
  <c r="W660" i="3" s="1"/>
  <c r="S661" i="3"/>
  <c r="V661" i="3" s="1"/>
  <c r="T661" i="3"/>
  <c r="W661" i="3" s="1"/>
  <c r="Y661" i="3" s="1"/>
  <c r="S662" i="3"/>
  <c r="V662" i="3" s="1"/>
  <c r="T662" i="3"/>
  <c r="W662" i="3" s="1"/>
  <c r="Y662" i="3" s="1"/>
  <c r="S663" i="3"/>
  <c r="V663" i="3" s="1"/>
  <c r="T663" i="3"/>
  <c r="U663" i="3"/>
  <c r="W663" i="3"/>
  <c r="Y663" i="3" s="1"/>
  <c r="AA663" i="3" s="1"/>
  <c r="X663" i="3"/>
  <c r="S664" i="3"/>
  <c r="V664" i="3" s="1"/>
  <c r="T664" i="3"/>
  <c r="X664" i="3" s="1"/>
  <c r="S665" i="3"/>
  <c r="U665" i="3" s="1"/>
  <c r="T665" i="3"/>
  <c r="W665" i="3" s="1"/>
  <c r="Y665" i="3" s="1"/>
  <c r="S666" i="3"/>
  <c r="V666" i="3" s="1"/>
  <c r="T666" i="3"/>
  <c r="W666" i="3" s="1"/>
  <c r="Y666" i="3" s="1"/>
  <c r="Z666" i="3" s="1"/>
  <c r="U666" i="3"/>
  <c r="X666" i="3"/>
  <c r="S668" i="3"/>
  <c r="V668" i="3" s="1"/>
  <c r="T668" i="3"/>
  <c r="W668" i="3" s="1"/>
  <c r="S669" i="3"/>
  <c r="U669" i="3" s="1"/>
  <c r="T669" i="3"/>
  <c r="W669" i="3" s="1"/>
  <c r="Y669" i="3" s="1"/>
  <c r="V669" i="3"/>
  <c r="X669" i="3"/>
  <c r="S670" i="3"/>
  <c r="V670" i="3" s="1"/>
  <c r="T670" i="3"/>
  <c r="W670" i="3" s="1"/>
  <c r="Y670" i="3" s="1"/>
  <c r="U670" i="3"/>
  <c r="S671" i="3"/>
  <c r="U671" i="3" s="1"/>
  <c r="T671" i="3"/>
  <c r="W671" i="3" s="1"/>
  <c r="Y671" i="3" s="1"/>
  <c r="V671" i="3"/>
  <c r="X671" i="3"/>
  <c r="S672" i="3"/>
  <c r="V672" i="3" s="1"/>
  <c r="T672" i="3"/>
  <c r="W672" i="3" s="1"/>
  <c r="Y672" i="3" s="1"/>
  <c r="U672" i="3"/>
  <c r="S673" i="3"/>
  <c r="U673" i="3" s="1"/>
  <c r="T673" i="3"/>
  <c r="W673" i="3" s="1"/>
  <c r="Y673" i="3" s="1"/>
  <c r="V673" i="3"/>
  <c r="X673" i="3"/>
  <c r="S674" i="3"/>
  <c r="V674" i="3" s="1"/>
  <c r="T674" i="3"/>
  <c r="W674" i="3" s="1"/>
  <c r="U674" i="3"/>
  <c r="S676" i="3"/>
  <c r="V676" i="3" s="1"/>
  <c r="T676" i="3"/>
  <c r="W676" i="3" s="1"/>
  <c r="Y676" i="3" s="1"/>
  <c r="U676" i="3"/>
  <c r="S677" i="3"/>
  <c r="U677" i="3" s="1"/>
  <c r="T677" i="3"/>
  <c r="W677" i="3" s="1"/>
  <c r="V677" i="3"/>
  <c r="S678" i="3"/>
  <c r="V678" i="3" s="1"/>
  <c r="T678" i="3"/>
  <c r="W678" i="3" s="1"/>
  <c r="Y678" i="3" s="1"/>
  <c r="U678" i="3"/>
  <c r="S679" i="3"/>
  <c r="U679" i="3" s="1"/>
  <c r="T679" i="3"/>
  <c r="W679" i="3" s="1"/>
  <c r="Y679" i="3" s="1"/>
  <c r="V679" i="3"/>
  <c r="X679" i="3"/>
  <c r="S680" i="3"/>
  <c r="V680" i="3" s="1"/>
  <c r="T680" i="3"/>
  <c r="W680" i="3" s="1"/>
  <c r="Y680" i="3" s="1"/>
  <c r="U680" i="3"/>
  <c r="S681" i="3"/>
  <c r="U681" i="3" s="1"/>
  <c r="T681" i="3"/>
  <c r="W681" i="3" s="1"/>
  <c r="Y681" i="3" s="1"/>
  <c r="V681" i="3"/>
  <c r="X681" i="3"/>
  <c r="S682" i="3"/>
  <c r="V682" i="3" s="1"/>
  <c r="T682" i="3"/>
  <c r="W682" i="3" s="1"/>
  <c r="U682" i="3"/>
  <c r="S684" i="3"/>
  <c r="V684" i="3" s="1"/>
  <c r="T684" i="3"/>
  <c r="W684" i="3" s="1"/>
  <c r="Y684" i="3" s="1"/>
  <c r="U684" i="3"/>
  <c r="S685" i="3"/>
  <c r="U685" i="3" s="1"/>
  <c r="T685" i="3"/>
  <c r="W685" i="3" s="1"/>
  <c r="Y685" i="3" s="1"/>
  <c r="V685" i="3"/>
  <c r="X685" i="3"/>
  <c r="S686" i="3"/>
  <c r="V686" i="3" s="1"/>
  <c r="T686" i="3"/>
  <c r="W686" i="3" s="1"/>
  <c r="Y686" i="3" s="1"/>
  <c r="U686" i="3"/>
  <c r="S687" i="3"/>
  <c r="U687" i="3" s="1"/>
  <c r="T687" i="3"/>
  <c r="W687" i="3" s="1"/>
  <c r="Y687" i="3" s="1"/>
  <c r="V687" i="3"/>
  <c r="X687" i="3"/>
  <c r="S688" i="3"/>
  <c r="V688" i="3" s="1"/>
  <c r="T688" i="3"/>
  <c r="W688" i="3" s="1"/>
  <c r="Y688" i="3" s="1"/>
  <c r="U688" i="3"/>
  <c r="S689" i="3"/>
  <c r="U689" i="3" s="1"/>
  <c r="T689" i="3"/>
  <c r="W689" i="3" s="1"/>
  <c r="Y689" i="3" s="1"/>
  <c r="V689" i="3"/>
  <c r="X689" i="3"/>
  <c r="S690" i="3"/>
  <c r="V690" i="3" s="1"/>
  <c r="T690" i="3"/>
  <c r="W690" i="3" s="1"/>
  <c r="Y690" i="3" s="1"/>
  <c r="U690" i="3"/>
  <c r="S692" i="3"/>
  <c r="V692" i="3" s="1"/>
  <c r="T692" i="3"/>
  <c r="W692" i="3" s="1"/>
  <c r="Y692" i="3" s="1"/>
  <c r="U692" i="3"/>
  <c r="S693" i="3"/>
  <c r="U693" i="3" s="1"/>
  <c r="T693" i="3"/>
  <c r="W693" i="3" s="1"/>
  <c r="Y693" i="3" s="1"/>
  <c r="V693" i="3"/>
  <c r="S694" i="3"/>
  <c r="V694" i="3" s="1"/>
  <c r="T694" i="3"/>
  <c r="W694" i="3" s="1"/>
  <c r="Y694" i="3" s="1"/>
  <c r="U694" i="3"/>
  <c r="S695" i="3"/>
  <c r="U695" i="3" s="1"/>
  <c r="T695" i="3"/>
  <c r="W695" i="3" s="1"/>
  <c r="Y695" i="3" s="1"/>
  <c r="V695" i="3"/>
  <c r="S696" i="3"/>
  <c r="V696" i="3" s="1"/>
  <c r="T696" i="3"/>
  <c r="W696" i="3" s="1"/>
  <c r="Y696" i="3" s="1"/>
  <c r="U696" i="3"/>
  <c r="S697" i="3"/>
  <c r="U697" i="3" s="1"/>
  <c r="T697" i="3"/>
  <c r="W697" i="3" s="1"/>
  <c r="Y697" i="3" s="1"/>
  <c r="V697" i="3"/>
  <c r="S698" i="3"/>
  <c r="V698" i="3" s="1"/>
  <c r="T698" i="3"/>
  <c r="W698" i="3" s="1"/>
  <c r="Y698" i="3" s="1"/>
  <c r="U698" i="3"/>
  <c r="W9" i="3"/>
  <c r="V9" i="3"/>
  <c r="T9" i="3"/>
  <c r="X9" i="3" s="1"/>
  <c r="S9" i="3"/>
  <c r="U9" i="3" s="1"/>
  <c r="Y9" i="3"/>
  <c r="V547" i="3" l="1"/>
  <c r="U547" i="3"/>
  <c r="X627" i="3"/>
  <c r="U691" i="3"/>
  <c r="V691" i="3"/>
  <c r="U603" i="3"/>
  <c r="V603" i="3"/>
  <c r="U683" i="3"/>
  <c r="V683" i="3"/>
  <c r="V587" i="3"/>
  <c r="U587" i="3"/>
  <c r="U675" i="3"/>
  <c r="V675" i="3"/>
  <c r="AA579" i="3"/>
  <c r="Z579" i="3"/>
  <c r="U651" i="3"/>
  <c r="V651" i="3"/>
  <c r="X643" i="3"/>
  <c r="W643" i="3"/>
  <c r="Y643" i="3" s="1"/>
  <c r="Z642" i="3"/>
  <c r="U659" i="3"/>
  <c r="V659" i="3"/>
  <c r="U667" i="3"/>
  <c r="V667" i="3"/>
  <c r="Z548" i="3"/>
  <c r="AA548" i="3"/>
  <c r="S42" i="3"/>
  <c r="V42" i="3" s="1"/>
  <c r="T42" i="3"/>
  <c r="S82" i="3"/>
  <c r="T82" i="3"/>
  <c r="S138" i="3"/>
  <c r="T138" i="3"/>
  <c r="S195" i="3"/>
  <c r="T195" i="3"/>
  <c r="W195" i="3" s="1"/>
  <c r="Y195" i="3" s="1"/>
  <c r="AA195" i="3" s="1"/>
  <c r="X195" i="3"/>
  <c r="S235" i="3"/>
  <c r="S283" i="3"/>
  <c r="T283" i="3"/>
  <c r="W283" i="3" s="1"/>
  <c r="Y283" i="3" s="1"/>
  <c r="Y682" i="3"/>
  <c r="Y674" i="3"/>
  <c r="T659" i="3"/>
  <c r="X655" i="3"/>
  <c r="Z655" i="3" s="1"/>
  <c r="U653" i="3"/>
  <c r="U649" i="3"/>
  <c r="T635" i="3"/>
  <c r="W635" i="3" s="1"/>
  <c r="Y635" i="3" s="1"/>
  <c r="T627" i="3"/>
  <c r="W627" i="3" s="1"/>
  <c r="Y627" i="3" s="1"/>
  <c r="T619" i="3"/>
  <c r="W619" i="3" s="1"/>
  <c r="Y619" i="3" s="1"/>
  <c r="T611" i="3"/>
  <c r="W611" i="3" s="1"/>
  <c r="Y611" i="3" s="1"/>
  <c r="V605" i="3"/>
  <c r="V596" i="3"/>
  <c r="S595" i="3"/>
  <c r="W592" i="3"/>
  <c r="Y592" i="3" s="1"/>
  <c r="U584" i="3"/>
  <c r="V580" i="3"/>
  <c r="S579" i="3"/>
  <c r="V579" i="3" s="1"/>
  <c r="W576" i="3"/>
  <c r="Y576" i="3" s="1"/>
  <c r="S571" i="3"/>
  <c r="Z569" i="3"/>
  <c r="S563" i="3"/>
  <c r="X560" i="3"/>
  <c r="W558" i="3"/>
  <c r="Y558" i="3" s="1"/>
  <c r="X558" i="3"/>
  <c r="W541" i="3"/>
  <c r="Y541" i="3" s="1"/>
  <c r="X541" i="3"/>
  <c r="W537" i="3"/>
  <c r="Y537" i="3" s="1"/>
  <c r="X498" i="3"/>
  <c r="W498" i="3"/>
  <c r="Y498" i="3" s="1"/>
  <c r="T443" i="3"/>
  <c r="W430" i="3"/>
  <c r="Y430" i="3" s="1"/>
  <c r="X430" i="3"/>
  <c r="T411" i="3"/>
  <c r="W411" i="3" s="1"/>
  <c r="Y411" i="3" s="1"/>
  <c r="W380" i="3"/>
  <c r="Y380" i="3" s="1"/>
  <c r="X380" i="3"/>
  <c r="Z404" i="3"/>
  <c r="AA404" i="3"/>
  <c r="U133" i="3"/>
  <c r="V133" i="3"/>
  <c r="S34" i="3"/>
  <c r="T34" i="3"/>
  <c r="W34" i="3" s="1"/>
  <c r="Y34" i="3" s="1"/>
  <c r="T98" i="3"/>
  <c r="W98" i="3" s="1"/>
  <c r="Y98" i="3" s="1"/>
  <c r="S98" i="3"/>
  <c r="S154" i="3"/>
  <c r="T154" i="3"/>
  <c r="S219" i="3"/>
  <c r="T219" i="3"/>
  <c r="W219" i="3" s="1"/>
  <c r="Y219" i="3" s="1"/>
  <c r="V339" i="3"/>
  <c r="U339" i="3"/>
  <c r="S363" i="3"/>
  <c r="T363" i="3"/>
  <c r="W363" i="3" s="1"/>
  <c r="Y363" i="3" s="1"/>
  <c r="S387" i="3"/>
  <c r="V387" i="3" s="1"/>
  <c r="T387" i="3"/>
  <c r="W387" i="3" s="1"/>
  <c r="Y387" i="3" s="1"/>
  <c r="S475" i="3"/>
  <c r="T475" i="3"/>
  <c r="W475" i="3" s="1"/>
  <c r="Y475" i="3" s="1"/>
  <c r="S507" i="3"/>
  <c r="T507" i="3"/>
  <c r="W507" i="3" s="1"/>
  <c r="Y507" i="3" s="1"/>
  <c r="X507" i="3"/>
  <c r="U661" i="3"/>
  <c r="U657" i="3"/>
  <c r="X642" i="3"/>
  <c r="S635" i="3"/>
  <c r="S627" i="3"/>
  <c r="S619" i="3"/>
  <c r="S611" i="3"/>
  <c r="X599" i="3"/>
  <c r="Z599" i="3" s="1"/>
  <c r="V594" i="3"/>
  <c r="V592" i="3"/>
  <c r="V590" i="3"/>
  <c r="T587" i="3"/>
  <c r="V578" i="3"/>
  <c r="V576" i="3"/>
  <c r="V574" i="3"/>
  <c r="V566" i="3"/>
  <c r="V560" i="3"/>
  <c r="Z556" i="3"/>
  <c r="V541" i="3"/>
  <c r="U541" i="3"/>
  <c r="W524" i="3"/>
  <c r="Y524" i="3" s="1"/>
  <c r="X524" i="3"/>
  <c r="X478" i="3"/>
  <c r="W478" i="3"/>
  <c r="Y478" i="3" s="1"/>
  <c r="Z478" i="3" s="1"/>
  <c r="W466" i="3"/>
  <c r="Y466" i="3" s="1"/>
  <c r="X466" i="3"/>
  <c r="Z423" i="3"/>
  <c r="AA423" i="3"/>
  <c r="W417" i="3"/>
  <c r="Y417" i="3" s="1"/>
  <c r="X417" i="3"/>
  <c r="U342" i="3"/>
  <c r="V342" i="3"/>
  <c r="Y342" i="3" s="1"/>
  <c r="X342" i="3"/>
  <c r="S58" i="3"/>
  <c r="V58" i="3" s="1"/>
  <c r="T58" i="3"/>
  <c r="S106" i="3"/>
  <c r="T106" i="3"/>
  <c r="W106" i="3" s="1"/>
  <c r="Y106" i="3" s="1"/>
  <c r="X106" i="3"/>
  <c r="S162" i="3"/>
  <c r="T162" i="3"/>
  <c r="S243" i="3"/>
  <c r="V243" i="3" s="1"/>
  <c r="T243" i="3"/>
  <c r="W243" i="3" s="1"/>
  <c r="Y243" i="3" s="1"/>
  <c r="S315" i="3"/>
  <c r="T315" i="3"/>
  <c r="T499" i="3"/>
  <c r="W499" i="3" s="1"/>
  <c r="X499" i="3"/>
  <c r="X697" i="3"/>
  <c r="X695" i="3"/>
  <c r="X693" i="3"/>
  <c r="X677" i="3"/>
  <c r="T667" i="3"/>
  <c r="X597" i="3"/>
  <c r="X585" i="3"/>
  <c r="X572" i="3"/>
  <c r="W566" i="3"/>
  <c r="Y566" i="3" s="1"/>
  <c r="X566" i="3"/>
  <c r="W551" i="3"/>
  <c r="Y551" i="3" s="1"/>
  <c r="Z551" i="3" s="1"/>
  <c r="AA549" i="3"/>
  <c r="X511" i="3"/>
  <c r="W511" i="3"/>
  <c r="Y511" i="3" s="1"/>
  <c r="Z474" i="3"/>
  <c r="AB474" i="3" s="1"/>
  <c r="AA474" i="3"/>
  <c r="U410" i="3"/>
  <c r="V410" i="3"/>
  <c r="V401" i="3"/>
  <c r="U401" i="3"/>
  <c r="S395" i="3"/>
  <c r="V395" i="3" s="1"/>
  <c r="AA348" i="3"/>
  <c r="Z554" i="3"/>
  <c r="V499" i="3"/>
  <c r="U499" i="3"/>
  <c r="S26" i="3"/>
  <c r="T26" i="3"/>
  <c r="W26" i="3" s="1"/>
  <c r="Y26" i="3" s="1"/>
  <c r="AA26" i="3" s="1"/>
  <c r="X26" i="3"/>
  <c r="T74" i="3"/>
  <c r="W74" i="3" s="1"/>
  <c r="Y74" i="3" s="1"/>
  <c r="X74" i="3"/>
  <c r="S74" i="3"/>
  <c r="S130" i="3"/>
  <c r="T130" i="3"/>
  <c r="W130" i="3" s="1"/>
  <c r="Y130" i="3" s="1"/>
  <c r="X130" i="3"/>
  <c r="S187" i="3"/>
  <c r="T187" i="3"/>
  <c r="W187" i="3" s="1"/>
  <c r="Y187" i="3" s="1"/>
  <c r="S227" i="3"/>
  <c r="T227" i="3"/>
  <c r="S275" i="3"/>
  <c r="T275" i="3"/>
  <c r="W275" i="3" s="1"/>
  <c r="Y275" i="3" s="1"/>
  <c r="T299" i="3"/>
  <c r="S299" i="3"/>
  <c r="S355" i="3"/>
  <c r="T355" i="3"/>
  <c r="W355" i="3" s="1"/>
  <c r="Y355" i="3" s="1"/>
  <c r="V411" i="3"/>
  <c r="U411" i="3"/>
  <c r="S427" i="3"/>
  <c r="U427" i="3" s="1"/>
  <c r="T427" i="3"/>
  <c r="S467" i="3"/>
  <c r="T467" i="3"/>
  <c r="W467" i="3" s="1"/>
  <c r="Y467" i="3" s="1"/>
  <c r="X491" i="3"/>
  <c r="S491" i="3"/>
  <c r="T491" i="3"/>
  <c r="W491" i="3" s="1"/>
  <c r="Y491" i="3" s="1"/>
  <c r="S523" i="3"/>
  <c r="T523" i="3"/>
  <c r="W523" i="3" s="1"/>
  <c r="Y523" i="3" s="1"/>
  <c r="T531" i="3"/>
  <c r="W531" i="3" s="1"/>
  <c r="Y531" i="3" s="1"/>
  <c r="T603" i="3"/>
  <c r="X586" i="3"/>
  <c r="U570" i="3"/>
  <c r="U549" i="3"/>
  <c r="W485" i="3"/>
  <c r="Y485" i="3" s="1"/>
  <c r="X485" i="3"/>
  <c r="T435" i="3"/>
  <c r="V376" i="3"/>
  <c r="U376" i="3"/>
  <c r="X651" i="3"/>
  <c r="Z651" i="3" s="1"/>
  <c r="V531" i="3"/>
  <c r="U531" i="3"/>
  <c r="S50" i="3"/>
  <c r="T50" i="3"/>
  <c r="W50" i="3" s="1"/>
  <c r="S114" i="3"/>
  <c r="T114" i="3"/>
  <c r="W114" i="3" s="1"/>
  <c r="Y114" i="3" s="1"/>
  <c r="X114" i="3"/>
  <c r="S178" i="3"/>
  <c r="V178" i="3" s="1"/>
  <c r="T178" i="3"/>
  <c r="X178" i="3" s="1"/>
  <c r="S251" i="3"/>
  <c r="U251" i="3" s="1"/>
  <c r="T251" i="3"/>
  <c r="W251" i="3" s="1"/>
  <c r="Y251" i="3" s="1"/>
  <c r="S323" i="3"/>
  <c r="T323" i="3"/>
  <c r="W323" i="3" s="1"/>
  <c r="X323" i="3"/>
  <c r="T691" i="3"/>
  <c r="W691" i="3" s="1"/>
  <c r="Y691" i="3" s="1"/>
  <c r="T683" i="3"/>
  <c r="W683" i="3" s="1"/>
  <c r="Y683" i="3" s="1"/>
  <c r="Y677" i="3"/>
  <c r="T675" i="3"/>
  <c r="W675" i="3" s="1"/>
  <c r="Y675" i="3" s="1"/>
  <c r="W664" i="3"/>
  <c r="Y664" i="3" s="1"/>
  <c r="W646" i="3"/>
  <c r="Y646" i="3" s="1"/>
  <c r="V604" i="3"/>
  <c r="V597" i="3"/>
  <c r="Y597" i="3" s="1"/>
  <c r="W593" i="3"/>
  <c r="Y593" i="3" s="1"/>
  <c r="Y585" i="3"/>
  <c r="U583" i="3"/>
  <c r="W577" i="3"/>
  <c r="Y577" i="3" s="1"/>
  <c r="W559" i="3"/>
  <c r="Y559" i="3" s="1"/>
  <c r="AA557" i="3"/>
  <c r="X555" i="3"/>
  <c r="T547" i="3"/>
  <c r="W547" i="3" s="1"/>
  <c r="Y547" i="3" s="1"/>
  <c r="V542" i="3"/>
  <c r="V533" i="3"/>
  <c r="U533" i="3"/>
  <c r="W526" i="3"/>
  <c r="Y526" i="3" s="1"/>
  <c r="X526" i="3"/>
  <c r="S451" i="3"/>
  <c r="U451" i="3" s="1"/>
  <c r="W438" i="3"/>
  <c r="Y438" i="3" s="1"/>
  <c r="X438" i="3"/>
  <c r="S419" i="3"/>
  <c r="U419" i="3" s="1"/>
  <c r="W413" i="3"/>
  <c r="Y413" i="3" s="1"/>
  <c r="X413" i="3"/>
  <c r="W391" i="3"/>
  <c r="Y391" i="3" s="1"/>
  <c r="X391" i="3"/>
  <c r="U388" i="3"/>
  <c r="V388" i="3"/>
  <c r="T235" i="3"/>
  <c r="W235" i="3" s="1"/>
  <c r="AA9" i="3"/>
  <c r="AA657" i="3"/>
  <c r="Z639" i="3"/>
  <c r="W390" i="3"/>
  <c r="Y390" i="3" s="1"/>
  <c r="X390" i="3"/>
  <c r="S10" i="3"/>
  <c r="U10" i="3" s="1"/>
  <c r="T10" i="3"/>
  <c r="W10" i="3" s="1"/>
  <c r="X10" i="3"/>
  <c r="Y10" i="3"/>
  <c r="S66" i="3"/>
  <c r="T66" i="3"/>
  <c r="W66" i="3" s="1"/>
  <c r="Y66" i="3" s="1"/>
  <c r="X66" i="3"/>
  <c r="Z66" i="3" s="1"/>
  <c r="S122" i="3"/>
  <c r="T122" i="3"/>
  <c r="W122" i="3" s="1"/>
  <c r="Y122" i="3" s="1"/>
  <c r="Y170" i="3"/>
  <c r="S170" i="3"/>
  <c r="V170" i="3" s="1"/>
  <c r="T170" i="3"/>
  <c r="W170" i="3" s="1"/>
  <c r="S211" i="3"/>
  <c r="T211" i="3"/>
  <c r="W211" i="3" s="1"/>
  <c r="Y211" i="3" s="1"/>
  <c r="X267" i="3"/>
  <c r="AA267" i="3" s="1"/>
  <c r="S267" i="3"/>
  <c r="U267" i="3" s="1"/>
  <c r="S291" i="3"/>
  <c r="T291" i="3"/>
  <c r="W291" i="3" s="1"/>
  <c r="Y291" i="3" s="1"/>
  <c r="S331" i="3"/>
  <c r="T331" i="3"/>
  <c r="S379" i="3"/>
  <c r="V379" i="3" s="1"/>
  <c r="T379" i="3"/>
  <c r="S459" i="3"/>
  <c r="T459" i="3"/>
  <c r="W459" i="3" s="1"/>
  <c r="Y459" i="3" s="1"/>
  <c r="X459" i="3"/>
  <c r="S483" i="3"/>
  <c r="T483" i="3"/>
  <c r="W483" i="3" s="1"/>
  <c r="S515" i="3"/>
  <c r="T515" i="3"/>
  <c r="S539" i="3"/>
  <c r="T539" i="3"/>
  <c r="W539" i="3" s="1"/>
  <c r="Y539" i="3" s="1"/>
  <c r="U664" i="3"/>
  <c r="W651" i="3"/>
  <c r="Y651" i="3" s="1"/>
  <c r="V643" i="3"/>
  <c r="V602" i="3"/>
  <c r="X591" i="3"/>
  <c r="Z591" i="3" s="1"/>
  <c r="X575" i="3"/>
  <c r="Z575" i="3" s="1"/>
  <c r="AC575" i="3" s="1"/>
  <c r="U557" i="3"/>
  <c r="X544" i="3"/>
  <c r="U330" i="3"/>
  <c r="V330" i="3"/>
  <c r="X94" i="3"/>
  <c r="W94" i="3"/>
  <c r="Y94" i="3" s="1"/>
  <c r="W86" i="3"/>
  <c r="Y86" i="3" s="1"/>
  <c r="X86" i="3"/>
  <c r="U550" i="3"/>
  <c r="X550" i="3"/>
  <c r="X385" i="3"/>
  <c r="W385" i="3"/>
  <c r="Y385" i="3" s="1"/>
  <c r="W287" i="3"/>
  <c r="Y287" i="3" s="1"/>
  <c r="X287" i="3"/>
  <c r="T18" i="3"/>
  <c r="W18" i="3" s="1"/>
  <c r="Y18" i="3" s="1"/>
  <c r="S18" i="3"/>
  <c r="S90" i="3"/>
  <c r="T90" i="3"/>
  <c r="S146" i="3"/>
  <c r="T146" i="3"/>
  <c r="S203" i="3"/>
  <c r="U203" i="3" s="1"/>
  <c r="T203" i="3"/>
  <c r="W203" i="3" s="1"/>
  <c r="Y203" i="3" s="1"/>
  <c r="X203" i="3"/>
  <c r="S259" i="3"/>
  <c r="T259" i="3"/>
  <c r="W259" i="3" s="1"/>
  <c r="Y259" i="3" s="1"/>
  <c r="X259" i="3"/>
  <c r="T307" i="3"/>
  <c r="W307" i="3" s="1"/>
  <c r="Y307" i="3" s="1"/>
  <c r="X307" i="3"/>
  <c r="S307" i="3"/>
  <c r="S347" i="3"/>
  <c r="T347" i="3"/>
  <c r="T371" i="3"/>
  <c r="X403" i="3"/>
  <c r="Y403" i="3"/>
  <c r="S403" i="3"/>
  <c r="V403" i="3" s="1"/>
  <c r="AA641" i="3"/>
  <c r="Y668" i="3"/>
  <c r="X662" i="3"/>
  <c r="U637" i="3"/>
  <c r="W567" i="3"/>
  <c r="Y567" i="3" s="1"/>
  <c r="AA565" i="3"/>
  <c r="X563" i="3"/>
  <c r="S555" i="3"/>
  <c r="Y550" i="3"/>
  <c r="Z546" i="3"/>
  <c r="X535" i="3"/>
  <c r="V502" i="3"/>
  <c r="Y502" i="3" s="1"/>
  <c r="AA502" i="3" s="1"/>
  <c r="U502" i="3"/>
  <c r="X502" i="3"/>
  <c r="W461" i="3"/>
  <c r="Y461" i="3" s="1"/>
  <c r="X461" i="3"/>
  <c r="V428" i="3"/>
  <c r="U428" i="3"/>
  <c r="W397" i="3"/>
  <c r="Y397" i="3" s="1"/>
  <c r="X397" i="3"/>
  <c r="W373" i="3"/>
  <c r="Y373" i="3" s="1"/>
  <c r="X373" i="3"/>
  <c r="W343" i="3"/>
  <c r="Y343" i="3" s="1"/>
  <c r="X343" i="3"/>
  <c r="T339" i="3"/>
  <c r="W339" i="3" s="1"/>
  <c r="Y339" i="3" s="1"/>
  <c r="X122" i="3"/>
  <c r="Z122" i="3" s="1"/>
  <c r="Z463" i="3"/>
  <c r="Z351" i="3"/>
  <c r="AB351" i="3" s="1"/>
  <c r="AA309" i="3"/>
  <c r="Z309" i="3"/>
  <c r="Z294" i="3"/>
  <c r="AA294" i="3"/>
  <c r="X280" i="3"/>
  <c r="Z280" i="3" s="1"/>
  <c r="W280" i="3"/>
  <c r="Y280" i="3" s="1"/>
  <c r="Z277" i="3"/>
  <c r="AA277" i="3"/>
  <c r="W266" i="3"/>
  <c r="Y266" i="3" s="1"/>
  <c r="U254" i="3"/>
  <c r="V254" i="3"/>
  <c r="X250" i="3"/>
  <c r="W250" i="3"/>
  <c r="Y250" i="3" s="1"/>
  <c r="AA250" i="3" s="1"/>
  <c r="W142" i="3"/>
  <c r="Y142" i="3" s="1"/>
  <c r="X142" i="3"/>
  <c r="U127" i="3"/>
  <c r="V127" i="3"/>
  <c r="V54" i="3"/>
  <c r="U54" i="3"/>
  <c r="W41" i="3"/>
  <c r="Y41" i="3" s="1"/>
  <c r="X41" i="3"/>
  <c r="Z41" i="3" s="1"/>
  <c r="V16" i="3"/>
  <c r="U16" i="3"/>
  <c r="W543" i="3"/>
  <c r="Y543" i="3" s="1"/>
  <c r="X465" i="3"/>
  <c r="AA465" i="3" s="1"/>
  <c r="X442" i="3"/>
  <c r="V423" i="3"/>
  <c r="V366" i="3"/>
  <c r="Z361" i="3"/>
  <c r="W306" i="3"/>
  <c r="Y306" i="3" s="1"/>
  <c r="V296" i="3"/>
  <c r="Z289" i="3"/>
  <c r="AA263" i="3"/>
  <c r="Z263" i="3"/>
  <c r="W213" i="3"/>
  <c r="Y213" i="3" s="1"/>
  <c r="X213" i="3"/>
  <c r="W209" i="3"/>
  <c r="Y209" i="3" s="1"/>
  <c r="X209" i="3"/>
  <c r="U135" i="3"/>
  <c r="V135" i="3"/>
  <c r="X60" i="3"/>
  <c r="W60" i="3"/>
  <c r="Y60" i="3" s="1"/>
  <c r="X12" i="3"/>
  <c r="X20" i="3"/>
  <c r="V28" i="3"/>
  <c r="U28" i="3"/>
  <c r="X518" i="3"/>
  <c r="X479" i="3"/>
  <c r="X426" i="3"/>
  <c r="X412" i="3"/>
  <c r="AA412" i="3" s="1"/>
  <c r="X410" i="3"/>
  <c r="AA410" i="3" s="1"/>
  <c r="U407" i="3"/>
  <c r="X396" i="3"/>
  <c r="V394" i="3"/>
  <c r="X384" i="3"/>
  <c r="U375" i="3"/>
  <c r="W372" i="3"/>
  <c r="Y372" i="3" s="1"/>
  <c r="W362" i="3"/>
  <c r="Y362" i="3" s="1"/>
  <c r="X358" i="3"/>
  <c r="X352" i="3"/>
  <c r="X346" i="3"/>
  <c r="U344" i="3"/>
  <c r="W340" i="3"/>
  <c r="V328" i="3"/>
  <c r="X325" i="3"/>
  <c r="X316" i="3"/>
  <c r="W314" i="3"/>
  <c r="Y314" i="3" s="1"/>
  <c r="AA314" i="3" s="1"/>
  <c r="V298" i="3"/>
  <c r="Z271" i="3"/>
  <c r="AA199" i="3"/>
  <c r="Z199" i="3"/>
  <c r="Z118" i="3"/>
  <c r="U111" i="3"/>
  <c r="V111" i="3"/>
  <c r="AA108" i="3"/>
  <c r="Z108" i="3"/>
  <c r="W56" i="3"/>
  <c r="Y56" i="3" s="1"/>
  <c r="Z56" i="3" s="1"/>
  <c r="X56" i="3"/>
  <c r="W22" i="3"/>
  <c r="Y22" i="3" s="1"/>
  <c r="Z22" i="3" s="1"/>
  <c r="X22" i="3"/>
  <c r="X522" i="3"/>
  <c r="Z522" i="3" s="1"/>
  <c r="X520" i="3"/>
  <c r="U511" i="3"/>
  <c r="U496" i="3"/>
  <c r="W490" i="3"/>
  <c r="Y490" i="3" s="1"/>
  <c r="W487" i="3"/>
  <c r="Y487" i="3" s="1"/>
  <c r="X484" i="3"/>
  <c r="Z484" i="3" s="1"/>
  <c r="W482" i="3"/>
  <c r="Y482" i="3" s="1"/>
  <c r="X476" i="3"/>
  <c r="X462" i="3"/>
  <c r="X457" i="3"/>
  <c r="AA457" i="3" s="1"/>
  <c r="W452" i="3"/>
  <c r="Y452" i="3" s="1"/>
  <c r="U420" i="3"/>
  <c r="W388" i="3"/>
  <c r="Y388" i="3" s="1"/>
  <c r="U369" i="3"/>
  <c r="V362" i="3"/>
  <c r="U360" i="3"/>
  <c r="U352" i="3"/>
  <c r="V340" i="3"/>
  <c r="W321" i="3"/>
  <c r="Y321" i="3" s="1"/>
  <c r="X318" i="3"/>
  <c r="V314" i="3"/>
  <c r="X308" i="3"/>
  <c r="AA308" i="3" s="1"/>
  <c r="W301" i="3"/>
  <c r="Y301" i="3" s="1"/>
  <c r="Z301" i="3" s="1"/>
  <c r="AA293" i="3"/>
  <c r="W288" i="3"/>
  <c r="Y288" i="3" s="1"/>
  <c r="AA288" i="3" s="1"/>
  <c r="X285" i="3"/>
  <c r="Z285" i="3" s="1"/>
  <c r="V276" i="3"/>
  <c r="W265" i="3"/>
  <c r="Y265" i="3" s="1"/>
  <c r="AA265" i="3" s="1"/>
  <c r="X265" i="3"/>
  <c r="W224" i="3"/>
  <c r="Y224" i="3" s="1"/>
  <c r="X224" i="3"/>
  <c r="U183" i="3"/>
  <c r="V183" i="3"/>
  <c r="V174" i="3"/>
  <c r="U174" i="3"/>
  <c r="X69" i="3"/>
  <c r="W69" i="3"/>
  <c r="Y69" i="3" s="1"/>
  <c r="V14" i="3"/>
  <c r="U14" i="3"/>
  <c r="W14" i="3"/>
  <c r="Y14" i="3" s="1"/>
  <c r="AA14" i="3" s="1"/>
  <c r="X14" i="3"/>
  <c r="Z457" i="3"/>
  <c r="Z348" i="3"/>
  <c r="W205" i="3"/>
  <c r="Y205" i="3" s="1"/>
  <c r="X205" i="3"/>
  <c r="W201" i="3"/>
  <c r="Y201" i="3" s="1"/>
  <c r="X201" i="3"/>
  <c r="W186" i="3"/>
  <c r="Y186" i="3" s="1"/>
  <c r="X186" i="3"/>
  <c r="Z167" i="3"/>
  <c r="U137" i="3"/>
  <c r="V137" i="3"/>
  <c r="AA120" i="3"/>
  <c r="Z110" i="3"/>
  <c r="AA110" i="3"/>
  <c r="X107" i="3"/>
  <c r="W107" i="3"/>
  <c r="V417" i="3"/>
  <c r="V415" i="3"/>
  <c r="AA399" i="3"/>
  <c r="X393" i="3"/>
  <c r="Z353" i="3"/>
  <c r="Z345" i="3"/>
  <c r="W334" i="3"/>
  <c r="Y334" i="3" s="1"/>
  <c r="W305" i="3"/>
  <c r="Y305" i="3" s="1"/>
  <c r="AA305" i="3" s="1"/>
  <c r="Z303" i="3"/>
  <c r="X297" i="3"/>
  <c r="Z297" i="3" s="1"/>
  <c r="X295" i="3"/>
  <c r="AA295" i="3" s="1"/>
  <c r="W290" i="3"/>
  <c r="Z194" i="3"/>
  <c r="AA194" i="3"/>
  <c r="U93" i="3"/>
  <c r="V93" i="3"/>
  <c r="U535" i="3"/>
  <c r="X525" i="3"/>
  <c r="W495" i="3"/>
  <c r="Y495" i="3" s="1"/>
  <c r="AA472" i="3"/>
  <c r="U413" i="3"/>
  <c r="U393" i="3"/>
  <c r="U391" i="3"/>
  <c r="U385" i="3"/>
  <c r="X284" i="3"/>
  <c r="W284" i="3"/>
  <c r="Z281" i="3"/>
  <c r="AA281" i="3"/>
  <c r="U252" i="3"/>
  <c r="V252" i="3"/>
  <c r="X248" i="3"/>
  <c r="Z248" i="3" s="1"/>
  <c r="W248" i="3"/>
  <c r="Y248" i="3" s="1"/>
  <c r="W207" i="3"/>
  <c r="Y207" i="3" s="1"/>
  <c r="X207" i="3"/>
  <c r="W158" i="3"/>
  <c r="Y158" i="3" s="1"/>
  <c r="X158" i="3"/>
  <c r="X105" i="3"/>
  <c r="W105" i="3"/>
  <c r="Y105" i="3" s="1"/>
  <c r="Z89" i="3"/>
  <c r="AA89" i="3"/>
  <c r="V52" i="3"/>
  <c r="U52" i="3"/>
  <c r="X292" i="3"/>
  <c r="V272" i="3"/>
  <c r="W270" i="3"/>
  <c r="Y270" i="3" s="1"/>
  <c r="W268" i="3"/>
  <c r="Y268" i="3" s="1"/>
  <c r="U240" i="3"/>
  <c r="U232" i="3"/>
  <c r="U217" i="3"/>
  <c r="Z188" i="3"/>
  <c r="U147" i="3"/>
  <c r="Y91" i="3"/>
  <c r="W75" i="3"/>
  <c r="Y75" i="3" s="1"/>
  <c r="AA63" i="3"/>
  <c r="X57" i="3"/>
  <c r="W47" i="3"/>
  <c r="Y47" i="3" s="1"/>
  <c r="AA47" i="3" s="1"/>
  <c r="U32" i="3"/>
  <c r="U30" i="3"/>
  <c r="S20" i="3"/>
  <c r="V17" i="3"/>
  <c r="V15" i="3"/>
  <c r="V13" i="3"/>
  <c r="T12" i="3"/>
  <c r="W12" i="3" s="1"/>
  <c r="Y12" i="3" s="1"/>
  <c r="AA255" i="3"/>
  <c r="AA253" i="3"/>
  <c r="AA234" i="3"/>
  <c r="W200" i="3"/>
  <c r="Y200" i="3" s="1"/>
  <c r="AA173" i="3"/>
  <c r="AA157" i="3"/>
  <c r="AA149" i="3"/>
  <c r="AA99" i="3"/>
  <c r="AA85" i="3"/>
  <c r="Z40" i="3"/>
  <c r="V266" i="3"/>
  <c r="V264" i="3"/>
  <c r="W262" i="3"/>
  <c r="Y262" i="3" s="1"/>
  <c r="W260" i="3"/>
  <c r="Y260" i="3" s="1"/>
  <c r="X245" i="3"/>
  <c r="U236" i="3"/>
  <c r="U221" i="3"/>
  <c r="W204" i="3"/>
  <c r="V200" i="3"/>
  <c r="Z192" i="3"/>
  <c r="V179" i="3"/>
  <c r="V177" i="3"/>
  <c r="V167" i="3"/>
  <c r="X160" i="3"/>
  <c r="X152" i="3"/>
  <c r="AA117" i="3"/>
  <c r="AB117" i="3" s="1"/>
  <c r="U78" i="3"/>
  <c r="X64" i="3"/>
  <c r="V55" i="3"/>
  <c r="U49" i="3"/>
  <c r="Z44" i="3"/>
  <c r="U36" i="3"/>
  <c r="AA247" i="3"/>
  <c r="AA104" i="3"/>
  <c r="Z273" i="3"/>
  <c r="Z102" i="3"/>
  <c r="AA100" i="3"/>
  <c r="W286" i="3"/>
  <c r="Y286" i="3" s="1"/>
  <c r="AA286" i="3" s="1"/>
  <c r="W282" i="3"/>
  <c r="Y282" i="3" s="1"/>
  <c r="W278" i="3"/>
  <c r="Y278" i="3" s="1"/>
  <c r="AA278" i="3" s="1"/>
  <c r="X256" i="3"/>
  <c r="X176" i="3"/>
  <c r="AA159" i="3"/>
  <c r="W156" i="3"/>
  <c r="Y156" i="3" s="1"/>
  <c r="AA151" i="3"/>
  <c r="W148" i="3"/>
  <c r="Y148" i="3" s="1"/>
  <c r="AA143" i="3"/>
  <c r="AA115" i="3"/>
  <c r="X96" i="3"/>
  <c r="W63" i="3"/>
  <c r="Y63" i="3" s="1"/>
  <c r="X24" i="3"/>
  <c r="AA282" i="3"/>
  <c r="W202" i="3"/>
  <c r="Y202" i="3" s="1"/>
  <c r="AA111" i="3"/>
  <c r="V107" i="3"/>
  <c r="W103" i="3"/>
  <c r="Y103" i="3" s="1"/>
  <c r="AA103" i="3" s="1"/>
  <c r="U94" i="3"/>
  <c r="W87" i="3"/>
  <c r="Y87" i="3" s="1"/>
  <c r="U86" i="3"/>
  <c r="W65" i="3"/>
  <c r="Y65" i="3" s="1"/>
  <c r="V43" i="3"/>
  <c r="X39" i="3"/>
  <c r="U22" i="3"/>
  <c r="T184" i="3"/>
  <c r="W184" i="3" s="1"/>
  <c r="Y184" i="3" s="1"/>
  <c r="U184" i="3"/>
  <c r="AA662" i="3"/>
  <c r="Z662" i="3"/>
  <c r="Z680" i="3"/>
  <c r="AA656" i="3"/>
  <c r="Z656" i="3"/>
  <c r="AA672" i="3"/>
  <c r="Z646" i="3"/>
  <c r="AA640" i="3"/>
  <c r="Z640" i="3"/>
  <c r="Z697" i="3"/>
  <c r="AA697" i="3"/>
  <c r="Z695" i="3"/>
  <c r="AA695" i="3"/>
  <c r="Z693" i="3"/>
  <c r="AA693" i="3"/>
  <c r="Z689" i="3"/>
  <c r="AA689" i="3"/>
  <c r="Z687" i="3"/>
  <c r="AA687" i="3"/>
  <c r="Z685" i="3"/>
  <c r="AA685" i="3"/>
  <c r="Z681" i="3"/>
  <c r="AA681" i="3"/>
  <c r="Z679" i="3"/>
  <c r="AA679" i="3"/>
  <c r="Z673" i="3"/>
  <c r="AA673" i="3"/>
  <c r="Z671" i="3"/>
  <c r="AA671" i="3"/>
  <c r="Z669" i="3"/>
  <c r="AA669" i="3"/>
  <c r="Z664" i="3"/>
  <c r="AA664" i="3"/>
  <c r="Z654" i="3"/>
  <c r="AA648" i="3"/>
  <c r="Z648" i="3"/>
  <c r="Z615" i="3"/>
  <c r="AA615" i="3"/>
  <c r="AD565" i="3"/>
  <c r="AB565" i="3"/>
  <c r="AC565" i="3"/>
  <c r="Z140" i="3"/>
  <c r="AA140" i="3"/>
  <c r="U660" i="3"/>
  <c r="V660" i="3"/>
  <c r="Y660" i="3" s="1"/>
  <c r="Z657" i="3"/>
  <c r="AA655" i="3"/>
  <c r="AA654" i="3"/>
  <c r="U652" i="3"/>
  <c r="V652" i="3"/>
  <c r="Y652" i="3" s="1"/>
  <c r="Z649" i="3"/>
  <c r="AA647" i="3"/>
  <c r="AD647" i="3" s="1"/>
  <c r="AA646" i="3"/>
  <c r="U644" i="3"/>
  <c r="V644" i="3"/>
  <c r="Z641" i="3"/>
  <c r="AA639" i="3"/>
  <c r="AA638" i="3"/>
  <c r="AC638" i="3" s="1"/>
  <c r="Z631" i="3"/>
  <c r="AA631" i="3"/>
  <c r="U628" i="3"/>
  <c r="V628" i="3"/>
  <c r="Z625" i="3"/>
  <c r="AA625" i="3"/>
  <c r="W618" i="3"/>
  <c r="Y618" i="3" s="1"/>
  <c r="X618" i="3"/>
  <c r="Z609" i="3"/>
  <c r="AA609" i="3"/>
  <c r="W608" i="3"/>
  <c r="Y608" i="3" s="1"/>
  <c r="X608" i="3"/>
  <c r="W602" i="3"/>
  <c r="Y602" i="3" s="1"/>
  <c r="X602" i="3"/>
  <c r="W594" i="3"/>
  <c r="Y594" i="3" s="1"/>
  <c r="X594" i="3"/>
  <c r="Z584" i="3"/>
  <c r="AA584" i="3"/>
  <c r="AA582" i="3"/>
  <c r="W581" i="3"/>
  <c r="Y581" i="3" s="1"/>
  <c r="X581" i="3"/>
  <c r="Z577" i="3"/>
  <c r="AA577" i="3"/>
  <c r="Z570" i="3"/>
  <c r="AA570" i="3"/>
  <c r="Z567" i="3"/>
  <c r="AA567" i="3"/>
  <c r="Z558" i="3"/>
  <c r="AA558" i="3"/>
  <c r="AA556" i="3"/>
  <c r="AC556" i="3" s="1"/>
  <c r="W553" i="3"/>
  <c r="Y553" i="3" s="1"/>
  <c r="X553" i="3"/>
  <c r="Z537" i="3"/>
  <c r="AA537" i="3"/>
  <c r="Z535" i="3"/>
  <c r="AA535" i="3"/>
  <c r="Z491" i="3"/>
  <c r="AA491" i="3"/>
  <c r="Z430" i="3"/>
  <c r="AA430" i="3"/>
  <c r="W628" i="3"/>
  <c r="Y628" i="3" s="1"/>
  <c r="X628" i="3"/>
  <c r="Z605" i="3"/>
  <c r="AA605" i="3"/>
  <c r="W630" i="3"/>
  <c r="Y630" i="3" s="1"/>
  <c r="X630" i="3"/>
  <c r="W612" i="3"/>
  <c r="Y612" i="3" s="1"/>
  <c r="X612" i="3"/>
  <c r="Z595" i="3"/>
  <c r="AA595" i="3"/>
  <c r="Z573" i="3"/>
  <c r="AA573" i="3"/>
  <c r="Z572" i="3"/>
  <c r="AA572" i="3"/>
  <c r="Z560" i="3"/>
  <c r="AA560" i="3"/>
  <c r="Z543" i="3"/>
  <c r="AA543" i="3"/>
  <c r="Z466" i="3"/>
  <c r="AA466" i="3"/>
  <c r="U554" i="3"/>
  <c r="V554" i="3"/>
  <c r="X665" i="3"/>
  <c r="U658" i="3"/>
  <c r="V658" i="3"/>
  <c r="U650" i="3"/>
  <c r="V650" i="3"/>
  <c r="U642" i="3"/>
  <c r="V642" i="3"/>
  <c r="Z633" i="3"/>
  <c r="AA633" i="3"/>
  <c r="U630" i="3"/>
  <c r="V630" i="3"/>
  <c r="W622" i="3"/>
  <c r="Y622" i="3" s="1"/>
  <c r="X622" i="3"/>
  <c r="Z613" i="3"/>
  <c r="AA613" i="3"/>
  <c r="W600" i="3"/>
  <c r="Y600" i="3" s="1"/>
  <c r="X600" i="3"/>
  <c r="Z593" i="3"/>
  <c r="AA593" i="3"/>
  <c r="AB582" i="3"/>
  <c r="AC582" i="3"/>
  <c r="AD582" i="3"/>
  <c r="Z580" i="3"/>
  <c r="AA580" i="3"/>
  <c r="U572" i="3"/>
  <c r="V572" i="3"/>
  <c r="AD557" i="3"/>
  <c r="AB557" i="3"/>
  <c r="AC557" i="3"/>
  <c r="U546" i="3"/>
  <c r="V546" i="3"/>
  <c r="W534" i="3"/>
  <c r="Y534" i="3" s="1"/>
  <c r="X534" i="3"/>
  <c r="Z529" i="3"/>
  <c r="AA529" i="3"/>
  <c r="W480" i="3"/>
  <c r="Y480" i="3" s="1"/>
  <c r="X480" i="3"/>
  <c r="X468" i="3"/>
  <c r="W468" i="3"/>
  <c r="Y468" i="3" s="1"/>
  <c r="U636" i="3"/>
  <c r="V636" i="3"/>
  <c r="AD579" i="3"/>
  <c r="AB579" i="3"/>
  <c r="AC579" i="3"/>
  <c r="AC564" i="3"/>
  <c r="X668" i="3"/>
  <c r="Z668" i="3" s="1"/>
  <c r="X661" i="3"/>
  <c r="Z661" i="3" s="1"/>
  <c r="V655" i="3"/>
  <c r="X653" i="3"/>
  <c r="Z653" i="3" s="1"/>
  <c r="V647" i="3"/>
  <c r="X645" i="3"/>
  <c r="Z645" i="3" s="1"/>
  <c r="V639" i="3"/>
  <c r="X637" i="3"/>
  <c r="Z637" i="3" s="1"/>
  <c r="W632" i="3"/>
  <c r="Y632" i="3" s="1"/>
  <c r="X632" i="3"/>
  <c r="Z623" i="3"/>
  <c r="AA623" i="3"/>
  <c r="W616" i="3"/>
  <c r="Y616" i="3" s="1"/>
  <c r="X616" i="3"/>
  <c r="Z601" i="3"/>
  <c r="AA601" i="3"/>
  <c r="Z589" i="3"/>
  <c r="AA589" i="3"/>
  <c r="Z576" i="3"/>
  <c r="AA576" i="3"/>
  <c r="Z559" i="3"/>
  <c r="AA559" i="3"/>
  <c r="Z550" i="3"/>
  <c r="AA550" i="3"/>
  <c r="W545" i="3"/>
  <c r="Y545" i="3" s="1"/>
  <c r="X545" i="3"/>
  <c r="Z536" i="3"/>
  <c r="AA536" i="3"/>
  <c r="W521" i="3"/>
  <c r="Y521" i="3" s="1"/>
  <c r="X521" i="3"/>
  <c r="W496" i="3"/>
  <c r="Y496" i="3" s="1"/>
  <c r="X496" i="3"/>
  <c r="W11" i="3"/>
  <c r="Y11" i="3" s="1"/>
  <c r="X11" i="3"/>
  <c r="X698" i="3"/>
  <c r="Z698" i="3" s="1"/>
  <c r="X692" i="3"/>
  <c r="Z692" i="3" s="1"/>
  <c r="X690" i="3"/>
  <c r="Z690" i="3" s="1"/>
  <c r="X686" i="3"/>
  <c r="Z686" i="3" s="1"/>
  <c r="X684" i="3"/>
  <c r="Z684" i="3" s="1"/>
  <c r="X682" i="3"/>
  <c r="Z682" i="3" s="1"/>
  <c r="X680" i="3"/>
  <c r="AA680" i="3" s="1"/>
  <c r="X678" i="3"/>
  <c r="Z678" i="3" s="1"/>
  <c r="X676" i="3"/>
  <c r="Z676" i="3" s="1"/>
  <c r="X674" i="3"/>
  <c r="Z674" i="3" s="1"/>
  <c r="X672" i="3"/>
  <c r="Z672" i="3" s="1"/>
  <c r="X670" i="3"/>
  <c r="Z670" i="3" s="1"/>
  <c r="V665" i="3"/>
  <c r="U662" i="3"/>
  <c r="AA658" i="3"/>
  <c r="AC658" i="3" s="1"/>
  <c r="U656" i="3"/>
  <c r="V656" i="3"/>
  <c r="AA650" i="3"/>
  <c r="AC650" i="3" s="1"/>
  <c r="U648" i="3"/>
  <c r="V648" i="3"/>
  <c r="AA642" i="3"/>
  <c r="AC642" i="3" s="1"/>
  <c r="U640" i="3"/>
  <c r="V640" i="3"/>
  <c r="U632" i="3"/>
  <c r="V632" i="3"/>
  <c r="Z627" i="3"/>
  <c r="AA627" i="3"/>
  <c r="W626" i="3"/>
  <c r="Y626" i="3" s="1"/>
  <c r="X626" i="3"/>
  <c r="Z617" i="3"/>
  <c r="AA617" i="3"/>
  <c r="W610" i="3"/>
  <c r="Y610" i="3" s="1"/>
  <c r="X610" i="3"/>
  <c r="Z607" i="3"/>
  <c r="AA607" i="3"/>
  <c r="W606" i="3"/>
  <c r="Y606" i="3" s="1"/>
  <c r="X606" i="3"/>
  <c r="W598" i="3"/>
  <c r="Y598" i="3" s="1"/>
  <c r="X598" i="3"/>
  <c r="Z586" i="3"/>
  <c r="AA586" i="3"/>
  <c r="Z568" i="3"/>
  <c r="AA568" i="3"/>
  <c r="U562" i="3"/>
  <c r="V562" i="3"/>
  <c r="Z552" i="3"/>
  <c r="AA552" i="3"/>
  <c r="V591" i="3"/>
  <c r="U591" i="3"/>
  <c r="Z544" i="3"/>
  <c r="AA544" i="3"/>
  <c r="X61" i="3"/>
  <c r="W61" i="3"/>
  <c r="Y61" i="3" s="1"/>
  <c r="X696" i="3"/>
  <c r="X694" i="3"/>
  <c r="Z694" i="3" s="1"/>
  <c r="X688" i="3"/>
  <c r="Z688" i="3" s="1"/>
  <c r="U668" i="3"/>
  <c r="AA666" i="3"/>
  <c r="AB666" i="3" s="1"/>
  <c r="X660" i="3"/>
  <c r="X652" i="3"/>
  <c r="X644" i="3"/>
  <c r="Z644" i="3" s="1"/>
  <c r="W636" i="3"/>
  <c r="Y636" i="3" s="1"/>
  <c r="W634" i="3"/>
  <c r="Y634" i="3" s="1"/>
  <c r="X634" i="3"/>
  <c r="W620" i="3"/>
  <c r="Y620" i="3" s="1"/>
  <c r="X620" i="3"/>
  <c r="Z592" i="3"/>
  <c r="AA592" i="3"/>
  <c r="V575" i="3"/>
  <c r="U575" i="3"/>
  <c r="Z571" i="3"/>
  <c r="AA571" i="3"/>
  <c r="AA569" i="3"/>
  <c r="AD569" i="3" s="1"/>
  <c r="Z566" i="3"/>
  <c r="AA566" i="3"/>
  <c r="AA564" i="3"/>
  <c r="AB564" i="3" s="1"/>
  <c r="Z563" i="3"/>
  <c r="AA563" i="3"/>
  <c r="W561" i="3"/>
  <c r="Y561" i="3" s="1"/>
  <c r="X561" i="3"/>
  <c r="AD549" i="3"/>
  <c r="AB549" i="3"/>
  <c r="AC549" i="3"/>
  <c r="AC548" i="3"/>
  <c r="AB548" i="3"/>
  <c r="AD548" i="3"/>
  <c r="W533" i="3"/>
  <c r="Y533" i="3" s="1"/>
  <c r="X533" i="3"/>
  <c r="AA522" i="3"/>
  <c r="Z510" i="3"/>
  <c r="AA510" i="3"/>
  <c r="W624" i="3"/>
  <c r="Y624" i="3" s="1"/>
  <c r="X624" i="3"/>
  <c r="Z31" i="3"/>
  <c r="AA31" i="3"/>
  <c r="Z663" i="3"/>
  <c r="U654" i="3"/>
  <c r="V654" i="3"/>
  <c r="U646" i="3"/>
  <c r="V646" i="3"/>
  <c r="U638" i="3"/>
  <c r="V638" i="3"/>
  <c r="U634" i="3"/>
  <c r="V634" i="3"/>
  <c r="Z629" i="3"/>
  <c r="AA629" i="3"/>
  <c r="Z621" i="3"/>
  <c r="AA621" i="3"/>
  <c r="W614" i="3"/>
  <c r="Y614" i="3" s="1"/>
  <c r="X614" i="3"/>
  <c r="W604" i="3"/>
  <c r="Y604" i="3" s="1"/>
  <c r="X604" i="3"/>
  <c r="W596" i="3"/>
  <c r="Y596" i="3" s="1"/>
  <c r="X596" i="3"/>
  <c r="U588" i="3"/>
  <c r="V588" i="3"/>
  <c r="Z583" i="3"/>
  <c r="AA583" i="3"/>
  <c r="W578" i="3"/>
  <c r="Y578" i="3" s="1"/>
  <c r="X578" i="3"/>
  <c r="AA551" i="3"/>
  <c r="Z542" i="3"/>
  <c r="AA542" i="3"/>
  <c r="Z538" i="3"/>
  <c r="AA538" i="3"/>
  <c r="W528" i="3"/>
  <c r="Y528" i="3" s="1"/>
  <c r="X528" i="3"/>
  <c r="U593" i="3"/>
  <c r="AA591" i="3"/>
  <c r="AB591" i="3" s="1"/>
  <c r="U577" i="3"/>
  <c r="AA575" i="3"/>
  <c r="U567" i="3"/>
  <c r="U559" i="3"/>
  <c r="U551" i="3"/>
  <c r="U543" i="3"/>
  <c r="X540" i="3"/>
  <c r="Z540" i="3" s="1"/>
  <c r="U537" i="3"/>
  <c r="U534" i="3"/>
  <c r="V534" i="3"/>
  <c r="U528" i="3"/>
  <c r="V528" i="3"/>
  <c r="AA517" i="3"/>
  <c r="AD517" i="3" s="1"/>
  <c r="W516" i="3"/>
  <c r="Y516" i="3" s="1"/>
  <c r="X516" i="3"/>
  <c r="W512" i="3"/>
  <c r="Y512" i="3" s="1"/>
  <c r="X512" i="3"/>
  <c r="W505" i="3"/>
  <c r="Y505" i="3" s="1"/>
  <c r="X505" i="3"/>
  <c r="W489" i="3"/>
  <c r="X489" i="3"/>
  <c r="AA482" i="3"/>
  <c r="V480" i="3"/>
  <c r="U480" i="3"/>
  <c r="V478" i="3"/>
  <c r="U478" i="3"/>
  <c r="AA461" i="3"/>
  <c r="Z453" i="3"/>
  <c r="AA453" i="3"/>
  <c r="W435" i="3"/>
  <c r="Y435" i="3" s="1"/>
  <c r="X435" i="3"/>
  <c r="Z417" i="3"/>
  <c r="AA417" i="3"/>
  <c r="Z588" i="3"/>
  <c r="AA562" i="3"/>
  <c r="AD562" i="3" s="1"/>
  <c r="AA554" i="3"/>
  <c r="AA546" i="3"/>
  <c r="AD546" i="3" s="1"/>
  <c r="U536" i="3"/>
  <c r="V536" i="3"/>
  <c r="X530" i="3"/>
  <c r="AA530" i="3" s="1"/>
  <c r="Z526" i="3"/>
  <c r="AA526" i="3"/>
  <c r="Z525" i="3"/>
  <c r="AA525" i="3"/>
  <c r="Z520" i="3"/>
  <c r="AA520" i="3"/>
  <c r="W519" i="3"/>
  <c r="Y519" i="3" s="1"/>
  <c r="X519" i="3"/>
  <c r="AB517" i="3"/>
  <c r="AC517" i="3"/>
  <c r="V516" i="3"/>
  <c r="U516" i="3"/>
  <c r="V505" i="3"/>
  <c r="U505" i="3"/>
  <c r="V489" i="3"/>
  <c r="U489" i="3"/>
  <c r="Z471" i="3"/>
  <c r="AA471" i="3"/>
  <c r="U455" i="3"/>
  <c r="V455" i="3"/>
  <c r="W450" i="3"/>
  <c r="Y450" i="3" s="1"/>
  <c r="X450" i="3"/>
  <c r="Z418" i="3"/>
  <c r="AA418" i="3"/>
  <c r="AA393" i="3"/>
  <c r="Z393" i="3"/>
  <c r="AC562" i="3"/>
  <c r="U538" i="3"/>
  <c r="V538" i="3"/>
  <c r="Z511" i="3"/>
  <c r="AA511" i="3"/>
  <c r="Z502" i="3"/>
  <c r="V498" i="3"/>
  <c r="U498" i="3"/>
  <c r="Z493" i="3"/>
  <c r="AA493" i="3"/>
  <c r="Z486" i="3"/>
  <c r="AA486" i="3"/>
  <c r="Z479" i="3"/>
  <c r="AA479" i="3"/>
  <c r="AA477" i="3"/>
  <c r="U459" i="3"/>
  <c r="V459" i="3"/>
  <c r="W437" i="3"/>
  <c r="Y437" i="3" s="1"/>
  <c r="X437" i="3"/>
  <c r="U579" i="3"/>
  <c r="V564" i="3"/>
  <c r="V556" i="3"/>
  <c r="V548" i="3"/>
  <c r="U540" i="3"/>
  <c r="V540" i="3"/>
  <c r="U530" i="3"/>
  <c r="V530" i="3"/>
  <c r="Z509" i="3"/>
  <c r="AA509" i="3"/>
  <c r="W504" i="3"/>
  <c r="Y504" i="3" s="1"/>
  <c r="X504" i="3"/>
  <c r="AA490" i="3"/>
  <c r="W488" i="3"/>
  <c r="Y488" i="3" s="1"/>
  <c r="X488" i="3"/>
  <c r="AA484" i="3"/>
  <c r="V482" i="3"/>
  <c r="U482" i="3"/>
  <c r="Z469" i="3"/>
  <c r="AA469" i="3"/>
  <c r="Z465" i="3"/>
  <c r="U463" i="3"/>
  <c r="V463" i="3"/>
  <c r="W456" i="3"/>
  <c r="Y456" i="3" s="1"/>
  <c r="Z445" i="3"/>
  <c r="AA445" i="3"/>
  <c r="Z424" i="3"/>
  <c r="AA424" i="3"/>
  <c r="Z414" i="3"/>
  <c r="AA414" i="3"/>
  <c r="Z402" i="3"/>
  <c r="AA402" i="3"/>
  <c r="W400" i="3"/>
  <c r="Y400" i="3" s="1"/>
  <c r="X400" i="3"/>
  <c r="Z396" i="3"/>
  <c r="AA396" i="3"/>
  <c r="X532" i="3"/>
  <c r="Z532" i="3" s="1"/>
  <c r="Z527" i="3"/>
  <c r="AA527" i="3"/>
  <c r="Z524" i="3"/>
  <c r="AA524" i="3"/>
  <c r="Z518" i="3"/>
  <c r="AA518" i="3"/>
  <c r="Z506" i="3"/>
  <c r="AA506" i="3"/>
  <c r="W497" i="3"/>
  <c r="Y497" i="3" s="1"/>
  <c r="X497" i="3"/>
  <c r="AB484" i="3"/>
  <c r="U479" i="3"/>
  <c r="V479" i="3"/>
  <c r="U467" i="3"/>
  <c r="V467" i="3"/>
  <c r="W460" i="3"/>
  <c r="Y460" i="3" s="1"/>
  <c r="U447" i="3"/>
  <c r="V447" i="3"/>
  <c r="Y447" i="3" s="1"/>
  <c r="Z409" i="3"/>
  <c r="AA409" i="3"/>
  <c r="V626" i="3"/>
  <c r="V624" i="3"/>
  <c r="V622" i="3"/>
  <c r="V620" i="3"/>
  <c r="V618" i="3"/>
  <c r="V616" i="3"/>
  <c r="V614" i="3"/>
  <c r="V612" i="3"/>
  <c r="V610" i="3"/>
  <c r="X590" i="3"/>
  <c r="Z590" i="3" s="1"/>
  <c r="X574" i="3"/>
  <c r="Z574" i="3" s="1"/>
  <c r="W513" i="3"/>
  <c r="Y513" i="3" s="1"/>
  <c r="X513" i="3"/>
  <c r="Z503" i="3"/>
  <c r="AA503" i="3"/>
  <c r="V497" i="3"/>
  <c r="U497" i="3"/>
  <c r="Z487" i="3"/>
  <c r="AA487" i="3"/>
  <c r="W481" i="3"/>
  <c r="Y481" i="3" s="1"/>
  <c r="X481" i="3"/>
  <c r="Z464" i="3"/>
  <c r="AA464" i="3"/>
  <c r="Z458" i="3"/>
  <c r="AA458" i="3"/>
  <c r="Z428" i="3"/>
  <c r="AA428" i="3"/>
  <c r="U581" i="3"/>
  <c r="U561" i="3"/>
  <c r="U553" i="3"/>
  <c r="U545" i="3"/>
  <c r="U532" i="3"/>
  <c r="V532" i="3"/>
  <c r="U513" i="3"/>
  <c r="V513" i="3"/>
  <c r="V506" i="3"/>
  <c r="U506" i="3"/>
  <c r="Z501" i="3"/>
  <c r="AA501" i="3"/>
  <c r="Z494" i="3"/>
  <c r="AA494" i="3"/>
  <c r="V490" i="3"/>
  <c r="U490" i="3"/>
  <c r="Z485" i="3"/>
  <c r="AA485" i="3"/>
  <c r="V481" i="3"/>
  <c r="U481" i="3"/>
  <c r="Z470" i="3"/>
  <c r="AA470" i="3"/>
  <c r="Z462" i="3"/>
  <c r="AA462" i="3"/>
  <c r="Z448" i="3"/>
  <c r="AA448" i="3"/>
  <c r="X514" i="3"/>
  <c r="Z514" i="3" s="1"/>
  <c r="X508" i="3"/>
  <c r="Z508" i="3" s="1"/>
  <c r="X500" i="3"/>
  <c r="Z500" i="3" s="1"/>
  <c r="X492" i="3"/>
  <c r="AA492" i="3" s="1"/>
  <c r="Z472" i="3"/>
  <c r="U468" i="3"/>
  <c r="V468" i="3"/>
  <c r="U464" i="3"/>
  <c r="V464" i="3"/>
  <c r="U460" i="3"/>
  <c r="V460" i="3"/>
  <c r="U456" i="3"/>
  <c r="V456" i="3"/>
  <c r="U453" i="3"/>
  <c r="V453" i="3"/>
  <c r="X451" i="3"/>
  <c r="U445" i="3"/>
  <c r="V445" i="3"/>
  <c r="W443" i="3"/>
  <c r="Y443" i="3" s="1"/>
  <c r="X443" i="3"/>
  <c r="W441" i="3"/>
  <c r="Y441" i="3" s="1"/>
  <c r="X441" i="3"/>
  <c r="W439" i="3"/>
  <c r="Y439" i="3" s="1"/>
  <c r="X439" i="3"/>
  <c r="Z432" i="3"/>
  <c r="AA432" i="3"/>
  <c r="Z413" i="3"/>
  <c r="AA413" i="3"/>
  <c r="Z377" i="3"/>
  <c r="AA377" i="3"/>
  <c r="V526" i="3"/>
  <c r="V524" i="3"/>
  <c r="U509" i="3"/>
  <c r="U501" i="3"/>
  <c r="U493" i="3"/>
  <c r="Z490" i="3"/>
  <c r="U485" i="3"/>
  <c r="Z482" i="3"/>
  <c r="AD474" i="3"/>
  <c r="U469" i="3"/>
  <c r="V469" i="3"/>
  <c r="Z454" i="3"/>
  <c r="AA454" i="3"/>
  <c r="Z446" i="3"/>
  <c r="AA446" i="3"/>
  <c r="U443" i="3"/>
  <c r="V443" i="3"/>
  <c r="U441" i="3"/>
  <c r="V441" i="3"/>
  <c r="U439" i="3"/>
  <c r="V439" i="3"/>
  <c r="Z434" i="3"/>
  <c r="AA434" i="3"/>
  <c r="Z406" i="3"/>
  <c r="AA406" i="3"/>
  <c r="AA403" i="3"/>
  <c r="Z403" i="3"/>
  <c r="Z383" i="3"/>
  <c r="AA383" i="3"/>
  <c r="U514" i="3"/>
  <c r="U508" i="3"/>
  <c r="U500" i="3"/>
  <c r="U492" i="3"/>
  <c r="U484" i="3"/>
  <c r="X477" i="3"/>
  <c r="Z477" i="3" s="1"/>
  <c r="U474" i="3"/>
  <c r="U471" i="3"/>
  <c r="V471" i="3"/>
  <c r="U465" i="3"/>
  <c r="V465" i="3"/>
  <c r="AA463" i="3"/>
  <c r="AB463" i="3" s="1"/>
  <c r="U461" i="3"/>
  <c r="V461" i="3"/>
  <c r="U457" i="3"/>
  <c r="V457" i="3"/>
  <c r="V451" i="3"/>
  <c r="X449" i="3"/>
  <c r="AA449" i="3" s="1"/>
  <c r="Z436" i="3"/>
  <c r="AA436" i="3"/>
  <c r="AB423" i="3"/>
  <c r="W422" i="3"/>
  <c r="Y422" i="3" s="1"/>
  <c r="X422" i="3"/>
  <c r="Z384" i="3"/>
  <c r="AA384" i="3"/>
  <c r="U473" i="3"/>
  <c r="V473" i="3"/>
  <c r="Y473" i="3" s="1"/>
  <c r="Z452" i="3"/>
  <c r="AA452" i="3"/>
  <c r="Z444" i="3"/>
  <c r="AA444" i="3"/>
  <c r="Z440" i="3"/>
  <c r="AA440" i="3"/>
  <c r="Z438" i="3"/>
  <c r="AA438" i="3"/>
  <c r="W429" i="3"/>
  <c r="Y429" i="3" s="1"/>
  <c r="X429" i="3"/>
  <c r="W425" i="3"/>
  <c r="X425" i="3"/>
  <c r="Z416" i="3"/>
  <c r="AA416" i="3"/>
  <c r="U475" i="3"/>
  <c r="V475" i="3"/>
  <c r="U466" i="3"/>
  <c r="V466" i="3"/>
  <c r="U462" i="3"/>
  <c r="V462" i="3"/>
  <c r="Z459" i="3"/>
  <c r="U458" i="3"/>
  <c r="V458" i="3"/>
  <c r="Z455" i="3"/>
  <c r="U449" i="3"/>
  <c r="V449" i="3"/>
  <c r="W431" i="3"/>
  <c r="Y431" i="3" s="1"/>
  <c r="X431" i="3"/>
  <c r="Z421" i="3"/>
  <c r="AA421" i="3"/>
  <c r="V399" i="3"/>
  <c r="U399" i="3"/>
  <c r="W395" i="3"/>
  <c r="Y395" i="3" s="1"/>
  <c r="X395" i="3"/>
  <c r="U477" i="3"/>
  <c r="V477" i="3"/>
  <c r="AC474" i="3"/>
  <c r="W433" i="3"/>
  <c r="X433" i="3"/>
  <c r="W419" i="3"/>
  <c r="X419" i="3"/>
  <c r="V416" i="3"/>
  <c r="U416" i="3"/>
  <c r="Z407" i="3"/>
  <c r="Z408" i="3"/>
  <c r="W386" i="3"/>
  <c r="Y386" i="3" s="1"/>
  <c r="X386" i="3"/>
  <c r="U380" i="3"/>
  <c r="V380" i="3"/>
  <c r="Z364" i="3"/>
  <c r="AA364" i="3"/>
  <c r="W347" i="3"/>
  <c r="Y347" i="3" s="1"/>
  <c r="X347" i="3"/>
  <c r="Z339" i="3"/>
  <c r="V454" i="3"/>
  <c r="V452" i="3"/>
  <c r="V450" i="3"/>
  <c r="V448" i="3"/>
  <c r="V446" i="3"/>
  <c r="V444" i="3"/>
  <c r="V442" i="3"/>
  <c r="Y442" i="3" s="1"/>
  <c r="V440" i="3"/>
  <c r="V438" i="3"/>
  <c r="V436" i="3"/>
  <c r="V434" i="3"/>
  <c r="V432" i="3"/>
  <c r="V430" i="3"/>
  <c r="U424" i="3"/>
  <c r="X420" i="3"/>
  <c r="U408" i="3"/>
  <c r="W392" i="3"/>
  <c r="Y392" i="3" s="1"/>
  <c r="X392" i="3"/>
  <c r="V383" i="3"/>
  <c r="U383" i="3"/>
  <c r="W379" i="3"/>
  <c r="Y379" i="3" s="1"/>
  <c r="X379" i="3"/>
  <c r="Z375" i="3"/>
  <c r="Z362" i="3"/>
  <c r="AA362" i="3"/>
  <c r="V357" i="3"/>
  <c r="U357" i="3"/>
  <c r="U414" i="3"/>
  <c r="Z412" i="3"/>
  <c r="X405" i="3"/>
  <c r="AA405" i="3" s="1"/>
  <c r="U402" i="3"/>
  <c r="V402" i="3"/>
  <c r="Z394" i="3"/>
  <c r="AA394" i="3"/>
  <c r="W389" i="3"/>
  <c r="Y389" i="3" s="1"/>
  <c r="X389" i="3"/>
  <c r="U396" i="3"/>
  <c r="V396" i="3"/>
  <c r="Z370" i="3"/>
  <c r="AA370" i="3"/>
  <c r="Z346" i="3"/>
  <c r="AA346" i="3"/>
  <c r="AD423" i="3"/>
  <c r="V405" i="3"/>
  <c r="U405" i="3"/>
  <c r="Z391" i="3"/>
  <c r="AA391" i="3"/>
  <c r="Z376" i="3"/>
  <c r="AA376" i="3"/>
  <c r="Z368" i="3"/>
  <c r="AA368" i="3"/>
  <c r="Z358" i="3"/>
  <c r="AA358" i="3"/>
  <c r="Z352" i="3"/>
  <c r="AA352" i="3"/>
  <c r="V437" i="3"/>
  <c r="V435" i="3"/>
  <c r="V433" i="3"/>
  <c r="V431" i="3"/>
  <c r="V429" i="3"/>
  <c r="V427" i="3"/>
  <c r="V425" i="3"/>
  <c r="AC423" i="3"/>
  <c r="V419" i="3"/>
  <c r="X415" i="3"/>
  <c r="Z415" i="3" s="1"/>
  <c r="V412" i="3"/>
  <c r="AA407" i="3"/>
  <c r="W398" i="3"/>
  <c r="Y398" i="3" s="1"/>
  <c r="X398" i="3"/>
  <c r="Z388" i="3"/>
  <c r="AA388" i="3"/>
  <c r="Z374" i="3"/>
  <c r="AA374" i="3"/>
  <c r="U356" i="3"/>
  <c r="V356" i="3"/>
  <c r="AD353" i="3"/>
  <c r="AB353" i="3"/>
  <c r="AC353" i="3"/>
  <c r="AD345" i="3"/>
  <c r="AB345" i="3"/>
  <c r="AC345" i="3"/>
  <c r="U422" i="3"/>
  <c r="X411" i="3"/>
  <c r="Z411" i="3" s="1"/>
  <c r="Z410" i="3"/>
  <c r="AA408" i="3"/>
  <c r="W401" i="3"/>
  <c r="Y401" i="3" s="1"/>
  <c r="U395" i="3"/>
  <c r="Z381" i="3"/>
  <c r="AA381" i="3"/>
  <c r="Z334" i="3"/>
  <c r="AA334" i="3"/>
  <c r="Z332" i="3"/>
  <c r="AA332" i="3"/>
  <c r="AA380" i="3"/>
  <c r="Z373" i="3"/>
  <c r="Z365" i="3"/>
  <c r="AA365" i="3"/>
  <c r="V351" i="3"/>
  <c r="U351" i="3"/>
  <c r="W344" i="3"/>
  <c r="Y344" i="3" s="1"/>
  <c r="X344" i="3"/>
  <c r="U327" i="3"/>
  <c r="V327" i="3"/>
  <c r="W312" i="3"/>
  <c r="Y312" i="3" s="1"/>
  <c r="X312" i="3"/>
  <c r="Z302" i="3"/>
  <c r="AA302" i="3"/>
  <c r="U300" i="3"/>
  <c r="V300" i="3"/>
  <c r="AC348" i="3"/>
  <c r="AD348" i="3"/>
  <c r="V341" i="3"/>
  <c r="U341" i="3"/>
  <c r="U286" i="3"/>
  <c r="V286" i="3"/>
  <c r="U282" i="3"/>
  <c r="V282" i="3"/>
  <c r="U278" i="3"/>
  <c r="V278" i="3"/>
  <c r="Z239" i="3"/>
  <c r="AA239" i="3"/>
  <c r="U397" i="3"/>
  <c r="U381" i="3"/>
  <c r="V372" i="3"/>
  <c r="W369" i="3"/>
  <c r="Y369" i="3" s="1"/>
  <c r="V364" i="3"/>
  <c r="X363" i="3"/>
  <c r="X354" i="3"/>
  <c r="Z354" i="3" s="1"/>
  <c r="W329" i="3"/>
  <c r="Y329" i="3" s="1"/>
  <c r="X329" i="3"/>
  <c r="U326" i="3"/>
  <c r="V326" i="3"/>
  <c r="Y326" i="3" s="1"/>
  <c r="Z326" i="3" s="1"/>
  <c r="Z316" i="3"/>
  <c r="AA316" i="3"/>
  <c r="AA297" i="3"/>
  <c r="AB297" i="3" s="1"/>
  <c r="U290" i="3"/>
  <c r="V290" i="3"/>
  <c r="U403" i="3"/>
  <c r="U387" i="3"/>
  <c r="U371" i="3"/>
  <c r="V370" i="3"/>
  <c r="AA357" i="3"/>
  <c r="AC357" i="3" s="1"/>
  <c r="Z356" i="3"/>
  <c r="X355" i="3"/>
  <c r="X349" i="3"/>
  <c r="Z349" i="3" s="1"/>
  <c r="U348" i="3"/>
  <c r="V348" i="3"/>
  <c r="AA333" i="3"/>
  <c r="AD333" i="3" s="1"/>
  <c r="AA322" i="3"/>
  <c r="U311" i="3"/>
  <c r="V311" i="3"/>
  <c r="Z305" i="3"/>
  <c r="AC303" i="3"/>
  <c r="AD303" i="3"/>
  <c r="AB303" i="3"/>
  <c r="V373" i="3"/>
  <c r="U373" i="3"/>
  <c r="W366" i="3"/>
  <c r="Y366" i="3" s="1"/>
  <c r="X366" i="3"/>
  <c r="V365" i="3"/>
  <c r="U365" i="3"/>
  <c r="AD357" i="3"/>
  <c r="Z343" i="3"/>
  <c r="AA343" i="3"/>
  <c r="U338" i="3"/>
  <c r="V338" i="3"/>
  <c r="Z335" i="3"/>
  <c r="AA335" i="3"/>
  <c r="AD289" i="3"/>
  <c r="Z287" i="3"/>
  <c r="AA287" i="3"/>
  <c r="AB281" i="3"/>
  <c r="AC281" i="3"/>
  <c r="AD281" i="3"/>
  <c r="Z279" i="3"/>
  <c r="AA279" i="3"/>
  <c r="AB277" i="3"/>
  <c r="AC277" i="3"/>
  <c r="AD277" i="3"/>
  <c r="V386" i="3"/>
  <c r="X382" i="3"/>
  <c r="Z382" i="3" s="1"/>
  <c r="X378" i="3"/>
  <c r="Z378" i="3" s="1"/>
  <c r="AA375" i="3"/>
  <c r="V367" i="3"/>
  <c r="Y367" i="3" s="1"/>
  <c r="U367" i="3"/>
  <c r="Z359" i="3"/>
  <c r="U354" i="3"/>
  <c r="V354" i="3"/>
  <c r="AA337" i="3"/>
  <c r="W328" i="3"/>
  <c r="Y328" i="3" s="1"/>
  <c r="X328" i="3"/>
  <c r="W313" i="3"/>
  <c r="Y313" i="3" s="1"/>
  <c r="X313" i="3"/>
  <c r="U310" i="3"/>
  <c r="V310" i="3"/>
  <c r="U389" i="3"/>
  <c r="U379" i="3"/>
  <c r="X360" i="3"/>
  <c r="Z360" i="3" s="1"/>
  <c r="U359" i="3"/>
  <c r="AD351" i="3"/>
  <c r="AC351" i="3"/>
  <c r="AB348" i="3"/>
  <c r="V343" i="3"/>
  <c r="U343" i="3"/>
  <c r="U337" i="3"/>
  <c r="V337" i="3"/>
  <c r="AA330" i="3"/>
  <c r="AB309" i="3"/>
  <c r="AA306" i="3"/>
  <c r="AA304" i="3"/>
  <c r="U295" i="3"/>
  <c r="V295" i="3"/>
  <c r="AC273" i="3"/>
  <c r="Z230" i="3"/>
  <c r="AA230" i="3"/>
  <c r="Z228" i="3"/>
  <c r="AA228" i="3"/>
  <c r="V346" i="3"/>
  <c r="X339" i="3"/>
  <c r="AA339" i="3" s="1"/>
  <c r="V334" i="3"/>
  <c r="V332" i="3"/>
  <c r="U329" i="3"/>
  <c r="V329" i="3"/>
  <c r="X320" i="3"/>
  <c r="AA320" i="3" s="1"/>
  <c r="X319" i="3"/>
  <c r="V316" i="3"/>
  <c r="U313" i="3"/>
  <c r="V313" i="3"/>
  <c r="AA307" i="3"/>
  <c r="X304" i="3"/>
  <c r="Z304" i="3" s="1"/>
  <c r="V302" i="3"/>
  <c r="U301" i="3"/>
  <c r="V301" i="3"/>
  <c r="AD294" i="3"/>
  <c r="AA289" i="3"/>
  <c r="AB289" i="3" s="1"/>
  <c r="Z288" i="3"/>
  <c r="Z276" i="3"/>
  <c r="Z270" i="3"/>
  <c r="AA270" i="3"/>
  <c r="Z265" i="3"/>
  <c r="Z262" i="3"/>
  <c r="AA262" i="3"/>
  <c r="Z257" i="3"/>
  <c r="Z254" i="3"/>
  <c r="AA254" i="3"/>
  <c r="Z249" i="3"/>
  <c r="Z246" i="3"/>
  <c r="AA246" i="3"/>
  <c r="Z244" i="3"/>
  <c r="AA244" i="3"/>
  <c r="W232" i="3"/>
  <c r="Y232" i="3" s="1"/>
  <c r="X232" i="3"/>
  <c r="AA164" i="3"/>
  <c r="Z164" i="3"/>
  <c r="U349" i="3"/>
  <c r="U335" i="3"/>
  <c r="V335" i="3"/>
  <c r="U331" i="3"/>
  <c r="V331" i="3"/>
  <c r="V318" i="3"/>
  <c r="Y318" i="3" s="1"/>
  <c r="U315" i="3"/>
  <c r="V315" i="3"/>
  <c r="W298" i="3"/>
  <c r="Y298" i="3" s="1"/>
  <c r="V292" i="3"/>
  <c r="Y292" i="3" s="1"/>
  <c r="U291" i="3"/>
  <c r="V291" i="3"/>
  <c r="V288" i="3"/>
  <c r="U287" i="3"/>
  <c r="V287" i="3"/>
  <c r="V284" i="3"/>
  <c r="U283" i="3"/>
  <c r="V283" i="3"/>
  <c r="V280" i="3"/>
  <c r="U279" i="3"/>
  <c r="V279" i="3"/>
  <c r="U275" i="3"/>
  <c r="V275" i="3"/>
  <c r="Z237" i="3"/>
  <c r="AA237" i="3"/>
  <c r="W225" i="3"/>
  <c r="Y225" i="3" s="1"/>
  <c r="X225" i="3"/>
  <c r="X338" i="3"/>
  <c r="AA338" i="3" s="1"/>
  <c r="U333" i="3"/>
  <c r="V333" i="3"/>
  <c r="Z322" i="3"/>
  <c r="U317" i="3"/>
  <c r="V317" i="3"/>
  <c r="Y317" i="3" s="1"/>
  <c r="AC309" i="3"/>
  <c r="AD309" i="3"/>
  <c r="Z306" i="3"/>
  <c r="U297" i="3"/>
  <c r="V297" i="3"/>
  <c r="AB271" i="3"/>
  <c r="AC271" i="3"/>
  <c r="AD271" i="3"/>
  <c r="Z268" i="3"/>
  <c r="AA268" i="3"/>
  <c r="AB263" i="3"/>
  <c r="AC263" i="3"/>
  <c r="AD263" i="3"/>
  <c r="AB255" i="3"/>
  <c r="AC255" i="3"/>
  <c r="AD255" i="3"/>
  <c r="Z252" i="3"/>
  <c r="AA252" i="3"/>
  <c r="AB247" i="3"/>
  <c r="AC247" i="3"/>
  <c r="AD247" i="3"/>
  <c r="Z231" i="3"/>
  <c r="AA231" i="3"/>
  <c r="Z221" i="3"/>
  <c r="AA221" i="3"/>
  <c r="AA180" i="3"/>
  <c r="Z180" i="3"/>
  <c r="Z177" i="3"/>
  <c r="AA177" i="3"/>
  <c r="X341" i="3"/>
  <c r="AA341" i="3" s="1"/>
  <c r="X326" i="3"/>
  <c r="Z324" i="3"/>
  <c r="U319" i="3"/>
  <c r="V319" i="3"/>
  <c r="Y319" i="3" s="1"/>
  <c r="X310" i="3"/>
  <c r="Z310" i="3" s="1"/>
  <c r="Z308" i="3"/>
  <c r="U303" i="3"/>
  <c r="V303" i="3"/>
  <c r="AA301" i="3"/>
  <c r="AB301" i="3" s="1"/>
  <c r="AC294" i="3"/>
  <c r="Z274" i="3"/>
  <c r="AA274" i="3"/>
  <c r="V241" i="3"/>
  <c r="U241" i="3"/>
  <c r="Z236" i="3"/>
  <c r="AA236" i="3"/>
  <c r="Z229" i="3"/>
  <c r="AA229" i="3"/>
  <c r="V189" i="3"/>
  <c r="U189" i="3"/>
  <c r="X350" i="3"/>
  <c r="Z350" i="3" s="1"/>
  <c r="X337" i="3"/>
  <c r="Z337" i="3" s="1"/>
  <c r="X336" i="3"/>
  <c r="Z336" i="3" s="1"/>
  <c r="X327" i="3"/>
  <c r="Z327" i="3" s="1"/>
  <c r="V324" i="3"/>
  <c r="U321" i="3"/>
  <c r="V321" i="3"/>
  <c r="X311" i="3"/>
  <c r="Z311" i="3" s="1"/>
  <c r="V308" i="3"/>
  <c r="U305" i="3"/>
  <c r="V305" i="3"/>
  <c r="W300" i="3"/>
  <c r="Y300" i="3" s="1"/>
  <c r="V294" i="3"/>
  <c r="U293" i="3"/>
  <c r="V293" i="3"/>
  <c r="Z286" i="3"/>
  <c r="Z282" i="3"/>
  <c r="Z278" i="3"/>
  <c r="Z269" i="3"/>
  <c r="Z266" i="3"/>
  <c r="AA266" i="3"/>
  <c r="Z261" i="3"/>
  <c r="Z258" i="3"/>
  <c r="AA258" i="3"/>
  <c r="Z253" i="3"/>
  <c r="Z250" i="3"/>
  <c r="Z238" i="3"/>
  <c r="AA238" i="3"/>
  <c r="U323" i="3"/>
  <c r="V323" i="3"/>
  <c r="U307" i="3"/>
  <c r="V307" i="3"/>
  <c r="U299" i="3"/>
  <c r="V299" i="3"/>
  <c r="AA296" i="3"/>
  <c r="AB296" i="3" s="1"/>
  <c r="U289" i="3"/>
  <c r="V289" i="3"/>
  <c r="U285" i="3"/>
  <c r="V285" i="3"/>
  <c r="U281" i="3"/>
  <c r="V281" i="3"/>
  <c r="U277" i="3"/>
  <c r="V277" i="3"/>
  <c r="W240" i="3"/>
  <c r="Y240" i="3" s="1"/>
  <c r="X240" i="3"/>
  <c r="U214" i="3"/>
  <c r="V214" i="3"/>
  <c r="U210" i="3"/>
  <c r="V210" i="3"/>
  <c r="Z330" i="3"/>
  <c r="U325" i="3"/>
  <c r="V325" i="3"/>
  <c r="Z314" i="3"/>
  <c r="U309" i="3"/>
  <c r="V309" i="3"/>
  <c r="Z272" i="3"/>
  <c r="AA272" i="3"/>
  <c r="Z264" i="3"/>
  <c r="AA264" i="3"/>
  <c r="Z256" i="3"/>
  <c r="AA256" i="3"/>
  <c r="AA248" i="3"/>
  <c r="Z245" i="3"/>
  <c r="AA245" i="3"/>
  <c r="V233" i="3"/>
  <c r="U233" i="3"/>
  <c r="W226" i="3"/>
  <c r="Y226" i="3" s="1"/>
  <c r="X226" i="3"/>
  <c r="W220" i="3"/>
  <c r="X220" i="3"/>
  <c r="U206" i="3"/>
  <c r="V206" i="3"/>
  <c r="U238" i="3"/>
  <c r="U230" i="3"/>
  <c r="U229" i="3"/>
  <c r="U226" i="3"/>
  <c r="V226" i="3"/>
  <c r="U220" i="3"/>
  <c r="V220" i="3"/>
  <c r="X216" i="3"/>
  <c r="Z216" i="3" s="1"/>
  <c r="AA204" i="3"/>
  <c r="AB204" i="3" s="1"/>
  <c r="W196" i="3"/>
  <c r="Y196" i="3" s="1"/>
  <c r="AD192" i="3"/>
  <c r="AC192" i="3"/>
  <c r="AB192" i="3"/>
  <c r="W190" i="3"/>
  <c r="Y190" i="3" s="1"/>
  <c r="X190" i="3"/>
  <c r="Z242" i="3"/>
  <c r="Z234" i="3"/>
  <c r="U228" i="3"/>
  <c r="V228" i="3"/>
  <c r="X222" i="3"/>
  <c r="Z222" i="3" s="1"/>
  <c r="AA218" i="3"/>
  <c r="AD218" i="3" s="1"/>
  <c r="Z217" i="3"/>
  <c r="AA217" i="3"/>
  <c r="AD204" i="3"/>
  <c r="Z193" i="3"/>
  <c r="AA193" i="3"/>
  <c r="V192" i="3"/>
  <c r="U192" i="3"/>
  <c r="Z186" i="3"/>
  <c r="AA186" i="3"/>
  <c r="Z165" i="3"/>
  <c r="AA165" i="3"/>
  <c r="Z223" i="3"/>
  <c r="AA223" i="3"/>
  <c r="U216" i="3"/>
  <c r="V216" i="3"/>
  <c r="W212" i="3"/>
  <c r="Y212" i="3" s="1"/>
  <c r="X212" i="3"/>
  <c r="Z209" i="3"/>
  <c r="AA209" i="3"/>
  <c r="W208" i="3"/>
  <c r="Y208" i="3" s="1"/>
  <c r="X208" i="3"/>
  <c r="AB199" i="3"/>
  <c r="AC199" i="3"/>
  <c r="AD199" i="3"/>
  <c r="AB188" i="3"/>
  <c r="V273" i="3"/>
  <c r="V271" i="3"/>
  <c r="V269" i="3"/>
  <c r="V267" i="3"/>
  <c r="V265" i="3"/>
  <c r="V263" i="3"/>
  <c r="V261" i="3"/>
  <c r="V257" i="3"/>
  <c r="V255" i="3"/>
  <c r="V253" i="3"/>
  <c r="V251" i="3"/>
  <c r="V249" i="3"/>
  <c r="V247" i="3"/>
  <c r="U243" i="3"/>
  <c r="X241" i="3"/>
  <c r="Z241" i="3" s="1"/>
  <c r="X233" i="3"/>
  <c r="Z233" i="3" s="1"/>
  <c r="U222" i="3"/>
  <c r="V222" i="3"/>
  <c r="X219" i="3"/>
  <c r="Z219" i="3" s="1"/>
  <c r="U212" i="3"/>
  <c r="V212" i="3"/>
  <c r="U208" i="3"/>
  <c r="V208" i="3"/>
  <c r="V203" i="3"/>
  <c r="V197" i="3"/>
  <c r="AD194" i="3"/>
  <c r="AB194" i="3"/>
  <c r="AC194" i="3"/>
  <c r="W179" i="3"/>
  <c r="Y179" i="3" s="1"/>
  <c r="X179" i="3"/>
  <c r="U163" i="3"/>
  <c r="V163" i="3"/>
  <c r="W155" i="3"/>
  <c r="Y155" i="3" s="1"/>
  <c r="X155" i="3"/>
  <c r="U242" i="3"/>
  <c r="U234" i="3"/>
  <c r="U204" i="3"/>
  <c r="V204" i="3"/>
  <c r="Y204" i="3" s="1"/>
  <c r="Z204" i="3" s="1"/>
  <c r="AC204" i="3" s="1"/>
  <c r="U201" i="3"/>
  <c r="V201" i="3"/>
  <c r="X198" i="3"/>
  <c r="W198" i="3"/>
  <c r="Y198" i="3" s="1"/>
  <c r="W191" i="3"/>
  <c r="Y191" i="3" s="1"/>
  <c r="X191" i="3"/>
  <c r="Z189" i="3"/>
  <c r="AA189" i="3"/>
  <c r="U218" i="3"/>
  <c r="V218" i="3"/>
  <c r="X214" i="3"/>
  <c r="Z214" i="3" s="1"/>
  <c r="V198" i="3"/>
  <c r="U198" i="3"/>
  <c r="U193" i="3"/>
  <c r="V193" i="3"/>
  <c r="Z183" i="3"/>
  <c r="AA183" i="3"/>
  <c r="Z174" i="3"/>
  <c r="AA174" i="3"/>
  <c r="U173" i="3"/>
  <c r="V173" i="3"/>
  <c r="Z160" i="3"/>
  <c r="AA160" i="3"/>
  <c r="U224" i="3"/>
  <c r="V224" i="3"/>
  <c r="Z215" i="3"/>
  <c r="AA215" i="3"/>
  <c r="W210" i="3"/>
  <c r="Y210" i="3" s="1"/>
  <c r="X210" i="3"/>
  <c r="Z207" i="3"/>
  <c r="AA207" i="3"/>
  <c r="W206" i="3"/>
  <c r="Y206" i="3" s="1"/>
  <c r="X206" i="3"/>
  <c r="Z200" i="3"/>
  <c r="AA200" i="3"/>
  <c r="U196" i="3"/>
  <c r="W185" i="3"/>
  <c r="Y185" i="3" s="1"/>
  <c r="W182" i="3"/>
  <c r="Y182" i="3" s="1"/>
  <c r="Z171" i="3"/>
  <c r="AA171" i="3"/>
  <c r="W169" i="3"/>
  <c r="Y169" i="3" s="1"/>
  <c r="X169" i="3"/>
  <c r="AA167" i="3"/>
  <c r="AB167" i="3" s="1"/>
  <c r="U157" i="3"/>
  <c r="V157" i="3"/>
  <c r="U120" i="3"/>
  <c r="V120" i="3"/>
  <c r="Z94" i="3"/>
  <c r="AA94" i="3"/>
  <c r="V180" i="3"/>
  <c r="U180" i="3"/>
  <c r="W175" i="3"/>
  <c r="Y175" i="3" s="1"/>
  <c r="X175" i="3"/>
  <c r="W154" i="3"/>
  <c r="Y154" i="3" s="1"/>
  <c r="X154" i="3"/>
  <c r="Z152" i="3"/>
  <c r="AA152" i="3"/>
  <c r="X131" i="3"/>
  <c r="W131" i="3"/>
  <c r="Y131" i="3" s="1"/>
  <c r="Z127" i="3"/>
  <c r="AA127" i="3"/>
  <c r="AB110" i="3"/>
  <c r="AC110" i="3"/>
  <c r="AD110" i="3"/>
  <c r="X71" i="3"/>
  <c r="W71" i="3"/>
  <c r="Y71" i="3" s="1"/>
  <c r="V182" i="3"/>
  <c r="U182" i="3"/>
  <c r="Z156" i="3"/>
  <c r="AA156" i="3"/>
  <c r="W147" i="3"/>
  <c r="Y147" i="3" s="1"/>
  <c r="X147" i="3"/>
  <c r="U125" i="3"/>
  <c r="V125" i="3"/>
  <c r="Z197" i="3"/>
  <c r="W178" i="3"/>
  <c r="Y178" i="3" s="1"/>
  <c r="V176" i="3"/>
  <c r="U176" i="3"/>
  <c r="Z173" i="3"/>
  <c r="U172" i="3"/>
  <c r="X168" i="3"/>
  <c r="W166" i="3"/>
  <c r="Y166" i="3" s="1"/>
  <c r="X166" i="3"/>
  <c r="AA153" i="3"/>
  <c r="AA188" i="3"/>
  <c r="AC188" i="3" s="1"/>
  <c r="U178" i="3"/>
  <c r="W172" i="3"/>
  <c r="Y172" i="3" s="1"/>
  <c r="X172" i="3"/>
  <c r="V166" i="3"/>
  <c r="U166" i="3"/>
  <c r="U156" i="3"/>
  <c r="V156" i="3"/>
  <c r="W146" i="3"/>
  <c r="Y146" i="3" s="1"/>
  <c r="X146" i="3"/>
  <c r="AA144" i="3"/>
  <c r="Z141" i="3"/>
  <c r="AA141" i="3"/>
  <c r="W139" i="3"/>
  <c r="Y139" i="3" s="1"/>
  <c r="X139" i="3"/>
  <c r="AB128" i="3"/>
  <c r="AC128" i="3"/>
  <c r="AD128" i="3"/>
  <c r="AB118" i="3"/>
  <c r="AC118" i="3"/>
  <c r="AD118" i="3"/>
  <c r="W83" i="3"/>
  <c r="Y83" i="3" s="1"/>
  <c r="X83" i="3"/>
  <c r="X187" i="3"/>
  <c r="AA187" i="3" s="1"/>
  <c r="Z161" i="3"/>
  <c r="AA161" i="3"/>
  <c r="Z148" i="3"/>
  <c r="AA148" i="3"/>
  <c r="Z136" i="3"/>
  <c r="AA136" i="3"/>
  <c r="Z134" i="3"/>
  <c r="AA134" i="3"/>
  <c r="AB102" i="3"/>
  <c r="AC102" i="3"/>
  <c r="AD102" i="3"/>
  <c r="Z195" i="3"/>
  <c r="W181" i="3"/>
  <c r="Y181" i="3" s="1"/>
  <c r="W163" i="3"/>
  <c r="Y163" i="3" s="1"/>
  <c r="X163" i="3"/>
  <c r="AA145" i="3"/>
  <c r="W138" i="3"/>
  <c r="Y138" i="3" s="1"/>
  <c r="X138" i="3"/>
  <c r="AB120" i="3"/>
  <c r="AC120" i="3"/>
  <c r="AD120" i="3"/>
  <c r="Z116" i="3"/>
  <c r="AA116" i="3"/>
  <c r="U162" i="3"/>
  <c r="V162" i="3"/>
  <c r="Z159" i="3"/>
  <c r="U154" i="3"/>
  <c r="V154" i="3"/>
  <c r="Z151" i="3"/>
  <c r="U146" i="3"/>
  <c r="V146" i="3"/>
  <c r="Z143" i="3"/>
  <c r="U138" i="3"/>
  <c r="V138" i="3"/>
  <c r="U136" i="3"/>
  <c r="V136" i="3"/>
  <c r="U134" i="3"/>
  <c r="V134" i="3"/>
  <c r="U132" i="3"/>
  <c r="V132" i="3"/>
  <c r="Y132" i="3" s="1"/>
  <c r="U126" i="3"/>
  <c r="V126" i="3"/>
  <c r="AA123" i="3"/>
  <c r="AC123" i="3" s="1"/>
  <c r="AC117" i="3"/>
  <c r="AA113" i="3"/>
  <c r="AD113" i="3" s="1"/>
  <c r="AA109" i="3"/>
  <c r="AD109" i="3" s="1"/>
  <c r="AA105" i="3"/>
  <c r="AA101" i="3"/>
  <c r="AA97" i="3"/>
  <c r="W88" i="3"/>
  <c r="Y88" i="3" s="1"/>
  <c r="X88" i="3"/>
  <c r="AB124" i="3"/>
  <c r="AC124" i="3"/>
  <c r="AD124" i="3"/>
  <c r="U116" i="3"/>
  <c r="V116" i="3"/>
  <c r="AB113" i="3"/>
  <c r="AC113" i="3"/>
  <c r="AB101" i="3"/>
  <c r="U164" i="3"/>
  <c r="U160" i="3"/>
  <c r="V160" i="3"/>
  <c r="Z157" i="3"/>
  <c r="U152" i="3"/>
  <c r="V152" i="3"/>
  <c r="Z149" i="3"/>
  <c r="U144" i="3"/>
  <c r="V144" i="3"/>
  <c r="Y144" i="3" s="1"/>
  <c r="Z144" i="3" s="1"/>
  <c r="W129" i="3"/>
  <c r="Y129" i="3" s="1"/>
  <c r="V123" i="3"/>
  <c r="U122" i="3"/>
  <c r="V122" i="3"/>
  <c r="V113" i="3"/>
  <c r="U112" i="3"/>
  <c r="V112" i="3"/>
  <c r="V109" i="3"/>
  <c r="U108" i="3"/>
  <c r="V108" i="3"/>
  <c r="V105" i="3"/>
  <c r="U104" i="3"/>
  <c r="V104" i="3"/>
  <c r="V101" i="3"/>
  <c r="U100" i="3"/>
  <c r="V100" i="3"/>
  <c r="Z87" i="3"/>
  <c r="AA87" i="3"/>
  <c r="Z78" i="3"/>
  <c r="AA78" i="3"/>
  <c r="AA41" i="3"/>
  <c r="U186" i="3"/>
  <c r="U170" i="3"/>
  <c r="V149" i="3"/>
  <c r="V141" i="3"/>
  <c r="V129" i="3"/>
  <c r="U128" i="3"/>
  <c r="V128" i="3"/>
  <c r="AA126" i="3"/>
  <c r="AD126" i="3" s="1"/>
  <c r="W119" i="3"/>
  <c r="Y119" i="3" s="1"/>
  <c r="AA93" i="3"/>
  <c r="AB89" i="3"/>
  <c r="AC89" i="3"/>
  <c r="AD89" i="3"/>
  <c r="Z80" i="3"/>
  <c r="AA80" i="3"/>
  <c r="U158" i="3"/>
  <c r="V158" i="3"/>
  <c r="U150" i="3"/>
  <c r="V150" i="3"/>
  <c r="Y150" i="3" s="1"/>
  <c r="U142" i="3"/>
  <c r="V142" i="3"/>
  <c r="W125" i="3"/>
  <c r="V119" i="3"/>
  <c r="U118" i="3"/>
  <c r="V118" i="3"/>
  <c r="AD92" i="3"/>
  <c r="AB92" i="3"/>
  <c r="AC92" i="3"/>
  <c r="Z77" i="3"/>
  <c r="AA77" i="3"/>
  <c r="Z72" i="3"/>
  <c r="AA72" i="3"/>
  <c r="W137" i="3"/>
  <c r="Y137" i="3" s="1"/>
  <c r="W135" i="3"/>
  <c r="Y135" i="3" s="1"/>
  <c r="W133" i="3"/>
  <c r="Y133" i="3" s="1"/>
  <c r="U124" i="3"/>
  <c r="V124" i="3"/>
  <c r="AA121" i="3"/>
  <c r="AC121" i="3" s="1"/>
  <c r="AD117" i="3"/>
  <c r="Z115" i="3"/>
  <c r="Z111" i="3"/>
  <c r="Z103" i="3"/>
  <c r="Z99" i="3"/>
  <c r="Z96" i="3"/>
  <c r="AA96" i="3"/>
  <c r="V84" i="3"/>
  <c r="U84" i="3"/>
  <c r="V70" i="3"/>
  <c r="U70" i="3"/>
  <c r="AA66" i="3"/>
  <c r="AD44" i="3"/>
  <c r="AB44" i="3"/>
  <c r="AC44" i="3"/>
  <c r="Z153" i="3"/>
  <c r="U148" i="3"/>
  <c r="V148" i="3"/>
  <c r="Z145" i="3"/>
  <c r="U140" i="3"/>
  <c r="V140" i="3"/>
  <c r="U130" i="3"/>
  <c r="V130" i="3"/>
  <c r="U114" i="3"/>
  <c r="V114" i="3"/>
  <c r="AB112" i="3"/>
  <c r="AC112" i="3"/>
  <c r="AD112" i="3"/>
  <c r="U110" i="3"/>
  <c r="V110" i="3"/>
  <c r="AB108" i="3"/>
  <c r="AC108" i="3"/>
  <c r="AD108" i="3"/>
  <c r="U106" i="3"/>
  <c r="V106" i="3"/>
  <c r="AB104" i="3"/>
  <c r="AC104" i="3"/>
  <c r="AD104" i="3"/>
  <c r="U102" i="3"/>
  <c r="V102" i="3"/>
  <c r="AB100" i="3"/>
  <c r="AC100" i="3"/>
  <c r="AD100" i="3"/>
  <c r="U98" i="3"/>
  <c r="V98" i="3"/>
  <c r="U95" i="3"/>
  <c r="V95" i="3"/>
  <c r="Y95" i="3" s="1"/>
  <c r="Z95" i="3" s="1"/>
  <c r="Z81" i="3"/>
  <c r="AA81" i="3"/>
  <c r="V81" i="3"/>
  <c r="X79" i="3"/>
  <c r="Z79" i="3" s="1"/>
  <c r="AA74" i="3"/>
  <c r="U72" i="3"/>
  <c r="U71" i="3"/>
  <c r="V71" i="3"/>
  <c r="W67" i="3"/>
  <c r="Y67" i="3" s="1"/>
  <c r="W59" i="3"/>
  <c r="Y59" i="3" s="1"/>
  <c r="X59" i="3"/>
  <c r="V56" i="3"/>
  <c r="U56" i="3"/>
  <c r="Z52" i="3"/>
  <c r="AA52" i="3"/>
  <c r="Z39" i="3"/>
  <c r="AA39" i="3"/>
  <c r="Z37" i="3"/>
  <c r="AA37" i="3"/>
  <c r="Z85" i="3"/>
  <c r="U77" i="3"/>
  <c r="V77" i="3"/>
  <c r="W73" i="3"/>
  <c r="Y73" i="3" s="1"/>
  <c r="AA69" i="3"/>
  <c r="AB68" i="3"/>
  <c r="AD68" i="3"/>
  <c r="Z64" i="3"/>
  <c r="AA64" i="3"/>
  <c r="Z60" i="3"/>
  <c r="Z48" i="3"/>
  <c r="AA48" i="3"/>
  <c r="Z35" i="3"/>
  <c r="AA35" i="3"/>
  <c r="W33" i="3"/>
  <c r="Y33" i="3" s="1"/>
  <c r="X33" i="3"/>
  <c r="AA30" i="3"/>
  <c r="Z30" i="3"/>
  <c r="Z29" i="3"/>
  <c r="AA29" i="3"/>
  <c r="W46" i="3"/>
  <c r="Y46" i="3" s="1"/>
  <c r="X46" i="3"/>
  <c r="U37" i="3"/>
  <c r="V37" i="3"/>
  <c r="W23" i="3"/>
  <c r="Y23" i="3" s="1"/>
  <c r="X23" i="3"/>
  <c r="W19" i="3"/>
  <c r="Y19" i="3" s="1"/>
  <c r="X19" i="3"/>
  <c r="V89" i="3"/>
  <c r="X84" i="3"/>
  <c r="AA84" i="3" s="1"/>
  <c r="U79" i="3"/>
  <c r="V79" i="3"/>
  <c r="U73" i="3"/>
  <c r="V73" i="3"/>
  <c r="W62" i="3"/>
  <c r="Y62" i="3" s="1"/>
  <c r="X62" i="3"/>
  <c r="Z55" i="3"/>
  <c r="AA55" i="3"/>
  <c r="Z53" i="3"/>
  <c r="AA53" i="3"/>
  <c r="W15" i="3"/>
  <c r="Y15" i="3" s="1"/>
  <c r="X15" i="3"/>
  <c r="U92" i="3"/>
  <c r="X91" i="3"/>
  <c r="Z91" i="3" s="1"/>
  <c r="V85" i="3"/>
  <c r="Z70" i="3"/>
  <c r="Z63" i="3"/>
  <c r="AD56" i="3"/>
  <c r="Z51" i="3"/>
  <c r="AA51" i="3"/>
  <c r="Z49" i="3"/>
  <c r="AA49" i="3"/>
  <c r="Z47" i="3"/>
  <c r="Z45" i="3"/>
  <c r="AA45" i="3"/>
  <c r="Z76" i="3"/>
  <c r="U69" i="3"/>
  <c r="V69" i="3"/>
  <c r="U53" i="3"/>
  <c r="V53" i="3"/>
  <c r="W43" i="3"/>
  <c r="Y43" i="3" s="1"/>
  <c r="X43" i="3"/>
  <c r="V40" i="3"/>
  <c r="U40" i="3"/>
  <c r="Z26" i="3"/>
  <c r="AB22" i="3"/>
  <c r="Z93" i="3"/>
  <c r="U75" i="3"/>
  <c r="V75" i="3"/>
  <c r="Z57" i="3"/>
  <c r="AA57" i="3"/>
  <c r="AA28" i="3"/>
  <c r="Z28" i="3"/>
  <c r="AA24" i="3"/>
  <c r="Z24" i="3"/>
  <c r="AA20" i="3"/>
  <c r="Z20" i="3"/>
  <c r="AA16" i="3"/>
  <c r="Z16" i="3"/>
  <c r="V67" i="3"/>
  <c r="V61" i="3"/>
  <c r="U58" i="3"/>
  <c r="AA56" i="3"/>
  <c r="X54" i="3"/>
  <c r="AA54" i="3" s="1"/>
  <c r="V45" i="3"/>
  <c r="U42" i="3"/>
  <c r="AA40" i="3"/>
  <c r="AB40" i="3" s="1"/>
  <c r="X38" i="3"/>
  <c r="Z38" i="3" s="1"/>
  <c r="V31" i="3"/>
  <c r="X25" i="3"/>
  <c r="AA25" i="3" s="1"/>
  <c r="U64" i="3"/>
  <c r="U48" i="3"/>
  <c r="V25" i="3"/>
  <c r="W13" i="3"/>
  <c r="Y13" i="3" s="1"/>
  <c r="X13" i="3"/>
  <c r="U60" i="3"/>
  <c r="U44" i="3"/>
  <c r="AA22" i="3"/>
  <c r="AC22" i="3" s="1"/>
  <c r="W21" i="3"/>
  <c r="Y21" i="3" s="1"/>
  <c r="X21" i="3"/>
  <c r="W17" i="3"/>
  <c r="Y17" i="3" s="1"/>
  <c r="X17" i="3"/>
  <c r="Z27" i="3"/>
  <c r="X36" i="3"/>
  <c r="Z36" i="3" s="1"/>
  <c r="V33" i="3"/>
  <c r="X32" i="3"/>
  <c r="AA32" i="3" s="1"/>
  <c r="U62" i="3"/>
  <c r="U46" i="3"/>
  <c r="V23" i="3"/>
  <c r="V19" i="3"/>
  <c r="V10" i="3"/>
  <c r="Z9" i="3"/>
  <c r="AD9" i="3" s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9" i="3"/>
  <c r="AD97" i="3" l="1"/>
  <c r="AB97" i="3"/>
  <c r="AA292" i="3"/>
  <c r="Z292" i="3"/>
  <c r="Z420" i="3"/>
  <c r="AA420" i="3"/>
  <c r="Z372" i="3"/>
  <c r="AA372" i="3"/>
  <c r="V26" i="3"/>
  <c r="U26" i="3"/>
  <c r="AD101" i="3"/>
  <c r="AC101" i="3"/>
  <c r="Z132" i="3"/>
  <c r="AA132" i="3"/>
  <c r="AA665" i="3"/>
  <c r="AC665" i="3" s="1"/>
  <c r="Z665" i="3"/>
  <c r="Z260" i="3"/>
  <c r="AA260" i="3"/>
  <c r="Z397" i="3"/>
  <c r="AA397" i="3"/>
  <c r="W331" i="3"/>
  <c r="Y331" i="3" s="1"/>
  <c r="X331" i="3"/>
  <c r="W299" i="3"/>
  <c r="Y299" i="3" s="1"/>
  <c r="X299" i="3"/>
  <c r="U259" i="3"/>
  <c r="V259" i="3"/>
  <c r="AB56" i="3"/>
  <c r="AC56" i="3"/>
  <c r="AA168" i="3"/>
  <c r="Z168" i="3"/>
  <c r="AC484" i="3"/>
  <c r="AD484" i="3"/>
  <c r="Z203" i="3"/>
  <c r="AA203" i="3"/>
  <c r="Z597" i="3"/>
  <c r="AA597" i="3"/>
  <c r="W427" i="3"/>
  <c r="Y427" i="3" s="1"/>
  <c r="X427" i="3"/>
  <c r="X82" i="3"/>
  <c r="W82" i="3"/>
  <c r="Y82" i="3" s="1"/>
  <c r="Z442" i="3"/>
  <c r="AA442" i="3"/>
  <c r="Z426" i="3"/>
  <c r="AA426" i="3"/>
  <c r="Z84" i="3"/>
  <c r="Z367" i="3"/>
  <c r="AA367" i="3"/>
  <c r="AA451" i="3"/>
  <c r="Z451" i="3"/>
  <c r="AA447" i="3"/>
  <c r="Z447" i="3"/>
  <c r="AD554" i="3"/>
  <c r="AC554" i="3"/>
  <c r="AD122" i="3"/>
  <c r="V483" i="3"/>
  <c r="U483" i="3"/>
  <c r="X483" i="3"/>
  <c r="Z555" i="3"/>
  <c r="AA555" i="3"/>
  <c r="AB293" i="3"/>
  <c r="AC293" i="3"/>
  <c r="AD293" i="3"/>
  <c r="Z318" i="3"/>
  <c r="AA318" i="3"/>
  <c r="Z355" i="3"/>
  <c r="AA355" i="3"/>
  <c r="AA696" i="3"/>
  <c r="Z696" i="3"/>
  <c r="AD273" i="3"/>
  <c r="AB273" i="3"/>
  <c r="Z495" i="3"/>
  <c r="AA495" i="3"/>
  <c r="AD399" i="3"/>
  <c r="AC399" i="3"/>
  <c r="AB399" i="3"/>
  <c r="Z205" i="3"/>
  <c r="AA205" i="3"/>
  <c r="AB205" i="3" s="1"/>
  <c r="AD361" i="3"/>
  <c r="AB361" i="3"/>
  <c r="AC361" i="3"/>
  <c r="V523" i="3"/>
  <c r="U523" i="3"/>
  <c r="W315" i="3"/>
  <c r="Y315" i="3" s="1"/>
  <c r="X315" i="3"/>
  <c r="V235" i="3"/>
  <c r="Y235" i="3" s="1"/>
  <c r="U235" i="3"/>
  <c r="X235" i="3"/>
  <c r="Z476" i="3"/>
  <c r="AA476" i="3"/>
  <c r="AA325" i="3"/>
  <c r="Z325" i="3"/>
  <c r="U211" i="3"/>
  <c r="V211" i="3"/>
  <c r="AA95" i="3"/>
  <c r="Z150" i="3"/>
  <c r="AA150" i="3"/>
  <c r="AA176" i="3"/>
  <c r="Z176" i="3"/>
  <c r="Z385" i="3"/>
  <c r="AA385" i="3"/>
  <c r="AC404" i="3"/>
  <c r="AB404" i="3"/>
  <c r="AD404" i="3"/>
  <c r="AA498" i="3"/>
  <c r="Z498" i="3"/>
  <c r="V563" i="3"/>
  <c r="U563" i="3"/>
  <c r="U595" i="3"/>
  <c r="V595" i="3"/>
  <c r="Z295" i="3"/>
  <c r="AB285" i="3"/>
  <c r="AD285" i="3"/>
  <c r="AC457" i="3"/>
  <c r="AD457" i="3"/>
  <c r="AB457" i="3"/>
  <c r="Z213" i="3"/>
  <c r="AD213" i="3" s="1"/>
  <c r="AA213" i="3"/>
  <c r="W90" i="3"/>
  <c r="Y90" i="3" s="1"/>
  <c r="X90" i="3"/>
  <c r="AA390" i="3"/>
  <c r="Z390" i="3"/>
  <c r="Z677" i="3"/>
  <c r="AA677" i="3"/>
  <c r="AD655" i="3"/>
  <c r="Z643" i="3"/>
  <c r="AA643" i="3"/>
  <c r="W371" i="3"/>
  <c r="Y371" i="3" s="1"/>
  <c r="X371" i="3"/>
  <c r="Z371" i="3" s="1"/>
  <c r="AB121" i="3"/>
  <c r="AD121" i="3"/>
  <c r="AA317" i="3"/>
  <c r="Z317" i="3"/>
  <c r="AA599" i="3"/>
  <c r="AA12" i="3"/>
  <c r="Z12" i="3"/>
  <c r="Z54" i="3"/>
  <c r="AD105" i="3"/>
  <c r="Y220" i="3"/>
  <c r="AC296" i="3"/>
  <c r="AD301" i="3"/>
  <c r="AC333" i="3"/>
  <c r="Z449" i="3"/>
  <c r="AC546" i="3"/>
  <c r="AD556" i="3"/>
  <c r="AD666" i="3"/>
  <c r="AA686" i="3"/>
  <c r="Z75" i="3"/>
  <c r="AA75" i="3"/>
  <c r="Z105" i="3"/>
  <c r="AA285" i="3"/>
  <c r="AC285" i="3" s="1"/>
  <c r="AA60" i="3"/>
  <c r="V90" i="3"/>
  <c r="U90" i="3"/>
  <c r="AA651" i="3"/>
  <c r="X211" i="3"/>
  <c r="Y323" i="3"/>
  <c r="Z114" i="3"/>
  <c r="AA114" i="3"/>
  <c r="X523" i="3"/>
  <c r="X275" i="3"/>
  <c r="Z130" i="3"/>
  <c r="AA130" i="3"/>
  <c r="X683" i="3"/>
  <c r="Z106" i="3"/>
  <c r="AA106" i="3"/>
  <c r="AA478" i="3"/>
  <c r="V611" i="3"/>
  <c r="U611" i="3"/>
  <c r="Z507" i="3"/>
  <c r="AA507" i="3"/>
  <c r="V363" i="3"/>
  <c r="U363" i="3"/>
  <c r="X98" i="3"/>
  <c r="AA98" i="3" s="1"/>
  <c r="V82" i="3"/>
  <c r="U82" i="3"/>
  <c r="Z267" i="3"/>
  <c r="X539" i="3"/>
  <c r="X475" i="3"/>
  <c r="AA475" i="3" s="1"/>
  <c r="AD167" i="3"/>
  <c r="Z319" i="3"/>
  <c r="Z341" i="3"/>
  <c r="AD463" i="3"/>
  <c r="Y489" i="3"/>
  <c r="Z652" i="3"/>
  <c r="AB556" i="3"/>
  <c r="Z530" i="3"/>
  <c r="Z224" i="3"/>
  <c r="AA224" i="3"/>
  <c r="Y340" i="3"/>
  <c r="V347" i="3"/>
  <c r="U347" i="3"/>
  <c r="V18" i="3"/>
  <c r="U18" i="3"/>
  <c r="V66" i="3"/>
  <c r="U66" i="3"/>
  <c r="X691" i="3"/>
  <c r="V619" i="3"/>
  <c r="U619" i="3"/>
  <c r="V507" i="3"/>
  <c r="U507" i="3"/>
  <c r="Z98" i="3"/>
  <c r="V571" i="3"/>
  <c r="U571" i="3"/>
  <c r="X659" i="3"/>
  <c r="W659" i="3"/>
  <c r="Y659" i="3" s="1"/>
  <c r="X42" i="3"/>
  <c r="W42" i="3"/>
  <c r="Y42" i="3" s="1"/>
  <c r="Y125" i="3"/>
  <c r="AC167" i="3"/>
  <c r="AD296" i="3"/>
  <c r="Z320" i="3"/>
  <c r="Y419" i="3"/>
  <c r="AC463" i="3"/>
  <c r="Z660" i="3"/>
  <c r="AA644" i="3"/>
  <c r="V20" i="3"/>
  <c r="U20" i="3"/>
  <c r="Y107" i="3"/>
  <c r="Z107" i="3" s="1"/>
  <c r="Z69" i="3"/>
  <c r="AD69" i="3" s="1"/>
  <c r="AB294" i="3"/>
  <c r="X18" i="3"/>
  <c r="AA459" i="3"/>
  <c r="X291" i="3"/>
  <c r="AA10" i="3"/>
  <c r="Z10" i="3"/>
  <c r="X251" i="3"/>
  <c r="AA251" i="3" s="1"/>
  <c r="X603" i="3"/>
  <c r="W603" i="3"/>
  <c r="Y603" i="3" s="1"/>
  <c r="V491" i="3"/>
  <c r="U491" i="3"/>
  <c r="V74" i="3"/>
  <c r="U74" i="3"/>
  <c r="Z243" i="3"/>
  <c r="X58" i="3"/>
  <c r="W58" i="3"/>
  <c r="Y58" i="3" s="1"/>
  <c r="V627" i="3"/>
  <c r="U627" i="3"/>
  <c r="Z475" i="3"/>
  <c r="X34" i="3"/>
  <c r="AA34" i="3" s="1"/>
  <c r="Z380" i="3"/>
  <c r="AA326" i="3"/>
  <c r="Z338" i="3"/>
  <c r="AA349" i="3"/>
  <c r="Y425" i="3"/>
  <c r="Z473" i="3"/>
  <c r="AA473" i="3"/>
  <c r="AA202" i="3"/>
  <c r="Z202" i="3"/>
  <c r="Z158" i="3"/>
  <c r="AA158" i="3"/>
  <c r="V555" i="3"/>
  <c r="U555" i="3"/>
  <c r="AA86" i="3"/>
  <c r="Z86" i="3"/>
  <c r="V539" i="3"/>
  <c r="U539" i="3"/>
  <c r="V50" i="3"/>
  <c r="Y50" i="3" s="1"/>
  <c r="U50" i="3"/>
  <c r="X227" i="3"/>
  <c r="W227" i="3"/>
  <c r="Y227" i="3" s="1"/>
  <c r="W587" i="3"/>
  <c r="Y587" i="3" s="1"/>
  <c r="X587" i="3"/>
  <c r="V635" i="3"/>
  <c r="U635" i="3"/>
  <c r="Z34" i="3"/>
  <c r="AA541" i="3"/>
  <c r="Z541" i="3"/>
  <c r="U195" i="3"/>
  <c r="V195" i="3"/>
  <c r="AC218" i="3"/>
  <c r="AB218" i="3"/>
  <c r="Y433" i="3"/>
  <c r="Z65" i="3"/>
  <c r="AA65" i="3"/>
  <c r="AD65" i="3" s="1"/>
  <c r="Y284" i="3"/>
  <c r="Z321" i="3"/>
  <c r="AA321" i="3"/>
  <c r="Z461" i="3"/>
  <c r="Z307" i="3"/>
  <c r="X515" i="3"/>
  <c r="W515" i="3"/>
  <c r="Y515" i="3" s="1"/>
  <c r="X170" i="3"/>
  <c r="Z585" i="3"/>
  <c r="AA585" i="3"/>
  <c r="X50" i="3"/>
  <c r="X531" i="3"/>
  <c r="X467" i="3"/>
  <c r="AA467" i="3" s="1"/>
  <c r="V355" i="3"/>
  <c r="U355" i="3"/>
  <c r="V227" i="3"/>
  <c r="U227" i="3"/>
  <c r="Z74" i="3"/>
  <c r="AB74" i="3" s="1"/>
  <c r="X243" i="3"/>
  <c r="AA243" i="3" s="1"/>
  <c r="X387" i="3"/>
  <c r="AA387" i="3" s="1"/>
  <c r="V219" i="3"/>
  <c r="U219" i="3"/>
  <c r="V34" i="3"/>
  <c r="U34" i="3"/>
  <c r="X283" i="3"/>
  <c r="X635" i="3"/>
  <c r="X611" i="3"/>
  <c r="AB307" i="3"/>
  <c r="AB575" i="3"/>
  <c r="Z201" i="3"/>
  <c r="AA201" i="3"/>
  <c r="AC201" i="3" s="1"/>
  <c r="U515" i="3"/>
  <c r="V515" i="3"/>
  <c r="AA122" i="3"/>
  <c r="AC122" i="3" s="1"/>
  <c r="X547" i="3"/>
  <c r="X667" i="3"/>
  <c r="W667" i="3"/>
  <c r="Y667" i="3" s="1"/>
  <c r="X162" i="3"/>
  <c r="W162" i="3"/>
  <c r="Y162" i="3" s="1"/>
  <c r="Z387" i="3"/>
  <c r="AB387" i="3" s="1"/>
  <c r="Z635" i="3"/>
  <c r="AA635" i="3"/>
  <c r="AC635" i="3" s="1"/>
  <c r="X619" i="3"/>
  <c r="Y290" i="3"/>
  <c r="Z14" i="3"/>
  <c r="AD14" i="3" s="1"/>
  <c r="Z142" i="3"/>
  <c r="AA142" i="3"/>
  <c r="AA280" i="3"/>
  <c r="AB280" i="3" s="1"/>
  <c r="AA373" i="3"/>
  <c r="AA259" i="3"/>
  <c r="Z259" i="3"/>
  <c r="Y483" i="3"/>
  <c r="U187" i="3"/>
  <c r="V187" i="3"/>
  <c r="X675" i="3"/>
  <c r="Y499" i="3"/>
  <c r="Z342" i="3"/>
  <c r="AA342" i="3"/>
  <c r="X184" i="3"/>
  <c r="AC337" i="3"/>
  <c r="AD337" i="3"/>
  <c r="AB337" i="3"/>
  <c r="AC644" i="3"/>
  <c r="AD644" i="3"/>
  <c r="AB644" i="3"/>
  <c r="AC371" i="3"/>
  <c r="AC304" i="3"/>
  <c r="AB304" i="3"/>
  <c r="AD304" i="3"/>
  <c r="AC477" i="3"/>
  <c r="AD477" i="3"/>
  <c r="AB477" i="3"/>
  <c r="AC216" i="3"/>
  <c r="AC508" i="3"/>
  <c r="AD686" i="3"/>
  <c r="AC686" i="3"/>
  <c r="AB686" i="3"/>
  <c r="AD672" i="3"/>
  <c r="AC672" i="3"/>
  <c r="AB672" i="3"/>
  <c r="AD668" i="3"/>
  <c r="AC149" i="3"/>
  <c r="AD149" i="3"/>
  <c r="AB149" i="3"/>
  <c r="Z208" i="3"/>
  <c r="AA208" i="3"/>
  <c r="AD217" i="3"/>
  <c r="AC217" i="3"/>
  <c r="AB217" i="3"/>
  <c r="AC292" i="3"/>
  <c r="AB292" i="3"/>
  <c r="AD292" i="3"/>
  <c r="AD370" i="3"/>
  <c r="AC370" i="3"/>
  <c r="AB370" i="3"/>
  <c r="AC459" i="3"/>
  <c r="AD459" i="3"/>
  <c r="AB459" i="3"/>
  <c r="AB440" i="3"/>
  <c r="AC440" i="3"/>
  <c r="AD440" i="3"/>
  <c r="AD383" i="3"/>
  <c r="AC383" i="3"/>
  <c r="AB383" i="3"/>
  <c r="Z481" i="3"/>
  <c r="AA481" i="3"/>
  <c r="AC530" i="3"/>
  <c r="AD530" i="3"/>
  <c r="AB530" i="3"/>
  <c r="AD696" i="3"/>
  <c r="AB696" i="3"/>
  <c r="AC696" i="3"/>
  <c r="AC14" i="3"/>
  <c r="AB47" i="3"/>
  <c r="AC47" i="3"/>
  <c r="AD47" i="3"/>
  <c r="AB70" i="3"/>
  <c r="AD70" i="3"/>
  <c r="AC70" i="3"/>
  <c r="AC53" i="3"/>
  <c r="AD53" i="3"/>
  <c r="AB53" i="3"/>
  <c r="AA38" i="3"/>
  <c r="AD38" i="3" s="1"/>
  <c r="AC40" i="3"/>
  <c r="AC85" i="3"/>
  <c r="AD85" i="3"/>
  <c r="AB85" i="3"/>
  <c r="AC95" i="3"/>
  <c r="AD95" i="3"/>
  <c r="AB95" i="3"/>
  <c r="AB41" i="3"/>
  <c r="AC41" i="3"/>
  <c r="AD41" i="3"/>
  <c r="AB105" i="3"/>
  <c r="AC126" i="3"/>
  <c r="AB195" i="3"/>
  <c r="AC195" i="3"/>
  <c r="AD195" i="3"/>
  <c r="AC144" i="3"/>
  <c r="AD144" i="3"/>
  <c r="AB144" i="3"/>
  <c r="Z172" i="3"/>
  <c r="AA172" i="3"/>
  <c r="Z166" i="3"/>
  <c r="AA166" i="3"/>
  <c r="AA79" i="3"/>
  <c r="AC79" i="3" s="1"/>
  <c r="AA182" i="3"/>
  <c r="Z182" i="3"/>
  <c r="Z187" i="3"/>
  <c r="Z210" i="3"/>
  <c r="AA210" i="3"/>
  <c r="AD188" i="3"/>
  <c r="AC314" i="3"/>
  <c r="AB314" i="3"/>
  <c r="AD314" i="3"/>
  <c r="AA216" i="3"/>
  <c r="AB216" i="3" s="1"/>
  <c r="AD238" i="3"/>
  <c r="AB238" i="3"/>
  <c r="AC238" i="3"/>
  <c r="AB266" i="3"/>
  <c r="AC266" i="3"/>
  <c r="AD266" i="3"/>
  <c r="AB252" i="3"/>
  <c r="AC252" i="3"/>
  <c r="AD252" i="3"/>
  <c r="AC306" i="3"/>
  <c r="AD306" i="3"/>
  <c r="AB306" i="3"/>
  <c r="AA219" i="3"/>
  <c r="AB219" i="3" s="1"/>
  <c r="AB246" i="3"/>
  <c r="AC246" i="3"/>
  <c r="AD246" i="3"/>
  <c r="Z313" i="3"/>
  <c r="AA313" i="3"/>
  <c r="AC301" i="3"/>
  <c r="AC318" i="3"/>
  <c r="AB318" i="3"/>
  <c r="AD318" i="3"/>
  <c r="AD307" i="3"/>
  <c r="AD349" i="3"/>
  <c r="AB349" i="3"/>
  <c r="AC349" i="3"/>
  <c r="AA336" i="3"/>
  <c r="AD336" i="3" s="1"/>
  <c r="AA371" i="3"/>
  <c r="AD371" i="3" s="1"/>
  <c r="AA319" i="3"/>
  <c r="AD365" i="3"/>
  <c r="AC365" i="3"/>
  <c r="AB365" i="3"/>
  <c r="AA350" i="3"/>
  <c r="AB350" i="3" s="1"/>
  <c r="AB374" i="3"/>
  <c r="AC374" i="3"/>
  <c r="AD374" i="3"/>
  <c r="AB352" i="3"/>
  <c r="AC352" i="3"/>
  <c r="AD352" i="3"/>
  <c r="AA382" i="3"/>
  <c r="AC382" i="3" s="1"/>
  <c r="AC412" i="3"/>
  <c r="AB412" i="3"/>
  <c r="AD412" i="3"/>
  <c r="Z379" i="3"/>
  <c r="AA379" i="3"/>
  <c r="AD482" i="3"/>
  <c r="AC482" i="3"/>
  <c r="AB482" i="3"/>
  <c r="AB432" i="3"/>
  <c r="AC432" i="3"/>
  <c r="AD432" i="3"/>
  <c r="AD414" i="3"/>
  <c r="AB414" i="3"/>
  <c r="AC414" i="3"/>
  <c r="AC465" i="3"/>
  <c r="AD465" i="3"/>
  <c r="AB465" i="3"/>
  <c r="Z488" i="3"/>
  <c r="AA488" i="3"/>
  <c r="Z435" i="3"/>
  <c r="AA435" i="3"/>
  <c r="Z578" i="3"/>
  <c r="AA578" i="3"/>
  <c r="Z604" i="3"/>
  <c r="AA604" i="3"/>
  <c r="AB597" i="3"/>
  <c r="AC597" i="3"/>
  <c r="AD597" i="3"/>
  <c r="Z533" i="3"/>
  <c r="AA533" i="3"/>
  <c r="Z561" i="3"/>
  <c r="AA561" i="3"/>
  <c r="AD571" i="3"/>
  <c r="AB571" i="3"/>
  <c r="AC571" i="3"/>
  <c r="AC552" i="3"/>
  <c r="AB552" i="3"/>
  <c r="AD552" i="3"/>
  <c r="AB576" i="3"/>
  <c r="AC576" i="3"/>
  <c r="AD576" i="3"/>
  <c r="Z616" i="3"/>
  <c r="AA616" i="3"/>
  <c r="Z600" i="3"/>
  <c r="AA600" i="3"/>
  <c r="AB633" i="3"/>
  <c r="AD633" i="3"/>
  <c r="AC633" i="3"/>
  <c r="AA532" i="3"/>
  <c r="AC532" i="3" s="1"/>
  <c r="AD543" i="3"/>
  <c r="AB543" i="3"/>
  <c r="AC543" i="3"/>
  <c r="AD575" i="3"/>
  <c r="AB605" i="3"/>
  <c r="AC605" i="3"/>
  <c r="AD605" i="3"/>
  <c r="Z553" i="3"/>
  <c r="AA553" i="3"/>
  <c r="AD567" i="3"/>
  <c r="AB567" i="3"/>
  <c r="AC567" i="3"/>
  <c r="Z602" i="3"/>
  <c r="AA602" i="3"/>
  <c r="AB625" i="3"/>
  <c r="AD625" i="3"/>
  <c r="AC625" i="3"/>
  <c r="AB641" i="3"/>
  <c r="AC641" i="3"/>
  <c r="AD641" i="3"/>
  <c r="AC654" i="3"/>
  <c r="AD654" i="3"/>
  <c r="AB654" i="3"/>
  <c r="AA668" i="3"/>
  <c r="AC668" i="3" s="1"/>
  <c r="AB642" i="3"/>
  <c r="AA684" i="3"/>
  <c r="AD684" i="3" s="1"/>
  <c r="AA637" i="3"/>
  <c r="AD637" i="3" s="1"/>
  <c r="AB45" i="3"/>
  <c r="AC45" i="3"/>
  <c r="AD45" i="3"/>
  <c r="AC324" i="3"/>
  <c r="AB324" i="3"/>
  <c r="AD324" i="3"/>
  <c r="AB265" i="3"/>
  <c r="AC265" i="3"/>
  <c r="AD265" i="3"/>
  <c r="AD341" i="3"/>
  <c r="AC341" i="3"/>
  <c r="AB341" i="3"/>
  <c r="AD339" i="3"/>
  <c r="AB339" i="3"/>
  <c r="AC339" i="3"/>
  <c r="AB421" i="3"/>
  <c r="AC421" i="3"/>
  <c r="AD421" i="3"/>
  <c r="Z519" i="3"/>
  <c r="AA519" i="3"/>
  <c r="AB607" i="3"/>
  <c r="AD607" i="3"/>
  <c r="AC607" i="3"/>
  <c r="Z545" i="3"/>
  <c r="AA545" i="3"/>
  <c r="AD577" i="3"/>
  <c r="AB577" i="3"/>
  <c r="AC577" i="3"/>
  <c r="AC639" i="3"/>
  <c r="AB639" i="3"/>
  <c r="AD680" i="3"/>
  <c r="AB680" i="3"/>
  <c r="AC680" i="3"/>
  <c r="AC27" i="3"/>
  <c r="AB27" i="3"/>
  <c r="AD27" i="3"/>
  <c r="AB20" i="3"/>
  <c r="AC20" i="3"/>
  <c r="AD20" i="3"/>
  <c r="Z43" i="3"/>
  <c r="AA43" i="3"/>
  <c r="AC29" i="3"/>
  <c r="AD29" i="3"/>
  <c r="AB29" i="3"/>
  <c r="AD40" i="3"/>
  <c r="AD64" i="3"/>
  <c r="AB64" i="3"/>
  <c r="AC64" i="3"/>
  <c r="AC109" i="3"/>
  <c r="AB151" i="3"/>
  <c r="AC151" i="3"/>
  <c r="AD151" i="3"/>
  <c r="AB126" i="3"/>
  <c r="AC148" i="3"/>
  <c r="AD148" i="3"/>
  <c r="AB148" i="3"/>
  <c r="Z83" i="3"/>
  <c r="AA83" i="3"/>
  <c r="Z139" i="3"/>
  <c r="AA139" i="3"/>
  <c r="Z185" i="3"/>
  <c r="AA185" i="3"/>
  <c r="AC160" i="3"/>
  <c r="AD160" i="3"/>
  <c r="AB160" i="3"/>
  <c r="AB209" i="3"/>
  <c r="AD209" i="3"/>
  <c r="AC209" i="3"/>
  <c r="AD223" i="3"/>
  <c r="AB223" i="3"/>
  <c r="AC223" i="3"/>
  <c r="AB269" i="3"/>
  <c r="AC269" i="3"/>
  <c r="AD269" i="3"/>
  <c r="Z300" i="3"/>
  <c r="AA300" i="3"/>
  <c r="AD229" i="3"/>
  <c r="AB229" i="3"/>
  <c r="AC229" i="3"/>
  <c r="AD231" i="3"/>
  <c r="AB231" i="3"/>
  <c r="AC231" i="3"/>
  <c r="Z232" i="3"/>
  <c r="AA232" i="3"/>
  <c r="AB249" i="3"/>
  <c r="AC249" i="3"/>
  <c r="AD249" i="3"/>
  <c r="AB270" i="3"/>
  <c r="AC270" i="3"/>
  <c r="AD270" i="3"/>
  <c r="AB279" i="3"/>
  <c r="AC279" i="3"/>
  <c r="AD279" i="3"/>
  <c r="AD343" i="3"/>
  <c r="AC343" i="3"/>
  <c r="AB343" i="3"/>
  <c r="AC307" i="3"/>
  <c r="Z329" i="3"/>
  <c r="AA329" i="3"/>
  <c r="AD373" i="3"/>
  <c r="AB373" i="3"/>
  <c r="AC373" i="3"/>
  <c r="AB334" i="3"/>
  <c r="AC334" i="3"/>
  <c r="AD334" i="3"/>
  <c r="AA378" i="3"/>
  <c r="AD378" i="3" s="1"/>
  <c r="AB346" i="3"/>
  <c r="AD346" i="3"/>
  <c r="AC346" i="3"/>
  <c r="AD385" i="3"/>
  <c r="AB385" i="3"/>
  <c r="AC385" i="3"/>
  <c r="AA347" i="3"/>
  <c r="Z347" i="3"/>
  <c r="Z431" i="3"/>
  <c r="AA431" i="3"/>
  <c r="Z427" i="3"/>
  <c r="AA427" i="3"/>
  <c r="AB442" i="3"/>
  <c r="AC442" i="3"/>
  <c r="AD442" i="3"/>
  <c r="AD478" i="3"/>
  <c r="AB478" i="3"/>
  <c r="AC478" i="3"/>
  <c r="AB436" i="3"/>
  <c r="AC436" i="3"/>
  <c r="AD436" i="3"/>
  <c r="AB434" i="3"/>
  <c r="AC434" i="3"/>
  <c r="AD434" i="3"/>
  <c r="AC446" i="3"/>
  <c r="AD446" i="3"/>
  <c r="AB446" i="3"/>
  <c r="AD494" i="3"/>
  <c r="AB494" i="3"/>
  <c r="AC494" i="3"/>
  <c r="AC458" i="3"/>
  <c r="AD458" i="3"/>
  <c r="AB458" i="3"/>
  <c r="AD487" i="3"/>
  <c r="AB487" i="3"/>
  <c r="AC487" i="3"/>
  <c r="Z460" i="3"/>
  <c r="AA460" i="3"/>
  <c r="AD518" i="3"/>
  <c r="AB518" i="3"/>
  <c r="AC518" i="3"/>
  <c r="Z437" i="3"/>
  <c r="AA437" i="3"/>
  <c r="AD418" i="3"/>
  <c r="AB418" i="3"/>
  <c r="AC418" i="3"/>
  <c r="AB520" i="3"/>
  <c r="AC520" i="3"/>
  <c r="AD520" i="3"/>
  <c r="AC538" i="3"/>
  <c r="AD538" i="3"/>
  <c r="AB538" i="3"/>
  <c r="AC544" i="3"/>
  <c r="AB544" i="3"/>
  <c r="AD544" i="3"/>
  <c r="AB586" i="3"/>
  <c r="AC586" i="3"/>
  <c r="AD586" i="3"/>
  <c r="Z610" i="3"/>
  <c r="AA610" i="3"/>
  <c r="Z521" i="3"/>
  <c r="AA521" i="3"/>
  <c r="Z480" i="3"/>
  <c r="AA480" i="3"/>
  <c r="AB580" i="3"/>
  <c r="AC580" i="3"/>
  <c r="AD580" i="3"/>
  <c r="AD535" i="3"/>
  <c r="AB535" i="3"/>
  <c r="AC535" i="3"/>
  <c r="AC569" i="3"/>
  <c r="Z581" i="3"/>
  <c r="AA581" i="3"/>
  <c r="AC655" i="3"/>
  <c r="AB655" i="3"/>
  <c r="AA660" i="3"/>
  <c r="AC660" i="3" s="1"/>
  <c r="AB669" i="3"/>
  <c r="AC669" i="3"/>
  <c r="AD669" i="3"/>
  <c r="AB677" i="3"/>
  <c r="AC677" i="3"/>
  <c r="AD677" i="3"/>
  <c r="AB685" i="3"/>
  <c r="AC685" i="3"/>
  <c r="AD685" i="3"/>
  <c r="AB693" i="3"/>
  <c r="AC693" i="3"/>
  <c r="AD693" i="3"/>
  <c r="AC646" i="3"/>
  <c r="AD646" i="3"/>
  <c r="AB646" i="3"/>
  <c r="AB658" i="3"/>
  <c r="AD642" i="3"/>
  <c r="AA674" i="3"/>
  <c r="AD674" i="3" s="1"/>
  <c r="AA690" i="3"/>
  <c r="AD690" i="3" s="1"/>
  <c r="Z181" i="3"/>
  <c r="AA181" i="3"/>
  <c r="Z226" i="3"/>
  <c r="AA226" i="3"/>
  <c r="AC338" i="3"/>
  <c r="AD338" i="3"/>
  <c r="AB338" i="3"/>
  <c r="Z513" i="3"/>
  <c r="AA513" i="3"/>
  <c r="AB627" i="3"/>
  <c r="AC627" i="3"/>
  <c r="AD627" i="3"/>
  <c r="AD22" i="3"/>
  <c r="Z32" i="3"/>
  <c r="AB49" i="3"/>
  <c r="AC49" i="3"/>
  <c r="AD49" i="3"/>
  <c r="AB55" i="3"/>
  <c r="AC55" i="3"/>
  <c r="AD55" i="3"/>
  <c r="AD30" i="3"/>
  <c r="AB30" i="3"/>
  <c r="AC30" i="3"/>
  <c r="AC37" i="3"/>
  <c r="AD37" i="3"/>
  <c r="AB37" i="3"/>
  <c r="Z59" i="3"/>
  <c r="AA59" i="3"/>
  <c r="AB69" i="3"/>
  <c r="AB145" i="3"/>
  <c r="AC145" i="3"/>
  <c r="AD145" i="3"/>
  <c r="AB66" i="3"/>
  <c r="AD66" i="3"/>
  <c r="AC66" i="3"/>
  <c r="AD96" i="3"/>
  <c r="AB96" i="3"/>
  <c r="AC96" i="3"/>
  <c r="AA91" i="3"/>
  <c r="AD91" i="3" s="1"/>
  <c r="AD78" i="3"/>
  <c r="AB78" i="3"/>
  <c r="AC78" i="3"/>
  <c r="AD157" i="3"/>
  <c r="AB157" i="3"/>
  <c r="AC157" i="3"/>
  <c r="AB109" i="3"/>
  <c r="Z146" i="3"/>
  <c r="AA146" i="3"/>
  <c r="Z175" i="3"/>
  <c r="AA175" i="3"/>
  <c r="AB200" i="3"/>
  <c r="AD200" i="3"/>
  <c r="AC200" i="3"/>
  <c r="Z190" i="3"/>
  <c r="AA190" i="3"/>
  <c r="AB256" i="3"/>
  <c r="AC256" i="3"/>
  <c r="AD256" i="3"/>
  <c r="AA233" i="3"/>
  <c r="AD233" i="3" s="1"/>
  <c r="AB250" i="3"/>
  <c r="AC250" i="3"/>
  <c r="AD250" i="3"/>
  <c r="AB278" i="3"/>
  <c r="AC278" i="3"/>
  <c r="AD278" i="3"/>
  <c r="AB274" i="3"/>
  <c r="AC274" i="3"/>
  <c r="AD274" i="3"/>
  <c r="AA241" i="3"/>
  <c r="AD241" i="3" s="1"/>
  <c r="AB268" i="3"/>
  <c r="AC268" i="3"/>
  <c r="AD268" i="3"/>
  <c r="AB276" i="3"/>
  <c r="AC276" i="3"/>
  <c r="AD276" i="3"/>
  <c r="AC319" i="3"/>
  <c r="AD319" i="3"/>
  <c r="AB319" i="3"/>
  <c r="AA310" i="3"/>
  <c r="AC310" i="3" s="1"/>
  <c r="AA311" i="3"/>
  <c r="AC311" i="3" s="1"/>
  <c r="AB333" i="3"/>
  <c r="AB357" i="3"/>
  <c r="AC410" i="3"/>
  <c r="AB410" i="3"/>
  <c r="AD410" i="3"/>
  <c r="AB358" i="3"/>
  <c r="AC358" i="3"/>
  <c r="AD358" i="3"/>
  <c r="AA354" i="3"/>
  <c r="AD354" i="3" s="1"/>
  <c r="Z389" i="3"/>
  <c r="AA389" i="3"/>
  <c r="Z386" i="3"/>
  <c r="AA386" i="3"/>
  <c r="AA411" i="3"/>
  <c r="AD411" i="3" s="1"/>
  <c r="AC451" i="3"/>
  <c r="AD451" i="3"/>
  <c r="AB451" i="3"/>
  <c r="AD490" i="3"/>
  <c r="AB490" i="3"/>
  <c r="AC490" i="3"/>
  <c r="AD377" i="3"/>
  <c r="AB377" i="3"/>
  <c r="AC377" i="3"/>
  <c r="Z439" i="3"/>
  <c r="AA439" i="3"/>
  <c r="AC448" i="3"/>
  <c r="AD448" i="3"/>
  <c r="AB448" i="3"/>
  <c r="AC396" i="3"/>
  <c r="AD396" i="3"/>
  <c r="AB396" i="3"/>
  <c r="AB424" i="3"/>
  <c r="AC424" i="3"/>
  <c r="AD424" i="3"/>
  <c r="AC469" i="3"/>
  <c r="AD469" i="3"/>
  <c r="AB469" i="3"/>
  <c r="AC479" i="3"/>
  <c r="AD479" i="3"/>
  <c r="AB479" i="3"/>
  <c r="AD502" i="3"/>
  <c r="AB502" i="3"/>
  <c r="AC502" i="3"/>
  <c r="AC471" i="3"/>
  <c r="AD471" i="3"/>
  <c r="AB471" i="3"/>
  <c r="AC453" i="3"/>
  <c r="AD453" i="3"/>
  <c r="AB453" i="3"/>
  <c r="Z512" i="3"/>
  <c r="AA512" i="3"/>
  <c r="AD583" i="3"/>
  <c r="AB583" i="3"/>
  <c r="AC583" i="3"/>
  <c r="Z614" i="3"/>
  <c r="AA614" i="3"/>
  <c r="AB663" i="3"/>
  <c r="AC663" i="3"/>
  <c r="AD663" i="3"/>
  <c r="Z624" i="3"/>
  <c r="AA624" i="3"/>
  <c r="AD563" i="3"/>
  <c r="AC563" i="3"/>
  <c r="AB563" i="3"/>
  <c r="Z620" i="3"/>
  <c r="AA620" i="3"/>
  <c r="AD589" i="3"/>
  <c r="AB589" i="3"/>
  <c r="AC589" i="3"/>
  <c r="AB623" i="3"/>
  <c r="AD623" i="3"/>
  <c r="AC623" i="3"/>
  <c r="AB613" i="3"/>
  <c r="AD613" i="3"/>
  <c r="AC613" i="3"/>
  <c r="AC560" i="3"/>
  <c r="AB560" i="3"/>
  <c r="AD560" i="3"/>
  <c r="Z612" i="3"/>
  <c r="AA612" i="3"/>
  <c r="Z628" i="3"/>
  <c r="AA628" i="3"/>
  <c r="AD555" i="3"/>
  <c r="AC555" i="3"/>
  <c r="AB555" i="3"/>
  <c r="AB569" i="3"/>
  <c r="Z608" i="3"/>
  <c r="AA608" i="3"/>
  <c r="AB657" i="3"/>
  <c r="AC657" i="3"/>
  <c r="AD657" i="3"/>
  <c r="AA652" i="3"/>
  <c r="AB652" i="3" s="1"/>
  <c r="AD658" i="3"/>
  <c r="AB650" i="3"/>
  <c r="AA670" i="3"/>
  <c r="AD670" i="3" s="1"/>
  <c r="AA688" i="3"/>
  <c r="AD688" i="3" s="1"/>
  <c r="AD639" i="3"/>
  <c r="AC105" i="3"/>
  <c r="AB171" i="3"/>
  <c r="AC171" i="3"/>
  <c r="AD171" i="3"/>
  <c r="AB183" i="3"/>
  <c r="AD183" i="3"/>
  <c r="AC183" i="3"/>
  <c r="Z312" i="3"/>
  <c r="AA312" i="3"/>
  <c r="AC332" i="3"/>
  <c r="AB332" i="3"/>
  <c r="AD332" i="3"/>
  <c r="AD527" i="3"/>
  <c r="AB527" i="3"/>
  <c r="AC527" i="3"/>
  <c r="Z496" i="3"/>
  <c r="AA496" i="3"/>
  <c r="AC640" i="3"/>
  <c r="AD640" i="3"/>
  <c r="AB640" i="3"/>
  <c r="AC656" i="3"/>
  <c r="AD656" i="3"/>
  <c r="AB656" i="3"/>
  <c r="AC24" i="3"/>
  <c r="AD24" i="3"/>
  <c r="AB24" i="3"/>
  <c r="AB57" i="3"/>
  <c r="AC57" i="3"/>
  <c r="AD57" i="3"/>
  <c r="Z19" i="3"/>
  <c r="AA19" i="3"/>
  <c r="Z46" i="3"/>
  <c r="AA46" i="3"/>
  <c r="AD48" i="3"/>
  <c r="AB48" i="3"/>
  <c r="AC48" i="3"/>
  <c r="Z67" i="3"/>
  <c r="AA67" i="3"/>
  <c r="AB99" i="3"/>
  <c r="AC99" i="3"/>
  <c r="AD99" i="3"/>
  <c r="AB72" i="3"/>
  <c r="AD72" i="3"/>
  <c r="AC72" i="3"/>
  <c r="AC97" i="3"/>
  <c r="AD123" i="3"/>
  <c r="AB123" i="3"/>
  <c r="AB116" i="3"/>
  <c r="AC116" i="3"/>
  <c r="AD116" i="3"/>
  <c r="Z138" i="3"/>
  <c r="AA138" i="3"/>
  <c r="AB132" i="3"/>
  <c r="AC132" i="3"/>
  <c r="AD132" i="3"/>
  <c r="AC141" i="3"/>
  <c r="AD141" i="3"/>
  <c r="AB141" i="3"/>
  <c r="AC173" i="3"/>
  <c r="AD173" i="3"/>
  <c r="AB173" i="3"/>
  <c r="AC152" i="3"/>
  <c r="AD152" i="3"/>
  <c r="AB152" i="3"/>
  <c r="AC189" i="3"/>
  <c r="AB189" i="3"/>
  <c r="AD189" i="3"/>
  <c r="Z179" i="3"/>
  <c r="AA179" i="3"/>
  <c r="Z212" i="3"/>
  <c r="AA212" i="3"/>
  <c r="AB165" i="3"/>
  <c r="AC165" i="3"/>
  <c r="AD165" i="3"/>
  <c r="AB193" i="3"/>
  <c r="AD193" i="3"/>
  <c r="AC193" i="3"/>
  <c r="AB245" i="3"/>
  <c r="AC245" i="3"/>
  <c r="AD245" i="3"/>
  <c r="AC330" i="3"/>
  <c r="AB330" i="3"/>
  <c r="AD330" i="3"/>
  <c r="AB253" i="3"/>
  <c r="AC253" i="3"/>
  <c r="AD253" i="3"/>
  <c r="AB282" i="3"/>
  <c r="AC282" i="3"/>
  <c r="AD282" i="3"/>
  <c r="AC308" i="3"/>
  <c r="AB308" i="3"/>
  <c r="AD308" i="3"/>
  <c r="AB177" i="3"/>
  <c r="AC177" i="3"/>
  <c r="AD177" i="3"/>
  <c r="AD176" i="3"/>
  <c r="AC176" i="3"/>
  <c r="AB176" i="3"/>
  <c r="Z225" i="3"/>
  <c r="AA225" i="3"/>
  <c r="AB254" i="3"/>
  <c r="AC254" i="3"/>
  <c r="AD254" i="3"/>
  <c r="AD359" i="3"/>
  <c r="AC359" i="3"/>
  <c r="AB359" i="3"/>
  <c r="AA222" i="3"/>
  <c r="AC222" i="3" s="1"/>
  <c r="AB287" i="3"/>
  <c r="AC287" i="3"/>
  <c r="AD287" i="3"/>
  <c r="AD355" i="3"/>
  <c r="AB355" i="3"/>
  <c r="AC355" i="3"/>
  <c r="AD297" i="3"/>
  <c r="AB390" i="3"/>
  <c r="AC390" i="3"/>
  <c r="AD390" i="3"/>
  <c r="Z419" i="3"/>
  <c r="AA419" i="3"/>
  <c r="Z395" i="3"/>
  <c r="AA395" i="3"/>
  <c r="Z429" i="3"/>
  <c r="AA429" i="3"/>
  <c r="AC444" i="3"/>
  <c r="AD444" i="3"/>
  <c r="AB444" i="3"/>
  <c r="AB384" i="3"/>
  <c r="AC384" i="3"/>
  <c r="AD384" i="3"/>
  <c r="AD403" i="3"/>
  <c r="AB403" i="3"/>
  <c r="AC403" i="3"/>
  <c r="AD501" i="3"/>
  <c r="AB501" i="3"/>
  <c r="AC501" i="3"/>
  <c r="AC464" i="3"/>
  <c r="AD464" i="3"/>
  <c r="AB464" i="3"/>
  <c r="Z450" i="3"/>
  <c r="AA450" i="3"/>
  <c r="AD525" i="3"/>
  <c r="AB525" i="3"/>
  <c r="AC525" i="3"/>
  <c r="AC542" i="3"/>
  <c r="AB542" i="3"/>
  <c r="AD542" i="3"/>
  <c r="AB643" i="3"/>
  <c r="AC643" i="3"/>
  <c r="AD643" i="3"/>
  <c r="Z598" i="3"/>
  <c r="AA598" i="3"/>
  <c r="AB617" i="3"/>
  <c r="AD617" i="3"/>
  <c r="AC617" i="3"/>
  <c r="Z11" i="3"/>
  <c r="AA11" i="3"/>
  <c r="AC536" i="3"/>
  <c r="AD536" i="3"/>
  <c r="AB536" i="3"/>
  <c r="AC550" i="3"/>
  <c r="AB550" i="3"/>
  <c r="AD550" i="3"/>
  <c r="AC591" i="3"/>
  <c r="AD529" i="3"/>
  <c r="AB529" i="3"/>
  <c r="AC529" i="3"/>
  <c r="AA590" i="3"/>
  <c r="AB590" i="3" s="1"/>
  <c r="AD537" i="3"/>
  <c r="AB537" i="3"/>
  <c r="AC537" i="3"/>
  <c r="AB615" i="3"/>
  <c r="AD615" i="3"/>
  <c r="AC615" i="3"/>
  <c r="AB671" i="3"/>
  <c r="AC671" i="3"/>
  <c r="AD671" i="3"/>
  <c r="AB679" i="3"/>
  <c r="AC679" i="3"/>
  <c r="AD679" i="3"/>
  <c r="AB687" i="3"/>
  <c r="AC687" i="3"/>
  <c r="AD687" i="3"/>
  <c r="AB695" i="3"/>
  <c r="AC695" i="3"/>
  <c r="AD695" i="3"/>
  <c r="AD650" i="3"/>
  <c r="AA645" i="3"/>
  <c r="AD645" i="3" s="1"/>
  <c r="AA678" i="3"/>
  <c r="AD678" i="3" s="1"/>
  <c r="AA694" i="3"/>
  <c r="AD694" i="3" s="1"/>
  <c r="AD662" i="3"/>
  <c r="AB662" i="3"/>
  <c r="AC662" i="3"/>
  <c r="Z21" i="3"/>
  <c r="AA21" i="3"/>
  <c r="AB63" i="3"/>
  <c r="AC63" i="3"/>
  <c r="AD63" i="3"/>
  <c r="AD84" i="3"/>
  <c r="AB84" i="3"/>
  <c r="AC84" i="3"/>
  <c r="AB428" i="3"/>
  <c r="AC428" i="3"/>
  <c r="AD428" i="3"/>
  <c r="Z17" i="3"/>
  <c r="AA17" i="3"/>
  <c r="Z13" i="3"/>
  <c r="AA13" i="3"/>
  <c r="AA36" i="3"/>
  <c r="AB36" i="3" s="1"/>
  <c r="AB51" i="3"/>
  <c r="AC51" i="3"/>
  <c r="AD51" i="3"/>
  <c r="AB39" i="3"/>
  <c r="AC39" i="3"/>
  <c r="AD39" i="3"/>
  <c r="AC81" i="3"/>
  <c r="AB81" i="3"/>
  <c r="AD81" i="3"/>
  <c r="AB103" i="3"/>
  <c r="AC103" i="3"/>
  <c r="AD103" i="3"/>
  <c r="Z133" i="3"/>
  <c r="AA133" i="3"/>
  <c r="AB87" i="3"/>
  <c r="AC87" i="3"/>
  <c r="AD87" i="3"/>
  <c r="Z129" i="3"/>
  <c r="AA129" i="3"/>
  <c r="Z88" i="3"/>
  <c r="AA88" i="3"/>
  <c r="AB159" i="3"/>
  <c r="AC159" i="3"/>
  <c r="AD159" i="3"/>
  <c r="AC127" i="3"/>
  <c r="AB127" i="3"/>
  <c r="AD127" i="3"/>
  <c r="AD168" i="3"/>
  <c r="AB168" i="3"/>
  <c r="AC168" i="3"/>
  <c r="Z206" i="3"/>
  <c r="AA206" i="3"/>
  <c r="AD215" i="3"/>
  <c r="AB215" i="3"/>
  <c r="AC215" i="3"/>
  <c r="AD234" i="3"/>
  <c r="AC234" i="3"/>
  <c r="AB234" i="3"/>
  <c r="AB272" i="3"/>
  <c r="AC272" i="3"/>
  <c r="AD272" i="3"/>
  <c r="AB286" i="3"/>
  <c r="AC286" i="3"/>
  <c r="AD286" i="3"/>
  <c r="AD180" i="3"/>
  <c r="AC180" i="3"/>
  <c r="AB180" i="3"/>
  <c r="AB257" i="3"/>
  <c r="AC257" i="3"/>
  <c r="AD257" i="3"/>
  <c r="AC228" i="3"/>
  <c r="AD228" i="3"/>
  <c r="AB228" i="3"/>
  <c r="AC320" i="3"/>
  <c r="AB320" i="3"/>
  <c r="AD320" i="3"/>
  <c r="AC305" i="3"/>
  <c r="AD305" i="3"/>
  <c r="AB305" i="3"/>
  <c r="AC356" i="3"/>
  <c r="AB356" i="3"/>
  <c r="AD356" i="3"/>
  <c r="AA363" i="3"/>
  <c r="Z363" i="3"/>
  <c r="AD239" i="3"/>
  <c r="AB239" i="3"/>
  <c r="AC239" i="3"/>
  <c r="AC297" i="3"/>
  <c r="AC302" i="3"/>
  <c r="AB302" i="3"/>
  <c r="AD302" i="3"/>
  <c r="Z344" i="3"/>
  <c r="AA344" i="3"/>
  <c r="AA327" i="3"/>
  <c r="AC327" i="3" s="1"/>
  <c r="AB388" i="3"/>
  <c r="AC388" i="3"/>
  <c r="AD388" i="3"/>
  <c r="AD368" i="3"/>
  <c r="AB368" i="3"/>
  <c r="AC368" i="3"/>
  <c r="AD391" i="3"/>
  <c r="AB391" i="3"/>
  <c r="AC391" i="3"/>
  <c r="AA360" i="3"/>
  <c r="AB360" i="3" s="1"/>
  <c r="AB394" i="3"/>
  <c r="AC394" i="3"/>
  <c r="AD394" i="3"/>
  <c r="Z392" i="3"/>
  <c r="AA392" i="3"/>
  <c r="AD397" i="3"/>
  <c r="AC397" i="3"/>
  <c r="AB397" i="3"/>
  <c r="AC455" i="3"/>
  <c r="AD455" i="3"/>
  <c r="AB455" i="3"/>
  <c r="AC449" i="3"/>
  <c r="AD449" i="3"/>
  <c r="AB449" i="3"/>
  <c r="AC454" i="3"/>
  <c r="AD454" i="3"/>
  <c r="AB454" i="3"/>
  <c r="AD498" i="3"/>
  <c r="AB498" i="3"/>
  <c r="AC498" i="3"/>
  <c r="AC413" i="3"/>
  <c r="AD413" i="3"/>
  <c r="AB413" i="3"/>
  <c r="Z441" i="3"/>
  <c r="AA441" i="3"/>
  <c r="AD472" i="3"/>
  <c r="AB472" i="3"/>
  <c r="AC472" i="3"/>
  <c r="AC462" i="3"/>
  <c r="AD462" i="3"/>
  <c r="AB462" i="3"/>
  <c r="AD409" i="3"/>
  <c r="AB409" i="3"/>
  <c r="AC409" i="3"/>
  <c r="Z497" i="3"/>
  <c r="AA497" i="3"/>
  <c r="Z400" i="3"/>
  <c r="AA400" i="3"/>
  <c r="AC445" i="3"/>
  <c r="AD445" i="3"/>
  <c r="AB445" i="3"/>
  <c r="AD486" i="3"/>
  <c r="AB486" i="3"/>
  <c r="AC486" i="3"/>
  <c r="AD511" i="3"/>
  <c r="AB511" i="3"/>
  <c r="AC511" i="3"/>
  <c r="AC588" i="3"/>
  <c r="AD588" i="3"/>
  <c r="AB588" i="3"/>
  <c r="Z489" i="3"/>
  <c r="AA489" i="3"/>
  <c r="Z516" i="3"/>
  <c r="AA516" i="3"/>
  <c r="AA508" i="3"/>
  <c r="AD508" i="3" s="1"/>
  <c r="AB546" i="3"/>
  <c r="AB621" i="3"/>
  <c r="AD621" i="3"/>
  <c r="AC621" i="3"/>
  <c r="AB31" i="3"/>
  <c r="AC31" i="3"/>
  <c r="AD31" i="3"/>
  <c r="AD510" i="3"/>
  <c r="AB510" i="3"/>
  <c r="AC510" i="3"/>
  <c r="AB592" i="3"/>
  <c r="AC592" i="3"/>
  <c r="AD592" i="3"/>
  <c r="Z634" i="3"/>
  <c r="AA634" i="3"/>
  <c r="Z492" i="3"/>
  <c r="AB568" i="3"/>
  <c r="AC568" i="3"/>
  <c r="AD568" i="3"/>
  <c r="AA574" i="3"/>
  <c r="AB574" i="3" s="1"/>
  <c r="AB554" i="3"/>
  <c r="AD591" i="3"/>
  <c r="Z632" i="3"/>
  <c r="AA632" i="3"/>
  <c r="Z622" i="3"/>
  <c r="AA622" i="3"/>
  <c r="AC572" i="3"/>
  <c r="AD572" i="3"/>
  <c r="AB572" i="3"/>
  <c r="AB430" i="3"/>
  <c r="AC430" i="3"/>
  <c r="AD430" i="3"/>
  <c r="AB584" i="3"/>
  <c r="AC584" i="3"/>
  <c r="AD584" i="3"/>
  <c r="AB609" i="3"/>
  <c r="AD609" i="3"/>
  <c r="AC609" i="3"/>
  <c r="AB631" i="3"/>
  <c r="AC631" i="3"/>
  <c r="AD631" i="3"/>
  <c r="AC647" i="3"/>
  <c r="AB647" i="3"/>
  <c r="AD664" i="3"/>
  <c r="AB664" i="3"/>
  <c r="AC664" i="3"/>
  <c r="AB638" i="3"/>
  <c r="AA661" i="3"/>
  <c r="AB661" i="3" s="1"/>
  <c r="AA676" i="3"/>
  <c r="AC676" i="3" s="1"/>
  <c r="AA692" i="3"/>
  <c r="AD692" i="3" s="1"/>
  <c r="AD60" i="3"/>
  <c r="AB60" i="3"/>
  <c r="AC60" i="3"/>
  <c r="AB197" i="3"/>
  <c r="AD197" i="3"/>
  <c r="AC197" i="3"/>
  <c r="AD186" i="3"/>
  <c r="AB186" i="3"/>
  <c r="AC186" i="3"/>
  <c r="AA401" i="3"/>
  <c r="Z401" i="3"/>
  <c r="Z425" i="3"/>
  <c r="AA425" i="3"/>
  <c r="AB406" i="3"/>
  <c r="AC406" i="3"/>
  <c r="AD406" i="3"/>
  <c r="Z25" i="3"/>
  <c r="AD28" i="3"/>
  <c r="AB28" i="3"/>
  <c r="AC28" i="3"/>
  <c r="AC26" i="3"/>
  <c r="AD26" i="3"/>
  <c r="AB26" i="3"/>
  <c r="Z15" i="3"/>
  <c r="AA15" i="3"/>
  <c r="Z23" i="3"/>
  <c r="AA23" i="3"/>
  <c r="Z33" i="3"/>
  <c r="AA33" i="3"/>
  <c r="Z73" i="3"/>
  <c r="AA73" i="3"/>
  <c r="AB153" i="3"/>
  <c r="AC153" i="3"/>
  <c r="AD153" i="3"/>
  <c r="Z135" i="3"/>
  <c r="AA135" i="3"/>
  <c r="AC77" i="3"/>
  <c r="AD77" i="3"/>
  <c r="AB77" i="3"/>
  <c r="Z119" i="3"/>
  <c r="AA119" i="3"/>
  <c r="AB134" i="3"/>
  <c r="AC134" i="3"/>
  <c r="AD134" i="3"/>
  <c r="Z147" i="3"/>
  <c r="AA147" i="3"/>
  <c r="Z71" i="3"/>
  <c r="AA71" i="3"/>
  <c r="Z131" i="3"/>
  <c r="AA131" i="3"/>
  <c r="Z154" i="3"/>
  <c r="AA154" i="3"/>
  <c r="Z169" i="3"/>
  <c r="AA169" i="3"/>
  <c r="AD174" i="3"/>
  <c r="AB174" i="3"/>
  <c r="AC174" i="3"/>
  <c r="Z191" i="3"/>
  <c r="AA191" i="3"/>
  <c r="AC205" i="3"/>
  <c r="AD242" i="3"/>
  <c r="AC242" i="3"/>
  <c r="AB242" i="3"/>
  <c r="Z220" i="3"/>
  <c r="AA220" i="3"/>
  <c r="AB248" i="3"/>
  <c r="AC248" i="3"/>
  <c r="AD248" i="3"/>
  <c r="Z240" i="3"/>
  <c r="AA240" i="3"/>
  <c r="AA214" i="3"/>
  <c r="AC214" i="3" s="1"/>
  <c r="AB258" i="3"/>
  <c r="AC258" i="3"/>
  <c r="AD258" i="3"/>
  <c r="AB260" i="3"/>
  <c r="AC260" i="3"/>
  <c r="AD260" i="3"/>
  <c r="AC322" i="3"/>
  <c r="AD322" i="3"/>
  <c r="AB322" i="3"/>
  <c r="Z298" i="3"/>
  <c r="AA298" i="3"/>
  <c r="AB288" i="3"/>
  <c r="AC288" i="3"/>
  <c r="AD288" i="3"/>
  <c r="AC289" i="3"/>
  <c r="AC335" i="3"/>
  <c r="AD335" i="3"/>
  <c r="AB335" i="3"/>
  <c r="AC316" i="3"/>
  <c r="AB316" i="3"/>
  <c r="AD316" i="3"/>
  <c r="AD381" i="3"/>
  <c r="AB381" i="3"/>
  <c r="AC381" i="3"/>
  <c r="AD362" i="3"/>
  <c r="AB362" i="3"/>
  <c r="AC362" i="3"/>
  <c r="Z433" i="3"/>
  <c r="AA433" i="3"/>
  <c r="AD416" i="3"/>
  <c r="AC416" i="3"/>
  <c r="AB416" i="3"/>
  <c r="AB438" i="3"/>
  <c r="AC438" i="3"/>
  <c r="AD438" i="3"/>
  <c r="Z405" i="3"/>
  <c r="AA415" i="3"/>
  <c r="AB415" i="3" s="1"/>
  <c r="AD485" i="3"/>
  <c r="AB485" i="3"/>
  <c r="AC485" i="3"/>
  <c r="AD503" i="3"/>
  <c r="AB503" i="3"/>
  <c r="AC503" i="3"/>
  <c r="AC524" i="3"/>
  <c r="AD524" i="3"/>
  <c r="AB524" i="3"/>
  <c r="Z456" i="3"/>
  <c r="AA456" i="3"/>
  <c r="Z504" i="3"/>
  <c r="AA504" i="3"/>
  <c r="AC526" i="3"/>
  <c r="AD526" i="3"/>
  <c r="AB526" i="3"/>
  <c r="AD476" i="3"/>
  <c r="AB476" i="3"/>
  <c r="AC476" i="3"/>
  <c r="AC566" i="3"/>
  <c r="AB566" i="3"/>
  <c r="AD566" i="3"/>
  <c r="Z636" i="3"/>
  <c r="AA636" i="3"/>
  <c r="AA500" i="3"/>
  <c r="AB500" i="3" s="1"/>
  <c r="Z606" i="3"/>
  <c r="AA606" i="3"/>
  <c r="Z626" i="3"/>
  <c r="AA626" i="3"/>
  <c r="AD564" i="3"/>
  <c r="Z468" i="3"/>
  <c r="AA468" i="3"/>
  <c r="Z534" i="3"/>
  <c r="AA534" i="3"/>
  <c r="AC466" i="3"/>
  <c r="AD466" i="3"/>
  <c r="AB466" i="3"/>
  <c r="AC558" i="3"/>
  <c r="AB558" i="3"/>
  <c r="AD558" i="3"/>
  <c r="AB570" i="3"/>
  <c r="AC570" i="3"/>
  <c r="AD570" i="3"/>
  <c r="AB649" i="3"/>
  <c r="AC649" i="3"/>
  <c r="AD649" i="3"/>
  <c r="AC666" i="3"/>
  <c r="AB673" i="3"/>
  <c r="AC673" i="3"/>
  <c r="AD673" i="3"/>
  <c r="AB681" i="3"/>
  <c r="AC681" i="3"/>
  <c r="AD681" i="3"/>
  <c r="AB689" i="3"/>
  <c r="AC689" i="3"/>
  <c r="AD689" i="3"/>
  <c r="AB697" i="3"/>
  <c r="AC697" i="3"/>
  <c r="AD697" i="3"/>
  <c r="AD638" i="3"/>
  <c r="AA653" i="3"/>
  <c r="AD653" i="3" s="1"/>
  <c r="AA682" i="3"/>
  <c r="AD682" i="3" s="1"/>
  <c r="AA698" i="3"/>
  <c r="AD698" i="3" s="1"/>
  <c r="AA540" i="3"/>
  <c r="AC540" i="3" s="1"/>
  <c r="AB16" i="3"/>
  <c r="AC16" i="3"/>
  <c r="AD16" i="3"/>
  <c r="AB35" i="3"/>
  <c r="AC35" i="3"/>
  <c r="AD35" i="3"/>
  <c r="AC115" i="3"/>
  <c r="AB115" i="3"/>
  <c r="AD115" i="3"/>
  <c r="AD54" i="3"/>
  <c r="AB54" i="3"/>
  <c r="AC54" i="3"/>
  <c r="AB136" i="3"/>
  <c r="AC136" i="3"/>
  <c r="AD136" i="3"/>
  <c r="AC156" i="3"/>
  <c r="AD156" i="3"/>
  <c r="AB156" i="3"/>
  <c r="Z155" i="3"/>
  <c r="AA155" i="3"/>
  <c r="AB264" i="3"/>
  <c r="AC264" i="3"/>
  <c r="AD264" i="3"/>
  <c r="AD221" i="3"/>
  <c r="AB221" i="3"/>
  <c r="AC221" i="3"/>
  <c r="AC326" i="3"/>
  <c r="AB326" i="3"/>
  <c r="AD326" i="3"/>
  <c r="AD407" i="3"/>
  <c r="AB407" i="3"/>
  <c r="AC407" i="3"/>
  <c r="AD509" i="3"/>
  <c r="AB509" i="3"/>
  <c r="AC509" i="3"/>
  <c r="Z528" i="3"/>
  <c r="AA528" i="3"/>
  <c r="AB93" i="3"/>
  <c r="AC93" i="3"/>
  <c r="AD93" i="3"/>
  <c r="AB76" i="3"/>
  <c r="AD76" i="3"/>
  <c r="AC76" i="3"/>
  <c r="AA62" i="3"/>
  <c r="Z62" i="3"/>
  <c r="AD74" i="3"/>
  <c r="AD52" i="3"/>
  <c r="AB52" i="3"/>
  <c r="AC52" i="3"/>
  <c r="AB111" i="3"/>
  <c r="AC111" i="3"/>
  <c r="AD111" i="3"/>
  <c r="Z137" i="3"/>
  <c r="AA137" i="3"/>
  <c r="Z125" i="3"/>
  <c r="AA125" i="3"/>
  <c r="AD80" i="3"/>
  <c r="AB80" i="3"/>
  <c r="AC80" i="3"/>
  <c r="AB143" i="3"/>
  <c r="AC143" i="3"/>
  <c r="AD143" i="3"/>
  <c r="Z163" i="3"/>
  <c r="AA163" i="3"/>
  <c r="AB161" i="3"/>
  <c r="AC161" i="3"/>
  <c r="AD161" i="3"/>
  <c r="Z178" i="3"/>
  <c r="AA178" i="3"/>
  <c r="AD94" i="3"/>
  <c r="AB94" i="3"/>
  <c r="AC94" i="3"/>
  <c r="AB207" i="3"/>
  <c r="AD207" i="3"/>
  <c r="AC207" i="3"/>
  <c r="Z198" i="3"/>
  <c r="AA198" i="3"/>
  <c r="Z196" i="3"/>
  <c r="AA196" i="3"/>
  <c r="AB261" i="3"/>
  <c r="AC261" i="3"/>
  <c r="AD261" i="3"/>
  <c r="AD236" i="3"/>
  <c r="AB236" i="3"/>
  <c r="AC236" i="3"/>
  <c r="AD237" i="3"/>
  <c r="AB237" i="3"/>
  <c r="AC237" i="3"/>
  <c r="AD164" i="3"/>
  <c r="AB164" i="3"/>
  <c r="AC164" i="3"/>
  <c r="AD244" i="3"/>
  <c r="AB244" i="3"/>
  <c r="AC244" i="3"/>
  <c r="AB262" i="3"/>
  <c r="AC262" i="3"/>
  <c r="AD262" i="3"/>
  <c r="AD230" i="3"/>
  <c r="AB230" i="3"/>
  <c r="AC230" i="3"/>
  <c r="Z328" i="3"/>
  <c r="AA328" i="3"/>
  <c r="Z366" i="3"/>
  <c r="AA366" i="3"/>
  <c r="Z369" i="3"/>
  <c r="AA369" i="3"/>
  <c r="Z398" i="3"/>
  <c r="AA398" i="3"/>
  <c r="AB376" i="3"/>
  <c r="AC376" i="3"/>
  <c r="AD376" i="3"/>
  <c r="AD375" i="3"/>
  <c r="AC375" i="3"/>
  <c r="AB375" i="3"/>
  <c r="AD420" i="3"/>
  <c r="AB420" i="3"/>
  <c r="AC420" i="3"/>
  <c r="AC364" i="3"/>
  <c r="AD364" i="3"/>
  <c r="AB364" i="3"/>
  <c r="AB408" i="3"/>
  <c r="AC408" i="3"/>
  <c r="AD408" i="3"/>
  <c r="AC447" i="3"/>
  <c r="AD447" i="3"/>
  <c r="AB447" i="3"/>
  <c r="AC452" i="3"/>
  <c r="AD452" i="3"/>
  <c r="AB452" i="3"/>
  <c r="Z422" i="3"/>
  <c r="AA422" i="3"/>
  <c r="Z443" i="3"/>
  <c r="AA443" i="3"/>
  <c r="AD470" i="3"/>
  <c r="AB470" i="3"/>
  <c r="AC470" i="3"/>
  <c r="AB426" i="3"/>
  <c r="AC426" i="3"/>
  <c r="AD426" i="3"/>
  <c r="AD506" i="3"/>
  <c r="AB506" i="3"/>
  <c r="AC506" i="3"/>
  <c r="AD402" i="3"/>
  <c r="AB402" i="3"/>
  <c r="AC402" i="3"/>
  <c r="AD493" i="3"/>
  <c r="AB493" i="3"/>
  <c r="AC493" i="3"/>
  <c r="AD393" i="3"/>
  <c r="AB393" i="3"/>
  <c r="AC393" i="3"/>
  <c r="AD495" i="3"/>
  <c r="AB495" i="3"/>
  <c r="AC495" i="3"/>
  <c r="AB417" i="3"/>
  <c r="AC417" i="3"/>
  <c r="AD417" i="3"/>
  <c r="Z505" i="3"/>
  <c r="AA505" i="3"/>
  <c r="AD551" i="3"/>
  <c r="AB551" i="3"/>
  <c r="AC551" i="3"/>
  <c r="Z596" i="3"/>
  <c r="AA596" i="3"/>
  <c r="AB629" i="3"/>
  <c r="AC629" i="3"/>
  <c r="AD629" i="3"/>
  <c r="AB651" i="3"/>
  <c r="AC651" i="3"/>
  <c r="AD651" i="3"/>
  <c r="AC522" i="3"/>
  <c r="AD522" i="3"/>
  <c r="AB522" i="3"/>
  <c r="AB599" i="3"/>
  <c r="AC599" i="3"/>
  <c r="AD599" i="3"/>
  <c r="Z61" i="3"/>
  <c r="AA61" i="3"/>
  <c r="AD559" i="3"/>
  <c r="AB559" i="3"/>
  <c r="AC559" i="3"/>
  <c r="AB601" i="3"/>
  <c r="AC601" i="3"/>
  <c r="AD601" i="3"/>
  <c r="AD593" i="3"/>
  <c r="AB593" i="3"/>
  <c r="AC593" i="3"/>
  <c r="AA514" i="3"/>
  <c r="AD514" i="3" s="1"/>
  <c r="AD573" i="3"/>
  <c r="AB573" i="3"/>
  <c r="AC573" i="3"/>
  <c r="AB595" i="3"/>
  <c r="AC595" i="3"/>
  <c r="AD595" i="3"/>
  <c r="AA630" i="3"/>
  <c r="Z630" i="3"/>
  <c r="AD491" i="3"/>
  <c r="AC491" i="3"/>
  <c r="AB491" i="3"/>
  <c r="AB562" i="3"/>
  <c r="Z594" i="3"/>
  <c r="AA594" i="3"/>
  <c r="Z618" i="3"/>
  <c r="AA618" i="3"/>
  <c r="AC140" i="3"/>
  <c r="AD140" i="3"/>
  <c r="AB140" i="3"/>
  <c r="AC648" i="3"/>
  <c r="AD648" i="3"/>
  <c r="AB648" i="3"/>
  <c r="AC9" i="3"/>
  <c r="AB9" i="3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9" i="2"/>
  <c r="B199" i="4"/>
  <c r="B407" i="4"/>
  <c r="B512" i="4"/>
  <c r="B626" i="4"/>
  <c r="C681" i="4"/>
  <c r="B681" i="4" s="1"/>
  <c r="C674" i="4"/>
  <c r="C675" i="4" s="1"/>
  <c r="C662" i="4"/>
  <c r="C663" i="4" s="1"/>
  <c r="C664" i="4" s="1"/>
  <c r="C665" i="4" s="1"/>
  <c r="C652" i="4"/>
  <c r="C653" i="4" s="1"/>
  <c r="C645" i="4"/>
  <c r="C626" i="4"/>
  <c r="C627" i="4" s="1"/>
  <c r="C623" i="4"/>
  <c r="C624" i="4" s="1"/>
  <c r="C625" i="4" s="1"/>
  <c r="B625" i="4" s="1"/>
  <c r="C620" i="4"/>
  <c r="C618" i="4"/>
  <c r="C617" i="4"/>
  <c r="B617" i="4" s="1"/>
  <c r="C616" i="4"/>
  <c r="B616" i="4" s="1"/>
  <c r="C604" i="4"/>
  <c r="C580" i="4"/>
  <c r="C576" i="4"/>
  <c r="B576" i="4" s="1"/>
  <c r="C575" i="4"/>
  <c r="B575" i="4" s="1"/>
  <c r="C564" i="4"/>
  <c r="C559" i="4"/>
  <c r="C560" i="4" s="1"/>
  <c r="C561" i="4" s="1"/>
  <c r="C547" i="4"/>
  <c r="C544" i="4"/>
  <c r="B544" i="4" s="1"/>
  <c r="C540" i="4"/>
  <c r="C538" i="4"/>
  <c r="C531" i="4"/>
  <c r="C512" i="4"/>
  <c r="C513" i="4" s="1"/>
  <c r="C506" i="4"/>
  <c r="C505" i="4"/>
  <c r="B505" i="4" s="1"/>
  <c r="C504" i="4"/>
  <c r="B504" i="4" s="1"/>
  <c r="C495" i="4"/>
  <c r="C496" i="4" s="1"/>
  <c r="C497" i="4" s="1"/>
  <c r="B497" i="4" s="1"/>
  <c r="C494" i="4"/>
  <c r="B494" i="4" s="1"/>
  <c r="C493" i="4"/>
  <c r="B493" i="4" s="1"/>
  <c r="C483" i="4"/>
  <c r="C470" i="4"/>
  <c r="B470" i="4" s="1"/>
  <c r="C469" i="4"/>
  <c r="B469" i="4" s="1"/>
  <c r="C456" i="4"/>
  <c r="C457" i="4" s="1"/>
  <c r="C435" i="4"/>
  <c r="C428" i="4"/>
  <c r="C425" i="4"/>
  <c r="B425" i="4" s="1"/>
  <c r="C420" i="4"/>
  <c r="C416" i="4"/>
  <c r="C417" i="4" s="1"/>
  <c r="C410" i="4"/>
  <c r="C408" i="4"/>
  <c r="C409" i="4" s="1"/>
  <c r="B409" i="4" s="1"/>
  <c r="C407" i="4"/>
  <c r="C403" i="4"/>
  <c r="C402" i="4"/>
  <c r="B402" i="4" s="1"/>
  <c r="C395" i="4"/>
  <c r="C383" i="4"/>
  <c r="C384" i="4" s="1"/>
  <c r="C385" i="4" s="1"/>
  <c r="B385" i="4" s="1"/>
  <c r="C382" i="4"/>
  <c r="B382" i="4" s="1"/>
  <c r="C378" i="4"/>
  <c r="B378" i="4" s="1"/>
  <c r="C373" i="4"/>
  <c r="B373" i="4" s="1"/>
  <c r="C359" i="4"/>
  <c r="C360" i="4" s="1"/>
  <c r="C361" i="4" s="1"/>
  <c r="B361" i="4" s="1"/>
  <c r="C350" i="4"/>
  <c r="B350" i="4" s="1"/>
  <c r="C349" i="4"/>
  <c r="B349" i="4" s="1"/>
  <c r="C343" i="4"/>
  <c r="C344" i="4" s="1"/>
  <c r="C341" i="4"/>
  <c r="B341" i="4" s="1"/>
  <c r="C340" i="4"/>
  <c r="B340" i="4" s="1"/>
  <c r="C338" i="4"/>
  <c r="B338" i="4" s="1"/>
  <c r="C337" i="4"/>
  <c r="B337" i="4" s="1"/>
  <c r="C336" i="4"/>
  <c r="B336" i="4" s="1"/>
  <c r="C319" i="4"/>
  <c r="C320" i="4" s="1"/>
  <c r="C318" i="4"/>
  <c r="B318" i="4" s="1"/>
  <c r="C317" i="4"/>
  <c r="B317" i="4" s="1"/>
  <c r="C316" i="4"/>
  <c r="B316" i="4" s="1"/>
  <c r="C298" i="4"/>
  <c r="B298" i="4" s="1"/>
  <c r="C290" i="4"/>
  <c r="C289" i="4"/>
  <c r="B289" i="4" s="1"/>
  <c r="C274" i="4"/>
  <c r="C273" i="4"/>
  <c r="B273" i="4" s="1"/>
  <c r="C272" i="4"/>
  <c r="B272" i="4" s="1"/>
  <c r="C246" i="4"/>
  <c r="B246" i="4" s="1"/>
  <c r="C245" i="4"/>
  <c r="B245" i="4" s="1"/>
  <c r="C241" i="4"/>
  <c r="B241" i="4" s="1"/>
  <c r="C227" i="4"/>
  <c r="C223" i="4"/>
  <c r="C224" i="4" s="1"/>
  <c r="C222" i="4"/>
  <c r="B222" i="4" s="1"/>
  <c r="C218" i="4"/>
  <c r="C217" i="4"/>
  <c r="B217" i="4" s="1"/>
  <c r="C208" i="4"/>
  <c r="C207" i="4"/>
  <c r="B207" i="4" s="1"/>
  <c r="C202" i="4"/>
  <c r="C201" i="4"/>
  <c r="B201" i="4" s="1"/>
  <c r="C199" i="4"/>
  <c r="C200" i="4" s="1"/>
  <c r="B200" i="4" s="1"/>
  <c r="C191" i="4"/>
  <c r="C192" i="4" s="1"/>
  <c r="C190" i="4"/>
  <c r="B190" i="4" s="1"/>
  <c r="C184" i="4"/>
  <c r="C175" i="4"/>
  <c r="C176" i="4" s="1"/>
  <c r="C173" i="4"/>
  <c r="B173" i="4" s="1"/>
  <c r="C167" i="4"/>
  <c r="C168" i="4" s="1"/>
  <c r="C162" i="4"/>
  <c r="C161" i="4"/>
  <c r="B161" i="4" s="1"/>
  <c r="C144" i="4"/>
  <c r="C143" i="4"/>
  <c r="B143" i="4" s="1"/>
  <c r="C142" i="4"/>
  <c r="B142" i="4" s="1"/>
  <c r="C140" i="4"/>
  <c r="C120" i="4"/>
  <c r="C114" i="4"/>
  <c r="B114" i="4" s="1"/>
  <c r="C98" i="4"/>
  <c r="C95" i="4"/>
  <c r="C96" i="4" s="1"/>
  <c r="C94" i="4"/>
  <c r="B94" i="4" s="1"/>
  <c r="C80" i="4"/>
  <c r="C71" i="4"/>
  <c r="C72" i="4" s="1"/>
  <c r="C67" i="4"/>
  <c r="C66" i="4"/>
  <c r="B66" i="4" s="1"/>
  <c r="C64" i="4"/>
  <c r="C55" i="4"/>
  <c r="C56" i="4" s="1"/>
  <c r="C50" i="4"/>
  <c r="C49" i="4"/>
  <c r="B49" i="4" s="1"/>
  <c r="C46" i="4"/>
  <c r="B46" i="4" s="1"/>
  <c r="C39" i="4"/>
  <c r="C40" i="4" s="1"/>
  <c r="C26" i="4"/>
  <c r="B26" i="4" s="1"/>
  <c r="C25" i="4"/>
  <c r="B25" i="4" s="1"/>
  <c r="C18" i="4"/>
  <c r="C17" i="4"/>
  <c r="B17" i="4" s="1"/>
  <c r="C15" i="4"/>
  <c r="C14" i="4"/>
  <c r="B14" i="4" s="1"/>
  <c r="C9" i="4"/>
  <c r="B9" i="4" s="1"/>
  <c r="C21" i="2"/>
  <c r="C22" i="2" s="1"/>
  <c r="C23" i="2" s="1"/>
  <c r="C24" i="2" s="1"/>
  <c r="C25" i="2"/>
  <c r="C26" i="2"/>
  <c r="C27" i="2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/>
  <c r="C40" i="2"/>
  <c r="C41" i="2"/>
  <c r="C42" i="2"/>
  <c r="C43" i="2"/>
  <c r="C44" i="2" s="1"/>
  <c r="C45" i="2" s="1"/>
  <c r="C46" i="2"/>
  <c r="C47" i="2"/>
  <c r="C48" i="2"/>
  <c r="C49" i="2"/>
  <c r="C50" i="2"/>
  <c r="C51" i="2"/>
  <c r="C52" i="2" s="1"/>
  <c r="C53" i="2" s="1"/>
  <c r="C54" i="2" s="1"/>
  <c r="C55" i="2"/>
  <c r="C56" i="2"/>
  <c r="C57" i="2"/>
  <c r="C58" i="2"/>
  <c r="C59" i="2"/>
  <c r="C60" i="2" s="1"/>
  <c r="C61" i="2" s="1"/>
  <c r="C62" i="2" s="1"/>
  <c r="C63" i="2" s="1"/>
  <c r="C64" i="2"/>
  <c r="C65" i="2"/>
  <c r="C66" i="2"/>
  <c r="C67" i="2"/>
  <c r="C68" i="2" s="1"/>
  <c r="C69" i="2" s="1"/>
  <c r="C70" i="2" s="1"/>
  <c r="C71" i="2"/>
  <c r="C72" i="2"/>
  <c r="C73" i="2"/>
  <c r="C74" i="2"/>
  <c r="C75" i="2"/>
  <c r="C76" i="2" s="1"/>
  <c r="C77" i="2" s="1"/>
  <c r="C78" i="2" s="1"/>
  <c r="C79" i="2" s="1"/>
  <c r="C80" i="2"/>
  <c r="C81" i="2"/>
  <c r="C82" i="2"/>
  <c r="C83" i="2"/>
  <c r="C84" i="2" s="1"/>
  <c r="C85" i="2" s="1"/>
  <c r="C86" i="2" s="1"/>
  <c r="C87" i="2" s="1"/>
  <c r="C88" i="2" s="1"/>
  <c r="C89" i="2" s="1"/>
  <c r="C90" i="2" s="1"/>
  <c r="C91" i="2"/>
  <c r="C92" i="2" s="1"/>
  <c r="C93" i="2" s="1"/>
  <c r="C94" i="2"/>
  <c r="C95" i="2" s="1"/>
  <c r="C96" i="2" s="1"/>
  <c r="C97" i="2" s="1"/>
  <c r="C98" i="2"/>
  <c r="C99" i="2"/>
  <c r="C100" i="2" s="1"/>
  <c r="C101" i="2" s="1"/>
  <c r="C102" i="2" s="1"/>
  <c r="C103" i="2" s="1"/>
  <c r="C104" i="2" s="1"/>
  <c r="C105" i="2" s="1"/>
  <c r="C106" i="2"/>
  <c r="C107" i="2"/>
  <c r="C108" i="2" s="1"/>
  <c r="C109" i="2" s="1"/>
  <c r="C110" i="2" s="1"/>
  <c r="C111" i="2" s="1"/>
  <c r="C112" i="2" s="1"/>
  <c r="C113" i="2" s="1"/>
  <c r="C114" i="2"/>
  <c r="C115" i="2"/>
  <c r="C116" i="2" s="1"/>
  <c r="C117" i="2" s="1"/>
  <c r="C118" i="2" s="1"/>
  <c r="C119" i="2" s="1"/>
  <c r="C120" i="2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/>
  <c r="C141" i="2"/>
  <c r="C142" i="2"/>
  <c r="C143" i="2" s="1"/>
  <c r="C144" i="2"/>
  <c r="C145" i="2" s="1"/>
  <c r="C146" i="2"/>
  <c r="C147" i="2"/>
  <c r="C148" i="2" s="1"/>
  <c r="C149" i="2" s="1"/>
  <c r="C150" i="2" s="1"/>
  <c r="C151" i="2" s="1"/>
  <c r="C152" i="2" s="1"/>
  <c r="C153" i="2" s="1"/>
  <c r="C154" i="2"/>
  <c r="C155" i="2" s="1"/>
  <c r="C156" i="2" s="1"/>
  <c r="C157" i="2" s="1"/>
  <c r="C158" i="2" s="1"/>
  <c r="C159" i="2" s="1"/>
  <c r="C160" i="2" s="1"/>
  <c r="C161" i="2"/>
  <c r="C162" i="2"/>
  <c r="C163" i="2" s="1"/>
  <c r="C164" i="2" s="1"/>
  <c r="C165" i="2" s="1"/>
  <c r="C166" i="2" s="1"/>
  <c r="C167" i="2"/>
  <c r="C168" i="2"/>
  <c r="C169" i="2" s="1"/>
  <c r="C170" i="2"/>
  <c r="C171" i="2"/>
  <c r="C172" i="2" s="1"/>
  <c r="C173" i="2"/>
  <c r="C174" i="2" s="1"/>
  <c r="C175" i="2"/>
  <c r="C176" i="2"/>
  <c r="C177" i="2" s="1"/>
  <c r="C178" i="2" s="1"/>
  <c r="C179" i="2" s="1"/>
  <c r="C180" i="2" s="1"/>
  <c r="C181" i="2" s="1"/>
  <c r="C182" i="2" s="1"/>
  <c r="C183" i="2" s="1"/>
  <c r="C184" i="2"/>
  <c r="C185" i="2" s="1"/>
  <c r="C186" i="2"/>
  <c r="C187" i="2"/>
  <c r="C188" i="2" s="1"/>
  <c r="C189" i="2" s="1"/>
  <c r="C190" i="2"/>
  <c r="C191" i="2" s="1"/>
  <c r="C192" i="2" s="1"/>
  <c r="C193" i="2" s="1"/>
  <c r="C194" i="2" s="1"/>
  <c r="C195" i="2" s="1"/>
  <c r="C196" i="2" s="1"/>
  <c r="C197" i="2" s="1"/>
  <c r="C198" i="2" s="1"/>
  <c r="C199" i="2"/>
  <c r="C200" i="2"/>
  <c r="C201" i="2"/>
  <c r="C202" i="2"/>
  <c r="C203" i="2"/>
  <c r="C204" i="2" s="1"/>
  <c r="C205" i="2" s="1"/>
  <c r="C206" i="2" s="1"/>
  <c r="C207" i="2"/>
  <c r="C208" i="2"/>
  <c r="C209" i="2" s="1"/>
  <c r="C210" i="2"/>
  <c r="C211" i="2" s="1"/>
  <c r="C212" i="2" s="1"/>
  <c r="C213" i="2" s="1"/>
  <c r="C214" i="2" s="1"/>
  <c r="C215" i="2" s="1"/>
  <c r="C216" i="2" s="1"/>
  <c r="C217" i="2"/>
  <c r="C218" i="2"/>
  <c r="C219" i="2"/>
  <c r="C220" i="2" s="1"/>
  <c r="C221" i="2" s="1"/>
  <c r="C222" i="2"/>
  <c r="C223" i="2" s="1"/>
  <c r="C224" i="2" s="1"/>
  <c r="C225" i="2" s="1"/>
  <c r="C226" i="2"/>
  <c r="C227" i="2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/>
  <c r="C242" i="2"/>
  <c r="C243" i="2"/>
  <c r="C244" i="2" s="1"/>
  <c r="C245" i="2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/>
  <c r="C273" i="2"/>
  <c r="C274" i="2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/>
  <c r="C290" i="2"/>
  <c r="C291" i="2"/>
  <c r="C292" i="2" s="1"/>
  <c r="C293" i="2" s="1"/>
  <c r="C294" i="2" s="1"/>
  <c r="C295" i="2" s="1"/>
  <c r="C296" i="2" s="1"/>
  <c r="C297" i="2" s="1"/>
  <c r="C298" i="2"/>
  <c r="C299" i="2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/>
  <c r="C317" i="2"/>
  <c r="C318" i="2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/>
  <c r="C337" i="2" s="1"/>
  <c r="C338" i="2" s="1"/>
  <c r="C339" i="2" s="1"/>
  <c r="C340" i="2"/>
  <c r="C341" i="2"/>
  <c r="C342" i="2" s="1"/>
  <c r="C343" i="2"/>
  <c r="C344" i="2"/>
  <c r="C345" i="2" s="1"/>
  <c r="C346" i="2"/>
  <c r="C347" i="2"/>
  <c r="C348" i="2" s="1"/>
  <c r="C349" i="2"/>
  <c r="C350" i="2" s="1"/>
  <c r="C351" i="2" s="1"/>
  <c r="C352" i="2" s="1"/>
  <c r="C353" i="2" s="1"/>
  <c r="C354" i="2" s="1"/>
  <c r="C355" i="2" s="1"/>
  <c r="C356" i="2" s="1"/>
  <c r="C357" i="2" s="1"/>
  <c r="C358" i="2" s="1"/>
  <c r="C359" i="2"/>
  <c r="C360" i="2"/>
  <c r="C361" i="2" s="1"/>
  <c r="C362" i="2"/>
  <c r="C363" i="2"/>
  <c r="C364" i="2" s="1"/>
  <c r="C365" i="2" s="1"/>
  <c r="C366" i="2" s="1"/>
  <c r="C367" i="2" s="1"/>
  <c r="C368" i="2" s="1"/>
  <c r="C369" i="2" s="1"/>
  <c r="C370" i="2" s="1"/>
  <c r="C371" i="2" s="1"/>
  <c r="C372" i="2" s="1"/>
  <c r="C373" i="2"/>
  <c r="C374" i="2" s="1"/>
  <c r="C375" i="2" s="1"/>
  <c r="C376" i="2" s="1"/>
  <c r="C377" i="2" s="1"/>
  <c r="C378" i="2"/>
  <c r="C379" i="2" s="1"/>
  <c r="C380" i="2" s="1"/>
  <c r="C381" i="2" s="1"/>
  <c r="C382" i="2"/>
  <c r="C383" i="2"/>
  <c r="C384" i="2"/>
  <c r="C385" i="2" s="1"/>
  <c r="C386" i="2"/>
  <c r="C387" i="2"/>
  <c r="C388" i="2" s="1"/>
  <c r="C389" i="2"/>
  <c r="C390" i="2" s="1"/>
  <c r="C391" i="2" s="1"/>
  <c r="C392" i="2" s="1"/>
  <c r="C393" i="2" s="1"/>
  <c r="C394" i="2" s="1"/>
  <c r="C395" i="2"/>
  <c r="C396" i="2" s="1"/>
  <c r="C397" i="2"/>
  <c r="C398" i="2" s="1"/>
  <c r="C399" i="2" s="1"/>
  <c r="C400" i="2" s="1"/>
  <c r="C401" i="2" s="1"/>
  <c r="C402" i="2"/>
  <c r="C403" i="2" s="1"/>
  <c r="C404" i="2" s="1"/>
  <c r="C405" i="2" s="1"/>
  <c r="C406" i="2" s="1"/>
  <c r="C407" i="2"/>
  <c r="C408" i="2"/>
  <c r="C409" i="2" s="1"/>
  <c r="C410" i="2"/>
  <c r="C411" i="2"/>
  <c r="C412" i="2" s="1"/>
  <c r="C413" i="2"/>
  <c r="C414" i="2" s="1"/>
  <c r="C415" i="2" s="1"/>
  <c r="C416" i="2"/>
  <c r="C417" i="2" s="1"/>
  <c r="C418" i="2" s="1"/>
  <c r="C419" i="2" s="1"/>
  <c r="C420" i="2"/>
  <c r="C421" i="2"/>
  <c r="C422" i="2" s="1"/>
  <c r="C423" i="2" s="1"/>
  <c r="C424" i="2" s="1"/>
  <c r="C425" i="2"/>
  <c r="C426" i="2"/>
  <c r="C427" i="2"/>
  <c r="C428" i="2"/>
  <c r="C429" i="2"/>
  <c r="C430" i="2" s="1"/>
  <c r="C431" i="2" s="1"/>
  <c r="C432" i="2" s="1"/>
  <c r="C433" i="2" s="1"/>
  <c r="C434" i="2"/>
  <c r="C435" i="2"/>
  <c r="C436" i="2" s="1"/>
  <c r="C437" i="2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/>
  <c r="C457" i="2" s="1"/>
  <c r="C458" i="2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/>
  <c r="C470" i="2" s="1"/>
  <c r="C471" i="2" s="1"/>
  <c r="C472" i="2" s="1"/>
  <c r="C473" i="2" s="1"/>
  <c r="C474" i="2"/>
  <c r="C475" i="2"/>
  <c r="C476" i="2" s="1"/>
  <c r="C477" i="2"/>
  <c r="C478" i="2" s="1"/>
  <c r="C479" i="2" s="1"/>
  <c r="C480" i="2" s="1"/>
  <c r="C481" i="2" s="1"/>
  <c r="C482" i="2" s="1"/>
  <c r="C483" i="2"/>
  <c r="C484" i="2" s="1"/>
  <c r="C485" i="2"/>
  <c r="C486" i="2" s="1"/>
  <c r="C487" i="2" s="1"/>
  <c r="C488" i="2" s="1"/>
  <c r="C489" i="2" s="1"/>
  <c r="C490" i="2" s="1"/>
  <c r="C491" i="2" s="1"/>
  <c r="C492" i="2" s="1"/>
  <c r="C493" i="2"/>
  <c r="C494" i="2" s="1"/>
  <c r="C495" i="2" s="1"/>
  <c r="C496" i="2" s="1"/>
  <c r="C497" i="2" s="1"/>
  <c r="C498" i="2"/>
  <c r="C499" i="2"/>
  <c r="C500" i="2" s="1"/>
  <c r="C501" i="2" s="1"/>
  <c r="C502" i="2" s="1"/>
  <c r="C503" i="2" s="1"/>
  <c r="C504" i="2"/>
  <c r="C505" i="2" s="1"/>
  <c r="C506" i="2"/>
  <c r="C507" i="2" s="1"/>
  <c r="C508" i="2" s="1"/>
  <c r="C509" i="2" s="1"/>
  <c r="C510" i="2" s="1"/>
  <c r="C511" i="2" s="1"/>
  <c r="C512" i="2"/>
  <c r="C513" i="2" s="1"/>
  <c r="C514" i="2"/>
  <c r="C515" i="2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/>
  <c r="C532" i="2" s="1"/>
  <c r="C533" i="2"/>
  <c r="C534" i="2" s="1"/>
  <c r="C535" i="2" s="1"/>
  <c r="C536" i="2" s="1"/>
  <c r="C537" i="2" s="1"/>
  <c r="C538" i="2"/>
  <c r="C539" i="2" s="1"/>
  <c r="C540" i="2"/>
  <c r="C541" i="2"/>
  <c r="C542" i="2" s="1"/>
  <c r="C543" i="2" s="1"/>
  <c r="C544" i="2"/>
  <c r="C545" i="2" s="1"/>
  <c r="C546" i="2" s="1"/>
  <c r="C547" i="2"/>
  <c r="C548" i="2" s="1"/>
  <c r="C549" i="2"/>
  <c r="C550" i="2" s="1"/>
  <c r="C551" i="2" s="1"/>
  <c r="C552" i="2" s="1"/>
  <c r="C553" i="2" s="1"/>
  <c r="C554" i="2"/>
  <c r="C555" i="2" s="1"/>
  <c r="C556" i="2" s="1"/>
  <c r="C557" i="2" s="1"/>
  <c r="C558" i="2" s="1"/>
  <c r="C559" i="2"/>
  <c r="C560" i="2"/>
  <c r="C561" i="2" s="1"/>
  <c r="C562" i="2" s="1"/>
  <c r="C563" i="2" s="1"/>
  <c r="C564" i="2"/>
  <c r="C565" i="2"/>
  <c r="C566" i="2" s="1"/>
  <c r="C567" i="2" s="1"/>
  <c r="C568" i="2" s="1"/>
  <c r="C569" i="2" s="1"/>
  <c r="C570" i="2" s="1"/>
  <c r="C571" i="2"/>
  <c r="C572" i="2" s="1"/>
  <c r="C573" i="2"/>
  <c r="C574" i="2" s="1"/>
  <c r="C575" i="2"/>
  <c r="C576" i="2"/>
  <c r="C577" i="2" s="1"/>
  <c r="C578" i="2"/>
  <c r="C579" i="2"/>
  <c r="C580" i="2"/>
  <c r="C581" i="2"/>
  <c r="C582" i="2" s="1"/>
  <c r="C583" i="2" s="1"/>
  <c r="C584" i="2" s="1"/>
  <c r="C585" i="2" s="1"/>
  <c r="C586" i="2"/>
  <c r="C587" i="2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/>
  <c r="C605" i="2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/>
  <c r="C617" i="2"/>
  <c r="C618" i="2"/>
  <c r="C619" i="2"/>
  <c r="C620" i="2"/>
  <c r="C621" i="2"/>
  <c r="C622" i="2" s="1"/>
  <c r="C623" i="2"/>
  <c r="C624" i="2"/>
  <c r="C625" i="2" s="1"/>
  <c r="C626" i="2"/>
  <c r="C627" i="2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/>
  <c r="C646" i="2" s="1"/>
  <c r="C647" i="2" s="1"/>
  <c r="C648" i="2" s="1"/>
  <c r="C649" i="2" s="1"/>
  <c r="C650" i="2"/>
  <c r="C651" i="2" s="1"/>
  <c r="C652" i="2"/>
  <c r="C653" i="2"/>
  <c r="C654" i="2" s="1"/>
  <c r="C655" i="2" s="1"/>
  <c r="C656" i="2" s="1"/>
  <c r="C657" i="2" s="1"/>
  <c r="C658" i="2" s="1"/>
  <c r="C659" i="2" s="1"/>
  <c r="C660" i="2" s="1"/>
  <c r="C661" i="2" s="1"/>
  <c r="C662" i="2"/>
  <c r="C663" i="2"/>
  <c r="C664" i="2"/>
  <c r="C665" i="2" s="1"/>
  <c r="C666" i="2"/>
  <c r="C667" i="2"/>
  <c r="C668" i="2" s="1"/>
  <c r="C669" i="2"/>
  <c r="C670" i="2" s="1"/>
  <c r="C671" i="2" s="1"/>
  <c r="C672" i="2" s="1"/>
  <c r="C673" i="2" s="1"/>
  <c r="C674" i="2"/>
  <c r="C675" i="2"/>
  <c r="C676" i="2" s="1"/>
  <c r="C677" i="2"/>
  <c r="C678" i="2" s="1"/>
  <c r="C679" i="2" s="1"/>
  <c r="C680" i="2" s="1"/>
  <c r="C681" i="2"/>
  <c r="C17" i="2"/>
  <c r="C18" i="2" s="1"/>
  <c r="C19" i="2" s="1"/>
  <c r="C20" i="2" s="1"/>
  <c r="C16" i="2"/>
  <c r="C15" i="2"/>
  <c r="C14" i="2"/>
  <c r="C10" i="2"/>
  <c r="C11" i="2" s="1"/>
  <c r="C12" i="2" s="1"/>
  <c r="C13" i="2" s="1"/>
  <c r="C9" i="2"/>
  <c r="Z235" i="3" l="1"/>
  <c r="AA235" i="3"/>
  <c r="AB235" i="3" s="1"/>
  <c r="Z50" i="3"/>
  <c r="AA50" i="3"/>
  <c r="Z283" i="3"/>
  <c r="AA283" i="3"/>
  <c r="AD585" i="3"/>
  <c r="AB585" i="3"/>
  <c r="AC585" i="3"/>
  <c r="Z587" i="3"/>
  <c r="AA587" i="3"/>
  <c r="AD202" i="3"/>
  <c r="AB202" i="3"/>
  <c r="AC202" i="3"/>
  <c r="AD243" i="3"/>
  <c r="AB243" i="3"/>
  <c r="AC243" i="3"/>
  <c r="AC224" i="3"/>
  <c r="AD224" i="3"/>
  <c r="Z211" i="3"/>
  <c r="AA211" i="3"/>
  <c r="AD75" i="3"/>
  <c r="AC75" i="3"/>
  <c r="AC372" i="3"/>
  <c r="AB372" i="3"/>
  <c r="AD372" i="3"/>
  <c r="AD205" i="3"/>
  <c r="AB665" i="3"/>
  <c r="AC387" i="3"/>
  <c r="AD216" i="3"/>
  <c r="AC378" i="3"/>
  <c r="AC233" i="3"/>
  <c r="Z675" i="3"/>
  <c r="AA675" i="3"/>
  <c r="Z162" i="3"/>
  <c r="AA162" i="3"/>
  <c r="AA284" i="3"/>
  <c r="Z284" i="3"/>
  <c r="AA227" i="3"/>
  <c r="Z227" i="3"/>
  <c r="AD86" i="3"/>
  <c r="AB86" i="3"/>
  <c r="AC86" i="3"/>
  <c r="AD34" i="3"/>
  <c r="AB10" i="3"/>
  <c r="AC10" i="3"/>
  <c r="AD10" i="3"/>
  <c r="AB122" i="3"/>
  <c r="AB367" i="3"/>
  <c r="AD367" i="3"/>
  <c r="AC367" i="3"/>
  <c r="AD665" i="3"/>
  <c r="AD280" i="3"/>
  <c r="AC336" i="3"/>
  <c r="AC142" i="3"/>
  <c r="AB142" i="3"/>
  <c r="AD142" i="3"/>
  <c r="Z170" i="3"/>
  <c r="AA170" i="3"/>
  <c r="AC541" i="3"/>
  <c r="AD541" i="3"/>
  <c r="AB541" i="3"/>
  <c r="AC475" i="3"/>
  <c r="AD475" i="3"/>
  <c r="AB475" i="3"/>
  <c r="AB98" i="3"/>
  <c r="AC98" i="3"/>
  <c r="AD98" i="3"/>
  <c r="Z539" i="3"/>
  <c r="AA539" i="3"/>
  <c r="AD507" i="3"/>
  <c r="AB507" i="3"/>
  <c r="AC507" i="3"/>
  <c r="AB130" i="3"/>
  <c r="AC130" i="3"/>
  <c r="AD130" i="3"/>
  <c r="AC325" i="3"/>
  <c r="AB325" i="3"/>
  <c r="AD325" i="3"/>
  <c r="AA315" i="3"/>
  <c r="Z315" i="3"/>
  <c r="Z331" i="3"/>
  <c r="AA331" i="3"/>
  <c r="Z299" i="3"/>
  <c r="AA299" i="3"/>
  <c r="AC299" i="3" s="1"/>
  <c r="AC280" i="3"/>
  <c r="AD219" i="3"/>
  <c r="AB336" i="3"/>
  <c r="Z667" i="3"/>
  <c r="AA667" i="3"/>
  <c r="AB201" i="3"/>
  <c r="AD201" i="3"/>
  <c r="Z515" i="3"/>
  <c r="AA515" i="3"/>
  <c r="AC65" i="3"/>
  <c r="AB65" i="3"/>
  <c r="AD473" i="3"/>
  <c r="AB473" i="3"/>
  <c r="AC473" i="3"/>
  <c r="AA291" i="3"/>
  <c r="Z291" i="3"/>
  <c r="Z42" i="3"/>
  <c r="AA42" i="3"/>
  <c r="AB267" i="3"/>
  <c r="AC267" i="3"/>
  <c r="AD267" i="3"/>
  <c r="Z275" i="3"/>
  <c r="AA275" i="3"/>
  <c r="AC74" i="3"/>
  <c r="Z499" i="3"/>
  <c r="AA499" i="3"/>
  <c r="AD574" i="3"/>
  <c r="AC91" i="3"/>
  <c r="AD652" i="3"/>
  <c r="Z483" i="3"/>
  <c r="AA483" i="3"/>
  <c r="AB483" i="3" s="1"/>
  <c r="AA290" i="3"/>
  <c r="Z290" i="3"/>
  <c r="AB34" i="3"/>
  <c r="AC34" i="3"/>
  <c r="Z523" i="3"/>
  <c r="AA523" i="3"/>
  <c r="AC12" i="3"/>
  <c r="AD12" i="3"/>
  <c r="AB12" i="3"/>
  <c r="AC321" i="3"/>
  <c r="AD321" i="3"/>
  <c r="AB321" i="3"/>
  <c r="AC380" i="3"/>
  <c r="AD380" i="3"/>
  <c r="Z683" i="3"/>
  <c r="AA683" i="3"/>
  <c r="AC213" i="3"/>
  <c r="AD310" i="3"/>
  <c r="AC241" i="3"/>
  <c r="AD350" i="3"/>
  <c r="AD259" i="3"/>
  <c r="AB259" i="3"/>
  <c r="AC259" i="3"/>
  <c r="Z619" i="3"/>
  <c r="AA619" i="3"/>
  <c r="Z467" i="3"/>
  <c r="AD387" i="3"/>
  <c r="Z531" i="3"/>
  <c r="AA531" i="3"/>
  <c r="AB380" i="3"/>
  <c r="Z251" i="3"/>
  <c r="AA107" i="3"/>
  <c r="AD107" i="3" s="1"/>
  <c r="AA58" i="3"/>
  <c r="Z58" i="3"/>
  <c r="Z603" i="3"/>
  <c r="AA603" i="3"/>
  <c r="Z18" i="3"/>
  <c r="AA18" i="3"/>
  <c r="AB18" i="3" s="1"/>
  <c r="AA659" i="3"/>
  <c r="Z659" i="3"/>
  <c r="AD203" i="3"/>
  <c r="AB213" i="3"/>
  <c r="AD36" i="3"/>
  <c r="AD676" i="3"/>
  <c r="Z547" i="3"/>
  <c r="AA547" i="3"/>
  <c r="Z611" i="3"/>
  <c r="AA611" i="3"/>
  <c r="AC461" i="3"/>
  <c r="AD461" i="3"/>
  <c r="AB461" i="3"/>
  <c r="Z340" i="3"/>
  <c r="AA340" i="3"/>
  <c r="AB114" i="3"/>
  <c r="AC114" i="3"/>
  <c r="AD114" i="3"/>
  <c r="Z90" i="3"/>
  <c r="AA90" i="3"/>
  <c r="AC150" i="3"/>
  <c r="AD150" i="3"/>
  <c r="AB150" i="3"/>
  <c r="AC203" i="3"/>
  <c r="AB203" i="3"/>
  <c r="AB371" i="3"/>
  <c r="AB342" i="3"/>
  <c r="AC342" i="3"/>
  <c r="AD342" i="3"/>
  <c r="AD635" i="3"/>
  <c r="AB635" i="3"/>
  <c r="AC158" i="3"/>
  <c r="AD158" i="3"/>
  <c r="AB158" i="3"/>
  <c r="Z691" i="3"/>
  <c r="AA691" i="3"/>
  <c r="AB224" i="3"/>
  <c r="AB106" i="3"/>
  <c r="AC106" i="3"/>
  <c r="AD106" i="3"/>
  <c r="Z323" i="3"/>
  <c r="AA323" i="3"/>
  <c r="AC323" i="3" s="1"/>
  <c r="AB75" i="3"/>
  <c r="AC317" i="3"/>
  <c r="AD317" i="3"/>
  <c r="AB317" i="3"/>
  <c r="AB295" i="3"/>
  <c r="AC295" i="3"/>
  <c r="AD295" i="3"/>
  <c r="AC69" i="3"/>
  <c r="Z82" i="3"/>
  <c r="AA82" i="3"/>
  <c r="AD82" i="3" s="1"/>
  <c r="AB14" i="3"/>
  <c r="AA184" i="3"/>
  <c r="Z184" i="3"/>
  <c r="AC328" i="3"/>
  <c r="AB328" i="3"/>
  <c r="AD328" i="3"/>
  <c r="AC620" i="3"/>
  <c r="AD620" i="3"/>
  <c r="AB620" i="3"/>
  <c r="AB139" i="3"/>
  <c r="AC139" i="3"/>
  <c r="AD139" i="3"/>
  <c r="AC602" i="3"/>
  <c r="AD602" i="3"/>
  <c r="AB602" i="3"/>
  <c r="AB137" i="3"/>
  <c r="AC137" i="3"/>
  <c r="AD137" i="3"/>
  <c r="AD62" i="3"/>
  <c r="AB62" i="3"/>
  <c r="AC62" i="3"/>
  <c r="AC154" i="3"/>
  <c r="AD154" i="3"/>
  <c r="AB154" i="3"/>
  <c r="AB135" i="3"/>
  <c r="AC135" i="3"/>
  <c r="AD135" i="3"/>
  <c r="AC73" i="3"/>
  <c r="AD73" i="3"/>
  <c r="AB73" i="3"/>
  <c r="AC634" i="3"/>
  <c r="AD634" i="3"/>
  <c r="AB634" i="3"/>
  <c r="AD516" i="3"/>
  <c r="AC516" i="3"/>
  <c r="AB516" i="3"/>
  <c r="AB400" i="3"/>
  <c r="AD400" i="3"/>
  <c r="AC400" i="3"/>
  <c r="AC13" i="3"/>
  <c r="AB13" i="3"/>
  <c r="AD13" i="3"/>
  <c r="AC598" i="3"/>
  <c r="AD598" i="3"/>
  <c r="AB598" i="3"/>
  <c r="AD179" i="3"/>
  <c r="AB179" i="3"/>
  <c r="AC179" i="3"/>
  <c r="AC439" i="3"/>
  <c r="AD439" i="3"/>
  <c r="AB439" i="3"/>
  <c r="AB668" i="3"/>
  <c r="AC574" i="3"/>
  <c r="AB327" i="3"/>
  <c r="AB508" i="3"/>
  <c r="AC219" i="3"/>
  <c r="AB91" i="3"/>
  <c r="AB310" i="3"/>
  <c r="AB378" i="3"/>
  <c r="AB241" i="3"/>
  <c r="AC653" i="3"/>
  <c r="AB233" i="3"/>
  <c r="AC645" i="3"/>
  <c r="AC652" i="3"/>
  <c r="AC350" i="3"/>
  <c r="AC596" i="3"/>
  <c r="AD596" i="3"/>
  <c r="AB596" i="3"/>
  <c r="AC429" i="3"/>
  <c r="AD429" i="3"/>
  <c r="AB429" i="3"/>
  <c r="AC443" i="3"/>
  <c r="AD443" i="3"/>
  <c r="AB443" i="3"/>
  <c r="AD196" i="3"/>
  <c r="AB196" i="3"/>
  <c r="AC196" i="3"/>
  <c r="AD178" i="3"/>
  <c r="AB178" i="3"/>
  <c r="AC178" i="3"/>
  <c r="AC528" i="3"/>
  <c r="AD528" i="3"/>
  <c r="AB528" i="3"/>
  <c r="AC636" i="3"/>
  <c r="AD636" i="3"/>
  <c r="AB636" i="3"/>
  <c r="AD405" i="3"/>
  <c r="AC405" i="3"/>
  <c r="AB405" i="3"/>
  <c r="AC433" i="3"/>
  <c r="AD433" i="3"/>
  <c r="AB433" i="3"/>
  <c r="AC220" i="3"/>
  <c r="AD220" i="3"/>
  <c r="AB220" i="3"/>
  <c r="AB191" i="3"/>
  <c r="AD191" i="3"/>
  <c r="AC191" i="3"/>
  <c r="AC392" i="3"/>
  <c r="AD392" i="3"/>
  <c r="AB392" i="3"/>
  <c r="AC129" i="3"/>
  <c r="AB129" i="3"/>
  <c r="AD129" i="3"/>
  <c r="AD395" i="3"/>
  <c r="AB395" i="3"/>
  <c r="AC395" i="3"/>
  <c r="AD225" i="3"/>
  <c r="AB225" i="3"/>
  <c r="AC225" i="3"/>
  <c r="AC138" i="3"/>
  <c r="AD138" i="3"/>
  <c r="AB138" i="3"/>
  <c r="AC614" i="3"/>
  <c r="AD614" i="3"/>
  <c r="AB614" i="3"/>
  <c r="AD59" i="3"/>
  <c r="AB59" i="3"/>
  <c r="AC59" i="3"/>
  <c r="AC83" i="3"/>
  <c r="AB83" i="3"/>
  <c r="AD83" i="3"/>
  <c r="AD545" i="3"/>
  <c r="AB545" i="3"/>
  <c r="AC545" i="3"/>
  <c r="AD166" i="3"/>
  <c r="AB166" i="3"/>
  <c r="AC166" i="3"/>
  <c r="AC208" i="3"/>
  <c r="AD208" i="3"/>
  <c r="AB208" i="3"/>
  <c r="AB694" i="3"/>
  <c r="AD327" i="3"/>
  <c r="AB670" i="3"/>
  <c r="AB674" i="3"/>
  <c r="AB653" i="3"/>
  <c r="AB660" i="3"/>
  <c r="AB645" i="3"/>
  <c r="AC411" i="3"/>
  <c r="AC637" i="3"/>
  <c r="AD513" i="3"/>
  <c r="AB513" i="3"/>
  <c r="AC513" i="3"/>
  <c r="AC435" i="3"/>
  <c r="AD435" i="3"/>
  <c r="AB435" i="3"/>
  <c r="AB382" i="3"/>
  <c r="AB366" i="3"/>
  <c r="AD366" i="3"/>
  <c r="AC366" i="3"/>
  <c r="AB155" i="3"/>
  <c r="AC155" i="3"/>
  <c r="AD155" i="3"/>
  <c r="AB131" i="3"/>
  <c r="AC131" i="3"/>
  <c r="AD131" i="3"/>
  <c r="AB33" i="3"/>
  <c r="AC33" i="3"/>
  <c r="AD33" i="3"/>
  <c r="AD489" i="3"/>
  <c r="AB489" i="3"/>
  <c r="AC489" i="3"/>
  <c r="AD497" i="3"/>
  <c r="AB497" i="3"/>
  <c r="AC497" i="3"/>
  <c r="AB344" i="3"/>
  <c r="AC344" i="3"/>
  <c r="AD344" i="3"/>
  <c r="AD363" i="3"/>
  <c r="AB363" i="3"/>
  <c r="AC363" i="3"/>
  <c r="AC17" i="3"/>
  <c r="AB17" i="3"/>
  <c r="AD17" i="3"/>
  <c r="AC437" i="3"/>
  <c r="AD437" i="3"/>
  <c r="AB437" i="3"/>
  <c r="AC427" i="3"/>
  <c r="AD427" i="3"/>
  <c r="AB427" i="3"/>
  <c r="AB185" i="3"/>
  <c r="AC185" i="3"/>
  <c r="AD185" i="3"/>
  <c r="AC694" i="3"/>
  <c r="AC514" i="3"/>
  <c r="AC670" i="3"/>
  <c r="AC354" i="3"/>
  <c r="AC674" i="3"/>
  <c r="AB684" i="3"/>
  <c r="AC38" i="3"/>
  <c r="AD660" i="3"/>
  <c r="AB214" i="3"/>
  <c r="AB411" i="3"/>
  <c r="AC698" i="3"/>
  <c r="AB637" i="3"/>
  <c r="AD480" i="3"/>
  <c r="AB480" i="3"/>
  <c r="AC480" i="3"/>
  <c r="AC630" i="3"/>
  <c r="AD630" i="3"/>
  <c r="AB630" i="3"/>
  <c r="AD422" i="3"/>
  <c r="AB422" i="3"/>
  <c r="AC422" i="3"/>
  <c r="AB398" i="3"/>
  <c r="AC398" i="3"/>
  <c r="AD398" i="3"/>
  <c r="AC119" i="3"/>
  <c r="AB119" i="3"/>
  <c r="AD119" i="3"/>
  <c r="AC11" i="3"/>
  <c r="AB11" i="3"/>
  <c r="AD11" i="3"/>
  <c r="AC450" i="3"/>
  <c r="AD450" i="3"/>
  <c r="AB450" i="3"/>
  <c r="AD419" i="3"/>
  <c r="AB419" i="3"/>
  <c r="AC419" i="3"/>
  <c r="AD190" i="3"/>
  <c r="AB190" i="3"/>
  <c r="AC190" i="3"/>
  <c r="AB175" i="3"/>
  <c r="AC175" i="3"/>
  <c r="AD175" i="3"/>
  <c r="AC604" i="3"/>
  <c r="AD604" i="3"/>
  <c r="AB604" i="3"/>
  <c r="AD379" i="3"/>
  <c r="AB379" i="3"/>
  <c r="AC379" i="3"/>
  <c r="AC210" i="3"/>
  <c r="AD210" i="3"/>
  <c r="AB210" i="3"/>
  <c r="AD172" i="3"/>
  <c r="AB172" i="3"/>
  <c r="AC172" i="3"/>
  <c r="AB690" i="3"/>
  <c r="AB514" i="3"/>
  <c r="AD661" i="3"/>
  <c r="AB354" i="3"/>
  <c r="AD79" i="3"/>
  <c r="AC684" i="3"/>
  <c r="AD415" i="3"/>
  <c r="AB38" i="3"/>
  <c r="AC682" i="3"/>
  <c r="AD214" i="3"/>
  <c r="AB678" i="3"/>
  <c r="AB698" i="3"/>
  <c r="AB540" i="3"/>
  <c r="AC618" i="3"/>
  <c r="AD618" i="3"/>
  <c r="AB618" i="3"/>
  <c r="AD505" i="3"/>
  <c r="AB505" i="3"/>
  <c r="AC505" i="3"/>
  <c r="AC534" i="3"/>
  <c r="AD534" i="3"/>
  <c r="AB534" i="3"/>
  <c r="AC626" i="3"/>
  <c r="AD626" i="3"/>
  <c r="AB626" i="3"/>
  <c r="AD504" i="3"/>
  <c r="AB504" i="3"/>
  <c r="AC504" i="3"/>
  <c r="AD240" i="3"/>
  <c r="AB240" i="3"/>
  <c r="AC240" i="3"/>
  <c r="AC71" i="3"/>
  <c r="AD71" i="3"/>
  <c r="AB71" i="3"/>
  <c r="AC23" i="3"/>
  <c r="AB23" i="3"/>
  <c r="AD23" i="3"/>
  <c r="AC206" i="3"/>
  <c r="AD206" i="3"/>
  <c r="AB206" i="3"/>
  <c r="AD46" i="3"/>
  <c r="AB46" i="3"/>
  <c r="AC46" i="3"/>
  <c r="AD496" i="3"/>
  <c r="AB496" i="3"/>
  <c r="AC496" i="3"/>
  <c r="AC312" i="3"/>
  <c r="AB312" i="3"/>
  <c r="AD312" i="3"/>
  <c r="AC628" i="3"/>
  <c r="AD628" i="3"/>
  <c r="AB628" i="3"/>
  <c r="AC624" i="3"/>
  <c r="AD624" i="3"/>
  <c r="AB624" i="3"/>
  <c r="AD386" i="3"/>
  <c r="AB386" i="3"/>
  <c r="AC386" i="3"/>
  <c r="AC226" i="3"/>
  <c r="AD226" i="3"/>
  <c r="AB226" i="3"/>
  <c r="AD521" i="3"/>
  <c r="AB521" i="3"/>
  <c r="AC521" i="3"/>
  <c r="AC431" i="3"/>
  <c r="AD431" i="3"/>
  <c r="AB431" i="3"/>
  <c r="AD232" i="3"/>
  <c r="AB232" i="3"/>
  <c r="AC232" i="3"/>
  <c r="AC300" i="3"/>
  <c r="AB300" i="3"/>
  <c r="AD300" i="3"/>
  <c r="AD553" i="3"/>
  <c r="AB553" i="3"/>
  <c r="AC553" i="3"/>
  <c r="AC600" i="3"/>
  <c r="AD600" i="3"/>
  <c r="AB600" i="3"/>
  <c r="AD561" i="3"/>
  <c r="AB561" i="3"/>
  <c r="AC561" i="3"/>
  <c r="AD488" i="3"/>
  <c r="AB488" i="3"/>
  <c r="AC488" i="3"/>
  <c r="AB187" i="3"/>
  <c r="AC187" i="3"/>
  <c r="AD187" i="3"/>
  <c r="AC690" i="3"/>
  <c r="AB532" i="3"/>
  <c r="AC661" i="3"/>
  <c r="AC688" i="3"/>
  <c r="AB79" i="3"/>
  <c r="AD590" i="3"/>
  <c r="AC415" i="3"/>
  <c r="AB222" i="3"/>
  <c r="AB682" i="3"/>
  <c r="AB311" i="3"/>
  <c r="AC678" i="3"/>
  <c r="AD360" i="3"/>
  <c r="AD540" i="3"/>
  <c r="AC692" i="3"/>
  <c r="AC67" i="3"/>
  <c r="AD67" i="3"/>
  <c r="AB67" i="3"/>
  <c r="AC460" i="3"/>
  <c r="AD460" i="3"/>
  <c r="AB460" i="3"/>
  <c r="AD369" i="3"/>
  <c r="AB369" i="3"/>
  <c r="AC369" i="3"/>
  <c r="AC298" i="3"/>
  <c r="AD298" i="3"/>
  <c r="AB298" i="3"/>
  <c r="AC25" i="3"/>
  <c r="AB25" i="3"/>
  <c r="AD25" i="3"/>
  <c r="AC425" i="3"/>
  <c r="AD425" i="3"/>
  <c r="AB425" i="3"/>
  <c r="AC622" i="3"/>
  <c r="AD622" i="3"/>
  <c r="AB622" i="3"/>
  <c r="AC441" i="3"/>
  <c r="AD441" i="3"/>
  <c r="AB441" i="3"/>
  <c r="AC21" i="3"/>
  <c r="AB21" i="3"/>
  <c r="AD21" i="3"/>
  <c r="AC146" i="3"/>
  <c r="AD146" i="3"/>
  <c r="AB146" i="3"/>
  <c r="AD347" i="3"/>
  <c r="AB347" i="3"/>
  <c r="AC347" i="3"/>
  <c r="AC329" i="3"/>
  <c r="AD329" i="3"/>
  <c r="AB329" i="3"/>
  <c r="AD578" i="3"/>
  <c r="AB578" i="3"/>
  <c r="AC578" i="3"/>
  <c r="AD182" i="3"/>
  <c r="AB182" i="3"/>
  <c r="AC182" i="3"/>
  <c r="AD481" i="3"/>
  <c r="AB481" i="3"/>
  <c r="AC481" i="3"/>
  <c r="AD532" i="3"/>
  <c r="AD382" i="3"/>
  <c r="AB688" i="3"/>
  <c r="AC590" i="3"/>
  <c r="AC500" i="3"/>
  <c r="AD222" i="3"/>
  <c r="AC36" i="3"/>
  <c r="AD311" i="3"/>
  <c r="AC360" i="3"/>
  <c r="AB676" i="3"/>
  <c r="AB692" i="3"/>
  <c r="AC632" i="3"/>
  <c r="AD632" i="3"/>
  <c r="AB632" i="3"/>
  <c r="AD88" i="3"/>
  <c r="AB88" i="3"/>
  <c r="AC88" i="3"/>
  <c r="AD500" i="3"/>
  <c r="AC594" i="3"/>
  <c r="AD594" i="3"/>
  <c r="AB594" i="3"/>
  <c r="AB61" i="3"/>
  <c r="AD61" i="3"/>
  <c r="AC61" i="3"/>
  <c r="AB198" i="3"/>
  <c r="AC198" i="3"/>
  <c r="AD198" i="3"/>
  <c r="AD163" i="3"/>
  <c r="AB163" i="3"/>
  <c r="AC163" i="3"/>
  <c r="AC125" i="3"/>
  <c r="AB125" i="3"/>
  <c r="AD125" i="3"/>
  <c r="AD468" i="3"/>
  <c r="AB468" i="3"/>
  <c r="AC468" i="3"/>
  <c r="AC606" i="3"/>
  <c r="AD606" i="3"/>
  <c r="AB606" i="3"/>
  <c r="AC456" i="3"/>
  <c r="AD456" i="3"/>
  <c r="AB456" i="3"/>
  <c r="AB169" i="3"/>
  <c r="AC169" i="3"/>
  <c r="AD169" i="3"/>
  <c r="AB147" i="3"/>
  <c r="AC147" i="3"/>
  <c r="AD147" i="3"/>
  <c r="AC15" i="3"/>
  <c r="AB15" i="3"/>
  <c r="AD15" i="3"/>
  <c r="AD401" i="3"/>
  <c r="AB401" i="3"/>
  <c r="AC401" i="3"/>
  <c r="AD492" i="3"/>
  <c r="AB492" i="3"/>
  <c r="AC492" i="3"/>
  <c r="AB133" i="3"/>
  <c r="AC133" i="3"/>
  <c r="AD133" i="3"/>
  <c r="AC212" i="3"/>
  <c r="AD212" i="3"/>
  <c r="AB212" i="3"/>
  <c r="AC19" i="3"/>
  <c r="AB19" i="3"/>
  <c r="AD19" i="3"/>
  <c r="AC608" i="3"/>
  <c r="AD608" i="3"/>
  <c r="AB608" i="3"/>
  <c r="AC612" i="3"/>
  <c r="AD612" i="3"/>
  <c r="AB612" i="3"/>
  <c r="AD512" i="3"/>
  <c r="AB512" i="3"/>
  <c r="AC512" i="3"/>
  <c r="AD389" i="3"/>
  <c r="AB389" i="3"/>
  <c r="AC389" i="3"/>
  <c r="AD32" i="3"/>
  <c r="AB32" i="3"/>
  <c r="AC32" i="3"/>
  <c r="AB181" i="3"/>
  <c r="AC181" i="3"/>
  <c r="AD181" i="3"/>
  <c r="AD581" i="3"/>
  <c r="AB581" i="3"/>
  <c r="AC581" i="3"/>
  <c r="AC610" i="3"/>
  <c r="AD610" i="3"/>
  <c r="AB610" i="3"/>
  <c r="AD43" i="3"/>
  <c r="AB43" i="3"/>
  <c r="AC43" i="3"/>
  <c r="AD519" i="3"/>
  <c r="AC519" i="3"/>
  <c r="AB519" i="3"/>
  <c r="AC616" i="3"/>
  <c r="AD616" i="3"/>
  <c r="AB616" i="3"/>
  <c r="AD533" i="3"/>
  <c r="AB533" i="3"/>
  <c r="AC533" i="3"/>
  <c r="AC313" i="3"/>
  <c r="AD313" i="3"/>
  <c r="AB313" i="3"/>
  <c r="B513" i="4"/>
  <c r="C514" i="4"/>
  <c r="C141" i="4"/>
  <c r="B141" i="4" s="1"/>
  <c r="B140" i="4"/>
  <c r="C203" i="4"/>
  <c r="B202" i="4"/>
  <c r="C225" i="4"/>
  <c r="B224" i="4"/>
  <c r="C411" i="4"/>
  <c r="B410" i="4"/>
  <c r="C541" i="4"/>
  <c r="B540" i="4"/>
  <c r="C676" i="4"/>
  <c r="B675" i="4"/>
  <c r="B408" i="4"/>
  <c r="C51" i="4"/>
  <c r="B50" i="4"/>
  <c r="B71" i="4"/>
  <c r="C57" i="4"/>
  <c r="B56" i="4"/>
  <c r="C99" i="4"/>
  <c r="B98" i="4"/>
  <c r="C209" i="4"/>
  <c r="B208" i="4"/>
  <c r="C342" i="4"/>
  <c r="B342" i="4" s="1"/>
  <c r="C362" i="4"/>
  <c r="C386" i="4"/>
  <c r="C421" i="4"/>
  <c r="B420" i="4"/>
  <c r="C471" i="4"/>
  <c r="C507" i="4"/>
  <c r="B506" i="4"/>
  <c r="C545" i="4"/>
  <c r="C577" i="4"/>
  <c r="C621" i="4"/>
  <c r="B620" i="4"/>
  <c r="B624" i="4"/>
  <c r="B560" i="4"/>
  <c r="B496" i="4"/>
  <c r="B319" i="4"/>
  <c r="B191" i="4"/>
  <c r="C19" i="4"/>
  <c r="B18" i="4"/>
  <c r="C145" i="4"/>
  <c r="B144" i="4"/>
  <c r="C418" i="4"/>
  <c r="B417" i="4"/>
  <c r="C65" i="4"/>
  <c r="B65" i="4" s="1"/>
  <c r="B64" i="4"/>
  <c r="C163" i="4"/>
  <c r="B162" i="4"/>
  <c r="C193" i="4"/>
  <c r="B192" i="4"/>
  <c r="C275" i="4"/>
  <c r="B274" i="4"/>
  <c r="C321" i="4"/>
  <c r="B320" i="4"/>
  <c r="C345" i="4"/>
  <c r="B344" i="4"/>
  <c r="C396" i="4"/>
  <c r="B395" i="4"/>
  <c r="C484" i="4"/>
  <c r="B483" i="4"/>
  <c r="B664" i="4"/>
  <c r="B623" i="4"/>
  <c r="B559" i="4"/>
  <c r="B495" i="4"/>
  <c r="B55" i="4"/>
  <c r="C97" i="4"/>
  <c r="B97" i="4" s="1"/>
  <c r="B96" i="4"/>
  <c r="C185" i="4"/>
  <c r="B184" i="4"/>
  <c r="C228" i="4"/>
  <c r="B227" i="4"/>
  <c r="C619" i="4"/>
  <c r="B619" i="4" s="1"/>
  <c r="B618" i="4"/>
  <c r="C10" i="4"/>
  <c r="C27" i="4"/>
  <c r="C115" i="4"/>
  <c r="C169" i="4"/>
  <c r="B168" i="4"/>
  <c r="C242" i="4"/>
  <c r="C374" i="4"/>
  <c r="C426" i="4"/>
  <c r="C548" i="4"/>
  <c r="B547" i="4"/>
  <c r="C581" i="4"/>
  <c r="B580" i="4"/>
  <c r="C628" i="4"/>
  <c r="B627" i="4"/>
  <c r="B663" i="4"/>
  <c r="B456" i="4"/>
  <c r="B360" i="4"/>
  <c r="B175" i="4"/>
  <c r="C41" i="4"/>
  <c r="B40" i="4"/>
  <c r="C68" i="4"/>
  <c r="B67" i="4"/>
  <c r="C121" i="4"/>
  <c r="B120" i="4"/>
  <c r="C291" i="4"/>
  <c r="B290" i="4"/>
  <c r="C404" i="4"/>
  <c r="B403" i="4"/>
  <c r="C429" i="4"/>
  <c r="B428" i="4"/>
  <c r="C605" i="4"/>
  <c r="B604" i="4"/>
  <c r="B645" i="4"/>
  <c r="C646" i="4"/>
  <c r="B359" i="4"/>
  <c r="B167" i="4"/>
  <c r="B39" i="4"/>
  <c r="C219" i="4"/>
  <c r="B218" i="4"/>
  <c r="C436" i="4"/>
  <c r="B435" i="4"/>
  <c r="C532" i="4"/>
  <c r="B531" i="4"/>
  <c r="C562" i="4"/>
  <c r="B561" i="4"/>
  <c r="C654" i="4"/>
  <c r="B653" i="4"/>
  <c r="B416" i="4"/>
  <c r="B384" i="4"/>
  <c r="B223" i="4"/>
  <c r="B95" i="4"/>
  <c r="C73" i="4"/>
  <c r="B72" i="4"/>
  <c r="C174" i="4"/>
  <c r="B174" i="4" s="1"/>
  <c r="C16" i="4"/>
  <c r="B16" i="4" s="1"/>
  <c r="B15" i="4"/>
  <c r="C47" i="4"/>
  <c r="C81" i="4"/>
  <c r="B80" i="4"/>
  <c r="C177" i="4"/>
  <c r="B176" i="4"/>
  <c r="C247" i="4"/>
  <c r="C299" i="4"/>
  <c r="C339" i="4"/>
  <c r="B339" i="4" s="1"/>
  <c r="C351" i="4"/>
  <c r="C379" i="4"/>
  <c r="C458" i="4"/>
  <c r="B457" i="4"/>
  <c r="C498" i="4"/>
  <c r="C539" i="4"/>
  <c r="B539" i="4" s="1"/>
  <c r="B538" i="4"/>
  <c r="C565" i="4"/>
  <c r="B564" i="4"/>
  <c r="C666" i="4"/>
  <c r="B665" i="4"/>
  <c r="B674" i="4"/>
  <c r="B383" i="4"/>
  <c r="B343" i="4"/>
  <c r="B662" i="4"/>
  <c r="B652" i="4"/>
  <c r="AD290" i="3" l="1"/>
  <c r="AC290" i="3"/>
  <c r="AB290" i="3"/>
  <c r="AB323" i="3"/>
  <c r="AD323" i="3"/>
  <c r="AB611" i="3"/>
  <c r="AD611" i="3"/>
  <c r="AC611" i="3"/>
  <c r="AC284" i="3"/>
  <c r="AD284" i="3"/>
  <c r="AB284" i="3"/>
  <c r="AC683" i="3"/>
  <c r="AB683" i="3"/>
  <c r="AD683" i="3"/>
  <c r="AD291" i="3"/>
  <c r="AC291" i="3"/>
  <c r="AB291" i="3"/>
  <c r="AC515" i="3"/>
  <c r="AB515" i="3"/>
  <c r="AD515" i="3"/>
  <c r="AD539" i="3"/>
  <c r="AB539" i="3"/>
  <c r="AC539" i="3"/>
  <c r="AC283" i="3"/>
  <c r="AD283" i="3"/>
  <c r="AB283" i="3"/>
  <c r="AB251" i="3"/>
  <c r="AC251" i="3"/>
  <c r="AD251" i="3"/>
  <c r="AB499" i="3"/>
  <c r="AD499" i="3"/>
  <c r="AC499" i="3"/>
  <c r="AD42" i="3"/>
  <c r="AB42" i="3"/>
  <c r="AC42" i="3"/>
  <c r="AB547" i="3"/>
  <c r="AD547" i="3"/>
  <c r="AC547" i="3"/>
  <c r="AD18" i="3"/>
  <c r="AC18" i="3"/>
  <c r="AD483" i="3"/>
  <c r="AC483" i="3"/>
  <c r="AB299" i="3"/>
  <c r="AD299" i="3"/>
  <c r="AB211" i="3"/>
  <c r="AD211" i="3"/>
  <c r="AC211" i="3"/>
  <c r="AB619" i="3"/>
  <c r="AD619" i="3"/>
  <c r="AC619" i="3"/>
  <c r="AC340" i="3"/>
  <c r="AB340" i="3"/>
  <c r="AD340" i="3"/>
  <c r="AC531" i="3"/>
  <c r="AD531" i="3"/>
  <c r="AB531" i="3"/>
  <c r="AD523" i="3"/>
  <c r="AB523" i="3"/>
  <c r="AC523" i="3"/>
  <c r="AB275" i="3"/>
  <c r="AC275" i="3"/>
  <c r="AD275" i="3"/>
  <c r="AD162" i="3"/>
  <c r="AB162" i="3"/>
  <c r="AC162" i="3"/>
  <c r="AD50" i="3"/>
  <c r="AB50" i="3"/>
  <c r="AC50" i="3"/>
  <c r="AD603" i="3"/>
  <c r="AB603" i="3"/>
  <c r="AC603" i="3"/>
  <c r="AC331" i="3"/>
  <c r="AD331" i="3"/>
  <c r="AB331" i="3"/>
  <c r="AD170" i="3"/>
  <c r="AB170" i="3"/>
  <c r="AC170" i="3"/>
  <c r="AC587" i="3"/>
  <c r="AB587" i="3"/>
  <c r="AD587" i="3"/>
  <c r="AB107" i="3"/>
  <c r="AB58" i="3"/>
  <c r="AD58" i="3"/>
  <c r="AC58" i="3"/>
  <c r="AC467" i="3"/>
  <c r="AD467" i="3"/>
  <c r="AB667" i="3"/>
  <c r="AC667" i="3"/>
  <c r="AD667" i="3"/>
  <c r="AC315" i="3"/>
  <c r="AD315" i="3"/>
  <c r="AB315" i="3"/>
  <c r="AD675" i="3"/>
  <c r="AB675" i="3"/>
  <c r="AC675" i="3"/>
  <c r="AB659" i="3"/>
  <c r="AC659" i="3"/>
  <c r="AD659" i="3"/>
  <c r="AC82" i="3"/>
  <c r="AB82" i="3"/>
  <c r="AD691" i="3"/>
  <c r="AB691" i="3"/>
  <c r="AC691" i="3"/>
  <c r="AD90" i="3"/>
  <c r="AC90" i="3"/>
  <c r="AB90" i="3"/>
  <c r="AC107" i="3"/>
  <c r="AB467" i="3"/>
  <c r="AD227" i="3"/>
  <c r="AB227" i="3"/>
  <c r="AC227" i="3"/>
  <c r="AD235" i="3"/>
  <c r="AC235" i="3"/>
  <c r="AC184" i="3"/>
  <c r="AD184" i="3"/>
  <c r="AB184" i="3"/>
  <c r="C74" i="4"/>
  <c r="B73" i="4"/>
  <c r="C170" i="4"/>
  <c r="B169" i="4"/>
  <c r="C322" i="4"/>
  <c r="B321" i="4"/>
  <c r="C52" i="4"/>
  <c r="B51" i="4"/>
  <c r="C563" i="4"/>
  <c r="B563" i="4" s="1"/>
  <c r="B562" i="4"/>
  <c r="C459" i="4"/>
  <c r="B458" i="4"/>
  <c r="C405" i="4"/>
  <c r="B404" i="4"/>
  <c r="C42" i="4"/>
  <c r="B41" i="4"/>
  <c r="C582" i="4"/>
  <c r="B581" i="4"/>
  <c r="C116" i="4"/>
  <c r="B115" i="4"/>
  <c r="C186" i="4"/>
  <c r="B185" i="4"/>
  <c r="C508" i="4"/>
  <c r="B507" i="4"/>
  <c r="B209" i="4"/>
  <c r="C210" i="4"/>
  <c r="C226" i="4"/>
  <c r="B226" i="4" s="1"/>
  <c r="B225" i="4"/>
  <c r="B177" i="4"/>
  <c r="C178" i="4"/>
  <c r="C667" i="4"/>
  <c r="B666" i="4"/>
  <c r="C380" i="4"/>
  <c r="B379" i="4"/>
  <c r="C82" i="4"/>
  <c r="B81" i="4"/>
  <c r="C533" i="4"/>
  <c r="B532" i="4"/>
  <c r="C647" i="4"/>
  <c r="B646" i="4"/>
  <c r="C28" i="4"/>
  <c r="B27" i="4"/>
  <c r="C485" i="4"/>
  <c r="B484" i="4"/>
  <c r="C276" i="4"/>
  <c r="B275" i="4"/>
  <c r="C419" i="4"/>
  <c r="B419" i="4" s="1"/>
  <c r="B418" i="4"/>
  <c r="C472" i="4"/>
  <c r="B471" i="4"/>
  <c r="C352" i="4"/>
  <c r="B351" i="4"/>
  <c r="C292" i="4"/>
  <c r="B291" i="4"/>
  <c r="C549" i="4"/>
  <c r="B548" i="4"/>
  <c r="C11" i="4"/>
  <c r="B10" i="4"/>
  <c r="C100" i="4"/>
  <c r="B99" i="4"/>
  <c r="C677" i="4"/>
  <c r="B676" i="4"/>
  <c r="C204" i="4"/>
  <c r="B203" i="4"/>
  <c r="C566" i="4"/>
  <c r="B565" i="4"/>
  <c r="C437" i="4"/>
  <c r="B436" i="4"/>
  <c r="C427" i="4"/>
  <c r="B427" i="4" s="1"/>
  <c r="B426" i="4"/>
  <c r="C397" i="4"/>
  <c r="B396" i="4"/>
  <c r="B193" i="4"/>
  <c r="C194" i="4"/>
  <c r="C146" i="4"/>
  <c r="B145" i="4"/>
  <c r="C422" i="4"/>
  <c r="B421" i="4"/>
  <c r="C48" i="4"/>
  <c r="B48" i="4" s="1"/>
  <c r="B47" i="4"/>
  <c r="C300" i="4"/>
  <c r="B299" i="4"/>
  <c r="C606" i="4"/>
  <c r="B605" i="4"/>
  <c r="C122" i="4"/>
  <c r="B121" i="4"/>
  <c r="B374" i="4"/>
  <c r="C375" i="4"/>
  <c r="C622" i="4"/>
  <c r="B622" i="4" s="1"/>
  <c r="B621" i="4"/>
  <c r="C387" i="4"/>
  <c r="B386" i="4"/>
  <c r="C58" i="4"/>
  <c r="B57" i="4"/>
  <c r="C542" i="4"/>
  <c r="B541" i="4"/>
  <c r="C248" i="4"/>
  <c r="B247" i="4"/>
  <c r="C655" i="4"/>
  <c r="B654" i="4"/>
  <c r="C220" i="4"/>
  <c r="B219" i="4"/>
  <c r="C243" i="4"/>
  <c r="B242" i="4"/>
  <c r="B345" i="4"/>
  <c r="C346" i="4"/>
  <c r="C164" i="4"/>
  <c r="B163" i="4"/>
  <c r="C20" i="4"/>
  <c r="B19" i="4"/>
  <c r="B577" i="4"/>
  <c r="C578" i="4"/>
  <c r="C363" i="4"/>
  <c r="B362" i="4"/>
  <c r="C515" i="4"/>
  <c r="B514" i="4"/>
  <c r="C499" i="4"/>
  <c r="B498" i="4"/>
  <c r="C430" i="4"/>
  <c r="B429" i="4"/>
  <c r="C69" i="4"/>
  <c r="B68" i="4"/>
  <c r="C629" i="4"/>
  <c r="B628" i="4"/>
  <c r="C229" i="4"/>
  <c r="B228" i="4"/>
  <c r="B545" i="4"/>
  <c r="C546" i="4"/>
  <c r="B546" i="4" s="1"/>
  <c r="C412" i="4"/>
  <c r="B411" i="4"/>
  <c r="C376" i="4" l="1"/>
  <c r="B375" i="4"/>
  <c r="C413" i="4"/>
  <c r="B412" i="4"/>
  <c r="C244" i="4"/>
  <c r="B244" i="4" s="1"/>
  <c r="B243" i="4"/>
  <c r="C543" i="4"/>
  <c r="B543" i="4" s="1"/>
  <c r="B542" i="4"/>
  <c r="C398" i="4"/>
  <c r="B397" i="4"/>
  <c r="C205" i="4"/>
  <c r="B204" i="4"/>
  <c r="C550" i="4"/>
  <c r="B549" i="4"/>
  <c r="C648" i="4"/>
  <c r="B647" i="4"/>
  <c r="C668" i="4"/>
  <c r="B667" i="4"/>
  <c r="C509" i="4"/>
  <c r="B508" i="4"/>
  <c r="C43" i="4"/>
  <c r="B42" i="4"/>
  <c r="C53" i="4"/>
  <c r="B52" i="4"/>
  <c r="C179" i="4"/>
  <c r="B178" i="4"/>
  <c r="C230" i="4"/>
  <c r="B229" i="4"/>
  <c r="C500" i="4"/>
  <c r="B499" i="4"/>
  <c r="C21" i="4"/>
  <c r="B20" i="4"/>
  <c r="C221" i="4"/>
  <c r="B221" i="4" s="1"/>
  <c r="B220" i="4"/>
  <c r="C59" i="4"/>
  <c r="B58" i="4"/>
  <c r="C123" i="4"/>
  <c r="B122" i="4"/>
  <c r="C423" i="4"/>
  <c r="B422" i="4"/>
  <c r="C678" i="4"/>
  <c r="B677" i="4"/>
  <c r="C293" i="4"/>
  <c r="B292" i="4"/>
  <c r="C277" i="4"/>
  <c r="B276" i="4"/>
  <c r="C534" i="4"/>
  <c r="B533" i="4"/>
  <c r="C187" i="4"/>
  <c r="B186" i="4"/>
  <c r="C406" i="4"/>
  <c r="B406" i="4" s="1"/>
  <c r="B405" i="4"/>
  <c r="C323" i="4"/>
  <c r="B322" i="4"/>
  <c r="C579" i="4"/>
  <c r="B579" i="4" s="1"/>
  <c r="B578" i="4"/>
  <c r="C431" i="4"/>
  <c r="B430" i="4"/>
  <c r="C630" i="4"/>
  <c r="B629" i="4"/>
  <c r="C516" i="4"/>
  <c r="B515" i="4"/>
  <c r="C165" i="4"/>
  <c r="B164" i="4"/>
  <c r="C656" i="4"/>
  <c r="B655" i="4"/>
  <c r="C388" i="4"/>
  <c r="B387" i="4"/>
  <c r="C607" i="4"/>
  <c r="B606" i="4"/>
  <c r="C147" i="4"/>
  <c r="B146" i="4"/>
  <c r="C438" i="4"/>
  <c r="B437" i="4"/>
  <c r="C101" i="4"/>
  <c r="B100" i="4"/>
  <c r="C353" i="4"/>
  <c r="B352" i="4"/>
  <c r="C486" i="4"/>
  <c r="B485" i="4"/>
  <c r="C83" i="4"/>
  <c r="B82" i="4"/>
  <c r="C117" i="4"/>
  <c r="B116" i="4"/>
  <c r="C460" i="4"/>
  <c r="B459" i="4"/>
  <c r="C171" i="4"/>
  <c r="B170" i="4"/>
  <c r="C347" i="4"/>
  <c r="B346" i="4"/>
  <c r="B194" i="4"/>
  <c r="C195" i="4"/>
  <c r="B210" i="4"/>
  <c r="C211" i="4"/>
  <c r="C70" i="4"/>
  <c r="B70" i="4" s="1"/>
  <c r="B69" i="4"/>
  <c r="C364" i="4"/>
  <c r="B363" i="4"/>
  <c r="C249" i="4"/>
  <c r="B248" i="4"/>
  <c r="C301" i="4"/>
  <c r="B300" i="4"/>
  <c r="C567" i="4"/>
  <c r="B566" i="4"/>
  <c r="C12" i="4"/>
  <c r="B11" i="4"/>
  <c r="C473" i="4"/>
  <c r="B472" i="4"/>
  <c r="C29" i="4"/>
  <c r="B28" i="4"/>
  <c r="C381" i="4"/>
  <c r="B381" i="4" s="1"/>
  <c r="B380" i="4"/>
  <c r="C583" i="4"/>
  <c r="B582" i="4"/>
  <c r="C75" i="4"/>
  <c r="B74" i="4"/>
  <c r="C172" i="4" l="1"/>
  <c r="B172" i="4" s="1"/>
  <c r="B171" i="4"/>
  <c r="C487" i="4"/>
  <c r="B486" i="4"/>
  <c r="C148" i="4"/>
  <c r="B147" i="4"/>
  <c r="C166" i="4"/>
  <c r="B166" i="4" s="1"/>
  <c r="B165" i="4"/>
  <c r="C535" i="4"/>
  <c r="B534" i="4"/>
  <c r="C424" i="4"/>
  <c r="B424" i="4" s="1"/>
  <c r="B423" i="4"/>
  <c r="C22" i="4"/>
  <c r="B21" i="4"/>
  <c r="C54" i="4"/>
  <c r="B54" i="4" s="1"/>
  <c r="B53" i="4"/>
  <c r="C649" i="4"/>
  <c r="B648" i="4"/>
  <c r="C212" i="4"/>
  <c r="B211" i="4"/>
  <c r="C30" i="4"/>
  <c r="B29" i="4"/>
  <c r="C302" i="4"/>
  <c r="B301" i="4"/>
  <c r="C461" i="4"/>
  <c r="B460" i="4"/>
  <c r="B353" i="4"/>
  <c r="C354" i="4"/>
  <c r="C608" i="4"/>
  <c r="B607" i="4"/>
  <c r="C517" i="4"/>
  <c r="B516" i="4"/>
  <c r="C324" i="4"/>
  <c r="B323" i="4"/>
  <c r="C278" i="4"/>
  <c r="B277" i="4"/>
  <c r="C124" i="4"/>
  <c r="B123" i="4"/>
  <c r="C501" i="4"/>
  <c r="B500" i="4"/>
  <c r="C44" i="4"/>
  <c r="B43" i="4"/>
  <c r="C551" i="4"/>
  <c r="B550" i="4"/>
  <c r="C196" i="4"/>
  <c r="B195" i="4"/>
  <c r="C76" i="4"/>
  <c r="B75" i="4"/>
  <c r="C474" i="4"/>
  <c r="B473" i="4"/>
  <c r="B249" i="4"/>
  <c r="C250" i="4"/>
  <c r="C118" i="4"/>
  <c r="B117" i="4"/>
  <c r="C102" i="4"/>
  <c r="B101" i="4"/>
  <c r="C389" i="4"/>
  <c r="B388" i="4"/>
  <c r="C631" i="4"/>
  <c r="B630" i="4"/>
  <c r="C294" i="4"/>
  <c r="B293" i="4"/>
  <c r="C60" i="4"/>
  <c r="B59" i="4"/>
  <c r="C231" i="4"/>
  <c r="B230" i="4"/>
  <c r="C510" i="4"/>
  <c r="B509" i="4"/>
  <c r="C206" i="4"/>
  <c r="B206" i="4" s="1"/>
  <c r="B205" i="4"/>
  <c r="C414" i="4"/>
  <c r="B413" i="4"/>
  <c r="C568" i="4"/>
  <c r="B567" i="4"/>
  <c r="C584" i="4"/>
  <c r="B583" i="4"/>
  <c r="C13" i="4"/>
  <c r="B13" i="4" s="1"/>
  <c r="B12" i="4"/>
  <c r="C365" i="4"/>
  <c r="B364" i="4"/>
  <c r="C348" i="4"/>
  <c r="B348" i="4" s="1"/>
  <c r="B347" i="4"/>
  <c r="C84" i="4"/>
  <c r="B83" i="4"/>
  <c r="C439" i="4"/>
  <c r="B438" i="4"/>
  <c r="C657" i="4"/>
  <c r="B656" i="4"/>
  <c r="C432" i="4"/>
  <c r="B431" i="4"/>
  <c r="C188" i="4"/>
  <c r="B187" i="4"/>
  <c r="C679" i="4"/>
  <c r="B678" i="4"/>
  <c r="C180" i="4"/>
  <c r="B179" i="4"/>
  <c r="C669" i="4"/>
  <c r="B668" i="4"/>
  <c r="C399" i="4"/>
  <c r="B398" i="4"/>
  <c r="C377" i="4"/>
  <c r="B377" i="4" s="1"/>
  <c r="B376" i="4"/>
  <c r="C650" i="4" l="1"/>
  <c r="B649" i="4"/>
  <c r="C670" i="4"/>
  <c r="B669" i="4"/>
  <c r="C390" i="4"/>
  <c r="B389" i="4"/>
  <c r="C536" i="4"/>
  <c r="B535" i="4"/>
  <c r="C181" i="4"/>
  <c r="B180" i="4"/>
  <c r="B657" i="4"/>
  <c r="C658" i="4"/>
  <c r="C366" i="4"/>
  <c r="B365" i="4"/>
  <c r="C415" i="4"/>
  <c r="B415" i="4" s="1"/>
  <c r="B414" i="4"/>
  <c r="C61" i="4"/>
  <c r="B60" i="4"/>
  <c r="C103" i="4"/>
  <c r="B102" i="4"/>
  <c r="C77" i="4"/>
  <c r="B76" i="4"/>
  <c r="C502" i="4"/>
  <c r="B501" i="4"/>
  <c r="C518" i="4"/>
  <c r="B517" i="4"/>
  <c r="C303" i="4"/>
  <c r="B302" i="4"/>
  <c r="C433" i="4"/>
  <c r="B432" i="4"/>
  <c r="C475" i="4"/>
  <c r="B474" i="4"/>
  <c r="C680" i="4"/>
  <c r="B680" i="4" s="1"/>
  <c r="B679" i="4"/>
  <c r="C440" i="4"/>
  <c r="B439" i="4"/>
  <c r="C295" i="4"/>
  <c r="B294" i="4"/>
  <c r="C119" i="4"/>
  <c r="B119" i="4" s="1"/>
  <c r="B118" i="4"/>
  <c r="C197" i="4"/>
  <c r="B196" i="4"/>
  <c r="C125" i="4"/>
  <c r="B124" i="4"/>
  <c r="C609" i="4"/>
  <c r="B608" i="4"/>
  <c r="C31" i="4"/>
  <c r="B30" i="4"/>
  <c r="C23" i="4"/>
  <c r="B22" i="4"/>
  <c r="C149" i="4"/>
  <c r="B148" i="4"/>
  <c r="C45" i="4"/>
  <c r="B45" i="4" s="1"/>
  <c r="B44" i="4"/>
  <c r="C251" i="4"/>
  <c r="B250" i="4"/>
  <c r="C355" i="4"/>
  <c r="B354" i="4"/>
  <c r="C232" i="4"/>
  <c r="B231" i="4"/>
  <c r="C325" i="4"/>
  <c r="B324" i="4"/>
  <c r="C400" i="4"/>
  <c r="B399" i="4"/>
  <c r="C189" i="4"/>
  <c r="B189" i="4" s="1"/>
  <c r="B188" i="4"/>
  <c r="C585" i="4"/>
  <c r="B584" i="4"/>
  <c r="C511" i="4"/>
  <c r="B511" i="4" s="1"/>
  <c r="B510" i="4"/>
  <c r="C632" i="4"/>
  <c r="B631" i="4"/>
  <c r="C552" i="4"/>
  <c r="B551" i="4"/>
  <c r="C279" i="4"/>
  <c r="B278" i="4"/>
  <c r="C213" i="4"/>
  <c r="B212" i="4"/>
  <c r="C488" i="4"/>
  <c r="B487" i="4"/>
  <c r="C569" i="4"/>
  <c r="B568" i="4"/>
  <c r="C462" i="4"/>
  <c r="B461" i="4"/>
  <c r="C85" i="4"/>
  <c r="B84" i="4"/>
  <c r="C489" i="4" l="1"/>
  <c r="B488" i="4"/>
  <c r="C537" i="4"/>
  <c r="B537" i="4" s="1"/>
  <c r="B536" i="4"/>
  <c r="C32" i="4"/>
  <c r="B31" i="4"/>
  <c r="C503" i="4"/>
  <c r="B503" i="4" s="1"/>
  <c r="B502" i="4"/>
  <c r="C214" i="4"/>
  <c r="B213" i="4"/>
  <c r="C326" i="4"/>
  <c r="B325" i="4"/>
  <c r="B609" i="4"/>
  <c r="C610" i="4"/>
  <c r="C296" i="4"/>
  <c r="B295" i="4"/>
  <c r="C434" i="4"/>
  <c r="B434" i="4" s="1"/>
  <c r="B433" i="4"/>
  <c r="C78" i="4"/>
  <c r="B77" i="4"/>
  <c r="C367" i="4"/>
  <c r="B366" i="4"/>
  <c r="C391" i="4"/>
  <c r="B390" i="4"/>
  <c r="C633" i="4"/>
  <c r="B632" i="4"/>
  <c r="C252" i="4"/>
  <c r="B251" i="4"/>
  <c r="C476" i="4"/>
  <c r="B475" i="4"/>
  <c r="C659" i="4"/>
  <c r="B658" i="4"/>
  <c r="C401" i="4"/>
  <c r="B401" i="4" s="1"/>
  <c r="B400" i="4"/>
  <c r="C86" i="4"/>
  <c r="B85" i="4"/>
  <c r="C586" i="4"/>
  <c r="B585" i="4"/>
  <c r="C233" i="4"/>
  <c r="B232" i="4"/>
  <c r="C150" i="4"/>
  <c r="B149" i="4"/>
  <c r="C126" i="4"/>
  <c r="B125" i="4"/>
  <c r="C441" i="4"/>
  <c r="B440" i="4"/>
  <c r="C304" i="4"/>
  <c r="B303" i="4"/>
  <c r="C104" i="4"/>
  <c r="B103" i="4"/>
  <c r="C671" i="4"/>
  <c r="B670" i="4"/>
  <c r="C463" i="4"/>
  <c r="B462" i="4"/>
  <c r="C280" i="4"/>
  <c r="B279" i="4"/>
  <c r="C570" i="4"/>
  <c r="B569" i="4"/>
  <c r="C553" i="4"/>
  <c r="B552" i="4"/>
  <c r="C356" i="4"/>
  <c r="B355" i="4"/>
  <c r="C24" i="4"/>
  <c r="B24" i="4" s="1"/>
  <c r="B23" i="4"/>
  <c r="C198" i="4"/>
  <c r="B198" i="4" s="1"/>
  <c r="B197" i="4"/>
  <c r="C519" i="4"/>
  <c r="B518" i="4"/>
  <c r="C62" i="4"/>
  <c r="B61" i="4"/>
  <c r="C182" i="4"/>
  <c r="B181" i="4"/>
  <c r="C651" i="4"/>
  <c r="B651" i="4" s="1"/>
  <c r="B650" i="4"/>
  <c r="C392" i="4" l="1"/>
  <c r="B391" i="4"/>
  <c r="C611" i="4"/>
  <c r="B610" i="4"/>
  <c r="C281" i="4"/>
  <c r="B280" i="4"/>
  <c r="C660" i="4"/>
  <c r="B659" i="4"/>
  <c r="C63" i="4"/>
  <c r="B63" i="4" s="1"/>
  <c r="B62" i="4"/>
  <c r="C357" i="4"/>
  <c r="B356" i="4"/>
  <c r="C464" i="4"/>
  <c r="B463" i="4"/>
  <c r="C442" i="4"/>
  <c r="B441" i="4"/>
  <c r="C587" i="4"/>
  <c r="B586" i="4"/>
  <c r="C477" i="4"/>
  <c r="B476" i="4"/>
  <c r="C368" i="4"/>
  <c r="B367" i="4"/>
  <c r="C33" i="4"/>
  <c r="B32" i="4"/>
  <c r="B233" i="4"/>
  <c r="C234" i="4"/>
  <c r="C520" i="4"/>
  <c r="B519" i="4"/>
  <c r="B553" i="4"/>
  <c r="C554" i="4"/>
  <c r="C672" i="4"/>
  <c r="B671" i="4"/>
  <c r="C127" i="4"/>
  <c r="B126" i="4"/>
  <c r="C87" i="4"/>
  <c r="B86" i="4"/>
  <c r="C253" i="4"/>
  <c r="B252" i="4"/>
  <c r="C79" i="4"/>
  <c r="B79" i="4" s="1"/>
  <c r="B78" i="4"/>
  <c r="C327" i="4"/>
  <c r="B326" i="4"/>
  <c r="C297" i="4"/>
  <c r="B297" i="4" s="1"/>
  <c r="B296" i="4"/>
  <c r="C183" i="4"/>
  <c r="B183" i="4" s="1"/>
  <c r="B182" i="4"/>
  <c r="C305" i="4"/>
  <c r="B304" i="4"/>
  <c r="C571" i="4"/>
  <c r="B570" i="4"/>
  <c r="C105" i="4"/>
  <c r="B104" i="4"/>
  <c r="C151" i="4"/>
  <c r="B150" i="4"/>
  <c r="C634" i="4"/>
  <c r="B633" i="4"/>
  <c r="C215" i="4"/>
  <c r="B214" i="4"/>
  <c r="C490" i="4"/>
  <c r="B489" i="4"/>
  <c r="C673" i="4" l="1"/>
  <c r="B673" i="4" s="1"/>
  <c r="B672" i="4"/>
  <c r="C216" i="4"/>
  <c r="B216" i="4" s="1"/>
  <c r="B215" i="4"/>
  <c r="C443" i="4"/>
  <c r="B442" i="4"/>
  <c r="C152" i="4"/>
  <c r="B151" i="4"/>
  <c r="C254" i="4"/>
  <c r="B253" i="4"/>
  <c r="C369" i="4"/>
  <c r="B368" i="4"/>
  <c r="C465" i="4"/>
  <c r="B464" i="4"/>
  <c r="C282" i="4"/>
  <c r="B281" i="4"/>
  <c r="C34" i="4"/>
  <c r="B33" i="4"/>
  <c r="C555" i="4"/>
  <c r="B554" i="4"/>
  <c r="C306" i="4"/>
  <c r="B305" i="4"/>
  <c r="C491" i="4"/>
  <c r="B490" i="4"/>
  <c r="C106" i="4"/>
  <c r="B105" i="4"/>
  <c r="C88" i="4"/>
  <c r="B87" i="4"/>
  <c r="C521" i="4"/>
  <c r="B520" i="4"/>
  <c r="C478" i="4"/>
  <c r="B477" i="4"/>
  <c r="C358" i="4"/>
  <c r="B358" i="4" s="1"/>
  <c r="B357" i="4"/>
  <c r="C612" i="4"/>
  <c r="B611" i="4"/>
  <c r="C635" i="4"/>
  <c r="B634" i="4"/>
  <c r="C235" i="4"/>
  <c r="B234" i="4"/>
  <c r="C661" i="4"/>
  <c r="B661" i="4" s="1"/>
  <c r="B660" i="4"/>
  <c r="C572" i="4"/>
  <c r="B571" i="4"/>
  <c r="C328" i="4"/>
  <c r="B327" i="4"/>
  <c r="C128" i="4"/>
  <c r="B127" i="4"/>
  <c r="C588" i="4"/>
  <c r="B587" i="4"/>
  <c r="C393" i="4"/>
  <c r="B392" i="4"/>
  <c r="C129" i="4" l="1"/>
  <c r="B128" i="4"/>
  <c r="C329" i="4"/>
  <c r="B328" i="4"/>
  <c r="C636" i="4"/>
  <c r="B635" i="4"/>
  <c r="C522" i="4"/>
  <c r="B521" i="4"/>
  <c r="C307" i="4"/>
  <c r="B306" i="4"/>
  <c r="C466" i="4"/>
  <c r="B465" i="4"/>
  <c r="C444" i="4"/>
  <c r="B443" i="4"/>
  <c r="C479" i="4"/>
  <c r="B478" i="4"/>
  <c r="C492" i="4"/>
  <c r="B492" i="4" s="1"/>
  <c r="B491" i="4"/>
  <c r="C394" i="4"/>
  <c r="B394" i="4" s="1"/>
  <c r="B393" i="4"/>
  <c r="C573" i="4"/>
  <c r="B572" i="4"/>
  <c r="C613" i="4"/>
  <c r="B612" i="4"/>
  <c r="C89" i="4"/>
  <c r="B88" i="4"/>
  <c r="C556" i="4"/>
  <c r="B555" i="4"/>
  <c r="C370" i="4"/>
  <c r="B369" i="4"/>
  <c r="C283" i="4"/>
  <c r="B282" i="4"/>
  <c r="C236" i="4"/>
  <c r="B235" i="4"/>
  <c r="C153" i="4"/>
  <c r="B152" i="4"/>
  <c r="C589" i="4"/>
  <c r="B588" i="4"/>
  <c r="C107" i="4"/>
  <c r="B106" i="4"/>
  <c r="C35" i="4"/>
  <c r="B34" i="4"/>
  <c r="C255" i="4"/>
  <c r="B254" i="4"/>
  <c r="C36" i="4" l="1"/>
  <c r="B35" i="4"/>
  <c r="C90" i="4"/>
  <c r="B89" i="4"/>
  <c r="C284" i="4"/>
  <c r="B283" i="4"/>
  <c r="C480" i="4"/>
  <c r="B479" i="4"/>
  <c r="C523" i="4"/>
  <c r="B522" i="4"/>
  <c r="C108" i="4"/>
  <c r="B107" i="4"/>
  <c r="C614" i="4"/>
  <c r="B613" i="4"/>
  <c r="C590" i="4"/>
  <c r="B589" i="4"/>
  <c r="C371" i="4"/>
  <c r="B370" i="4"/>
  <c r="C574" i="4"/>
  <c r="B574" i="4" s="1"/>
  <c r="B573" i="4"/>
  <c r="C445" i="4"/>
  <c r="B444" i="4"/>
  <c r="C637" i="4"/>
  <c r="B636" i="4"/>
  <c r="C237" i="4"/>
  <c r="B236" i="4"/>
  <c r="C256" i="4"/>
  <c r="B255" i="4"/>
  <c r="C557" i="4"/>
  <c r="B556" i="4"/>
  <c r="C467" i="4"/>
  <c r="B466" i="4"/>
  <c r="C330" i="4"/>
  <c r="B329" i="4"/>
  <c r="C154" i="4"/>
  <c r="B153" i="4"/>
  <c r="C308" i="4"/>
  <c r="B307" i="4"/>
  <c r="C130" i="4"/>
  <c r="B129" i="4"/>
  <c r="C591" i="4" l="1"/>
  <c r="B590" i="4"/>
  <c r="C309" i="4"/>
  <c r="B308" i="4"/>
  <c r="C558" i="4"/>
  <c r="B558" i="4" s="1"/>
  <c r="B557" i="4"/>
  <c r="C446" i="4"/>
  <c r="B445" i="4"/>
  <c r="C615" i="4"/>
  <c r="B615" i="4" s="1"/>
  <c r="B614" i="4"/>
  <c r="C285" i="4"/>
  <c r="B284" i="4"/>
  <c r="C468" i="4"/>
  <c r="B468" i="4" s="1"/>
  <c r="B467" i="4"/>
  <c r="C481" i="4"/>
  <c r="B480" i="4"/>
  <c r="C109" i="4"/>
  <c r="B108" i="4"/>
  <c r="C91" i="4"/>
  <c r="B90" i="4"/>
  <c r="C131" i="4"/>
  <c r="B130" i="4"/>
  <c r="C257" i="4"/>
  <c r="B256" i="4"/>
  <c r="C638" i="4"/>
  <c r="B637" i="4"/>
  <c r="C155" i="4"/>
  <c r="B154" i="4"/>
  <c r="C331" i="4"/>
  <c r="B330" i="4"/>
  <c r="C238" i="4"/>
  <c r="B237" i="4"/>
  <c r="C372" i="4"/>
  <c r="B372" i="4" s="1"/>
  <c r="B371" i="4"/>
  <c r="C524" i="4"/>
  <c r="B523" i="4"/>
  <c r="C37" i="4"/>
  <c r="B36" i="4"/>
  <c r="C258" i="4" l="1"/>
  <c r="B257" i="4"/>
  <c r="C239" i="4"/>
  <c r="B238" i="4"/>
  <c r="C447" i="4"/>
  <c r="B446" i="4"/>
  <c r="C38" i="4"/>
  <c r="B38" i="4" s="1"/>
  <c r="B37" i="4"/>
  <c r="C332" i="4"/>
  <c r="B331" i="4"/>
  <c r="C525" i="4"/>
  <c r="B524" i="4"/>
  <c r="C156" i="4"/>
  <c r="B155" i="4"/>
  <c r="C92" i="4"/>
  <c r="B91" i="4"/>
  <c r="C286" i="4"/>
  <c r="B285" i="4"/>
  <c r="C310" i="4"/>
  <c r="B309" i="4"/>
  <c r="C482" i="4"/>
  <c r="B482" i="4" s="1"/>
  <c r="B481" i="4"/>
  <c r="C132" i="4"/>
  <c r="B131" i="4"/>
  <c r="C639" i="4"/>
  <c r="B638" i="4"/>
  <c r="C110" i="4"/>
  <c r="B109" i="4"/>
  <c r="C592" i="4"/>
  <c r="B591" i="4"/>
  <c r="C448" i="4" l="1"/>
  <c r="B447" i="4"/>
  <c r="C133" i="4"/>
  <c r="B132" i="4"/>
  <c r="C93" i="4"/>
  <c r="B93" i="4" s="1"/>
  <c r="B92" i="4"/>
  <c r="C311" i="4"/>
  <c r="B310" i="4"/>
  <c r="C240" i="4"/>
  <c r="B240" i="4" s="1"/>
  <c r="B239" i="4"/>
  <c r="C157" i="4"/>
  <c r="B156" i="4"/>
  <c r="C526" i="4"/>
  <c r="B525" i="4"/>
  <c r="C593" i="4"/>
  <c r="B592" i="4"/>
  <c r="C111" i="4"/>
  <c r="B110" i="4"/>
  <c r="C640" i="4"/>
  <c r="B639" i="4"/>
  <c r="C287" i="4"/>
  <c r="B286" i="4"/>
  <c r="C333" i="4"/>
  <c r="B332" i="4"/>
  <c r="C259" i="4"/>
  <c r="B258" i="4"/>
  <c r="C312" i="4" l="1"/>
  <c r="B311" i="4"/>
  <c r="C594" i="4"/>
  <c r="B593" i="4"/>
  <c r="C288" i="4"/>
  <c r="B288" i="4" s="1"/>
  <c r="B287" i="4"/>
  <c r="C527" i="4"/>
  <c r="B526" i="4"/>
  <c r="C641" i="4"/>
  <c r="B640" i="4"/>
  <c r="C158" i="4"/>
  <c r="B157" i="4"/>
  <c r="C134" i="4"/>
  <c r="B133" i="4"/>
  <c r="C334" i="4"/>
  <c r="B333" i="4"/>
  <c r="C260" i="4"/>
  <c r="B259" i="4"/>
  <c r="C112" i="4"/>
  <c r="B111" i="4"/>
  <c r="C449" i="4"/>
  <c r="B448" i="4"/>
  <c r="C335" i="4" l="1"/>
  <c r="B335" i="4" s="1"/>
  <c r="B334" i="4"/>
  <c r="C450" i="4"/>
  <c r="B449" i="4"/>
  <c r="C135" i="4"/>
  <c r="B134" i="4"/>
  <c r="C113" i="4"/>
  <c r="B113" i="4" s="1"/>
  <c r="B112" i="4"/>
  <c r="C159" i="4"/>
  <c r="B158" i="4"/>
  <c r="C595" i="4"/>
  <c r="B594" i="4"/>
  <c r="C528" i="4"/>
  <c r="B527" i="4"/>
  <c r="C261" i="4"/>
  <c r="B260" i="4"/>
  <c r="C642" i="4"/>
  <c r="B641" i="4"/>
  <c r="C313" i="4"/>
  <c r="B312" i="4"/>
  <c r="C529" i="4" l="1"/>
  <c r="B528" i="4"/>
  <c r="C314" i="4"/>
  <c r="B313" i="4"/>
  <c r="C596" i="4"/>
  <c r="B595" i="4"/>
  <c r="C451" i="4"/>
  <c r="B450" i="4"/>
  <c r="C262" i="4"/>
  <c r="B261" i="4"/>
  <c r="C136" i="4"/>
  <c r="B135" i="4"/>
  <c r="C643" i="4"/>
  <c r="B642" i="4"/>
  <c r="C160" i="4"/>
  <c r="B160" i="4" s="1"/>
  <c r="B159" i="4"/>
  <c r="C263" i="4" l="1"/>
  <c r="B262" i="4"/>
  <c r="C644" i="4"/>
  <c r="B644" i="4" s="1"/>
  <c r="B643" i="4"/>
  <c r="C452" i="4"/>
  <c r="B451" i="4"/>
  <c r="C137" i="4"/>
  <c r="B136" i="4"/>
  <c r="C315" i="4"/>
  <c r="B315" i="4" s="1"/>
  <c r="B314" i="4"/>
  <c r="C597" i="4"/>
  <c r="B596" i="4"/>
  <c r="C530" i="4"/>
  <c r="B530" i="4" s="1"/>
  <c r="B529" i="4"/>
  <c r="C138" i="4" l="1"/>
  <c r="B137" i="4"/>
  <c r="C453" i="4"/>
  <c r="B452" i="4"/>
  <c r="C598" i="4"/>
  <c r="B597" i="4"/>
  <c r="C264" i="4"/>
  <c r="B263" i="4"/>
  <c r="C599" i="4" l="1"/>
  <c r="B598" i="4"/>
  <c r="C454" i="4"/>
  <c r="B453" i="4"/>
  <c r="C265" i="4"/>
  <c r="B264" i="4"/>
  <c r="C139" i="4"/>
  <c r="B139" i="4" s="1"/>
  <c r="B138" i="4"/>
  <c r="C266" i="4" l="1"/>
  <c r="B265" i="4"/>
  <c r="C455" i="4"/>
  <c r="B455" i="4" s="1"/>
  <c r="B454" i="4"/>
  <c r="C600" i="4"/>
  <c r="B599" i="4"/>
  <c r="C601" i="4" l="1"/>
  <c r="B600" i="4"/>
  <c r="C267" i="4"/>
  <c r="B266" i="4"/>
  <c r="C268" i="4" l="1"/>
  <c r="B267" i="4"/>
  <c r="C602" i="4"/>
  <c r="B601" i="4"/>
  <c r="C603" i="4" l="1"/>
  <c r="B603" i="4" s="1"/>
  <c r="B602" i="4"/>
  <c r="C269" i="4"/>
  <c r="B268" i="4"/>
  <c r="C270" i="4" l="1"/>
  <c r="B269" i="4"/>
  <c r="C271" i="4" l="1"/>
  <c r="B271" i="4" s="1"/>
  <c r="B270" i="4"/>
</calcChain>
</file>

<file path=xl/sharedStrings.xml><?xml version="1.0" encoding="utf-8"?>
<sst xmlns="http://schemas.openxmlformats.org/spreadsheetml/2006/main" count="1988" uniqueCount="919">
  <si>
    <t>And</t>
  </si>
  <si>
    <t>Andromeda</t>
  </si>
  <si>
    <t>アンドロメダ</t>
  </si>
  <si>
    <t>Ant</t>
  </si>
  <si>
    <t>Antlia</t>
  </si>
  <si>
    <t>ポンプ</t>
  </si>
  <si>
    <t>Aps</t>
  </si>
  <si>
    <t>Apus</t>
  </si>
  <si>
    <t>ふうちょう</t>
  </si>
  <si>
    <t>Aql</t>
  </si>
  <si>
    <t>Aquila</t>
  </si>
  <si>
    <t>わし</t>
  </si>
  <si>
    <t>Aqr</t>
  </si>
  <si>
    <t>Aquarius</t>
  </si>
  <si>
    <t>みずがめ</t>
  </si>
  <si>
    <t>Ara</t>
  </si>
  <si>
    <t>さいだん</t>
  </si>
  <si>
    <t>Ari</t>
  </si>
  <si>
    <t>Aries</t>
  </si>
  <si>
    <t>おひつじ</t>
  </si>
  <si>
    <t>Aur</t>
  </si>
  <si>
    <t>Auriga</t>
  </si>
  <si>
    <t>ぎょしゃ</t>
  </si>
  <si>
    <t>Boo</t>
  </si>
  <si>
    <t>Bootes</t>
  </si>
  <si>
    <t>うしかい</t>
  </si>
  <si>
    <t>Cae</t>
  </si>
  <si>
    <t>Caelum</t>
  </si>
  <si>
    <t>ちょうこくぐ</t>
  </si>
  <si>
    <t>Cam</t>
  </si>
  <si>
    <t>Camelopardalis</t>
  </si>
  <si>
    <t>きりん</t>
  </si>
  <si>
    <t>Cap</t>
  </si>
  <si>
    <t>Capricornus</t>
  </si>
  <si>
    <t>やぎ</t>
  </si>
  <si>
    <t>Car</t>
  </si>
  <si>
    <t>Carina</t>
  </si>
  <si>
    <t>りゅうこつ</t>
  </si>
  <si>
    <t>Cas</t>
  </si>
  <si>
    <t>Cassiopeia</t>
  </si>
  <si>
    <t>カシオペヤ</t>
  </si>
  <si>
    <t>Cen</t>
  </si>
  <si>
    <t>Centaurus</t>
  </si>
  <si>
    <t>ケンタウルス</t>
  </si>
  <si>
    <t>Cep</t>
  </si>
  <si>
    <t>Cepheus</t>
  </si>
  <si>
    <t>ケフェウス</t>
  </si>
  <si>
    <t>Cet</t>
  </si>
  <si>
    <t>Cetus</t>
  </si>
  <si>
    <t>くじら</t>
  </si>
  <si>
    <t>Cha</t>
  </si>
  <si>
    <t>Chamaeleon</t>
  </si>
  <si>
    <t>カメレオン</t>
  </si>
  <si>
    <t>Cir</t>
  </si>
  <si>
    <t>Circinus</t>
  </si>
  <si>
    <t>コンパス</t>
  </si>
  <si>
    <t>CMa</t>
  </si>
  <si>
    <t>Canis Major</t>
  </si>
  <si>
    <t>おおいぬ</t>
  </si>
  <si>
    <t>CMi</t>
  </si>
  <si>
    <t>Canis Minor</t>
  </si>
  <si>
    <t>こいぬ</t>
  </si>
  <si>
    <t>Cnc</t>
  </si>
  <si>
    <t>Cancer</t>
  </si>
  <si>
    <t>かに</t>
  </si>
  <si>
    <t>Col</t>
  </si>
  <si>
    <t>Columba</t>
  </si>
  <si>
    <t>はと</t>
  </si>
  <si>
    <t>Com</t>
  </si>
  <si>
    <t>Coma Berenices</t>
  </si>
  <si>
    <t>かみのけ</t>
  </si>
  <si>
    <t>CrA</t>
  </si>
  <si>
    <t>Corona Australis</t>
  </si>
  <si>
    <t>みなみのかんむり</t>
  </si>
  <si>
    <t>CrB</t>
  </si>
  <si>
    <t>Corona Borealis</t>
  </si>
  <si>
    <t>かんむり</t>
  </si>
  <si>
    <t>Crt</t>
  </si>
  <si>
    <t>Crater</t>
  </si>
  <si>
    <t>コップ</t>
  </si>
  <si>
    <t>Cru</t>
  </si>
  <si>
    <t>Crux</t>
  </si>
  <si>
    <t>みなみじゅうじ</t>
  </si>
  <si>
    <t>Crv</t>
  </si>
  <si>
    <t>Corvus</t>
  </si>
  <si>
    <t>からす</t>
  </si>
  <si>
    <t>CVn</t>
  </si>
  <si>
    <t>Canes Venatici</t>
  </si>
  <si>
    <t>りょうけん</t>
  </si>
  <si>
    <t>Cyg</t>
  </si>
  <si>
    <t>Cygnus</t>
  </si>
  <si>
    <t>はくちょう</t>
  </si>
  <si>
    <t>Del</t>
  </si>
  <si>
    <t>Delphinus</t>
  </si>
  <si>
    <t>いるか</t>
  </si>
  <si>
    <t>Dor</t>
  </si>
  <si>
    <t>Dorado</t>
  </si>
  <si>
    <t>かじき</t>
  </si>
  <si>
    <t>Dra</t>
  </si>
  <si>
    <t>Draco</t>
  </si>
  <si>
    <t>りゅう</t>
  </si>
  <si>
    <t>Equ</t>
  </si>
  <si>
    <t>Equuleus</t>
  </si>
  <si>
    <t>こうま</t>
  </si>
  <si>
    <t>Eri</t>
  </si>
  <si>
    <t>Eridanus</t>
  </si>
  <si>
    <t>エリダヌス</t>
  </si>
  <si>
    <t>For</t>
  </si>
  <si>
    <t>Fornax</t>
  </si>
  <si>
    <t>ろ</t>
  </si>
  <si>
    <t>Gem</t>
  </si>
  <si>
    <t>Gemini</t>
  </si>
  <si>
    <t>ふたご</t>
  </si>
  <si>
    <t>Gru</t>
  </si>
  <si>
    <t>Grus</t>
  </si>
  <si>
    <t>つる</t>
  </si>
  <si>
    <t>Her</t>
  </si>
  <si>
    <t>Hercules</t>
  </si>
  <si>
    <t>ヘルクレス</t>
  </si>
  <si>
    <t>Hor</t>
  </si>
  <si>
    <t>Horologium</t>
  </si>
  <si>
    <t>とけい</t>
  </si>
  <si>
    <t>Hya</t>
  </si>
  <si>
    <t>Hydra</t>
  </si>
  <si>
    <t>うみへび</t>
  </si>
  <si>
    <t>Hyi</t>
  </si>
  <si>
    <t>Hydrus</t>
  </si>
  <si>
    <t>みずへび</t>
  </si>
  <si>
    <t>Ind</t>
  </si>
  <si>
    <t>Indus</t>
  </si>
  <si>
    <t>インディアン</t>
  </si>
  <si>
    <t>Lac</t>
  </si>
  <si>
    <t>Lacerta</t>
  </si>
  <si>
    <t>とかげ</t>
  </si>
  <si>
    <t>Leo</t>
  </si>
  <si>
    <t>しし</t>
  </si>
  <si>
    <t>Lep</t>
  </si>
  <si>
    <t>Lepus</t>
  </si>
  <si>
    <t>うさぎ</t>
  </si>
  <si>
    <t>Lib</t>
  </si>
  <si>
    <t>Libra</t>
  </si>
  <si>
    <t>てんびん</t>
  </si>
  <si>
    <t>LMi</t>
  </si>
  <si>
    <t>Leo Minor</t>
  </si>
  <si>
    <t>こじし</t>
  </si>
  <si>
    <t>Lup</t>
  </si>
  <si>
    <t>Lupus</t>
  </si>
  <si>
    <t>おおかみ</t>
  </si>
  <si>
    <t>Lyn</t>
  </si>
  <si>
    <t>Lynx</t>
  </si>
  <si>
    <t>やまねこ</t>
  </si>
  <si>
    <t>Lyr</t>
  </si>
  <si>
    <t>Lyra</t>
  </si>
  <si>
    <t>こと</t>
  </si>
  <si>
    <t>Men</t>
  </si>
  <si>
    <t>Mensa</t>
  </si>
  <si>
    <t>テーブルさん</t>
  </si>
  <si>
    <t>Mic</t>
  </si>
  <si>
    <t>Microscopium</t>
  </si>
  <si>
    <t>けんびきょう</t>
  </si>
  <si>
    <t>Mon</t>
  </si>
  <si>
    <t>Monoceros</t>
  </si>
  <si>
    <t>いっかくじゅう</t>
  </si>
  <si>
    <t>Mus</t>
  </si>
  <si>
    <t>Musca</t>
  </si>
  <si>
    <t>はえ</t>
  </si>
  <si>
    <t>Nor</t>
  </si>
  <si>
    <t>Norma</t>
  </si>
  <si>
    <t>じょうぎ</t>
  </si>
  <si>
    <t>Oct</t>
  </si>
  <si>
    <t>Octans</t>
  </si>
  <si>
    <t>はちぶんぎ</t>
  </si>
  <si>
    <t>Oph</t>
  </si>
  <si>
    <t>Ophiuchus</t>
  </si>
  <si>
    <t>へびつかい</t>
  </si>
  <si>
    <t>Ori</t>
  </si>
  <si>
    <t>Orion</t>
  </si>
  <si>
    <t>オリオン</t>
  </si>
  <si>
    <t>Pav</t>
  </si>
  <si>
    <t>Pavo</t>
  </si>
  <si>
    <t>くじゃく</t>
  </si>
  <si>
    <t>Peg</t>
  </si>
  <si>
    <t>Pegasus</t>
  </si>
  <si>
    <t>ペガスス</t>
  </si>
  <si>
    <t>Per</t>
  </si>
  <si>
    <t>Perseus</t>
  </si>
  <si>
    <t>ペルセウス</t>
  </si>
  <si>
    <t>Phe</t>
  </si>
  <si>
    <t>Phoenix</t>
  </si>
  <si>
    <t>ほうおう</t>
  </si>
  <si>
    <t>Pic</t>
  </si>
  <si>
    <t>Pictor</t>
  </si>
  <si>
    <t>がか</t>
  </si>
  <si>
    <t>PsA</t>
  </si>
  <si>
    <t>Piscis Austrinus</t>
  </si>
  <si>
    <t>みなみのうお</t>
  </si>
  <si>
    <t>Psc</t>
  </si>
  <si>
    <t>Pisces</t>
  </si>
  <si>
    <t>うお</t>
  </si>
  <si>
    <t>Pup</t>
  </si>
  <si>
    <t>Puppis</t>
  </si>
  <si>
    <t>とも</t>
  </si>
  <si>
    <t>Pyx</t>
  </si>
  <si>
    <t>Pyxis</t>
  </si>
  <si>
    <t>らしんばん</t>
  </si>
  <si>
    <t>Ret</t>
  </si>
  <si>
    <t>Reticulum</t>
  </si>
  <si>
    <t>レチクル</t>
  </si>
  <si>
    <t>Scl</t>
  </si>
  <si>
    <t>Sculptor</t>
  </si>
  <si>
    <t>ちょうこくしつ</t>
  </si>
  <si>
    <t>Sco</t>
  </si>
  <si>
    <t>Scorpius</t>
  </si>
  <si>
    <t>さそり</t>
  </si>
  <si>
    <t>Sct</t>
  </si>
  <si>
    <t>Scutum</t>
  </si>
  <si>
    <t>たて</t>
  </si>
  <si>
    <t>Ser</t>
  </si>
  <si>
    <t>Serpens(Caput)</t>
  </si>
  <si>
    <t>へび(頭)</t>
  </si>
  <si>
    <t>Serpens(Cauda)</t>
  </si>
  <si>
    <t>へび(尾)</t>
  </si>
  <si>
    <t>Sex</t>
  </si>
  <si>
    <t>Sextans</t>
  </si>
  <si>
    <t>ろくぶんぎ</t>
  </si>
  <si>
    <t>Sge</t>
  </si>
  <si>
    <t>Sagitta</t>
  </si>
  <si>
    <t>や</t>
  </si>
  <si>
    <t>Sgr</t>
  </si>
  <si>
    <t>Sagittarius</t>
  </si>
  <si>
    <t>いて</t>
  </si>
  <si>
    <t>Tau</t>
  </si>
  <si>
    <t>Taurus</t>
  </si>
  <si>
    <t>おうし</t>
  </si>
  <si>
    <t>Tel</t>
  </si>
  <si>
    <t>Telescopium</t>
  </si>
  <si>
    <t>ぼうえんきょう</t>
  </si>
  <si>
    <t>TrA</t>
  </si>
  <si>
    <t>Triangulum Australe</t>
  </si>
  <si>
    <t>みなみのさんかく</t>
  </si>
  <si>
    <t>Tri</t>
  </si>
  <si>
    <t>Triangulum</t>
  </si>
  <si>
    <t>さんかく</t>
  </si>
  <si>
    <t>Tuc</t>
  </si>
  <si>
    <t>Tucana</t>
  </si>
  <si>
    <t>きょしちょう</t>
  </si>
  <si>
    <t>UMa</t>
  </si>
  <si>
    <t>Ursa Major</t>
  </si>
  <si>
    <t>おおぐま</t>
  </si>
  <si>
    <t>UMi</t>
  </si>
  <si>
    <t>Ursa Minor</t>
  </si>
  <si>
    <t>こぐま</t>
  </si>
  <si>
    <t>Vel</t>
  </si>
  <si>
    <t>Vela</t>
  </si>
  <si>
    <t>ほ</t>
  </si>
  <si>
    <t>Vir</t>
  </si>
  <si>
    <t>Virgo</t>
  </si>
  <si>
    <t>おとめ</t>
  </si>
  <si>
    <t>Vol</t>
  </si>
  <si>
    <t>Volans</t>
  </si>
  <si>
    <t>とびうお</t>
  </si>
  <si>
    <t>Vul</t>
  </si>
  <si>
    <t>Vulpecula</t>
  </si>
  <si>
    <t>こぎつね</t>
  </si>
  <si>
    <t>id</t>
    <phoneticPr fontId="1"/>
  </si>
  <si>
    <t>shortName</t>
    <phoneticPr fontId="1"/>
  </si>
  <si>
    <t>name</t>
    <phoneticPr fontId="1"/>
  </si>
  <si>
    <t>jpName</t>
    <phoneticPr fontId="1"/>
  </si>
  <si>
    <t>longHour</t>
    <phoneticPr fontId="1"/>
  </si>
  <si>
    <t>longMinute</t>
    <phoneticPr fontId="1"/>
  </si>
  <si>
    <t>lat</t>
    <phoneticPr fontId="1"/>
  </si>
  <si>
    <t>#index</t>
    <phoneticPr fontId="1"/>
  </si>
  <si>
    <t>astId</t>
    <phoneticPr fontId="1"/>
  </si>
  <si>
    <t>startLong</t>
    <phoneticPr fontId="1"/>
  </si>
  <si>
    <t>startLat</t>
    <phoneticPr fontId="1"/>
  </si>
  <si>
    <t>endLong</t>
    <phoneticPr fontId="1"/>
  </si>
  <si>
    <t>endLat</t>
    <phoneticPr fontId="1"/>
  </si>
  <si>
    <t>B9p</t>
  </si>
  <si>
    <t>K0III</t>
  </si>
  <si>
    <t>B2IV</t>
  </si>
  <si>
    <t>K2III</t>
  </si>
  <si>
    <t>F9V</t>
  </si>
  <si>
    <t>K3III</t>
  </si>
  <si>
    <t>G2IV</t>
  </si>
  <si>
    <t>A7V</t>
  </si>
  <si>
    <t>K0III...</t>
  </si>
  <si>
    <t>B9V</t>
  </si>
  <si>
    <t>K3III...</t>
  </si>
  <si>
    <t>K0II-IIIvar</t>
  </si>
  <si>
    <t>G8III</t>
  </si>
  <si>
    <t>B5V SB</t>
  </si>
  <si>
    <t>B0IV:evar</t>
  </si>
  <si>
    <t>A5V</t>
  </si>
  <si>
    <t>B7IIIp</t>
  </si>
  <si>
    <t>B9.5V</t>
  </si>
  <si>
    <t>G8IIIvar</t>
  </si>
  <si>
    <t>B6V + B0V</t>
  </si>
  <si>
    <t>M0IIIvar</t>
  </si>
  <si>
    <t>A3V</t>
  </si>
  <si>
    <t>A5Vv SB</t>
  </si>
  <si>
    <t>K5II-III</t>
  </si>
  <si>
    <t>K4III</t>
  </si>
  <si>
    <t>K0III-IV</t>
  </si>
  <si>
    <t>B3Vp</t>
  </si>
  <si>
    <t>G8V</t>
  </si>
  <si>
    <t>F6IV</t>
  </si>
  <si>
    <t>A1p Si</t>
  </si>
  <si>
    <t>K0III SB</t>
  </si>
  <si>
    <t>M4III SB</t>
  </si>
  <si>
    <t>B2pvar</t>
  </si>
  <si>
    <t>A5V...</t>
  </si>
  <si>
    <t>G5IV</t>
  </si>
  <si>
    <t>F0V</t>
  </si>
  <si>
    <t>A2</t>
  </si>
  <si>
    <t>B8V</t>
  </si>
  <si>
    <t>A5III</t>
  </si>
  <si>
    <t>G8II:</t>
  </si>
  <si>
    <t>A0V</t>
  </si>
  <si>
    <t>B8IV-V</t>
  </si>
  <si>
    <t>M5e-M9e</t>
  </si>
  <si>
    <t>B5IV</t>
  </si>
  <si>
    <t>B9III</t>
  </si>
  <si>
    <t>F7:Ib-IIv SB</t>
  </si>
  <si>
    <t>F5V</t>
  </si>
  <si>
    <t>A2V</t>
  </si>
  <si>
    <t>F4IV</t>
  </si>
  <si>
    <t>B7IV</t>
  </si>
  <si>
    <t>F1III-IV</t>
  </si>
  <si>
    <t>F5/F6V</t>
  </si>
  <si>
    <t>B8Vn</t>
  </si>
  <si>
    <t>F2III</t>
  </si>
  <si>
    <t>K3Ib comp SB</t>
  </si>
  <si>
    <t>K1III-IV</t>
  </si>
  <si>
    <t>A4III+...</t>
  </si>
  <si>
    <t>B6III</t>
  </si>
  <si>
    <t>M2III</t>
  </si>
  <si>
    <t>A4V</t>
  </si>
  <si>
    <t>F0IV</t>
  </si>
  <si>
    <t>G8III+...</t>
  </si>
  <si>
    <t>M3IIIvar</t>
  </si>
  <si>
    <t>F8V</t>
  </si>
  <si>
    <t>A5m</t>
  </si>
  <si>
    <t>M3/M4III</t>
  </si>
  <si>
    <t>F5Ib</t>
  </si>
  <si>
    <t>B9Ia</t>
  </si>
  <si>
    <t>K2V</t>
  </si>
  <si>
    <t>B5III SB</t>
  </si>
  <si>
    <t>K0IV</t>
  </si>
  <si>
    <t>K0IV SB</t>
  </si>
  <si>
    <t>B1III</t>
  </si>
  <si>
    <t>F3/F5V</t>
  </si>
  <si>
    <t>A+...</t>
  </si>
  <si>
    <t>B8III</t>
  </si>
  <si>
    <t>A2IVn</t>
  </si>
  <si>
    <t>B1Ib</t>
  </si>
  <si>
    <t>B0.5V</t>
  </si>
  <si>
    <t>O7.5Iab:</t>
  </si>
  <si>
    <t>B3V + A</t>
  </si>
  <si>
    <t>K1III</t>
  </si>
  <si>
    <t>G7III</t>
  </si>
  <si>
    <t>F4III</t>
  </si>
  <si>
    <t>K2IV</t>
  </si>
  <si>
    <t>A2IV</t>
  </si>
  <si>
    <t>A7III</t>
  </si>
  <si>
    <t>B2IV-V</t>
  </si>
  <si>
    <t>A0V:</t>
  </si>
  <si>
    <t>K5III</t>
  </si>
  <si>
    <t>B2III SB</t>
  </si>
  <si>
    <t>F2V</t>
  </si>
  <si>
    <t>F3V</t>
  </si>
  <si>
    <t>B3V</t>
  </si>
  <si>
    <t>B9IV</t>
  </si>
  <si>
    <t>F6V</t>
  </si>
  <si>
    <t>A1Vn</t>
  </si>
  <si>
    <t>A9IV</t>
  </si>
  <si>
    <t>M1III</t>
  </si>
  <si>
    <t>O9.5Ia SB:</t>
  </si>
  <si>
    <t>K3IIvar</t>
  </si>
  <si>
    <t>K2IIvar</t>
  </si>
  <si>
    <t>K4II comp</t>
  </si>
  <si>
    <t>A3IIIvar</t>
  </si>
  <si>
    <t>B2IVn</t>
  </si>
  <si>
    <t>B9IV: HgMn</t>
  </si>
  <si>
    <t>B7V</t>
  </si>
  <si>
    <t>B8Ia</t>
  </si>
  <si>
    <t>M1: comp</t>
  </si>
  <si>
    <t>B0.5IV</t>
  </si>
  <si>
    <t>B7/B8V</t>
  </si>
  <si>
    <t>B2III</t>
  </si>
  <si>
    <t>B7III</t>
  </si>
  <si>
    <t>G5II</t>
  </si>
  <si>
    <t>K1II/III</t>
  </si>
  <si>
    <t>O9.5II</t>
  </si>
  <si>
    <t>F0Ib</t>
  </si>
  <si>
    <t>F6Ia</t>
  </si>
  <si>
    <t>O...</t>
  </si>
  <si>
    <t>B0Ia</t>
  </si>
  <si>
    <t>B4IIIp</t>
  </si>
  <si>
    <t>O9.5Ib SB</t>
  </si>
  <si>
    <t>F7V</t>
  </si>
  <si>
    <t>A2Vann</t>
  </si>
  <si>
    <t>B0.5Iavar</t>
  </si>
  <si>
    <t>K1.5III</t>
  </si>
  <si>
    <t>G8III/IV</t>
  </si>
  <si>
    <t>K1III/IV</t>
  </si>
  <si>
    <t>G0V</t>
  </si>
  <si>
    <t>M2Ib</t>
  </si>
  <si>
    <t>F1V</t>
  </si>
  <si>
    <t>B2.5IV</t>
  </si>
  <si>
    <t>A0p Si</t>
  </si>
  <si>
    <t>Am...</t>
  </si>
  <si>
    <t>B3IV</t>
  </si>
  <si>
    <t>A3Vn</t>
  </si>
  <si>
    <t>M3III</t>
  </si>
  <si>
    <t>G8II</t>
  </si>
  <si>
    <t>A2Vs</t>
  </si>
  <si>
    <t>B2.5V</t>
  </si>
  <si>
    <t>G7II</t>
  </si>
  <si>
    <t>B1II/III</t>
  </si>
  <si>
    <t>A5IV</t>
  </si>
  <si>
    <t>B3Ve</t>
  </si>
  <si>
    <t>A0III</t>
  </si>
  <si>
    <t>K1III+...</t>
  </si>
  <si>
    <t>A0IV</t>
  </si>
  <si>
    <t>B8III SB</t>
  </si>
  <si>
    <t>A3mA6-A9</t>
  </si>
  <si>
    <t>A0m...</t>
  </si>
  <si>
    <t>F5IV</t>
  </si>
  <si>
    <t>A7IV</t>
  </si>
  <si>
    <t>B1.5IVne</t>
  </si>
  <si>
    <t>A3III</t>
  </si>
  <si>
    <t>WN5 (SB1)</t>
  </si>
  <si>
    <t>B3Ib/II</t>
  </si>
  <si>
    <t>G5III-IV</t>
  </si>
  <si>
    <t>B2II</t>
  </si>
  <si>
    <t>B3Ia</t>
  </si>
  <si>
    <t>B8II</t>
  </si>
  <si>
    <t>G3Ibv SB</t>
  </si>
  <si>
    <t>F8Ia</t>
  </si>
  <si>
    <t>B2IV/Ve</t>
  </si>
  <si>
    <t>F6II</t>
  </si>
  <si>
    <t>K3Ib</t>
  </si>
  <si>
    <t>A3V...</t>
  </si>
  <si>
    <t>F0IV...</t>
  </si>
  <si>
    <t>B5Ia</t>
  </si>
  <si>
    <t>G9III+...</t>
  </si>
  <si>
    <t>A1V</t>
  </si>
  <si>
    <t>B8Vvar</t>
  </si>
  <si>
    <t>K5III SB</t>
  </si>
  <si>
    <t>A2Vm</t>
  </si>
  <si>
    <t>F5IV-V</t>
  </si>
  <si>
    <t>K0IIIvar</t>
  </si>
  <si>
    <t>G2</t>
  </si>
  <si>
    <t>O5IAf</t>
  </si>
  <si>
    <t>F2mF5IIp</t>
  </si>
  <si>
    <t>B6IV</t>
  </si>
  <si>
    <t>G2Ib</t>
  </si>
  <si>
    <t>WC8 + O9I</t>
  </si>
  <si>
    <t>F5III</t>
  </si>
  <si>
    <t>K3III+B2V</t>
  </si>
  <si>
    <t>K2IIIvar</t>
  </si>
  <si>
    <t>G4II-III</t>
  </si>
  <si>
    <t>A1Vnn</t>
  </si>
  <si>
    <t>G5II/III</t>
  </si>
  <si>
    <t>B1.5III</t>
  </si>
  <si>
    <t>B3V...</t>
  </si>
  <si>
    <t>A1IV</t>
  </si>
  <si>
    <t>G8Iab:</t>
  </si>
  <si>
    <t>G0III-IV</t>
  </si>
  <si>
    <t>A0Vn</t>
  </si>
  <si>
    <t>G8III-IV</t>
  </si>
  <si>
    <t>Am</t>
  </si>
  <si>
    <t>G8Ib-II</t>
  </si>
  <si>
    <t>K4Ib-II</t>
  </si>
  <si>
    <t>A8Ib</t>
  </si>
  <si>
    <t>F2IV</t>
  </si>
  <si>
    <t>G0II</t>
  </si>
  <si>
    <t>G6/G8III</t>
  </si>
  <si>
    <t>A3IV</t>
  </si>
  <si>
    <t>B5Ib</t>
  </si>
  <si>
    <t>A8IV</t>
  </si>
  <si>
    <t>A0Ib</t>
  </si>
  <si>
    <t>F0III</t>
  </si>
  <si>
    <t>K3II</t>
  </si>
  <si>
    <t>M0III SB</t>
  </si>
  <si>
    <t>F2II</t>
  </si>
  <si>
    <t>B6V</t>
  </si>
  <si>
    <t>M0III</t>
  </si>
  <si>
    <t>A3m+...</t>
  </si>
  <si>
    <t>B0Vp</t>
  </si>
  <si>
    <t>G5III SB</t>
  </si>
  <si>
    <t>K0/K1III</t>
  </si>
  <si>
    <t>K0III-IV...</t>
  </si>
  <si>
    <t>F7V comp</t>
  </si>
  <si>
    <t>G0Ia0</t>
  </si>
  <si>
    <t>A9V</t>
  </si>
  <si>
    <t>B9II:</t>
  </si>
  <si>
    <t>B9.5Vn</t>
  </si>
  <si>
    <t>A3Vvar</t>
  </si>
  <si>
    <t>Ap Si</t>
  </si>
  <si>
    <t>A0V SB</t>
  </si>
  <si>
    <t>B2IVne</t>
  </si>
  <si>
    <t>F0IV/V</t>
  </si>
  <si>
    <t>B5Vn</t>
  </si>
  <si>
    <t>A5Vn</t>
  </si>
  <si>
    <t>K2IIICN+...</t>
  </si>
  <si>
    <t>M4III</t>
  </si>
  <si>
    <t>B5V</t>
  </si>
  <si>
    <t>B6IIIp</t>
  </si>
  <si>
    <t>F0V+...</t>
  </si>
  <si>
    <t>B2V</t>
  </si>
  <si>
    <t>B0.5III</t>
  </si>
  <si>
    <t>A0p</t>
  </si>
  <si>
    <t>A0spe...</t>
  </si>
  <si>
    <t>B1V</t>
  </si>
  <si>
    <t>G8II/III</t>
  </si>
  <si>
    <t>B3V SB</t>
  </si>
  <si>
    <t>K5IIIvar</t>
  </si>
  <si>
    <t>B2IV-Ve</t>
  </si>
  <si>
    <t>G0IV</t>
  </si>
  <si>
    <t>A0III SB</t>
  </si>
  <si>
    <t>K0IIIb</t>
  </si>
  <si>
    <t>K2IIIp</t>
  </si>
  <si>
    <t>A7:+...</t>
  </si>
  <si>
    <t>A7IIIvar</t>
  </si>
  <si>
    <t>B1Vn + A</t>
  </si>
  <si>
    <t>G2V</t>
  </si>
  <si>
    <t>A3IVn</t>
  </si>
  <si>
    <t>F1Vp</t>
  </si>
  <si>
    <t>A0</t>
  </si>
  <si>
    <t>K4IIIvar</t>
  </si>
  <si>
    <t>A3II-III</t>
  </si>
  <si>
    <t>B1.5IV</t>
  </si>
  <si>
    <t>B5III + F8</t>
  </si>
  <si>
    <t>F0p</t>
  </si>
  <si>
    <t>B6Vnn</t>
  </si>
  <si>
    <t>K4.5III</t>
  </si>
  <si>
    <t>A1Vs</t>
  </si>
  <si>
    <t>A2m</t>
  </si>
  <si>
    <t>B9.5III-IV</t>
  </si>
  <si>
    <t>B1V + B2V</t>
  </si>
  <si>
    <t>B0.2IV</t>
  </si>
  <si>
    <t>A0p...</t>
  </si>
  <si>
    <t>F8IV-V</t>
  </si>
  <si>
    <t>F0/F2V</t>
  </si>
  <si>
    <t>G4III</t>
  </si>
  <si>
    <t>A9III</t>
  </si>
  <si>
    <t>B4V</t>
  </si>
  <si>
    <t>M1Ib + B2.5V</t>
  </si>
  <si>
    <t>B9Vvar</t>
  </si>
  <si>
    <t>B0V</t>
  </si>
  <si>
    <t>O9.5V</t>
  </si>
  <si>
    <t>F9IV</t>
  </si>
  <si>
    <t>G5IIIvar</t>
  </si>
  <si>
    <t>K2IIb-IIIa</t>
  </si>
  <si>
    <t>K2IIIb</t>
  </si>
  <si>
    <t>B1.5IV + B</t>
  </si>
  <si>
    <t>B1Iae</t>
  </si>
  <si>
    <t>A2.5Va</t>
  </si>
  <si>
    <t>F3p</t>
  </si>
  <si>
    <t>A3IVv SB</t>
  </si>
  <si>
    <t>A0/A1V</t>
  </si>
  <si>
    <t>B9.5III</t>
  </si>
  <si>
    <t>K3Ib-II</t>
  </si>
  <si>
    <t>G2II</t>
  </si>
  <si>
    <t>K3IIIvar</t>
  </si>
  <si>
    <t>B2Vne</t>
  </si>
  <si>
    <t>B1.5IV+...</t>
  </si>
  <si>
    <t>F1II</t>
  </si>
  <si>
    <t>F0IIIp</t>
  </si>
  <si>
    <t>A2Va</t>
  </si>
  <si>
    <t>F7II</t>
  </si>
  <si>
    <t>F3Ia</t>
  </si>
  <si>
    <t>K1IIvar</t>
  </si>
  <si>
    <t>B2Ib</t>
  </si>
  <si>
    <t>B2III:</t>
  </si>
  <si>
    <t>F7Vvar</t>
  </si>
  <si>
    <t>M1III SB</t>
  </si>
  <si>
    <t>K1IIIb</t>
  </si>
  <si>
    <t>G8/K0III</t>
  </si>
  <si>
    <t>A1IV/V</t>
  </si>
  <si>
    <t>A0Vvar</t>
  </si>
  <si>
    <t>B8.5III</t>
  </si>
  <si>
    <t>G5II...</t>
  </si>
  <si>
    <t>K0Ibpvar</t>
  </si>
  <si>
    <t>A8:V comp SB</t>
  </si>
  <si>
    <t>B2II-III</t>
  </si>
  <si>
    <t>M4IIvar</t>
  </si>
  <si>
    <t>B3II</t>
  </si>
  <si>
    <t>G6III-IV</t>
  </si>
  <si>
    <t>F5Ib-II:</t>
  </si>
  <si>
    <t>G8/K0II/III</t>
  </si>
  <si>
    <t>F3IV/V</t>
  </si>
  <si>
    <t>B9Vn</t>
  </si>
  <si>
    <t>F7IV-V</t>
  </si>
  <si>
    <t>K1/K2III</t>
  </si>
  <si>
    <t>K0II/IIICN.</t>
  </si>
  <si>
    <t>G9III</t>
  </si>
  <si>
    <t>F0III/IV</t>
  </si>
  <si>
    <t>M0 comp</t>
  </si>
  <si>
    <t>K3II+...</t>
  </si>
  <si>
    <t>A1m...</t>
  </si>
  <si>
    <t>M2II + B6</t>
  </si>
  <si>
    <t>A7IV-V</t>
  </si>
  <si>
    <t>F6Ibv SB</t>
  </si>
  <si>
    <t>G8IVvar</t>
  </si>
  <si>
    <t>A4III</t>
  </si>
  <si>
    <t>G5IV-Vvar</t>
  </si>
  <si>
    <t>A5:n</t>
  </si>
  <si>
    <t>F8Ib</t>
  </si>
  <si>
    <t>A2Ia</t>
  </si>
  <si>
    <t>A7IIIp d Del</t>
  </si>
  <si>
    <t>K1IV</t>
  </si>
  <si>
    <t>G8II SB</t>
  </si>
  <si>
    <t>F5V+...</t>
  </si>
  <si>
    <t>G0III+...</t>
  </si>
  <si>
    <t>G4Ibp...</t>
  </si>
  <si>
    <t>B2IIIv SB</t>
  </si>
  <si>
    <t>G0Ib</t>
  </si>
  <si>
    <t>A7III:mp...</t>
  </si>
  <si>
    <t>K2Ibvar</t>
  </si>
  <si>
    <t>A5mF2 (IV)</t>
  </si>
  <si>
    <t>B8/B9V+...</t>
  </si>
  <si>
    <t>G6III:</t>
  </si>
  <si>
    <t>K1Ibv SB</t>
  </si>
  <si>
    <t>B9Iab</t>
  </si>
  <si>
    <t>F3III-IV</t>
  </si>
  <si>
    <t>M0II</t>
  </si>
  <si>
    <t>A0IVs</t>
  </si>
  <si>
    <t>B9IV-Vn</t>
  </si>
  <si>
    <t>B8.5V</t>
  </si>
  <si>
    <t>M5III</t>
  </si>
  <si>
    <t>G2II-III..</t>
  </si>
  <si>
    <t>A9IV/V</t>
  </si>
  <si>
    <t>G8II-III</t>
  </si>
  <si>
    <t>M2IIIvar</t>
  </si>
  <si>
    <t>M2II-IIIvar</t>
  </si>
  <si>
    <t>F5me...</t>
  </si>
  <si>
    <t>F1III</t>
  </si>
  <si>
    <t>B9.5IVMNpe.</t>
  </si>
  <si>
    <t>hipId</t>
    <phoneticPr fontId="1"/>
  </si>
  <si>
    <t>magnitude</t>
    <phoneticPr fontId="1"/>
  </si>
  <si>
    <t>stellarParallax</t>
    <phoneticPr fontId="1"/>
  </si>
  <si>
    <t>longProperMotion</t>
    <phoneticPr fontId="1"/>
  </si>
  <si>
    <t>latProperMotion</t>
    <phoneticPr fontId="1"/>
  </si>
  <si>
    <t>spectralClassification</t>
    <phoneticPr fontId="1"/>
  </si>
  <si>
    <t>bvColorIndex</t>
    <phoneticPr fontId="1"/>
  </si>
  <si>
    <t>viColorIndex</t>
    <phoneticPr fontId="1"/>
  </si>
  <si>
    <t>startHipId</t>
    <phoneticPr fontId="1"/>
  </si>
  <si>
    <t>endHipId</t>
    <phoneticPr fontId="1"/>
  </si>
  <si>
    <t>Alpheratz</t>
  </si>
  <si>
    <t>Caph</t>
  </si>
  <si>
    <t>Algenib</t>
  </si>
  <si>
    <t>Ankaa</t>
  </si>
  <si>
    <t>Shedir</t>
  </si>
  <si>
    <t>Diphda</t>
  </si>
  <si>
    <t>Van Maanen 2</t>
  </si>
  <si>
    <t>Mirach</t>
  </si>
  <si>
    <t>Adhil</t>
  </si>
  <si>
    <t>Ruchbah</t>
  </si>
  <si>
    <t>Achernar</t>
  </si>
  <si>
    <t>Baten Kaitos</t>
  </si>
  <si>
    <t>Mothallah</t>
  </si>
  <si>
    <t>Mesarthim</t>
  </si>
  <si>
    <t>Sheratan</t>
  </si>
  <si>
    <t>Alrescha</t>
  </si>
  <si>
    <t>Almaak</t>
  </si>
  <si>
    <t>Hamal</t>
  </si>
  <si>
    <t>Mira</t>
  </si>
  <si>
    <t>Polaris</t>
  </si>
  <si>
    <t>Azha</t>
  </si>
  <si>
    <t>Acamar</t>
  </si>
  <si>
    <t>Menkar</t>
  </si>
  <si>
    <t>Algol</t>
  </si>
  <si>
    <t>Botein</t>
  </si>
  <si>
    <t>Zibal</t>
  </si>
  <si>
    <t>Mirphak</t>
  </si>
  <si>
    <t>Atik</t>
  </si>
  <si>
    <t>Celaeno</t>
  </si>
  <si>
    <t>Electra</t>
  </si>
  <si>
    <t>Taygeta</t>
  </si>
  <si>
    <t>Maia</t>
  </si>
  <si>
    <t>Asterope</t>
  </si>
  <si>
    <t>Merope</t>
  </si>
  <si>
    <t>Alcyone</t>
  </si>
  <si>
    <t>Atlas</t>
  </si>
  <si>
    <t>Pleione</t>
  </si>
  <si>
    <t>Zaurak</t>
  </si>
  <si>
    <t>Menkib</t>
  </si>
  <si>
    <t>Beid</t>
  </si>
  <si>
    <t>Keid</t>
  </si>
  <si>
    <t>Ain</t>
  </si>
  <si>
    <t>Aldebaran</t>
  </si>
  <si>
    <t>Cursa</t>
  </si>
  <si>
    <t>Kapteyn's Star</t>
  </si>
  <si>
    <t>Rigel</t>
  </si>
  <si>
    <t>Capella</t>
  </si>
  <si>
    <t>Bellatrix</t>
  </si>
  <si>
    <t>Alnath</t>
  </si>
  <si>
    <t>Nihal</t>
  </si>
  <si>
    <t>Mintaka</t>
  </si>
  <si>
    <t>Arneb</t>
  </si>
  <si>
    <t>Meissa</t>
  </si>
  <si>
    <t>Alnilam</t>
  </si>
  <si>
    <t>Phact</t>
  </si>
  <si>
    <t>Alnitak</t>
  </si>
  <si>
    <t>Saiph</t>
  </si>
  <si>
    <t>Wazn</t>
  </si>
  <si>
    <t>Betelgeuse</t>
  </si>
  <si>
    <t>Menkalinan</t>
  </si>
  <si>
    <t>Propus</t>
  </si>
  <si>
    <t>Red Rectangle</t>
  </si>
  <si>
    <t>Furud</t>
  </si>
  <si>
    <t>Mirzam</t>
  </si>
  <si>
    <t>Tejat</t>
  </si>
  <si>
    <t>Canopus</t>
  </si>
  <si>
    <t>Alhena</t>
  </si>
  <si>
    <t>Mebsuta</t>
  </si>
  <si>
    <t>Sirius</t>
  </si>
  <si>
    <t>Adhara</t>
  </si>
  <si>
    <t>Muliphein</t>
  </si>
  <si>
    <t>Mekbuda</t>
  </si>
  <si>
    <t>Wezen</t>
  </si>
  <si>
    <t>Bernes 135</t>
  </si>
  <si>
    <t>Wasat</t>
  </si>
  <si>
    <t>Aludra</t>
  </si>
  <si>
    <t>Gomeisa</t>
  </si>
  <si>
    <t>Luyten's Star</t>
  </si>
  <si>
    <t>Castor</t>
  </si>
  <si>
    <t>Procyon</t>
  </si>
  <si>
    <t>Pollux</t>
  </si>
  <si>
    <t>Naos</t>
  </si>
  <si>
    <t>Regor</t>
  </si>
  <si>
    <t>Tegmine</t>
  </si>
  <si>
    <t>Avior</t>
  </si>
  <si>
    <t>Muscida</t>
  </si>
  <si>
    <t>Asellus Borealis</t>
  </si>
  <si>
    <t>Asellus Australis</t>
  </si>
  <si>
    <t>Acubens</t>
  </si>
  <si>
    <t>Talitha</t>
  </si>
  <si>
    <t>Suhail</t>
  </si>
  <si>
    <t>Miaplacidus</t>
  </si>
  <si>
    <t>Aspidiske</t>
  </si>
  <si>
    <t>Alphard</t>
  </si>
  <si>
    <t>Alterf</t>
  </si>
  <si>
    <t>Subra</t>
  </si>
  <si>
    <t>Rasalas</t>
  </si>
  <si>
    <t>Regulus</t>
  </si>
  <si>
    <t>Adhafera</t>
  </si>
  <si>
    <t>Tania Borealis</t>
  </si>
  <si>
    <t>Algieba</t>
  </si>
  <si>
    <t>Tania Australis</t>
  </si>
  <si>
    <t>Alkes</t>
  </si>
  <si>
    <t>Merak</t>
  </si>
  <si>
    <t>Dubhe</t>
  </si>
  <si>
    <t>Zosma</t>
  </si>
  <si>
    <t>Chertan</t>
  </si>
  <si>
    <t>Alula Australis</t>
  </si>
  <si>
    <t>Alula Borealis</t>
  </si>
  <si>
    <t>Giausar</t>
  </si>
  <si>
    <t>Denebola</t>
  </si>
  <si>
    <t>Zavijava</t>
  </si>
  <si>
    <t>Phad</t>
  </si>
  <si>
    <t>Alchiba</t>
  </si>
  <si>
    <t>Megrez</t>
  </si>
  <si>
    <t>Gienah</t>
  </si>
  <si>
    <t>Zaniah</t>
  </si>
  <si>
    <t>Acrux</t>
  </si>
  <si>
    <t>Algorab</t>
  </si>
  <si>
    <t>Gacrux</t>
  </si>
  <si>
    <t>Chara</t>
  </si>
  <si>
    <t>Porrima</t>
  </si>
  <si>
    <t>Mimosa</t>
  </si>
  <si>
    <t>Alioth</t>
  </si>
  <si>
    <t>Cor Caroli</t>
  </si>
  <si>
    <t>Vindemiatrix</t>
  </si>
  <si>
    <t>Mizar</t>
  </si>
  <si>
    <t>Spica</t>
  </si>
  <si>
    <t>Alcor</t>
  </si>
  <si>
    <t>Alkaid</t>
  </si>
  <si>
    <t>Muphrid</t>
  </si>
  <si>
    <t>Hadar</t>
  </si>
  <si>
    <t>Thuban</t>
  </si>
  <si>
    <t>Menkent</t>
  </si>
  <si>
    <t>Arcturus</t>
  </si>
  <si>
    <t>Syrma</t>
  </si>
  <si>
    <t>Proxima</t>
  </si>
  <si>
    <t>Seginus</t>
  </si>
  <si>
    <t>Rigil Kent</t>
  </si>
  <si>
    <t>Izar</t>
  </si>
  <si>
    <t>Merga</t>
  </si>
  <si>
    <t>Kocab</t>
  </si>
  <si>
    <t>Zubenelgenubi</t>
  </si>
  <si>
    <t>Nekkar</t>
  </si>
  <si>
    <t>Zubeneschamali</t>
  </si>
  <si>
    <t>Pherkad</t>
  </si>
  <si>
    <t>Alkalurops</t>
  </si>
  <si>
    <t>Edasich</t>
  </si>
  <si>
    <t>Nusakan</t>
  </si>
  <si>
    <t>Alphekka</t>
  </si>
  <si>
    <t>Unukalhai</t>
  </si>
  <si>
    <t>Dschubba</t>
  </si>
  <si>
    <t>Acrab</t>
  </si>
  <si>
    <t>Marsic</t>
  </si>
  <si>
    <t>Yed Prior</t>
  </si>
  <si>
    <t>Yed Posterior</t>
  </si>
  <si>
    <t>Al Niyat</t>
  </si>
  <si>
    <t>Cujam</t>
  </si>
  <si>
    <t>Antares</t>
  </si>
  <si>
    <t>Kornephoros</t>
  </si>
  <si>
    <t>Marfik</t>
  </si>
  <si>
    <t>Atria</t>
  </si>
  <si>
    <t>Alrakis</t>
  </si>
  <si>
    <t>Sabik</t>
  </si>
  <si>
    <t>Rasalgethi</t>
  </si>
  <si>
    <t>Rastaban</t>
  </si>
  <si>
    <t>Maasym</t>
  </si>
  <si>
    <t>Lesath</t>
  </si>
  <si>
    <t>Yildun</t>
  </si>
  <si>
    <t>Shaula</t>
  </si>
  <si>
    <t>Rasalhague</t>
  </si>
  <si>
    <t>Girtab</t>
  </si>
  <si>
    <t>Cebalrai</t>
  </si>
  <si>
    <t>Grumium</t>
  </si>
  <si>
    <t>Etamin</t>
  </si>
  <si>
    <t>Barnard's Star</t>
  </si>
  <si>
    <t>Alnasl</t>
  </si>
  <si>
    <t>Kaus Media</t>
  </si>
  <si>
    <t>Kaus Australis</t>
  </si>
  <si>
    <t>Kaus Borealis</t>
  </si>
  <si>
    <t>Vega</t>
  </si>
  <si>
    <t>Sheliak</t>
  </si>
  <si>
    <t>Nunki</t>
  </si>
  <si>
    <t>Alya</t>
  </si>
  <si>
    <t>Sulafat</t>
  </si>
  <si>
    <t>Ascella</t>
  </si>
  <si>
    <t>Altais</t>
  </si>
  <si>
    <t>Arkab</t>
  </si>
  <si>
    <t>Rukbat</t>
  </si>
  <si>
    <t>Albireo</t>
  </si>
  <si>
    <t>Campbell's Star</t>
  </si>
  <si>
    <t>Sham</t>
  </si>
  <si>
    <t>Tarazed</t>
  </si>
  <si>
    <t>Altair</t>
  </si>
  <si>
    <t>Alshain</t>
  </si>
  <si>
    <t>Algedi</t>
  </si>
  <si>
    <t>Dabih</t>
  </si>
  <si>
    <t>Sadr</t>
  </si>
  <si>
    <t>Peacock</t>
  </si>
  <si>
    <t>Rotanev</t>
  </si>
  <si>
    <t>Sualocin</t>
  </si>
  <si>
    <t>Deneb</t>
  </si>
  <si>
    <t>Albali</t>
  </si>
  <si>
    <t>Kitalpha</t>
  </si>
  <si>
    <t>Alderamin</t>
  </si>
  <si>
    <t>Alfirk</t>
  </si>
  <si>
    <t>Sadalsuud</t>
  </si>
  <si>
    <t>Nashira</t>
  </si>
  <si>
    <t>Azelfafage</t>
  </si>
  <si>
    <t>The Garnet Star</t>
  </si>
  <si>
    <t>Enif</t>
  </si>
  <si>
    <t>Deneb Algedi</t>
  </si>
  <si>
    <t>Kurhah</t>
  </si>
  <si>
    <t>Sadalmelik</t>
  </si>
  <si>
    <t>Alnair</t>
  </si>
  <si>
    <t>Biham</t>
  </si>
  <si>
    <t>Ancha</t>
  </si>
  <si>
    <t>Sadachbia</t>
  </si>
  <si>
    <t>Kruger 60</t>
  </si>
  <si>
    <t>Situla</t>
  </si>
  <si>
    <t>Homan</t>
  </si>
  <si>
    <t>Matar</t>
  </si>
  <si>
    <t>Babcock's Star</t>
  </si>
  <si>
    <t>Sadalbari</t>
  </si>
  <si>
    <t>Skat</t>
  </si>
  <si>
    <t>Fomalhaut</t>
  </si>
  <si>
    <t>Sheat</t>
  </si>
  <si>
    <t>Markab</t>
  </si>
  <si>
    <t>Errai</t>
  </si>
  <si>
    <t>egStarName</t>
    <phoneticPr fontId="1"/>
  </si>
  <si>
    <t>Validate</t>
    <phoneticPr fontId="1"/>
  </si>
  <si>
    <t>Row</t>
    <phoneticPr fontId="1"/>
  </si>
  <si>
    <t>Col</t>
    <phoneticPr fontId="1"/>
  </si>
  <si>
    <t>int</t>
    <phoneticPr fontId="1"/>
  </si>
  <si>
    <t>string</t>
    <phoneticPr fontId="1"/>
  </si>
  <si>
    <t>-</t>
    <phoneticPr fontId="1"/>
  </si>
  <si>
    <t>float</t>
    <phoneticPr fontId="1"/>
  </si>
  <si>
    <t>F2III-IV</t>
    <phoneticPr fontId="1"/>
  </si>
  <si>
    <t>longSec</t>
    <phoneticPr fontId="1"/>
  </si>
  <si>
    <t>latMinute</t>
    <phoneticPr fontId="1"/>
  </si>
  <si>
    <t>latSec</t>
    <phoneticPr fontId="1"/>
  </si>
  <si>
    <t>latDeg</t>
    <phoneticPr fontId="1"/>
  </si>
  <si>
    <t>long</t>
    <phoneticPr fontId="1"/>
  </si>
  <si>
    <t>float</t>
    <phoneticPr fontId="1"/>
  </si>
  <si>
    <t>lat</t>
    <phoneticPr fontId="1"/>
  </si>
  <si>
    <t>temparture</t>
    <phoneticPr fontId="1"/>
  </si>
  <si>
    <t>float</t>
    <phoneticPr fontId="1"/>
  </si>
  <si>
    <t>#colorX0</t>
    <phoneticPr fontId="1"/>
  </si>
  <si>
    <t>-</t>
    <phoneticPr fontId="1"/>
  </si>
  <si>
    <t>#colorX1</t>
    <phoneticPr fontId="1"/>
  </si>
  <si>
    <t>#colorY0</t>
    <phoneticPr fontId="1"/>
  </si>
  <si>
    <t>#colorY1</t>
    <phoneticPr fontId="1"/>
  </si>
  <si>
    <t>#colorY2</t>
    <phoneticPr fontId="1"/>
  </si>
  <si>
    <t>#X</t>
    <phoneticPr fontId="1"/>
  </si>
  <si>
    <t>刺激値X</t>
    <rPh sb="0" eb="2">
      <t>シゲキ</t>
    </rPh>
    <rPh sb="2" eb="3">
      <t>アタイ</t>
    </rPh>
    <phoneticPr fontId="1"/>
  </si>
  <si>
    <t>#colorX</t>
    <phoneticPr fontId="1"/>
  </si>
  <si>
    <t>#colorY</t>
    <phoneticPr fontId="1"/>
  </si>
  <si>
    <t>刺激値Z</t>
    <rPh sb="0" eb="2">
      <t>シゲキ</t>
    </rPh>
    <rPh sb="2" eb="3">
      <t>アタイ</t>
    </rPh>
    <phoneticPr fontId="1"/>
  </si>
  <si>
    <t>#Z</t>
    <phoneticPr fontId="1"/>
  </si>
  <si>
    <t>出典</t>
    <rPh sb="0" eb="2">
      <t>シュッテン</t>
    </rPh>
    <phoneticPr fontId="1"/>
  </si>
  <si>
    <t>http://www.geocities.jp/p451640/hr_diagram/hrdiagram3.html</t>
  </si>
  <si>
    <t>r</t>
    <phoneticPr fontId="1"/>
  </si>
  <si>
    <t>g</t>
    <phoneticPr fontId="1"/>
  </si>
  <si>
    <t>b</t>
    <phoneticPr fontId="1"/>
  </si>
  <si>
    <t>http://www.asj.or.jp/geppou/archive_open/2009_102_01/102_27.pdf</t>
  </si>
  <si>
    <t>#or</t>
    <phoneticPr fontId="1"/>
  </si>
  <si>
    <t>#og</t>
    <phoneticPr fontId="1"/>
  </si>
  <si>
    <t>#ob</t>
    <phoneticPr fontId="1"/>
  </si>
  <si>
    <t>#maxColor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</si>
</sst>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2467B-8F83-4271-B6D6-E907EEC6EF2F}">
  <dimension ref="A1:H97"/>
  <sheetViews>
    <sheetView topLeftCell="B1" workbookViewId="0">
      <selection activeCell="E8" sqref="E8"/>
    </sheetView>
  </sheetViews>
  <sheetFormatPr defaultRowHeight="18" x14ac:dyDescent="0.45"/>
  <cols>
    <col min="4" max="4" width="19.8984375" bestFit="1" customWidth="1"/>
    <col min="5" max="5" width="17.19921875" bestFit="1" customWidth="1"/>
    <col min="7" max="7" width="11.3984375" bestFit="1" customWidth="1"/>
  </cols>
  <sheetData>
    <row r="1" spans="1:8" x14ac:dyDescent="0.45">
      <c r="A1" t="s">
        <v>880</v>
      </c>
      <c r="B1" t="b">
        <v>1</v>
      </c>
    </row>
    <row r="2" spans="1:8" x14ac:dyDescent="0.45">
      <c r="A2" t="s">
        <v>881</v>
      </c>
      <c r="B2">
        <v>6</v>
      </c>
    </row>
    <row r="3" spans="1:8" x14ac:dyDescent="0.45">
      <c r="A3" t="s">
        <v>882</v>
      </c>
      <c r="B3">
        <v>1</v>
      </c>
    </row>
    <row r="7" spans="1:8" x14ac:dyDescent="0.45">
      <c r="B7" t="s">
        <v>272</v>
      </c>
      <c r="C7" t="s">
        <v>265</v>
      </c>
      <c r="D7" t="s">
        <v>266</v>
      </c>
      <c r="E7" t="s">
        <v>267</v>
      </c>
      <c r="F7" t="s">
        <v>268</v>
      </c>
      <c r="G7" t="s">
        <v>269</v>
      </c>
      <c r="H7" t="s">
        <v>270</v>
      </c>
    </row>
    <row r="8" spans="1:8" x14ac:dyDescent="0.45">
      <c r="B8" t="s">
        <v>883</v>
      </c>
      <c r="C8" t="s">
        <v>884</v>
      </c>
      <c r="D8" t="s">
        <v>884</v>
      </c>
      <c r="E8" t="s">
        <v>884</v>
      </c>
      <c r="F8" t="s">
        <v>883</v>
      </c>
      <c r="G8" t="s">
        <v>883</v>
      </c>
      <c r="H8" t="s">
        <v>883</v>
      </c>
    </row>
    <row r="9" spans="1:8" x14ac:dyDescent="0.45">
      <c r="B9">
        <v>1</v>
      </c>
      <c r="C9" t="s">
        <v>0</v>
      </c>
      <c r="D9" t="s">
        <v>1</v>
      </c>
      <c r="E9" t="s">
        <v>2</v>
      </c>
      <c r="F9">
        <v>0</v>
      </c>
      <c r="G9">
        <v>40</v>
      </c>
      <c r="H9">
        <v>38</v>
      </c>
    </row>
    <row r="10" spans="1:8" x14ac:dyDescent="0.45">
      <c r="B10">
        <v>2</v>
      </c>
      <c r="C10" t="s">
        <v>3</v>
      </c>
      <c r="D10" t="s">
        <v>4</v>
      </c>
      <c r="E10" t="s">
        <v>5</v>
      </c>
      <c r="F10">
        <v>10</v>
      </c>
      <c r="G10">
        <v>0</v>
      </c>
      <c r="H10">
        <v>-35</v>
      </c>
    </row>
    <row r="11" spans="1:8" x14ac:dyDescent="0.45">
      <c r="B11">
        <v>3</v>
      </c>
      <c r="C11" t="s">
        <v>6</v>
      </c>
      <c r="D11" t="s">
        <v>7</v>
      </c>
      <c r="E11" t="s">
        <v>8</v>
      </c>
      <c r="F11">
        <v>16</v>
      </c>
      <c r="G11">
        <v>0</v>
      </c>
      <c r="H11">
        <v>-76</v>
      </c>
    </row>
    <row r="12" spans="1:8" x14ac:dyDescent="0.45">
      <c r="B12">
        <v>4</v>
      </c>
      <c r="C12" t="s">
        <v>9</v>
      </c>
      <c r="D12" t="s">
        <v>10</v>
      </c>
      <c r="E12" t="s">
        <v>11</v>
      </c>
      <c r="F12">
        <v>19</v>
      </c>
      <c r="G12">
        <v>30</v>
      </c>
      <c r="H12">
        <v>2</v>
      </c>
    </row>
    <row r="13" spans="1:8" x14ac:dyDescent="0.45">
      <c r="B13">
        <v>5</v>
      </c>
      <c r="C13" t="s">
        <v>12</v>
      </c>
      <c r="D13" t="s">
        <v>13</v>
      </c>
      <c r="E13" t="s">
        <v>14</v>
      </c>
      <c r="F13">
        <v>22</v>
      </c>
      <c r="G13">
        <v>20</v>
      </c>
      <c r="H13">
        <v>-13</v>
      </c>
    </row>
    <row r="14" spans="1:8" x14ac:dyDescent="0.45">
      <c r="B14">
        <v>6</v>
      </c>
      <c r="C14" t="s">
        <v>15</v>
      </c>
      <c r="D14" t="s">
        <v>15</v>
      </c>
      <c r="E14" t="s">
        <v>16</v>
      </c>
      <c r="F14">
        <v>17</v>
      </c>
      <c r="G14">
        <v>10</v>
      </c>
      <c r="H14">
        <v>-55</v>
      </c>
    </row>
    <row r="15" spans="1:8" x14ac:dyDescent="0.45">
      <c r="B15">
        <v>7</v>
      </c>
      <c r="C15" t="s">
        <v>17</v>
      </c>
      <c r="D15" t="s">
        <v>18</v>
      </c>
      <c r="E15" t="s">
        <v>19</v>
      </c>
      <c r="F15">
        <v>2</v>
      </c>
      <c r="G15">
        <v>30</v>
      </c>
      <c r="H15">
        <v>20</v>
      </c>
    </row>
    <row r="16" spans="1:8" x14ac:dyDescent="0.45">
      <c r="B16">
        <v>8</v>
      </c>
      <c r="C16" t="s">
        <v>20</v>
      </c>
      <c r="D16" t="s">
        <v>21</v>
      </c>
      <c r="E16" t="s">
        <v>22</v>
      </c>
      <c r="F16">
        <v>6</v>
      </c>
      <c r="G16">
        <v>0</v>
      </c>
      <c r="H16">
        <v>42</v>
      </c>
    </row>
    <row r="17" spans="2:8" x14ac:dyDescent="0.45">
      <c r="B17">
        <v>9</v>
      </c>
      <c r="C17" t="s">
        <v>23</v>
      </c>
      <c r="D17" t="s">
        <v>24</v>
      </c>
      <c r="E17" t="s">
        <v>25</v>
      </c>
      <c r="F17">
        <v>14</v>
      </c>
      <c r="G17">
        <v>35</v>
      </c>
      <c r="H17">
        <v>30</v>
      </c>
    </row>
    <row r="18" spans="2:8" x14ac:dyDescent="0.45">
      <c r="B18">
        <v>10</v>
      </c>
      <c r="C18" t="s">
        <v>26</v>
      </c>
      <c r="D18" t="s">
        <v>27</v>
      </c>
      <c r="E18" t="s">
        <v>28</v>
      </c>
      <c r="F18">
        <v>4</v>
      </c>
      <c r="G18">
        <v>50</v>
      </c>
      <c r="H18">
        <v>-38</v>
      </c>
    </row>
    <row r="19" spans="2:8" x14ac:dyDescent="0.45">
      <c r="B19">
        <v>11</v>
      </c>
      <c r="C19" t="s">
        <v>29</v>
      </c>
      <c r="D19" t="s">
        <v>30</v>
      </c>
      <c r="E19" t="s">
        <v>31</v>
      </c>
      <c r="F19">
        <v>5</v>
      </c>
      <c r="G19">
        <v>40</v>
      </c>
      <c r="H19">
        <v>70</v>
      </c>
    </row>
    <row r="20" spans="2:8" x14ac:dyDescent="0.45">
      <c r="B20">
        <v>12</v>
      </c>
      <c r="C20" t="s">
        <v>32</v>
      </c>
      <c r="D20" t="s">
        <v>33</v>
      </c>
      <c r="E20" t="s">
        <v>34</v>
      </c>
      <c r="F20">
        <v>20</v>
      </c>
      <c r="G20">
        <v>50</v>
      </c>
      <c r="H20">
        <v>-20</v>
      </c>
    </row>
    <row r="21" spans="2:8" x14ac:dyDescent="0.45">
      <c r="B21">
        <v>13</v>
      </c>
      <c r="C21" t="s">
        <v>35</v>
      </c>
      <c r="D21" t="s">
        <v>36</v>
      </c>
      <c r="E21" t="s">
        <v>37</v>
      </c>
      <c r="F21">
        <v>8</v>
      </c>
      <c r="G21">
        <v>40</v>
      </c>
      <c r="H21">
        <v>-62</v>
      </c>
    </row>
    <row r="22" spans="2:8" x14ac:dyDescent="0.45">
      <c r="B22">
        <v>14</v>
      </c>
      <c r="C22" t="s">
        <v>38</v>
      </c>
      <c r="D22" t="s">
        <v>39</v>
      </c>
      <c r="E22" t="s">
        <v>40</v>
      </c>
      <c r="F22">
        <v>1</v>
      </c>
      <c r="G22">
        <v>0</v>
      </c>
      <c r="H22">
        <v>60</v>
      </c>
    </row>
    <row r="23" spans="2:8" x14ac:dyDescent="0.45">
      <c r="B23">
        <v>15</v>
      </c>
      <c r="C23" t="s">
        <v>41</v>
      </c>
      <c r="D23" t="s">
        <v>42</v>
      </c>
      <c r="E23" t="s">
        <v>43</v>
      </c>
      <c r="F23">
        <v>13</v>
      </c>
      <c r="G23">
        <v>20</v>
      </c>
      <c r="H23">
        <v>-47</v>
      </c>
    </row>
    <row r="24" spans="2:8" x14ac:dyDescent="0.45">
      <c r="B24">
        <v>16</v>
      </c>
      <c r="C24" t="s">
        <v>44</v>
      </c>
      <c r="D24" t="s">
        <v>45</v>
      </c>
      <c r="E24" t="s">
        <v>46</v>
      </c>
      <c r="F24">
        <v>22</v>
      </c>
      <c r="G24">
        <v>0</v>
      </c>
      <c r="H24">
        <v>70</v>
      </c>
    </row>
    <row r="25" spans="2:8" x14ac:dyDescent="0.45">
      <c r="B25">
        <v>17</v>
      </c>
      <c r="C25" t="s">
        <v>47</v>
      </c>
      <c r="D25" t="s">
        <v>48</v>
      </c>
      <c r="E25" t="s">
        <v>49</v>
      </c>
      <c r="F25">
        <v>1</v>
      </c>
      <c r="G25">
        <v>45</v>
      </c>
      <c r="H25">
        <v>-12</v>
      </c>
    </row>
    <row r="26" spans="2:8" x14ac:dyDescent="0.45">
      <c r="B26">
        <v>18</v>
      </c>
      <c r="C26" t="s">
        <v>50</v>
      </c>
      <c r="D26" t="s">
        <v>51</v>
      </c>
      <c r="E26" t="s">
        <v>52</v>
      </c>
      <c r="F26">
        <v>10</v>
      </c>
      <c r="G26">
        <v>40</v>
      </c>
      <c r="H26">
        <v>-78</v>
      </c>
    </row>
    <row r="27" spans="2:8" x14ac:dyDescent="0.45">
      <c r="B27">
        <v>19</v>
      </c>
      <c r="C27" t="s">
        <v>53</v>
      </c>
      <c r="D27" t="s">
        <v>54</v>
      </c>
      <c r="E27" t="s">
        <v>55</v>
      </c>
      <c r="F27">
        <v>14</v>
      </c>
      <c r="G27">
        <v>50</v>
      </c>
      <c r="H27">
        <v>-63</v>
      </c>
    </row>
    <row r="28" spans="2:8" x14ac:dyDescent="0.45">
      <c r="B28">
        <v>20</v>
      </c>
      <c r="C28" t="s">
        <v>56</v>
      </c>
      <c r="D28" t="s">
        <v>57</v>
      </c>
      <c r="E28" t="s">
        <v>58</v>
      </c>
      <c r="F28">
        <v>6</v>
      </c>
      <c r="G28">
        <v>40</v>
      </c>
      <c r="H28">
        <v>-24</v>
      </c>
    </row>
    <row r="29" spans="2:8" x14ac:dyDescent="0.45">
      <c r="B29">
        <v>21</v>
      </c>
      <c r="C29" t="s">
        <v>59</v>
      </c>
      <c r="D29" t="s">
        <v>60</v>
      </c>
      <c r="E29" t="s">
        <v>61</v>
      </c>
      <c r="F29">
        <v>7</v>
      </c>
      <c r="G29">
        <v>30</v>
      </c>
      <c r="H29">
        <v>6</v>
      </c>
    </row>
    <row r="30" spans="2:8" x14ac:dyDescent="0.45">
      <c r="B30">
        <v>22</v>
      </c>
      <c r="C30" t="s">
        <v>62</v>
      </c>
      <c r="D30" t="s">
        <v>63</v>
      </c>
      <c r="E30" t="s">
        <v>64</v>
      </c>
      <c r="F30">
        <v>8</v>
      </c>
      <c r="G30">
        <v>30</v>
      </c>
      <c r="H30">
        <v>20</v>
      </c>
    </row>
    <row r="31" spans="2:8" x14ac:dyDescent="0.45">
      <c r="B31">
        <v>23</v>
      </c>
      <c r="C31" t="s">
        <v>65</v>
      </c>
      <c r="D31" t="s">
        <v>66</v>
      </c>
      <c r="E31" t="s">
        <v>67</v>
      </c>
      <c r="F31">
        <v>5</v>
      </c>
      <c r="G31">
        <v>40</v>
      </c>
      <c r="H31">
        <v>-34</v>
      </c>
    </row>
    <row r="32" spans="2:8" x14ac:dyDescent="0.45">
      <c r="B32">
        <v>24</v>
      </c>
      <c r="C32" t="s">
        <v>68</v>
      </c>
      <c r="D32" t="s">
        <v>69</v>
      </c>
      <c r="E32" t="s">
        <v>70</v>
      </c>
      <c r="F32">
        <v>12</v>
      </c>
      <c r="G32">
        <v>40</v>
      </c>
      <c r="H32">
        <v>23</v>
      </c>
    </row>
    <row r="33" spans="2:8" x14ac:dyDescent="0.45">
      <c r="B33">
        <v>25</v>
      </c>
      <c r="C33" t="s">
        <v>71</v>
      </c>
      <c r="D33" t="s">
        <v>72</v>
      </c>
      <c r="E33" t="s">
        <v>73</v>
      </c>
      <c r="F33">
        <v>18</v>
      </c>
      <c r="G33">
        <v>30</v>
      </c>
      <c r="H33">
        <v>-41</v>
      </c>
    </row>
    <row r="34" spans="2:8" x14ac:dyDescent="0.45">
      <c r="B34">
        <v>26</v>
      </c>
      <c r="C34" t="s">
        <v>74</v>
      </c>
      <c r="D34" t="s">
        <v>75</v>
      </c>
      <c r="E34" t="s">
        <v>76</v>
      </c>
      <c r="F34">
        <v>15</v>
      </c>
      <c r="G34">
        <v>40</v>
      </c>
      <c r="H34">
        <v>30</v>
      </c>
    </row>
    <row r="35" spans="2:8" x14ac:dyDescent="0.45">
      <c r="B35">
        <v>27</v>
      </c>
      <c r="C35" t="s">
        <v>77</v>
      </c>
      <c r="D35" t="s">
        <v>78</v>
      </c>
      <c r="E35" t="s">
        <v>79</v>
      </c>
      <c r="F35">
        <v>11</v>
      </c>
      <c r="G35">
        <v>20</v>
      </c>
      <c r="H35">
        <v>-15</v>
      </c>
    </row>
    <row r="36" spans="2:8" x14ac:dyDescent="0.45">
      <c r="B36">
        <v>28</v>
      </c>
      <c r="C36" t="s">
        <v>80</v>
      </c>
      <c r="D36" t="s">
        <v>81</v>
      </c>
      <c r="E36" t="s">
        <v>82</v>
      </c>
      <c r="F36">
        <v>12</v>
      </c>
      <c r="G36">
        <v>20</v>
      </c>
      <c r="H36">
        <v>-60</v>
      </c>
    </row>
    <row r="37" spans="2:8" x14ac:dyDescent="0.45">
      <c r="B37">
        <v>29</v>
      </c>
      <c r="C37" t="s">
        <v>83</v>
      </c>
      <c r="D37" t="s">
        <v>84</v>
      </c>
      <c r="E37" t="s">
        <v>85</v>
      </c>
      <c r="F37">
        <v>12</v>
      </c>
      <c r="G37">
        <v>20</v>
      </c>
      <c r="H37">
        <v>-18</v>
      </c>
    </row>
    <row r="38" spans="2:8" x14ac:dyDescent="0.45">
      <c r="B38">
        <v>30</v>
      </c>
      <c r="C38" t="s">
        <v>86</v>
      </c>
      <c r="D38" t="s">
        <v>87</v>
      </c>
      <c r="E38" t="s">
        <v>88</v>
      </c>
      <c r="F38">
        <v>13</v>
      </c>
      <c r="G38">
        <v>0</v>
      </c>
      <c r="H38">
        <v>40</v>
      </c>
    </row>
    <row r="39" spans="2:8" x14ac:dyDescent="0.45">
      <c r="B39">
        <v>31</v>
      </c>
      <c r="C39" t="s">
        <v>89</v>
      </c>
      <c r="D39" t="s">
        <v>90</v>
      </c>
      <c r="E39" t="s">
        <v>91</v>
      </c>
      <c r="F39">
        <v>20</v>
      </c>
      <c r="G39">
        <v>30</v>
      </c>
      <c r="H39">
        <v>43</v>
      </c>
    </row>
    <row r="40" spans="2:8" x14ac:dyDescent="0.45">
      <c r="B40">
        <v>32</v>
      </c>
      <c r="C40" t="s">
        <v>92</v>
      </c>
      <c r="D40" t="s">
        <v>93</v>
      </c>
      <c r="E40" t="s">
        <v>94</v>
      </c>
      <c r="F40">
        <v>20</v>
      </c>
      <c r="G40">
        <v>40</v>
      </c>
      <c r="H40">
        <v>12</v>
      </c>
    </row>
    <row r="41" spans="2:8" x14ac:dyDescent="0.45">
      <c r="B41">
        <v>33</v>
      </c>
      <c r="C41" t="s">
        <v>95</v>
      </c>
      <c r="D41" t="s">
        <v>96</v>
      </c>
      <c r="E41" t="s">
        <v>97</v>
      </c>
      <c r="F41">
        <v>5</v>
      </c>
      <c r="G41">
        <v>0</v>
      </c>
      <c r="H41">
        <v>-60</v>
      </c>
    </row>
    <row r="42" spans="2:8" x14ac:dyDescent="0.45">
      <c r="B42">
        <v>34</v>
      </c>
      <c r="C42" t="s">
        <v>98</v>
      </c>
      <c r="D42" t="s">
        <v>99</v>
      </c>
      <c r="E42" t="s">
        <v>100</v>
      </c>
      <c r="F42">
        <v>17</v>
      </c>
      <c r="G42">
        <v>0</v>
      </c>
      <c r="H42">
        <v>60</v>
      </c>
    </row>
    <row r="43" spans="2:8" x14ac:dyDescent="0.45">
      <c r="B43">
        <v>35</v>
      </c>
      <c r="C43" t="s">
        <v>101</v>
      </c>
      <c r="D43" t="s">
        <v>102</v>
      </c>
      <c r="E43" t="s">
        <v>103</v>
      </c>
      <c r="F43">
        <v>21</v>
      </c>
      <c r="G43">
        <v>10</v>
      </c>
      <c r="H43">
        <v>6</v>
      </c>
    </row>
    <row r="44" spans="2:8" x14ac:dyDescent="0.45">
      <c r="B44">
        <v>36</v>
      </c>
      <c r="C44" t="s">
        <v>104</v>
      </c>
      <c r="D44" t="s">
        <v>105</v>
      </c>
      <c r="E44" t="s">
        <v>106</v>
      </c>
      <c r="F44">
        <v>3</v>
      </c>
      <c r="G44">
        <v>50</v>
      </c>
      <c r="H44">
        <v>-30</v>
      </c>
    </row>
    <row r="45" spans="2:8" x14ac:dyDescent="0.45">
      <c r="B45">
        <v>37</v>
      </c>
      <c r="C45" t="s">
        <v>107</v>
      </c>
      <c r="D45" t="s">
        <v>108</v>
      </c>
      <c r="E45" t="s">
        <v>109</v>
      </c>
      <c r="F45">
        <v>2</v>
      </c>
      <c r="G45">
        <v>30</v>
      </c>
      <c r="H45">
        <v>-33</v>
      </c>
    </row>
    <row r="46" spans="2:8" x14ac:dyDescent="0.45">
      <c r="B46">
        <v>38</v>
      </c>
      <c r="C46" t="s">
        <v>110</v>
      </c>
      <c r="D46" t="s">
        <v>111</v>
      </c>
      <c r="E46" t="s">
        <v>112</v>
      </c>
      <c r="F46">
        <v>7</v>
      </c>
      <c r="G46">
        <v>0</v>
      </c>
      <c r="H46">
        <v>22</v>
      </c>
    </row>
    <row r="47" spans="2:8" x14ac:dyDescent="0.45">
      <c r="B47">
        <v>39</v>
      </c>
      <c r="C47" t="s">
        <v>113</v>
      </c>
      <c r="D47" t="s">
        <v>114</v>
      </c>
      <c r="E47" t="s">
        <v>115</v>
      </c>
      <c r="F47">
        <v>22</v>
      </c>
      <c r="G47">
        <v>20</v>
      </c>
      <c r="H47">
        <v>-47</v>
      </c>
    </row>
    <row r="48" spans="2:8" x14ac:dyDescent="0.45">
      <c r="B48">
        <v>40</v>
      </c>
      <c r="C48" t="s">
        <v>116</v>
      </c>
      <c r="D48" t="s">
        <v>117</v>
      </c>
      <c r="E48" t="s">
        <v>118</v>
      </c>
      <c r="F48">
        <v>17</v>
      </c>
      <c r="G48">
        <v>10</v>
      </c>
      <c r="H48">
        <v>27</v>
      </c>
    </row>
    <row r="49" spans="2:8" x14ac:dyDescent="0.45">
      <c r="B49">
        <v>41</v>
      </c>
      <c r="C49" t="s">
        <v>119</v>
      </c>
      <c r="D49" t="s">
        <v>120</v>
      </c>
      <c r="E49" t="s">
        <v>121</v>
      </c>
      <c r="F49">
        <v>3</v>
      </c>
      <c r="G49">
        <v>20</v>
      </c>
      <c r="H49">
        <v>-52</v>
      </c>
    </row>
    <row r="50" spans="2:8" x14ac:dyDescent="0.45">
      <c r="B50">
        <v>42</v>
      </c>
      <c r="C50" t="s">
        <v>122</v>
      </c>
      <c r="D50" t="s">
        <v>123</v>
      </c>
      <c r="E50" t="s">
        <v>124</v>
      </c>
      <c r="F50">
        <v>10</v>
      </c>
      <c r="G50">
        <v>30</v>
      </c>
      <c r="H50">
        <v>-20</v>
      </c>
    </row>
    <row r="51" spans="2:8" x14ac:dyDescent="0.45">
      <c r="B51">
        <v>43</v>
      </c>
      <c r="C51" t="s">
        <v>125</v>
      </c>
      <c r="D51" t="s">
        <v>126</v>
      </c>
      <c r="E51" t="s">
        <v>127</v>
      </c>
      <c r="F51">
        <v>2</v>
      </c>
      <c r="G51">
        <v>40</v>
      </c>
      <c r="H51">
        <v>-70</v>
      </c>
    </row>
    <row r="52" spans="2:8" x14ac:dyDescent="0.45">
      <c r="B52">
        <v>44</v>
      </c>
      <c r="C52" t="s">
        <v>128</v>
      </c>
      <c r="D52" t="s">
        <v>129</v>
      </c>
      <c r="E52" t="s">
        <v>130</v>
      </c>
      <c r="F52">
        <v>21</v>
      </c>
      <c r="G52">
        <v>20</v>
      </c>
      <c r="H52">
        <v>-58</v>
      </c>
    </row>
    <row r="53" spans="2:8" x14ac:dyDescent="0.45">
      <c r="B53">
        <v>45</v>
      </c>
      <c r="C53" t="s">
        <v>131</v>
      </c>
      <c r="D53" t="s">
        <v>132</v>
      </c>
      <c r="E53" t="s">
        <v>133</v>
      </c>
      <c r="F53">
        <v>22</v>
      </c>
      <c r="G53">
        <v>25</v>
      </c>
      <c r="H53">
        <v>43</v>
      </c>
    </row>
    <row r="54" spans="2:8" x14ac:dyDescent="0.45">
      <c r="B54">
        <v>46</v>
      </c>
      <c r="C54" t="s">
        <v>134</v>
      </c>
      <c r="D54" t="s">
        <v>134</v>
      </c>
      <c r="E54" t="s">
        <v>135</v>
      </c>
      <c r="F54">
        <v>10</v>
      </c>
      <c r="G54">
        <v>30</v>
      </c>
      <c r="H54">
        <v>15</v>
      </c>
    </row>
    <row r="55" spans="2:8" x14ac:dyDescent="0.45">
      <c r="B55">
        <v>47</v>
      </c>
      <c r="C55" t="s">
        <v>136</v>
      </c>
      <c r="D55" t="s">
        <v>137</v>
      </c>
      <c r="E55" t="s">
        <v>138</v>
      </c>
      <c r="F55">
        <v>5</v>
      </c>
      <c r="G55">
        <v>25</v>
      </c>
      <c r="H55">
        <v>-20</v>
      </c>
    </row>
    <row r="56" spans="2:8" x14ac:dyDescent="0.45">
      <c r="B56">
        <v>48</v>
      </c>
      <c r="C56" t="s">
        <v>139</v>
      </c>
      <c r="D56" t="s">
        <v>140</v>
      </c>
      <c r="E56" t="s">
        <v>141</v>
      </c>
      <c r="F56">
        <v>15</v>
      </c>
      <c r="G56">
        <v>10</v>
      </c>
      <c r="H56">
        <v>-14</v>
      </c>
    </row>
    <row r="57" spans="2:8" x14ac:dyDescent="0.45">
      <c r="B57">
        <v>49</v>
      </c>
      <c r="C57" t="s">
        <v>142</v>
      </c>
      <c r="D57" t="s">
        <v>143</v>
      </c>
      <c r="E57" t="s">
        <v>144</v>
      </c>
      <c r="F57">
        <v>10</v>
      </c>
      <c r="G57">
        <v>20</v>
      </c>
      <c r="H57">
        <v>33</v>
      </c>
    </row>
    <row r="58" spans="2:8" x14ac:dyDescent="0.45">
      <c r="B58">
        <v>50</v>
      </c>
      <c r="C58" t="s">
        <v>145</v>
      </c>
      <c r="D58" t="s">
        <v>146</v>
      </c>
      <c r="E58" t="s">
        <v>147</v>
      </c>
      <c r="F58">
        <v>15</v>
      </c>
      <c r="G58">
        <v>0</v>
      </c>
      <c r="H58">
        <v>-40</v>
      </c>
    </row>
    <row r="59" spans="2:8" x14ac:dyDescent="0.45">
      <c r="B59">
        <v>51</v>
      </c>
      <c r="C59" t="s">
        <v>148</v>
      </c>
      <c r="D59" t="s">
        <v>149</v>
      </c>
      <c r="E59" t="s">
        <v>150</v>
      </c>
      <c r="F59">
        <v>7</v>
      </c>
      <c r="G59">
        <v>50</v>
      </c>
      <c r="H59">
        <v>45</v>
      </c>
    </row>
    <row r="60" spans="2:8" x14ac:dyDescent="0.45">
      <c r="B60">
        <v>52</v>
      </c>
      <c r="C60" t="s">
        <v>151</v>
      </c>
      <c r="D60" t="s">
        <v>152</v>
      </c>
      <c r="E60" t="s">
        <v>153</v>
      </c>
      <c r="F60">
        <v>18</v>
      </c>
      <c r="G60">
        <v>45</v>
      </c>
      <c r="H60">
        <v>36</v>
      </c>
    </row>
    <row r="61" spans="2:8" x14ac:dyDescent="0.45">
      <c r="B61">
        <v>53</v>
      </c>
      <c r="C61" t="s">
        <v>154</v>
      </c>
      <c r="D61" t="s">
        <v>155</v>
      </c>
      <c r="E61" t="s">
        <v>156</v>
      </c>
      <c r="F61">
        <v>5</v>
      </c>
      <c r="G61">
        <v>40</v>
      </c>
      <c r="H61">
        <v>-77</v>
      </c>
    </row>
    <row r="62" spans="2:8" x14ac:dyDescent="0.45">
      <c r="B62">
        <v>54</v>
      </c>
      <c r="C62" t="s">
        <v>157</v>
      </c>
      <c r="D62" t="s">
        <v>158</v>
      </c>
      <c r="E62" t="s">
        <v>159</v>
      </c>
      <c r="F62">
        <v>20</v>
      </c>
      <c r="G62">
        <v>50</v>
      </c>
      <c r="H62">
        <v>-37</v>
      </c>
    </row>
    <row r="63" spans="2:8" x14ac:dyDescent="0.45">
      <c r="B63">
        <v>55</v>
      </c>
      <c r="C63" t="s">
        <v>160</v>
      </c>
      <c r="D63" t="s">
        <v>161</v>
      </c>
      <c r="E63" t="s">
        <v>162</v>
      </c>
      <c r="F63">
        <v>7</v>
      </c>
      <c r="G63">
        <v>0</v>
      </c>
      <c r="H63">
        <v>-3</v>
      </c>
    </row>
    <row r="64" spans="2:8" x14ac:dyDescent="0.45">
      <c r="B64">
        <v>56</v>
      </c>
      <c r="C64" t="s">
        <v>163</v>
      </c>
      <c r="D64" t="s">
        <v>164</v>
      </c>
      <c r="E64" t="s">
        <v>165</v>
      </c>
      <c r="F64">
        <v>12</v>
      </c>
      <c r="G64">
        <v>30</v>
      </c>
      <c r="H64">
        <v>-70</v>
      </c>
    </row>
    <row r="65" spans="2:8" x14ac:dyDescent="0.45">
      <c r="B65">
        <v>57</v>
      </c>
      <c r="C65" t="s">
        <v>166</v>
      </c>
      <c r="D65" t="s">
        <v>167</v>
      </c>
      <c r="E65" t="s">
        <v>168</v>
      </c>
      <c r="F65">
        <v>16</v>
      </c>
      <c r="G65">
        <v>0</v>
      </c>
      <c r="H65">
        <v>-50</v>
      </c>
    </row>
    <row r="66" spans="2:8" x14ac:dyDescent="0.45">
      <c r="B66">
        <v>58</v>
      </c>
      <c r="C66" t="s">
        <v>169</v>
      </c>
      <c r="D66" t="s">
        <v>170</v>
      </c>
      <c r="E66" t="s">
        <v>171</v>
      </c>
      <c r="F66">
        <v>21</v>
      </c>
      <c r="G66">
        <v>0</v>
      </c>
      <c r="H66">
        <v>-87</v>
      </c>
    </row>
    <row r="67" spans="2:8" x14ac:dyDescent="0.45">
      <c r="B67">
        <v>59</v>
      </c>
      <c r="C67" t="s">
        <v>172</v>
      </c>
      <c r="D67" t="s">
        <v>173</v>
      </c>
      <c r="E67" t="s">
        <v>174</v>
      </c>
      <c r="F67">
        <v>17</v>
      </c>
      <c r="G67">
        <v>10</v>
      </c>
      <c r="H67">
        <v>-5</v>
      </c>
    </row>
    <row r="68" spans="2:8" x14ac:dyDescent="0.45">
      <c r="B68">
        <v>60</v>
      </c>
      <c r="C68" t="s">
        <v>175</v>
      </c>
      <c r="D68" t="s">
        <v>176</v>
      </c>
      <c r="E68" t="s">
        <v>177</v>
      </c>
      <c r="F68">
        <v>5</v>
      </c>
      <c r="G68">
        <v>20</v>
      </c>
      <c r="H68">
        <v>3</v>
      </c>
    </row>
    <row r="69" spans="2:8" x14ac:dyDescent="0.45">
      <c r="B69">
        <v>61</v>
      </c>
      <c r="C69" t="s">
        <v>178</v>
      </c>
      <c r="D69" t="s">
        <v>179</v>
      </c>
      <c r="E69" t="s">
        <v>180</v>
      </c>
      <c r="F69">
        <v>19</v>
      </c>
      <c r="G69">
        <v>10</v>
      </c>
      <c r="H69">
        <v>-65</v>
      </c>
    </row>
    <row r="70" spans="2:8" x14ac:dyDescent="0.45">
      <c r="B70">
        <v>62</v>
      </c>
      <c r="C70" t="s">
        <v>181</v>
      </c>
      <c r="D70" t="s">
        <v>182</v>
      </c>
      <c r="E70" t="s">
        <v>183</v>
      </c>
      <c r="F70">
        <v>22</v>
      </c>
      <c r="G70">
        <v>30</v>
      </c>
      <c r="H70">
        <v>17</v>
      </c>
    </row>
    <row r="71" spans="2:8" x14ac:dyDescent="0.45">
      <c r="B71">
        <v>63</v>
      </c>
      <c r="C71" t="s">
        <v>184</v>
      </c>
      <c r="D71" t="s">
        <v>185</v>
      </c>
      <c r="E71" t="s">
        <v>186</v>
      </c>
      <c r="F71">
        <v>3</v>
      </c>
      <c r="G71">
        <v>20</v>
      </c>
      <c r="H71">
        <v>42</v>
      </c>
    </row>
    <row r="72" spans="2:8" x14ac:dyDescent="0.45">
      <c r="B72">
        <v>64</v>
      </c>
      <c r="C72" t="s">
        <v>187</v>
      </c>
      <c r="D72" t="s">
        <v>188</v>
      </c>
      <c r="E72" t="s">
        <v>189</v>
      </c>
      <c r="F72">
        <v>1</v>
      </c>
      <c r="G72">
        <v>0</v>
      </c>
      <c r="H72">
        <v>-48</v>
      </c>
    </row>
    <row r="73" spans="2:8" x14ac:dyDescent="0.45">
      <c r="B73">
        <v>65</v>
      </c>
      <c r="C73" t="s">
        <v>190</v>
      </c>
      <c r="D73" t="s">
        <v>191</v>
      </c>
      <c r="E73" t="s">
        <v>192</v>
      </c>
      <c r="F73">
        <v>5</v>
      </c>
      <c r="G73">
        <v>30</v>
      </c>
      <c r="H73">
        <v>-52</v>
      </c>
    </row>
    <row r="74" spans="2:8" x14ac:dyDescent="0.45">
      <c r="B74">
        <v>66</v>
      </c>
      <c r="C74" t="s">
        <v>193</v>
      </c>
      <c r="D74" t="s">
        <v>194</v>
      </c>
      <c r="E74" t="s">
        <v>195</v>
      </c>
      <c r="F74">
        <v>22</v>
      </c>
      <c r="G74">
        <v>10</v>
      </c>
      <c r="H74">
        <v>-32</v>
      </c>
    </row>
    <row r="75" spans="2:8" x14ac:dyDescent="0.45">
      <c r="B75">
        <v>67</v>
      </c>
      <c r="C75" t="s">
        <v>196</v>
      </c>
      <c r="D75" t="s">
        <v>197</v>
      </c>
      <c r="E75" t="s">
        <v>198</v>
      </c>
      <c r="F75">
        <v>0</v>
      </c>
      <c r="G75">
        <v>20</v>
      </c>
      <c r="H75">
        <v>10</v>
      </c>
    </row>
    <row r="76" spans="2:8" x14ac:dyDescent="0.45">
      <c r="B76">
        <v>68</v>
      </c>
      <c r="C76" t="s">
        <v>199</v>
      </c>
      <c r="D76" t="s">
        <v>200</v>
      </c>
      <c r="E76" t="s">
        <v>201</v>
      </c>
      <c r="F76">
        <v>7</v>
      </c>
      <c r="G76">
        <v>40</v>
      </c>
      <c r="H76">
        <v>-32</v>
      </c>
    </row>
    <row r="77" spans="2:8" x14ac:dyDescent="0.45">
      <c r="B77">
        <v>69</v>
      </c>
      <c r="C77" t="s">
        <v>202</v>
      </c>
      <c r="D77" t="s">
        <v>203</v>
      </c>
      <c r="E77" t="s">
        <v>204</v>
      </c>
      <c r="F77">
        <v>8</v>
      </c>
      <c r="G77">
        <v>50</v>
      </c>
      <c r="H77">
        <v>-28</v>
      </c>
    </row>
    <row r="78" spans="2:8" x14ac:dyDescent="0.45">
      <c r="B78">
        <v>70</v>
      </c>
      <c r="C78" t="s">
        <v>205</v>
      </c>
      <c r="D78" t="s">
        <v>206</v>
      </c>
      <c r="E78" t="s">
        <v>207</v>
      </c>
      <c r="F78">
        <v>3</v>
      </c>
      <c r="G78">
        <v>50</v>
      </c>
      <c r="H78">
        <v>-63</v>
      </c>
    </row>
    <row r="79" spans="2:8" x14ac:dyDescent="0.45">
      <c r="B79">
        <v>71</v>
      </c>
      <c r="C79" t="s">
        <v>208</v>
      </c>
      <c r="D79" t="s">
        <v>209</v>
      </c>
      <c r="E79" t="s">
        <v>210</v>
      </c>
      <c r="F79">
        <v>0</v>
      </c>
      <c r="G79">
        <v>30</v>
      </c>
      <c r="H79">
        <v>-35</v>
      </c>
    </row>
    <row r="80" spans="2:8" x14ac:dyDescent="0.45">
      <c r="B80">
        <v>72</v>
      </c>
      <c r="C80" t="s">
        <v>211</v>
      </c>
      <c r="D80" t="s">
        <v>212</v>
      </c>
      <c r="E80" t="s">
        <v>213</v>
      </c>
      <c r="F80">
        <v>16</v>
      </c>
      <c r="G80">
        <v>30</v>
      </c>
      <c r="H80">
        <v>-26</v>
      </c>
    </row>
    <row r="81" spans="2:8" x14ac:dyDescent="0.45">
      <c r="B81">
        <v>73</v>
      </c>
      <c r="C81" t="s">
        <v>214</v>
      </c>
      <c r="D81" t="s">
        <v>215</v>
      </c>
      <c r="E81" t="s">
        <v>216</v>
      </c>
      <c r="F81">
        <v>18</v>
      </c>
      <c r="G81">
        <v>35</v>
      </c>
      <c r="H81">
        <v>-10</v>
      </c>
    </row>
    <row r="82" spans="2:8" x14ac:dyDescent="0.45">
      <c r="B82">
        <v>74</v>
      </c>
      <c r="C82" t="s">
        <v>217</v>
      </c>
      <c r="D82" t="s">
        <v>218</v>
      </c>
      <c r="E82" t="s">
        <v>219</v>
      </c>
      <c r="F82">
        <v>15</v>
      </c>
      <c r="G82">
        <v>35</v>
      </c>
      <c r="H82">
        <v>10</v>
      </c>
    </row>
    <row r="83" spans="2:8" x14ac:dyDescent="0.45">
      <c r="B83">
        <v>75</v>
      </c>
      <c r="C83" t="s">
        <v>217</v>
      </c>
      <c r="D83" t="s">
        <v>220</v>
      </c>
      <c r="E83" t="s">
        <v>221</v>
      </c>
      <c r="F83">
        <v>18</v>
      </c>
      <c r="G83">
        <v>0</v>
      </c>
      <c r="H83">
        <v>-5</v>
      </c>
    </row>
    <row r="84" spans="2:8" x14ac:dyDescent="0.45">
      <c r="B84">
        <v>76</v>
      </c>
      <c r="C84" t="s">
        <v>222</v>
      </c>
      <c r="D84" t="s">
        <v>223</v>
      </c>
      <c r="E84" t="s">
        <v>224</v>
      </c>
      <c r="F84">
        <v>10</v>
      </c>
      <c r="G84">
        <v>10</v>
      </c>
      <c r="H84">
        <v>-1</v>
      </c>
    </row>
    <row r="85" spans="2:8" x14ac:dyDescent="0.45">
      <c r="B85">
        <v>77</v>
      </c>
      <c r="C85" t="s">
        <v>225</v>
      </c>
      <c r="D85" t="s">
        <v>226</v>
      </c>
      <c r="E85" t="s">
        <v>227</v>
      </c>
      <c r="F85">
        <v>19</v>
      </c>
      <c r="G85">
        <v>40</v>
      </c>
      <c r="H85">
        <v>18</v>
      </c>
    </row>
    <row r="86" spans="2:8" x14ac:dyDescent="0.45">
      <c r="B86">
        <v>78</v>
      </c>
      <c r="C86" t="s">
        <v>228</v>
      </c>
      <c r="D86" t="s">
        <v>229</v>
      </c>
      <c r="E86" t="s">
        <v>230</v>
      </c>
      <c r="F86">
        <v>19</v>
      </c>
      <c r="G86">
        <v>0</v>
      </c>
      <c r="H86">
        <v>-25</v>
      </c>
    </row>
    <row r="87" spans="2:8" x14ac:dyDescent="0.45">
      <c r="B87">
        <v>79</v>
      </c>
      <c r="C87" t="s">
        <v>231</v>
      </c>
      <c r="D87" t="s">
        <v>232</v>
      </c>
      <c r="E87" t="s">
        <v>233</v>
      </c>
      <c r="F87">
        <v>4</v>
      </c>
      <c r="G87">
        <v>30</v>
      </c>
      <c r="H87">
        <v>18</v>
      </c>
    </row>
    <row r="88" spans="2:8" x14ac:dyDescent="0.45">
      <c r="B88">
        <v>80</v>
      </c>
      <c r="C88" t="s">
        <v>234</v>
      </c>
      <c r="D88" t="s">
        <v>235</v>
      </c>
      <c r="E88" t="s">
        <v>236</v>
      </c>
      <c r="F88">
        <v>19</v>
      </c>
      <c r="G88">
        <v>0</v>
      </c>
      <c r="H88">
        <v>-52</v>
      </c>
    </row>
    <row r="89" spans="2:8" x14ac:dyDescent="0.45">
      <c r="B89">
        <v>81</v>
      </c>
      <c r="C89" t="s">
        <v>237</v>
      </c>
      <c r="D89" t="s">
        <v>238</v>
      </c>
      <c r="E89" t="s">
        <v>239</v>
      </c>
      <c r="F89">
        <v>15</v>
      </c>
      <c r="G89">
        <v>40</v>
      </c>
      <c r="H89">
        <v>-65</v>
      </c>
    </row>
    <row r="90" spans="2:8" x14ac:dyDescent="0.45">
      <c r="B90">
        <v>82</v>
      </c>
      <c r="C90" t="s">
        <v>240</v>
      </c>
      <c r="D90" t="s">
        <v>241</v>
      </c>
      <c r="E90" t="s">
        <v>242</v>
      </c>
      <c r="F90">
        <v>2</v>
      </c>
      <c r="G90">
        <v>0</v>
      </c>
      <c r="H90">
        <v>32</v>
      </c>
    </row>
    <row r="91" spans="2:8" x14ac:dyDescent="0.45">
      <c r="B91">
        <v>83</v>
      </c>
      <c r="C91" t="s">
        <v>243</v>
      </c>
      <c r="D91" t="s">
        <v>244</v>
      </c>
      <c r="E91" t="s">
        <v>245</v>
      </c>
      <c r="F91">
        <v>23</v>
      </c>
      <c r="G91">
        <v>45</v>
      </c>
      <c r="H91">
        <v>-68</v>
      </c>
    </row>
    <row r="92" spans="2:8" x14ac:dyDescent="0.45">
      <c r="B92">
        <v>84</v>
      </c>
      <c r="C92" t="s">
        <v>246</v>
      </c>
      <c r="D92" t="s">
        <v>247</v>
      </c>
      <c r="E92" t="s">
        <v>248</v>
      </c>
      <c r="F92">
        <v>11</v>
      </c>
      <c r="G92">
        <v>0</v>
      </c>
      <c r="H92">
        <v>58</v>
      </c>
    </row>
    <row r="93" spans="2:8" x14ac:dyDescent="0.45">
      <c r="B93">
        <v>85</v>
      </c>
      <c r="C93" t="s">
        <v>249</v>
      </c>
      <c r="D93" t="s">
        <v>250</v>
      </c>
      <c r="E93" t="s">
        <v>251</v>
      </c>
      <c r="F93">
        <v>15</v>
      </c>
      <c r="G93">
        <v>40</v>
      </c>
      <c r="H93">
        <v>78</v>
      </c>
    </row>
    <row r="94" spans="2:8" x14ac:dyDescent="0.45">
      <c r="B94">
        <v>86</v>
      </c>
      <c r="C94" t="s">
        <v>252</v>
      </c>
      <c r="D94" t="s">
        <v>253</v>
      </c>
      <c r="E94" t="s">
        <v>254</v>
      </c>
      <c r="F94">
        <v>9</v>
      </c>
      <c r="G94">
        <v>30</v>
      </c>
      <c r="H94">
        <v>-45</v>
      </c>
    </row>
    <row r="95" spans="2:8" x14ac:dyDescent="0.45">
      <c r="B95">
        <v>87</v>
      </c>
      <c r="C95" t="s">
        <v>255</v>
      </c>
      <c r="D95" t="s">
        <v>256</v>
      </c>
      <c r="E95" t="s">
        <v>257</v>
      </c>
      <c r="F95">
        <v>13</v>
      </c>
      <c r="G95">
        <v>20</v>
      </c>
      <c r="H95">
        <v>-2</v>
      </c>
    </row>
    <row r="96" spans="2:8" x14ac:dyDescent="0.45">
      <c r="B96">
        <v>88</v>
      </c>
      <c r="C96" t="s">
        <v>258</v>
      </c>
      <c r="D96" t="s">
        <v>259</v>
      </c>
      <c r="E96" t="s">
        <v>260</v>
      </c>
      <c r="F96">
        <v>7</v>
      </c>
      <c r="G96">
        <v>40</v>
      </c>
      <c r="H96">
        <v>-69</v>
      </c>
    </row>
    <row r="97" spans="2:8" x14ac:dyDescent="0.45">
      <c r="B97">
        <v>89</v>
      </c>
      <c r="C97" t="s">
        <v>261</v>
      </c>
      <c r="D97" t="s">
        <v>262</v>
      </c>
      <c r="E97" t="s">
        <v>263</v>
      </c>
      <c r="F97">
        <v>20</v>
      </c>
      <c r="G97">
        <v>10</v>
      </c>
      <c r="H97">
        <v>25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853D8-9C98-4390-AC43-A573547EF98F}">
  <dimension ref="A1:H681"/>
  <sheetViews>
    <sheetView workbookViewId="0">
      <selection activeCell="D564" sqref="D564"/>
    </sheetView>
  </sheetViews>
  <sheetFormatPr defaultRowHeight="18" x14ac:dyDescent="0.45"/>
  <cols>
    <col min="2" max="2" width="13.59765625" bestFit="1" customWidth="1"/>
    <col min="3" max="3" width="7.19921875" bestFit="1" customWidth="1"/>
    <col min="4" max="4" width="5.69921875" bestFit="1" customWidth="1"/>
    <col min="5" max="5" width="10.5" bestFit="1" customWidth="1"/>
    <col min="6" max="6" width="10.3984375" bestFit="1" customWidth="1"/>
    <col min="7" max="7" width="10.5" bestFit="1" customWidth="1"/>
    <col min="8" max="8" width="10.3984375" bestFit="1" customWidth="1"/>
  </cols>
  <sheetData>
    <row r="1" spans="1:8" x14ac:dyDescent="0.45">
      <c r="A1" t="s">
        <v>880</v>
      </c>
      <c r="B1" t="b">
        <v>1</v>
      </c>
    </row>
    <row r="2" spans="1:8" x14ac:dyDescent="0.45">
      <c r="A2" t="s">
        <v>881</v>
      </c>
      <c r="B2">
        <v>6</v>
      </c>
    </row>
    <row r="3" spans="1:8" x14ac:dyDescent="0.45">
      <c r="A3" t="s">
        <v>882</v>
      </c>
      <c r="B3">
        <v>1</v>
      </c>
    </row>
    <row r="7" spans="1:8" x14ac:dyDescent="0.45">
      <c r="B7" t="s">
        <v>264</v>
      </c>
      <c r="C7" t="s">
        <v>271</v>
      </c>
      <c r="D7" t="s">
        <v>272</v>
      </c>
      <c r="E7" t="s">
        <v>273</v>
      </c>
      <c r="F7" t="s">
        <v>274</v>
      </c>
      <c r="G7" t="s">
        <v>275</v>
      </c>
      <c r="H7" t="s">
        <v>276</v>
      </c>
    </row>
    <row r="8" spans="1:8" x14ac:dyDescent="0.45">
      <c r="B8" t="s">
        <v>884</v>
      </c>
      <c r="C8" t="s">
        <v>885</v>
      </c>
      <c r="D8" t="s">
        <v>883</v>
      </c>
      <c r="E8" t="s">
        <v>886</v>
      </c>
      <c r="F8" t="s">
        <v>886</v>
      </c>
      <c r="G8" t="s">
        <v>886</v>
      </c>
      <c r="H8" t="s">
        <v>886</v>
      </c>
    </row>
    <row r="9" spans="1:8" x14ac:dyDescent="0.45">
      <c r="B9" t="str">
        <f>"astline_"&amp;D9&amp;"_"&amp;C9</f>
        <v>astline_1_0</v>
      </c>
      <c r="C9">
        <f>IF(D7&lt;&gt;D9,0,C7+1)</f>
        <v>0</v>
      </c>
      <c r="D9">
        <v>1</v>
      </c>
      <c r="E9">
        <v>2.0970800000000001</v>
      </c>
      <c r="F9">
        <v>29.09056</v>
      </c>
      <c r="G9">
        <v>9.8320799999999995</v>
      </c>
      <c r="H9">
        <v>30.86083</v>
      </c>
    </row>
    <row r="10" spans="1:8" x14ac:dyDescent="0.45">
      <c r="B10" t="str">
        <f t="shared" ref="B10:B73" si="0">"astline_"&amp;D10&amp;"_"&amp;C10</f>
        <v>astline_1_1</v>
      </c>
      <c r="C10">
        <f t="shared" ref="C10:C73" si="1">IF(D9&lt;&gt;D10,0,C9+1)</f>
        <v>1</v>
      </c>
      <c r="D10">
        <v>1</v>
      </c>
      <c r="E10">
        <v>9.8320799999999995</v>
      </c>
      <c r="F10">
        <v>30.86083</v>
      </c>
      <c r="G10">
        <v>17.432919999999999</v>
      </c>
      <c r="H10">
        <v>35.620559999999998</v>
      </c>
    </row>
    <row r="11" spans="1:8" x14ac:dyDescent="0.45">
      <c r="B11" t="str">
        <f t="shared" si="0"/>
        <v>astline_1_2</v>
      </c>
      <c r="C11">
        <f t="shared" si="1"/>
        <v>2</v>
      </c>
      <c r="D11">
        <v>1</v>
      </c>
      <c r="E11">
        <v>30.975000000000001</v>
      </c>
      <c r="F11">
        <v>42.329720000000002</v>
      </c>
      <c r="G11">
        <v>17.432919999999999</v>
      </c>
      <c r="H11">
        <v>35.620559999999998</v>
      </c>
    </row>
    <row r="12" spans="1:8" x14ac:dyDescent="0.45">
      <c r="B12" t="str">
        <f t="shared" si="0"/>
        <v>astline_1_3</v>
      </c>
      <c r="C12">
        <f t="shared" si="1"/>
        <v>3</v>
      </c>
      <c r="D12">
        <v>1</v>
      </c>
      <c r="E12">
        <v>17.432919999999999</v>
      </c>
      <c r="F12">
        <v>35.620559999999998</v>
      </c>
      <c r="G12">
        <v>14.188330000000001</v>
      </c>
      <c r="H12">
        <v>38.49944</v>
      </c>
    </row>
    <row r="13" spans="1:8" x14ac:dyDescent="0.45">
      <c r="B13" t="str">
        <f t="shared" si="0"/>
        <v>astline_1_4</v>
      </c>
      <c r="C13">
        <f t="shared" si="1"/>
        <v>4</v>
      </c>
      <c r="D13">
        <v>1</v>
      </c>
      <c r="E13">
        <v>14.188330000000001</v>
      </c>
      <c r="F13">
        <v>38.49944</v>
      </c>
      <c r="G13">
        <v>12.453329999999999</v>
      </c>
      <c r="H13">
        <v>41.078890000000001</v>
      </c>
    </row>
    <row r="14" spans="1:8" x14ac:dyDescent="0.45">
      <c r="B14" t="str">
        <f t="shared" si="0"/>
        <v>astline_2_0</v>
      </c>
      <c r="C14">
        <f t="shared" si="1"/>
        <v>0</v>
      </c>
      <c r="D14">
        <v>2</v>
      </c>
      <c r="E14">
        <v>156.78792000000001</v>
      </c>
      <c r="F14">
        <v>-31.067779999999999</v>
      </c>
      <c r="G14">
        <v>149.71791999999999</v>
      </c>
      <c r="H14">
        <v>-35.891109999999998</v>
      </c>
    </row>
    <row r="15" spans="1:8" x14ac:dyDescent="0.45">
      <c r="B15" t="str">
        <f t="shared" si="0"/>
        <v>astline_3_0</v>
      </c>
      <c r="C15">
        <f t="shared" si="1"/>
        <v>0</v>
      </c>
      <c r="D15">
        <v>3</v>
      </c>
      <c r="E15">
        <v>221.965</v>
      </c>
      <c r="F15">
        <v>-79.044719999999998</v>
      </c>
      <c r="G15">
        <v>248.36250000000001</v>
      </c>
      <c r="H15">
        <v>-78.897220000000004</v>
      </c>
    </row>
    <row r="16" spans="1:8" x14ac:dyDescent="0.45">
      <c r="B16" t="str">
        <f t="shared" si="0"/>
        <v>astline_3_1</v>
      </c>
      <c r="C16">
        <f t="shared" si="1"/>
        <v>1</v>
      </c>
      <c r="D16">
        <v>3</v>
      </c>
      <c r="E16">
        <v>248.36250000000001</v>
      </c>
      <c r="F16">
        <v>-78.897220000000004</v>
      </c>
      <c r="G16">
        <v>250.76917</v>
      </c>
      <c r="H16">
        <v>-77.517499999999998</v>
      </c>
    </row>
    <row r="17" spans="2:8" x14ac:dyDescent="0.45">
      <c r="B17" t="str">
        <f t="shared" si="0"/>
        <v>astline_4_0</v>
      </c>
      <c r="C17">
        <f t="shared" si="1"/>
        <v>0</v>
      </c>
      <c r="D17">
        <v>4</v>
      </c>
      <c r="E17">
        <v>298.82832999999999</v>
      </c>
      <c r="F17">
        <v>6.4066700000000001</v>
      </c>
      <c r="G17">
        <v>297.69583</v>
      </c>
      <c r="H17">
        <v>8.8683300000000003</v>
      </c>
    </row>
    <row r="18" spans="2:8" x14ac:dyDescent="0.45">
      <c r="B18" t="str">
        <f t="shared" si="0"/>
        <v>astline_4_1</v>
      </c>
      <c r="C18">
        <f t="shared" si="1"/>
        <v>1</v>
      </c>
      <c r="D18">
        <v>4</v>
      </c>
      <c r="E18">
        <v>297.69583</v>
      </c>
      <c r="F18">
        <v>8.8683300000000003</v>
      </c>
      <c r="G18">
        <v>296.565</v>
      </c>
      <c r="H18">
        <v>10.613329999999999</v>
      </c>
    </row>
    <row r="19" spans="2:8" x14ac:dyDescent="0.45">
      <c r="B19" t="str">
        <f t="shared" si="0"/>
        <v>astline_4_2</v>
      </c>
      <c r="C19">
        <f t="shared" si="1"/>
        <v>2</v>
      </c>
      <c r="D19">
        <v>4</v>
      </c>
      <c r="E19">
        <v>297.69583</v>
      </c>
      <c r="F19">
        <v>8.8683300000000003</v>
      </c>
      <c r="G19">
        <v>291.37457999999998</v>
      </c>
      <c r="H19">
        <v>3.1147200000000002</v>
      </c>
    </row>
    <row r="20" spans="2:8" x14ac:dyDescent="0.45">
      <c r="B20" t="str">
        <f t="shared" si="0"/>
        <v>astline_4_3</v>
      </c>
      <c r="C20">
        <f t="shared" si="1"/>
        <v>3</v>
      </c>
      <c r="D20">
        <v>4</v>
      </c>
      <c r="E20">
        <v>291.37457999999998</v>
      </c>
      <c r="F20">
        <v>3.1147200000000002</v>
      </c>
      <c r="G20">
        <v>298.11833000000001</v>
      </c>
      <c r="H20">
        <v>1.00556</v>
      </c>
    </row>
    <row r="21" spans="2:8" x14ac:dyDescent="0.45">
      <c r="B21" t="str">
        <f t="shared" si="0"/>
        <v>astline_4_4</v>
      </c>
      <c r="C21">
        <f t="shared" si="1"/>
        <v>4</v>
      </c>
      <c r="D21">
        <v>4</v>
      </c>
      <c r="E21">
        <v>302.82625000000002</v>
      </c>
      <c r="F21">
        <v>-0.82138999999999995</v>
      </c>
      <c r="G21">
        <v>298.11833000000001</v>
      </c>
      <c r="H21">
        <v>1.00556</v>
      </c>
    </row>
    <row r="22" spans="2:8" x14ac:dyDescent="0.45">
      <c r="B22" t="str">
        <f t="shared" si="0"/>
        <v>astline_4_5</v>
      </c>
      <c r="C22">
        <f t="shared" si="1"/>
        <v>5</v>
      </c>
      <c r="D22">
        <v>4</v>
      </c>
      <c r="E22">
        <v>291.37457999999998</v>
      </c>
      <c r="F22">
        <v>3.1147200000000002</v>
      </c>
      <c r="G22">
        <v>286.35250000000002</v>
      </c>
      <c r="H22">
        <v>13.863329999999999</v>
      </c>
    </row>
    <row r="23" spans="2:8" x14ac:dyDescent="0.45">
      <c r="B23" t="str">
        <f t="shared" si="0"/>
        <v>astline_4_6</v>
      </c>
      <c r="C23">
        <f t="shared" si="1"/>
        <v>6</v>
      </c>
      <c r="D23">
        <v>4</v>
      </c>
      <c r="E23">
        <v>286.35250000000002</v>
      </c>
      <c r="F23">
        <v>13.863329999999999</v>
      </c>
      <c r="G23">
        <v>284.90582999999998</v>
      </c>
      <c r="H23">
        <v>15.06833</v>
      </c>
    </row>
    <row r="24" spans="2:8" x14ac:dyDescent="0.45">
      <c r="B24" t="str">
        <f t="shared" si="0"/>
        <v>astline_4_7</v>
      </c>
      <c r="C24">
        <f t="shared" si="1"/>
        <v>7</v>
      </c>
      <c r="D24">
        <v>4</v>
      </c>
      <c r="E24">
        <v>291.37457999999998</v>
      </c>
      <c r="F24">
        <v>3.1147200000000002</v>
      </c>
      <c r="G24">
        <v>286.56207999999998</v>
      </c>
      <c r="H24">
        <v>-4.8825000000000003</v>
      </c>
    </row>
    <row r="25" spans="2:8" x14ac:dyDescent="0.45">
      <c r="B25" t="str">
        <f t="shared" si="0"/>
        <v>astline_5_0</v>
      </c>
      <c r="C25">
        <f t="shared" si="1"/>
        <v>0</v>
      </c>
      <c r="D25">
        <v>5</v>
      </c>
      <c r="E25">
        <v>322.88958000000002</v>
      </c>
      <c r="F25">
        <v>-5.57111</v>
      </c>
      <c r="G25">
        <v>331.44583</v>
      </c>
      <c r="H25">
        <v>-0.31972</v>
      </c>
    </row>
    <row r="26" spans="2:8" x14ac:dyDescent="0.45">
      <c r="B26" t="str">
        <f t="shared" si="0"/>
        <v>astline_5_1</v>
      </c>
      <c r="C26">
        <f t="shared" si="1"/>
        <v>1</v>
      </c>
      <c r="D26">
        <v>5</v>
      </c>
      <c r="E26">
        <v>331.44583</v>
      </c>
      <c r="F26">
        <v>-0.31972</v>
      </c>
      <c r="G26">
        <v>335.41417000000001</v>
      </c>
      <c r="H26">
        <v>-1.3872199999999999</v>
      </c>
    </row>
    <row r="27" spans="2:8" x14ac:dyDescent="0.45">
      <c r="B27" t="str">
        <f t="shared" si="0"/>
        <v>astline_5_2</v>
      </c>
      <c r="C27">
        <f t="shared" si="1"/>
        <v>2</v>
      </c>
      <c r="D27">
        <v>5</v>
      </c>
      <c r="E27">
        <v>335.41417000000001</v>
      </c>
      <c r="F27">
        <v>-1.3872199999999999</v>
      </c>
      <c r="G27">
        <v>337.20708000000002</v>
      </c>
      <c r="H27">
        <v>-2.0279999999999999E-2</v>
      </c>
    </row>
    <row r="28" spans="2:8" x14ac:dyDescent="0.45">
      <c r="B28" t="str">
        <f t="shared" si="0"/>
        <v>astline_5_3</v>
      </c>
      <c r="C28">
        <f t="shared" si="1"/>
        <v>3</v>
      </c>
      <c r="D28">
        <v>5</v>
      </c>
      <c r="E28">
        <v>337.20708000000002</v>
      </c>
      <c r="F28">
        <v>-2.0279999999999999E-2</v>
      </c>
      <c r="G28">
        <v>338.83917000000002</v>
      </c>
      <c r="H28">
        <v>-0.11749999999999999</v>
      </c>
    </row>
    <row r="29" spans="2:8" x14ac:dyDescent="0.45">
      <c r="B29" t="str">
        <f t="shared" si="0"/>
        <v>astline_5_4</v>
      </c>
      <c r="C29">
        <f t="shared" si="1"/>
        <v>4</v>
      </c>
      <c r="D29">
        <v>5</v>
      </c>
      <c r="E29">
        <v>338.83917000000002</v>
      </c>
      <c r="F29">
        <v>-0.11749999999999999</v>
      </c>
      <c r="G29">
        <v>343.15375</v>
      </c>
      <c r="H29">
        <v>-7.57972</v>
      </c>
    </row>
    <row r="30" spans="2:8" x14ac:dyDescent="0.45">
      <c r="B30" t="str">
        <f t="shared" si="0"/>
        <v>astline_5_5</v>
      </c>
      <c r="C30">
        <f t="shared" si="1"/>
        <v>5</v>
      </c>
      <c r="D30">
        <v>5</v>
      </c>
      <c r="E30">
        <v>343.15375</v>
      </c>
      <c r="F30">
        <v>-7.57972</v>
      </c>
      <c r="G30">
        <v>348.97291999999999</v>
      </c>
      <c r="H30">
        <v>-9.0877800000000004</v>
      </c>
    </row>
    <row r="31" spans="2:8" x14ac:dyDescent="0.45">
      <c r="B31" t="str">
        <f t="shared" si="0"/>
        <v>astline_5_6</v>
      </c>
      <c r="C31">
        <f t="shared" si="1"/>
        <v>6</v>
      </c>
      <c r="D31">
        <v>5</v>
      </c>
      <c r="E31">
        <v>348.97291999999999</v>
      </c>
      <c r="F31">
        <v>-9.0877800000000004</v>
      </c>
      <c r="G31">
        <v>350.74250000000001</v>
      </c>
      <c r="H31">
        <v>-20.100560000000002</v>
      </c>
    </row>
    <row r="32" spans="2:8" x14ac:dyDescent="0.45">
      <c r="B32" t="str">
        <f t="shared" si="0"/>
        <v>astline_5_7</v>
      </c>
      <c r="C32">
        <f t="shared" si="1"/>
        <v>7</v>
      </c>
      <c r="D32">
        <v>5</v>
      </c>
      <c r="E32">
        <v>331.44583</v>
      </c>
      <c r="F32">
        <v>-0.31972</v>
      </c>
      <c r="G32">
        <v>334.20832999999999</v>
      </c>
      <c r="H32">
        <v>-7.7833300000000003</v>
      </c>
    </row>
    <row r="33" spans="2:8" x14ac:dyDescent="0.45">
      <c r="B33" t="str">
        <f t="shared" si="0"/>
        <v>astline_5_8</v>
      </c>
      <c r="C33">
        <f t="shared" si="1"/>
        <v>8</v>
      </c>
      <c r="D33">
        <v>5</v>
      </c>
      <c r="E33">
        <v>334.20832999999999</v>
      </c>
      <c r="F33">
        <v>-7.7833300000000003</v>
      </c>
      <c r="G33">
        <v>331.60917000000001</v>
      </c>
      <c r="H33">
        <v>-13.869719999999999</v>
      </c>
    </row>
    <row r="34" spans="2:8" x14ac:dyDescent="0.45">
      <c r="B34" t="str">
        <f t="shared" si="0"/>
        <v>astline_5_9</v>
      </c>
      <c r="C34">
        <f t="shared" si="1"/>
        <v>9</v>
      </c>
      <c r="D34">
        <v>5</v>
      </c>
      <c r="E34">
        <v>334.20832999999999</v>
      </c>
      <c r="F34">
        <v>-7.7833300000000003</v>
      </c>
      <c r="G34">
        <v>337.66167000000002</v>
      </c>
      <c r="H34">
        <v>-10.67806</v>
      </c>
    </row>
    <row r="35" spans="2:8" x14ac:dyDescent="0.45">
      <c r="B35" t="str">
        <f t="shared" si="0"/>
        <v>astline_5_10</v>
      </c>
      <c r="C35">
        <f t="shared" si="1"/>
        <v>10</v>
      </c>
      <c r="D35">
        <v>5</v>
      </c>
      <c r="E35">
        <v>337.66167000000002</v>
      </c>
      <c r="F35">
        <v>-10.67806</v>
      </c>
      <c r="G35">
        <v>342.39792</v>
      </c>
      <c r="H35">
        <v>-13.592499999999999</v>
      </c>
    </row>
    <row r="36" spans="2:8" x14ac:dyDescent="0.45">
      <c r="B36" t="str">
        <f t="shared" si="0"/>
        <v>astline_5_11</v>
      </c>
      <c r="C36">
        <f t="shared" si="1"/>
        <v>11</v>
      </c>
      <c r="D36">
        <v>5</v>
      </c>
      <c r="E36">
        <v>342.39792</v>
      </c>
      <c r="F36">
        <v>-13.592499999999999</v>
      </c>
      <c r="G36">
        <v>343.66250000000002</v>
      </c>
      <c r="H36">
        <v>-15.820830000000001</v>
      </c>
    </row>
    <row r="37" spans="2:8" x14ac:dyDescent="0.45">
      <c r="B37" t="str">
        <f t="shared" si="0"/>
        <v>astline_5_12</v>
      </c>
      <c r="C37">
        <f t="shared" si="1"/>
        <v>12</v>
      </c>
      <c r="D37">
        <v>5</v>
      </c>
      <c r="E37">
        <v>343.66250000000002</v>
      </c>
      <c r="F37">
        <v>-15.820830000000001</v>
      </c>
      <c r="G37">
        <v>347.36167</v>
      </c>
      <c r="H37">
        <v>-21.172499999999999</v>
      </c>
    </row>
    <row r="38" spans="2:8" x14ac:dyDescent="0.45">
      <c r="B38" t="str">
        <f t="shared" si="0"/>
        <v>astline_5_13</v>
      </c>
      <c r="C38">
        <f t="shared" si="1"/>
        <v>13</v>
      </c>
      <c r="D38">
        <v>5</v>
      </c>
      <c r="E38">
        <v>311.91917000000001</v>
      </c>
      <c r="F38">
        <v>-9.4958299999999998</v>
      </c>
      <c r="G38">
        <v>322.88958000000002</v>
      </c>
      <c r="H38">
        <v>-5.57111</v>
      </c>
    </row>
    <row r="39" spans="2:8" x14ac:dyDescent="0.45">
      <c r="B39" t="str">
        <f t="shared" si="0"/>
        <v>astline_6_0</v>
      </c>
      <c r="C39">
        <f t="shared" si="1"/>
        <v>0</v>
      </c>
      <c r="D39">
        <v>6</v>
      </c>
      <c r="E39">
        <v>271.65791999999999</v>
      </c>
      <c r="F39">
        <v>-50.091670000000001</v>
      </c>
      <c r="G39">
        <v>262.96042</v>
      </c>
      <c r="H39">
        <v>-49.876109999999997</v>
      </c>
    </row>
    <row r="40" spans="2:8" x14ac:dyDescent="0.45">
      <c r="B40" t="str">
        <f t="shared" si="0"/>
        <v>astline_6_1</v>
      </c>
      <c r="C40">
        <f t="shared" si="1"/>
        <v>1</v>
      </c>
      <c r="D40">
        <v>6</v>
      </c>
      <c r="E40">
        <v>262.96042</v>
      </c>
      <c r="F40">
        <v>-49.876109999999997</v>
      </c>
      <c r="G40">
        <v>254.655</v>
      </c>
      <c r="H40">
        <v>-55.990279999999998</v>
      </c>
    </row>
    <row r="41" spans="2:8" x14ac:dyDescent="0.45">
      <c r="B41" t="str">
        <f t="shared" si="0"/>
        <v>astline_6_2</v>
      </c>
      <c r="C41">
        <f t="shared" si="1"/>
        <v>2</v>
      </c>
      <c r="D41">
        <v>6</v>
      </c>
      <c r="E41">
        <v>254.655</v>
      </c>
      <c r="F41">
        <v>-55.990279999999998</v>
      </c>
      <c r="G41">
        <v>252.44624999999999</v>
      </c>
      <c r="H41">
        <v>-59.04139</v>
      </c>
    </row>
    <row r="42" spans="2:8" x14ac:dyDescent="0.45">
      <c r="B42" t="str">
        <f t="shared" si="0"/>
        <v>astline_6_3</v>
      </c>
      <c r="C42">
        <f t="shared" si="1"/>
        <v>3</v>
      </c>
      <c r="D42">
        <v>6</v>
      </c>
      <c r="E42">
        <v>252.44624999999999</v>
      </c>
      <c r="F42">
        <v>-59.04139</v>
      </c>
      <c r="G42">
        <v>262.77458000000001</v>
      </c>
      <c r="H42">
        <v>-60.683889999999998</v>
      </c>
    </row>
    <row r="43" spans="2:8" x14ac:dyDescent="0.45">
      <c r="B43" t="str">
        <f t="shared" si="0"/>
        <v>astline_6_4</v>
      </c>
      <c r="C43">
        <f t="shared" si="1"/>
        <v>4</v>
      </c>
      <c r="D43">
        <v>6</v>
      </c>
      <c r="E43">
        <v>262.77458000000001</v>
      </c>
      <c r="F43">
        <v>-60.683889999999998</v>
      </c>
      <c r="G43">
        <v>261.34832999999998</v>
      </c>
      <c r="H43">
        <v>-56.377499999999998</v>
      </c>
    </row>
    <row r="44" spans="2:8" x14ac:dyDescent="0.45">
      <c r="B44" t="str">
        <f t="shared" si="0"/>
        <v>astline_6_5</v>
      </c>
      <c r="C44">
        <f t="shared" si="1"/>
        <v>5</v>
      </c>
      <c r="D44">
        <v>6</v>
      </c>
      <c r="E44">
        <v>261.34832999999998</v>
      </c>
      <c r="F44">
        <v>-56.377499999999998</v>
      </c>
      <c r="G44">
        <v>261.32499999999999</v>
      </c>
      <c r="H44">
        <v>-55.53</v>
      </c>
    </row>
    <row r="45" spans="2:8" x14ac:dyDescent="0.45">
      <c r="B45" t="str">
        <f t="shared" si="0"/>
        <v>astline_6_6</v>
      </c>
      <c r="C45">
        <f t="shared" si="1"/>
        <v>6</v>
      </c>
      <c r="D45">
        <v>6</v>
      </c>
      <c r="E45">
        <v>261.32499999999999</v>
      </c>
      <c r="F45">
        <v>-55.53</v>
      </c>
      <c r="G45">
        <v>271.65791999999999</v>
      </c>
      <c r="H45">
        <v>-50.091670000000001</v>
      </c>
    </row>
    <row r="46" spans="2:8" x14ac:dyDescent="0.45">
      <c r="B46" t="str">
        <f t="shared" si="0"/>
        <v>astline_7_0</v>
      </c>
      <c r="C46">
        <f t="shared" si="1"/>
        <v>0</v>
      </c>
      <c r="D46">
        <v>7</v>
      </c>
      <c r="E46">
        <v>42.495829999999998</v>
      </c>
      <c r="F46">
        <v>27.260560000000002</v>
      </c>
      <c r="G46">
        <v>31.793330000000001</v>
      </c>
      <c r="H46">
        <v>23.462499999999999</v>
      </c>
    </row>
    <row r="47" spans="2:8" x14ac:dyDescent="0.45">
      <c r="B47" t="str">
        <f t="shared" si="0"/>
        <v>astline_7_1</v>
      </c>
      <c r="C47">
        <f t="shared" si="1"/>
        <v>1</v>
      </c>
      <c r="D47">
        <v>7</v>
      </c>
      <c r="E47">
        <v>31.793330000000001</v>
      </c>
      <c r="F47">
        <v>23.462499999999999</v>
      </c>
      <c r="G47">
        <v>28.66</v>
      </c>
      <c r="H47">
        <v>20.808060000000001</v>
      </c>
    </row>
    <row r="48" spans="2:8" x14ac:dyDescent="0.45">
      <c r="B48" t="str">
        <f t="shared" si="0"/>
        <v>astline_7_2</v>
      </c>
      <c r="C48">
        <f t="shared" si="1"/>
        <v>2</v>
      </c>
      <c r="D48">
        <v>7</v>
      </c>
      <c r="E48">
        <v>28.66</v>
      </c>
      <c r="F48">
        <v>20.808060000000001</v>
      </c>
      <c r="G48">
        <v>28.3825</v>
      </c>
      <c r="H48">
        <v>19.293610000000001</v>
      </c>
    </row>
    <row r="49" spans="2:8" x14ac:dyDescent="0.45">
      <c r="B49" t="str">
        <f t="shared" si="0"/>
        <v>astline_8_0</v>
      </c>
      <c r="C49">
        <f t="shared" si="1"/>
        <v>0</v>
      </c>
      <c r="D49">
        <v>8</v>
      </c>
      <c r="E49">
        <v>89.930419999999998</v>
      </c>
      <c r="F49">
        <v>37.212499999999999</v>
      </c>
      <c r="G49">
        <v>89.882080000000002</v>
      </c>
      <c r="H49">
        <v>44.947499999999998</v>
      </c>
    </row>
    <row r="50" spans="2:8" x14ac:dyDescent="0.45">
      <c r="B50" t="str">
        <f t="shared" si="0"/>
        <v>astline_8_1</v>
      </c>
      <c r="C50">
        <f t="shared" si="1"/>
        <v>1</v>
      </c>
      <c r="D50">
        <v>8</v>
      </c>
      <c r="E50">
        <v>89.882080000000002</v>
      </c>
      <c r="F50">
        <v>44.947499999999998</v>
      </c>
      <c r="G50">
        <v>79.172499999999999</v>
      </c>
      <c r="H50">
        <v>45.998060000000002</v>
      </c>
    </row>
    <row r="51" spans="2:8" x14ac:dyDescent="0.45">
      <c r="B51" t="str">
        <f t="shared" si="0"/>
        <v>astline_8_2</v>
      </c>
      <c r="C51">
        <f t="shared" si="1"/>
        <v>2</v>
      </c>
      <c r="D51">
        <v>8</v>
      </c>
      <c r="E51">
        <v>79.172499999999999</v>
      </c>
      <c r="F51">
        <v>45.998060000000002</v>
      </c>
      <c r="G51">
        <v>75.619579999999999</v>
      </c>
      <c r="H51">
        <v>41.075830000000003</v>
      </c>
    </row>
    <row r="52" spans="2:8" x14ac:dyDescent="0.45">
      <c r="B52" t="str">
        <f t="shared" si="0"/>
        <v>astline_8_3</v>
      </c>
      <c r="C52">
        <f t="shared" si="1"/>
        <v>3</v>
      </c>
      <c r="D52">
        <v>8</v>
      </c>
      <c r="E52">
        <v>75.619579999999999</v>
      </c>
      <c r="F52">
        <v>41.075830000000003</v>
      </c>
      <c r="G52">
        <v>74.248329999999996</v>
      </c>
      <c r="H52">
        <v>33.166110000000003</v>
      </c>
    </row>
    <row r="53" spans="2:8" x14ac:dyDescent="0.45">
      <c r="B53" t="str">
        <f t="shared" si="0"/>
        <v>astline_8_4</v>
      </c>
      <c r="C53">
        <f t="shared" si="1"/>
        <v>4</v>
      </c>
      <c r="D53">
        <v>8</v>
      </c>
      <c r="E53">
        <v>81.572919999999996</v>
      </c>
      <c r="F53">
        <v>28.607500000000002</v>
      </c>
      <c r="G53">
        <v>74.248329999999996</v>
      </c>
      <c r="H53">
        <v>33.166110000000003</v>
      </c>
    </row>
    <row r="54" spans="2:8" x14ac:dyDescent="0.45">
      <c r="B54" t="str">
        <f t="shared" si="0"/>
        <v>astline_8_5</v>
      </c>
      <c r="C54">
        <f t="shared" si="1"/>
        <v>5</v>
      </c>
      <c r="D54">
        <v>8</v>
      </c>
      <c r="E54">
        <v>81.572919999999996</v>
      </c>
      <c r="F54">
        <v>28.607500000000002</v>
      </c>
      <c r="G54">
        <v>89.930419999999998</v>
      </c>
      <c r="H54">
        <v>37.212499999999999</v>
      </c>
    </row>
    <row r="55" spans="2:8" x14ac:dyDescent="0.45">
      <c r="B55" t="str">
        <f t="shared" si="0"/>
        <v>astline_9_0</v>
      </c>
      <c r="C55">
        <f t="shared" si="1"/>
        <v>0</v>
      </c>
      <c r="D55">
        <v>9</v>
      </c>
      <c r="E55">
        <v>220.28708</v>
      </c>
      <c r="F55">
        <v>13.72833</v>
      </c>
      <c r="G55">
        <v>213.91542000000001</v>
      </c>
      <c r="H55">
        <v>19.182500000000001</v>
      </c>
    </row>
    <row r="56" spans="2:8" x14ac:dyDescent="0.45">
      <c r="B56" t="str">
        <f t="shared" si="0"/>
        <v>astline_9_1</v>
      </c>
      <c r="C56">
        <f t="shared" si="1"/>
        <v>1</v>
      </c>
      <c r="D56">
        <v>9</v>
      </c>
      <c r="E56">
        <v>213.91542000000001</v>
      </c>
      <c r="F56">
        <v>19.182500000000001</v>
      </c>
      <c r="G56">
        <v>221.24666999999999</v>
      </c>
      <c r="H56">
        <v>27.074999999999999</v>
      </c>
    </row>
    <row r="57" spans="2:8" x14ac:dyDescent="0.45">
      <c r="B57" t="str">
        <f t="shared" si="0"/>
        <v>astline_9_2</v>
      </c>
      <c r="C57">
        <f t="shared" si="1"/>
        <v>2</v>
      </c>
      <c r="D57">
        <v>9</v>
      </c>
      <c r="E57">
        <v>221.24666999999999</v>
      </c>
      <c r="F57">
        <v>27.074999999999999</v>
      </c>
      <c r="G57">
        <v>228.87583000000001</v>
      </c>
      <c r="H57">
        <v>33.314720000000001</v>
      </c>
    </row>
    <row r="58" spans="2:8" x14ac:dyDescent="0.45">
      <c r="B58" t="str">
        <f t="shared" si="0"/>
        <v>astline_9_3</v>
      </c>
      <c r="C58">
        <f t="shared" si="1"/>
        <v>3</v>
      </c>
      <c r="D58">
        <v>9</v>
      </c>
      <c r="E58">
        <v>228.87583000000001</v>
      </c>
      <c r="F58">
        <v>33.314720000000001</v>
      </c>
      <c r="G58">
        <v>225.48667</v>
      </c>
      <c r="H58">
        <v>40.390560000000001</v>
      </c>
    </row>
    <row r="59" spans="2:8" x14ac:dyDescent="0.45">
      <c r="B59" t="str">
        <f t="shared" si="0"/>
        <v>astline_9_4</v>
      </c>
      <c r="C59">
        <f t="shared" si="1"/>
        <v>4</v>
      </c>
      <c r="D59">
        <v>9</v>
      </c>
      <c r="E59">
        <v>225.48667</v>
      </c>
      <c r="F59">
        <v>40.390560000000001</v>
      </c>
      <c r="G59">
        <v>218.01957999999999</v>
      </c>
      <c r="H59">
        <v>38.308329999999998</v>
      </c>
    </row>
    <row r="60" spans="2:8" x14ac:dyDescent="0.45">
      <c r="B60" t="str">
        <f t="shared" si="0"/>
        <v>astline_9_5</v>
      </c>
      <c r="C60">
        <f t="shared" si="1"/>
        <v>5</v>
      </c>
      <c r="D60">
        <v>9</v>
      </c>
      <c r="E60">
        <v>218.01957999999999</v>
      </c>
      <c r="F60">
        <v>38.308329999999998</v>
      </c>
      <c r="G60">
        <v>217.95750000000001</v>
      </c>
      <c r="H60">
        <v>30.371390000000002</v>
      </c>
    </row>
    <row r="61" spans="2:8" x14ac:dyDescent="0.45">
      <c r="B61" t="str">
        <f t="shared" si="0"/>
        <v>astline_9_6</v>
      </c>
      <c r="C61">
        <f t="shared" si="1"/>
        <v>6</v>
      </c>
      <c r="D61">
        <v>9</v>
      </c>
      <c r="E61">
        <v>217.95750000000001</v>
      </c>
      <c r="F61">
        <v>30.371390000000002</v>
      </c>
      <c r="G61">
        <v>213.91542000000001</v>
      </c>
      <c r="H61">
        <v>19.182500000000001</v>
      </c>
    </row>
    <row r="62" spans="2:8" x14ac:dyDescent="0.45">
      <c r="B62" t="str">
        <f t="shared" si="0"/>
        <v>astline_9_7</v>
      </c>
      <c r="C62">
        <f t="shared" si="1"/>
        <v>7</v>
      </c>
      <c r="D62">
        <v>9</v>
      </c>
      <c r="E62">
        <v>213.91542000000001</v>
      </c>
      <c r="F62">
        <v>19.182500000000001</v>
      </c>
      <c r="G62">
        <v>208.67124999999999</v>
      </c>
      <c r="H62">
        <v>18.397780000000001</v>
      </c>
    </row>
    <row r="63" spans="2:8" x14ac:dyDescent="0.45">
      <c r="B63" t="str">
        <f t="shared" si="0"/>
        <v>astline_9_8</v>
      </c>
      <c r="C63">
        <f t="shared" si="1"/>
        <v>8</v>
      </c>
      <c r="D63">
        <v>9</v>
      </c>
      <c r="E63">
        <v>208.67124999999999</v>
      </c>
      <c r="F63">
        <v>18.397780000000001</v>
      </c>
      <c r="G63">
        <v>207.36917</v>
      </c>
      <c r="H63">
        <v>15.797779999999999</v>
      </c>
    </row>
    <row r="64" spans="2:8" x14ac:dyDescent="0.45">
      <c r="B64" t="str">
        <f t="shared" si="0"/>
        <v>astline_10_0</v>
      </c>
      <c r="C64">
        <f t="shared" si="1"/>
        <v>0</v>
      </c>
      <c r="D64">
        <v>10</v>
      </c>
      <c r="E64">
        <v>67.708749999999995</v>
      </c>
      <c r="F64">
        <v>-44.953890000000001</v>
      </c>
      <c r="G64">
        <v>70.140420000000006</v>
      </c>
      <c r="H64">
        <v>-41.863889999999998</v>
      </c>
    </row>
    <row r="65" spans="2:8" x14ac:dyDescent="0.45">
      <c r="B65" t="str">
        <f t="shared" si="0"/>
        <v>astline_10_1</v>
      </c>
      <c r="C65">
        <f t="shared" si="1"/>
        <v>1</v>
      </c>
      <c r="D65">
        <v>10</v>
      </c>
      <c r="E65">
        <v>70.140420000000006</v>
      </c>
      <c r="F65">
        <v>-41.863889999999998</v>
      </c>
      <c r="G65">
        <v>70.514579999999995</v>
      </c>
      <c r="H65">
        <v>-37.144440000000003</v>
      </c>
    </row>
    <row r="66" spans="2:8" x14ac:dyDescent="0.45">
      <c r="B66" t="str">
        <f t="shared" si="0"/>
        <v>astline_11_0</v>
      </c>
      <c r="C66">
        <f t="shared" si="1"/>
        <v>0</v>
      </c>
      <c r="D66">
        <v>11</v>
      </c>
      <c r="E66">
        <v>52.26708</v>
      </c>
      <c r="F66">
        <v>59.940280000000001</v>
      </c>
      <c r="G66">
        <v>59.356250000000003</v>
      </c>
      <c r="H66">
        <v>63.072220000000002</v>
      </c>
    </row>
    <row r="67" spans="2:8" x14ac:dyDescent="0.45">
      <c r="B67" t="str">
        <f t="shared" si="0"/>
        <v>astline_11_1</v>
      </c>
      <c r="C67">
        <f t="shared" si="1"/>
        <v>1</v>
      </c>
      <c r="D67">
        <v>11</v>
      </c>
      <c r="E67">
        <v>59.356250000000003</v>
      </c>
      <c r="F67">
        <v>63.072220000000002</v>
      </c>
      <c r="G67">
        <v>73.512500000000003</v>
      </c>
      <c r="H67">
        <v>66.342780000000005</v>
      </c>
    </row>
    <row r="68" spans="2:8" x14ac:dyDescent="0.45">
      <c r="B68" t="str">
        <f t="shared" si="0"/>
        <v>astline_11_2</v>
      </c>
      <c r="C68">
        <f t="shared" si="1"/>
        <v>2</v>
      </c>
      <c r="D68">
        <v>11</v>
      </c>
      <c r="E68">
        <v>52.26708</v>
      </c>
      <c r="F68">
        <v>59.940280000000001</v>
      </c>
      <c r="G68">
        <v>57.589579999999998</v>
      </c>
      <c r="H68">
        <v>71.332220000000007</v>
      </c>
    </row>
    <row r="69" spans="2:8" x14ac:dyDescent="0.45">
      <c r="B69" t="str">
        <f t="shared" si="0"/>
        <v>astline_11_3</v>
      </c>
      <c r="C69">
        <f t="shared" si="1"/>
        <v>3</v>
      </c>
      <c r="D69">
        <v>11</v>
      </c>
      <c r="E69">
        <v>57.589579999999998</v>
      </c>
      <c r="F69">
        <v>71.332220000000007</v>
      </c>
      <c r="G69">
        <v>73.512500000000003</v>
      </c>
      <c r="H69">
        <v>66.342780000000005</v>
      </c>
    </row>
    <row r="70" spans="2:8" x14ac:dyDescent="0.45">
      <c r="B70" t="str">
        <f t="shared" si="0"/>
        <v>astline_11_4</v>
      </c>
      <c r="C70">
        <f t="shared" si="1"/>
        <v>4</v>
      </c>
      <c r="D70">
        <v>11</v>
      </c>
      <c r="E70">
        <v>57.589579999999998</v>
      </c>
      <c r="F70">
        <v>71.332220000000007</v>
      </c>
      <c r="G70">
        <v>80.639579999999995</v>
      </c>
      <c r="H70">
        <v>79.231110000000001</v>
      </c>
    </row>
    <row r="71" spans="2:8" x14ac:dyDescent="0.45">
      <c r="B71" t="str">
        <f t="shared" si="0"/>
        <v>astline_12_0</v>
      </c>
      <c r="C71">
        <f t="shared" si="1"/>
        <v>0</v>
      </c>
      <c r="D71">
        <v>12</v>
      </c>
      <c r="E71">
        <v>304.51375000000002</v>
      </c>
      <c r="F71">
        <v>-12.54472</v>
      </c>
      <c r="G71">
        <v>305.25292000000002</v>
      </c>
      <c r="H71">
        <v>-14.78139</v>
      </c>
    </row>
    <row r="72" spans="2:8" x14ac:dyDescent="0.45">
      <c r="B72" t="str">
        <f t="shared" si="0"/>
        <v>astline_12_1</v>
      </c>
      <c r="C72">
        <f t="shared" si="1"/>
        <v>1</v>
      </c>
      <c r="D72">
        <v>12</v>
      </c>
      <c r="E72">
        <v>305.25292000000002</v>
      </c>
      <c r="F72">
        <v>-14.78139</v>
      </c>
      <c r="G72">
        <v>316.48667</v>
      </c>
      <c r="H72">
        <v>-17.232780000000002</v>
      </c>
    </row>
    <row r="73" spans="2:8" x14ac:dyDescent="0.45">
      <c r="B73" t="str">
        <f t="shared" si="0"/>
        <v>astline_12_2</v>
      </c>
      <c r="C73">
        <f t="shared" si="1"/>
        <v>2</v>
      </c>
      <c r="D73">
        <v>12</v>
      </c>
      <c r="E73">
        <v>316.48667</v>
      </c>
      <c r="F73">
        <v>-17.232780000000002</v>
      </c>
      <c r="G73">
        <v>320.56166999999999</v>
      </c>
      <c r="H73">
        <v>-16.834440000000001</v>
      </c>
    </row>
    <row r="74" spans="2:8" x14ac:dyDescent="0.45">
      <c r="B74" t="str">
        <f t="shared" ref="B74:B137" si="2">"astline_"&amp;D74&amp;"_"&amp;C74</f>
        <v>astline_12_3</v>
      </c>
      <c r="C74">
        <f t="shared" ref="C74:C137" si="3">IF(D73&lt;&gt;D74,0,C73+1)</f>
        <v>3</v>
      </c>
      <c r="D74">
        <v>12</v>
      </c>
      <c r="E74">
        <v>320.56166999999999</v>
      </c>
      <c r="F74">
        <v>-16.834440000000001</v>
      </c>
      <c r="G74">
        <v>325.02292</v>
      </c>
      <c r="H74">
        <v>-16.662220000000001</v>
      </c>
    </row>
    <row r="75" spans="2:8" x14ac:dyDescent="0.45">
      <c r="B75" t="str">
        <f t="shared" si="2"/>
        <v>astline_12_4</v>
      </c>
      <c r="C75">
        <f t="shared" si="3"/>
        <v>4</v>
      </c>
      <c r="D75">
        <v>12</v>
      </c>
      <c r="E75">
        <v>325.02292</v>
      </c>
      <c r="F75">
        <v>-16.662220000000001</v>
      </c>
      <c r="G75">
        <v>326.76</v>
      </c>
      <c r="H75">
        <v>-16.127220000000001</v>
      </c>
    </row>
    <row r="76" spans="2:8" x14ac:dyDescent="0.45">
      <c r="B76" t="str">
        <f t="shared" si="2"/>
        <v>astline_12_5</v>
      </c>
      <c r="C76">
        <f t="shared" si="3"/>
        <v>5</v>
      </c>
      <c r="D76">
        <v>12</v>
      </c>
      <c r="E76">
        <v>320.56166999999999</v>
      </c>
      <c r="F76">
        <v>-16.834440000000001</v>
      </c>
      <c r="G76">
        <v>321.66667000000001</v>
      </c>
      <c r="H76">
        <v>-22.411390000000001</v>
      </c>
    </row>
    <row r="77" spans="2:8" x14ac:dyDescent="0.45">
      <c r="B77" t="str">
        <f t="shared" si="2"/>
        <v>astline_12_6</v>
      </c>
      <c r="C77">
        <f t="shared" si="3"/>
        <v>6</v>
      </c>
      <c r="D77">
        <v>12</v>
      </c>
      <c r="E77">
        <v>321.66667000000001</v>
      </c>
      <c r="F77">
        <v>-22.411390000000001</v>
      </c>
      <c r="G77">
        <v>316.48667</v>
      </c>
      <c r="H77">
        <v>-17.232780000000002</v>
      </c>
    </row>
    <row r="78" spans="2:8" x14ac:dyDescent="0.45">
      <c r="B78" t="str">
        <f t="shared" si="2"/>
        <v>astline_12_7</v>
      </c>
      <c r="C78">
        <f t="shared" si="3"/>
        <v>7</v>
      </c>
      <c r="D78">
        <v>12</v>
      </c>
      <c r="E78">
        <v>305.25292000000002</v>
      </c>
      <c r="F78">
        <v>-14.78139</v>
      </c>
      <c r="G78">
        <v>311.52375000000001</v>
      </c>
      <c r="H78">
        <v>-25.27083</v>
      </c>
    </row>
    <row r="79" spans="2:8" x14ac:dyDescent="0.45">
      <c r="B79" t="str">
        <f t="shared" si="2"/>
        <v>astline_12_8</v>
      </c>
      <c r="C79">
        <f t="shared" si="3"/>
        <v>8</v>
      </c>
      <c r="D79">
        <v>12</v>
      </c>
      <c r="E79">
        <v>316.48667</v>
      </c>
      <c r="F79">
        <v>-17.232780000000002</v>
      </c>
      <c r="G79">
        <v>312.95542</v>
      </c>
      <c r="H79">
        <v>-26.919170000000001</v>
      </c>
    </row>
    <row r="80" spans="2:8" x14ac:dyDescent="0.45">
      <c r="B80" t="str">
        <f t="shared" si="2"/>
        <v>astline_13_0</v>
      </c>
      <c r="C80">
        <f t="shared" si="3"/>
        <v>0</v>
      </c>
      <c r="D80">
        <v>13</v>
      </c>
      <c r="E80">
        <v>138.30000000000001</v>
      </c>
      <c r="F80">
        <v>-69.717219999999998</v>
      </c>
      <c r="G80">
        <v>153.43416999999999</v>
      </c>
      <c r="H80">
        <v>-70.038060000000002</v>
      </c>
    </row>
    <row r="81" spans="2:8" x14ac:dyDescent="0.45">
      <c r="B81" t="str">
        <f t="shared" si="2"/>
        <v>astline_13_1</v>
      </c>
      <c r="C81">
        <f t="shared" si="3"/>
        <v>1</v>
      </c>
      <c r="D81">
        <v>13</v>
      </c>
      <c r="E81">
        <v>153.43416999999999</v>
      </c>
      <c r="F81">
        <v>-70.038060000000002</v>
      </c>
      <c r="G81">
        <v>160.73917</v>
      </c>
      <c r="H81">
        <v>-64.394440000000003</v>
      </c>
    </row>
    <row r="82" spans="2:8" x14ac:dyDescent="0.45">
      <c r="B82" t="str">
        <f t="shared" si="2"/>
        <v>astline_13_2</v>
      </c>
      <c r="C82">
        <f t="shared" si="3"/>
        <v>2</v>
      </c>
      <c r="D82">
        <v>13</v>
      </c>
      <c r="E82">
        <v>160.73917</v>
      </c>
      <c r="F82">
        <v>-64.394440000000003</v>
      </c>
      <c r="G82">
        <v>160.88374999999999</v>
      </c>
      <c r="H82">
        <v>-60.566670000000002</v>
      </c>
    </row>
    <row r="83" spans="2:8" x14ac:dyDescent="0.45">
      <c r="B83" t="str">
        <f t="shared" si="2"/>
        <v>astline_13_3</v>
      </c>
      <c r="C83">
        <f t="shared" si="3"/>
        <v>3</v>
      </c>
      <c r="D83">
        <v>13</v>
      </c>
      <c r="E83">
        <v>160.88374999999999</v>
      </c>
      <c r="F83">
        <v>-60.566670000000002</v>
      </c>
      <c r="G83">
        <v>167.14750000000001</v>
      </c>
      <c r="H83">
        <v>-58.975000000000001</v>
      </c>
    </row>
    <row r="84" spans="2:8" x14ac:dyDescent="0.45">
      <c r="B84" t="str">
        <f t="shared" si="2"/>
        <v>astline_13_4</v>
      </c>
      <c r="C84">
        <f t="shared" si="3"/>
        <v>4</v>
      </c>
      <c r="D84">
        <v>13</v>
      </c>
      <c r="E84">
        <v>167.14750000000001</v>
      </c>
      <c r="F84">
        <v>-58.975000000000001</v>
      </c>
      <c r="G84">
        <v>163.37333000000001</v>
      </c>
      <c r="H84">
        <v>-58.85333</v>
      </c>
    </row>
    <row r="85" spans="2:8" x14ac:dyDescent="0.45">
      <c r="B85" t="str">
        <f t="shared" si="2"/>
        <v>astline_13_5</v>
      </c>
      <c r="C85">
        <f t="shared" si="3"/>
        <v>5</v>
      </c>
      <c r="D85">
        <v>13</v>
      </c>
      <c r="E85">
        <v>163.37333000000001</v>
      </c>
      <c r="F85">
        <v>-58.85333</v>
      </c>
      <c r="G85">
        <v>156.96958000000001</v>
      </c>
      <c r="H85">
        <v>-58.739440000000002</v>
      </c>
    </row>
    <row r="86" spans="2:8" x14ac:dyDescent="0.45">
      <c r="B86" t="str">
        <f t="shared" si="2"/>
        <v>astline_13_6</v>
      </c>
      <c r="C86">
        <f t="shared" si="3"/>
        <v>6</v>
      </c>
      <c r="D86">
        <v>13</v>
      </c>
      <c r="E86">
        <v>156.96958000000001</v>
      </c>
      <c r="F86">
        <v>-58.739440000000002</v>
      </c>
      <c r="G86">
        <v>154.27082999999999</v>
      </c>
      <c r="H86">
        <v>-61.33222</v>
      </c>
    </row>
    <row r="87" spans="2:8" x14ac:dyDescent="0.45">
      <c r="B87" t="str">
        <f t="shared" si="2"/>
        <v>astline_13_7</v>
      </c>
      <c r="C87">
        <f t="shared" si="3"/>
        <v>7</v>
      </c>
      <c r="D87">
        <v>13</v>
      </c>
      <c r="E87">
        <v>154.27082999999999</v>
      </c>
      <c r="F87">
        <v>-61.33222</v>
      </c>
      <c r="G87">
        <v>139.27250000000001</v>
      </c>
      <c r="H87">
        <v>-59.275280000000002</v>
      </c>
    </row>
    <row r="88" spans="2:8" x14ac:dyDescent="0.45">
      <c r="B88" t="str">
        <f t="shared" si="2"/>
        <v>astline_13_8</v>
      </c>
      <c r="C88">
        <f t="shared" si="3"/>
        <v>8</v>
      </c>
      <c r="D88">
        <v>13</v>
      </c>
      <c r="E88">
        <v>130.15416999999999</v>
      </c>
      <c r="F88">
        <v>-59.761110000000002</v>
      </c>
      <c r="G88">
        <v>125.62833000000001</v>
      </c>
      <c r="H88">
        <v>-59.509720000000002</v>
      </c>
    </row>
    <row r="89" spans="2:8" x14ac:dyDescent="0.45">
      <c r="B89" t="str">
        <f t="shared" si="2"/>
        <v>astline_13_9</v>
      </c>
      <c r="C89">
        <f t="shared" si="3"/>
        <v>9</v>
      </c>
      <c r="D89">
        <v>13</v>
      </c>
      <c r="E89">
        <v>125.62833000000001</v>
      </c>
      <c r="F89">
        <v>-59.509720000000002</v>
      </c>
      <c r="G89">
        <v>95.987920000000003</v>
      </c>
      <c r="H89">
        <v>-52.695830000000001</v>
      </c>
    </row>
    <row r="90" spans="2:8" x14ac:dyDescent="0.45">
      <c r="B90" t="str">
        <f t="shared" si="2"/>
        <v>astline_13_10</v>
      </c>
      <c r="C90">
        <f t="shared" si="3"/>
        <v>10</v>
      </c>
      <c r="D90">
        <v>13</v>
      </c>
      <c r="E90">
        <v>137.74167</v>
      </c>
      <c r="F90">
        <v>-58.966940000000001</v>
      </c>
      <c r="G90">
        <v>139.27250000000001</v>
      </c>
      <c r="H90">
        <v>-59.275280000000002</v>
      </c>
    </row>
    <row r="91" spans="2:8" x14ac:dyDescent="0.45">
      <c r="B91" t="str">
        <f t="shared" si="2"/>
        <v>astline_13_11</v>
      </c>
      <c r="C91">
        <f t="shared" si="3"/>
        <v>11</v>
      </c>
      <c r="D91">
        <v>13</v>
      </c>
      <c r="E91">
        <v>137.74167</v>
      </c>
      <c r="F91">
        <v>-58.966940000000001</v>
      </c>
      <c r="G91">
        <v>130.15416999999999</v>
      </c>
      <c r="H91">
        <v>-59.761110000000002</v>
      </c>
    </row>
    <row r="92" spans="2:8" x14ac:dyDescent="0.45">
      <c r="B92" t="str">
        <f t="shared" si="2"/>
        <v>astline_13_12</v>
      </c>
      <c r="C92">
        <f t="shared" si="3"/>
        <v>12</v>
      </c>
      <c r="D92">
        <v>13</v>
      </c>
      <c r="E92">
        <v>95.987920000000003</v>
      </c>
      <c r="F92">
        <v>-52.695830000000001</v>
      </c>
      <c r="G92">
        <v>99.440420000000003</v>
      </c>
      <c r="H92">
        <v>-43.196109999999997</v>
      </c>
    </row>
    <row r="93" spans="2:8" x14ac:dyDescent="0.45">
      <c r="B93" t="str">
        <f t="shared" si="2"/>
        <v>astline_13_13</v>
      </c>
      <c r="C93">
        <f t="shared" si="3"/>
        <v>13</v>
      </c>
      <c r="D93">
        <v>13</v>
      </c>
      <c r="E93">
        <v>125.62833000000001</v>
      </c>
      <c r="F93">
        <v>-59.509720000000002</v>
      </c>
      <c r="G93">
        <v>120.89624999999999</v>
      </c>
      <c r="H93">
        <v>-40.003329999999998</v>
      </c>
    </row>
    <row r="94" spans="2:8" x14ac:dyDescent="0.45">
      <c r="B94" t="str">
        <f t="shared" si="2"/>
        <v>astline_14_0</v>
      </c>
      <c r="C94">
        <f t="shared" si="3"/>
        <v>0</v>
      </c>
      <c r="D94">
        <v>14</v>
      </c>
      <c r="E94">
        <v>28.598749999999999</v>
      </c>
      <c r="F94">
        <v>63.67</v>
      </c>
      <c r="G94">
        <v>21.454170000000001</v>
      </c>
      <c r="H94">
        <v>60.235280000000003</v>
      </c>
    </row>
    <row r="95" spans="2:8" x14ac:dyDescent="0.45">
      <c r="B95" t="str">
        <f t="shared" si="2"/>
        <v>astline_14_1</v>
      </c>
      <c r="C95">
        <f t="shared" si="3"/>
        <v>1</v>
      </c>
      <c r="D95">
        <v>14</v>
      </c>
      <c r="E95">
        <v>21.454170000000001</v>
      </c>
      <c r="F95">
        <v>60.235280000000003</v>
      </c>
      <c r="G95">
        <v>14.17708</v>
      </c>
      <c r="H95">
        <v>60.716670000000001</v>
      </c>
    </row>
    <row r="96" spans="2:8" x14ac:dyDescent="0.45">
      <c r="B96" t="str">
        <f t="shared" si="2"/>
        <v>astline_14_2</v>
      </c>
      <c r="C96">
        <f t="shared" si="3"/>
        <v>2</v>
      </c>
      <c r="D96">
        <v>14</v>
      </c>
      <c r="E96">
        <v>14.17708</v>
      </c>
      <c r="F96">
        <v>60.716670000000001</v>
      </c>
      <c r="G96">
        <v>10.127079999999999</v>
      </c>
      <c r="H96">
        <v>56.537219999999998</v>
      </c>
    </row>
    <row r="97" spans="2:8" x14ac:dyDescent="0.45">
      <c r="B97" t="str">
        <f t="shared" si="2"/>
        <v>astline_14_3</v>
      </c>
      <c r="C97">
        <f t="shared" si="3"/>
        <v>3</v>
      </c>
      <c r="D97">
        <v>14</v>
      </c>
      <c r="E97">
        <v>10.127079999999999</v>
      </c>
      <c r="F97">
        <v>56.537219999999998</v>
      </c>
      <c r="G97">
        <v>2.2945799999999998</v>
      </c>
      <c r="H97">
        <v>59.149720000000002</v>
      </c>
    </row>
    <row r="98" spans="2:8" x14ac:dyDescent="0.45">
      <c r="B98" t="str">
        <f t="shared" si="2"/>
        <v>astline_15_0</v>
      </c>
      <c r="C98">
        <f t="shared" si="3"/>
        <v>0</v>
      </c>
      <c r="D98">
        <v>15</v>
      </c>
      <c r="E98">
        <v>219.89957999999999</v>
      </c>
      <c r="F98">
        <v>-60.835279999999997</v>
      </c>
      <c r="G98">
        <v>210.95582999999999</v>
      </c>
      <c r="H98">
        <v>-60.373060000000002</v>
      </c>
    </row>
    <row r="99" spans="2:8" x14ac:dyDescent="0.45">
      <c r="B99" t="str">
        <f t="shared" si="2"/>
        <v>astline_15_1</v>
      </c>
      <c r="C99">
        <f t="shared" si="3"/>
        <v>1</v>
      </c>
      <c r="D99">
        <v>15</v>
      </c>
      <c r="E99">
        <v>210.95582999999999</v>
      </c>
      <c r="F99">
        <v>-60.373060000000002</v>
      </c>
      <c r="G99">
        <v>204.97166999999999</v>
      </c>
      <c r="H99">
        <v>-53.466389999999997</v>
      </c>
    </row>
    <row r="100" spans="2:8" x14ac:dyDescent="0.45">
      <c r="B100" t="str">
        <f t="shared" si="2"/>
        <v>astline_15_2</v>
      </c>
      <c r="C100">
        <f t="shared" si="3"/>
        <v>2</v>
      </c>
      <c r="D100">
        <v>15</v>
      </c>
      <c r="E100">
        <v>204.97166999999999</v>
      </c>
      <c r="F100">
        <v>-53.466389999999997</v>
      </c>
      <c r="G100">
        <v>208.88499999999999</v>
      </c>
      <c r="H100">
        <v>-47.288330000000002</v>
      </c>
    </row>
    <row r="101" spans="2:8" x14ac:dyDescent="0.45">
      <c r="B101" t="str">
        <f t="shared" si="2"/>
        <v>astline_15_3</v>
      </c>
      <c r="C101">
        <f t="shared" si="3"/>
        <v>3</v>
      </c>
      <c r="D101">
        <v>15</v>
      </c>
      <c r="E101">
        <v>208.88499999999999</v>
      </c>
      <c r="F101">
        <v>-47.288330000000002</v>
      </c>
      <c r="G101">
        <v>209.67</v>
      </c>
      <c r="H101">
        <v>-44.803609999999999</v>
      </c>
    </row>
    <row r="102" spans="2:8" x14ac:dyDescent="0.45">
      <c r="B102" t="str">
        <f t="shared" si="2"/>
        <v>astline_15_4</v>
      </c>
      <c r="C102">
        <f t="shared" si="3"/>
        <v>4</v>
      </c>
      <c r="D102">
        <v>15</v>
      </c>
      <c r="E102">
        <v>209.67</v>
      </c>
      <c r="F102">
        <v>-44.803609999999999</v>
      </c>
      <c r="G102">
        <v>207.40416999999999</v>
      </c>
      <c r="H102">
        <v>-42.473889999999997</v>
      </c>
    </row>
    <row r="103" spans="2:8" x14ac:dyDescent="0.45">
      <c r="B103" t="str">
        <f t="shared" si="2"/>
        <v>astline_15_5</v>
      </c>
      <c r="C103">
        <f t="shared" si="3"/>
        <v>5</v>
      </c>
      <c r="D103">
        <v>15</v>
      </c>
      <c r="E103">
        <v>207.40416999999999</v>
      </c>
      <c r="F103">
        <v>-42.473889999999997</v>
      </c>
      <c r="G103">
        <v>207.37625</v>
      </c>
      <c r="H103">
        <v>-41.687779999999997</v>
      </c>
    </row>
    <row r="104" spans="2:8" x14ac:dyDescent="0.45">
      <c r="B104" t="str">
        <f t="shared" si="2"/>
        <v>astline_15_6</v>
      </c>
      <c r="C104">
        <f t="shared" si="3"/>
        <v>6</v>
      </c>
      <c r="D104">
        <v>15</v>
      </c>
      <c r="E104">
        <v>207.37625</v>
      </c>
      <c r="F104">
        <v>-41.687779999999997</v>
      </c>
      <c r="G104">
        <v>202.76124999999999</v>
      </c>
      <c r="H104">
        <v>-39.407499999999999</v>
      </c>
    </row>
    <row r="105" spans="2:8" x14ac:dyDescent="0.45">
      <c r="B105" t="str">
        <f t="shared" si="2"/>
        <v>astline_15_7</v>
      </c>
      <c r="C105">
        <f t="shared" si="3"/>
        <v>7</v>
      </c>
      <c r="D105">
        <v>15</v>
      </c>
      <c r="E105">
        <v>202.76124999999999</v>
      </c>
      <c r="F105">
        <v>-39.407499999999999</v>
      </c>
      <c r="G105">
        <v>200.14917</v>
      </c>
      <c r="H105">
        <v>-36.712220000000002</v>
      </c>
    </row>
    <row r="106" spans="2:8" x14ac:dyDescent="0.45">
      <c r="B106" t="str">
        <f t="shared" si="2"/>
        <v>astline_15_8</v>
      </c>
      <c r="C106">
        <f t="shared" si="3"/>
        <v>8</v>
      </c>
      <c r="D106">
        <v>15</v>
      </c>
      <c r="E106">
        <v>207.37625</v>
      </c>
      <c r="F106">
        <v>-41.687779999999997</v>
      </c>
      <c r="G106">
        <v>211.67083</v>
      </c>
      <c r="H106">
        <v>-36.369999999999997</v>
      </c>
    </row>
    <row r="107" spans="2:8" x14ac:dyDescent="0.45">
      <c r="B107" t="str">
        <f t="shared" si="2"/>
        <v>astline_15_9</v>
      </c>
      <c r="C107">
        <f t="shared" si="3"/>
        <v>9</v>
      </c>
      <c r="D107">
        <v>15</v>
      </c>
      <c r="E107">
        <v>207.40416999999999</v>
      </c>
      <c r="F107">
        <v>-42.473889999999997</v>
      </c>
      <c r="G107">
        <v>218.87666999999999</v>
      </c>
      <c r="H107">
        <v>-42.157780000000002</v>
      </c>
    </row>
    <row r="108" spans="2:8" x14ac:dyDescent="0.45">
      <c r="B108" t="str">
        <f t="shared" si="2"/>
        <v>astline_15_10</v>
      </c>
      <c r="C108">
        <f t="shared" si="3"/>
        <v>10</v>
      </c>
      <c r="D108">
        <v>15</v>
      </c>
      <c r="E108">
        <v>218.87666999999999</v>
      </c>
      <c r="F108">
        <v>-42.157780000000002</v>
      </c>
      <c r="G108">
        <v>224.79042000000001</v>
      </c>
      <c r="H108">
        <v>-42.104170000000003</v>
      </c>
    </row>
    <row r="109" spans="2:8" x14ac:dyDescent="0.45">
      <c r="B109" t="str">
        <f t="shared" si="2"/>
        <v>astline_15_11</v>
      </c>
      <c r="C109">
        <f t="shared" si="3"/>
        <v>11</v>
      </c>
      <c r="D109">
        <v>15</v>
      </c>
      <c r="E109">
        <v>208.88499999999999</v>
      </c>
      <c r="F109">
        <v>-47.288330000000002</v>
      </c>
      <c r="G109">
        <v>190.37916999999999</v>
      </c>
      <c r="H109">
        <v>-48.959719999999997</v>
      </c>
    </row>
    <row r="110" spans="2:8" x14ac:dyDescent="0.45">
      <c r="B110" t="str">
        <f t="shared" si="2"/>
        <v>astline_15_12</v>
      </c>
      <c r="C110">
        <f t="shared" si="3"/>
        <v>12</v>
      </c>
      <c r="D110">
        <v>15</v>
      </c>
      <c r="E110">
        <v>190.37916999999999</v>
      </c>
      <c r="F110">
        <v>-48.959719999999997</v>
      </c>
      <c r="G110">
        <v>187.01</v>
      </c>
      <c r="H110">
        <v>-50.230559999999997</v>
      </c>
    </row>
    <row r="111" spans="2:8" x14ac:dyDescent="0.45">
      <c r="B111" t="str">
        <f t="shared" si="2"/>
        <v>astline_15_13</v>
      </c>
      <c r="C111">
        <f t="shared" si="3"/>
        <v>13</v>
      </c>
      <c r="D111">
        <v>15</v>
      </c>
      <c r="E111">
        <v>187.01</v>
      </c>
      <c r="F111">
        <v>-50.230559999999997</v>
      </c>
      <c r="G111">
        <v>182.08958000000001</v>
      </c>
      <c r="H111">
        <v>-50.722499999999997</v>
      </c>
    </row>
    <row r="112" spans="2:8" x14ac:dyDescent="0.45">
      <c r="B112" t="str">
        <f t="shared" si="2"/>
        <v>astline_15_14</v>
      </c>
      <c r="C112">
        <f t="shared" si="3"/>
        <v>14</v>
      </c>
      <c r="D112">
        <v>15</v>
      </c>
      <c r="E112">
        <v>182.08958000000001</v>
      </c>
      <c r="F112">
        <v>-50.722499999999997</v>
      </c>
      <c r="G112">
        <v>173.69041999999999</v>
      </c>
      <c r="H112">
        <v>-54.26417</v>
      </c>
    </row>
    <row r="113" spans="2:8" x14ac:dyDescent="0.45">
      <c r="B113" t="str">
        <f t="shared" si="2"/>
        <v>astline_15_15</v>
      </c>
      <c r="C113">
        <f t="shared" si="3"/>
        <v>15</v>
      </c>
      <c r="D113">
        <v>15</v>
      </c>
      <c r="E113">
        <v>173.69041999999999</v>
      </c>
      <c r="F113">
        <v>-54.26417</v>
      </c>
      <c r="G113">
        <v>173.94499999999999</v>
      </c>
      <c r="H113">
        <v>-63.01972</v>
      </c>
    </row>
    <row r="114" spans="2:8" x14ac:dyDescent="0.45">
      <c r="B114" t="str">
        <f t="shared" si="2"/>
        <v>astline_16_0</v>
      </c>
      <c r="C114">
        <f t="shared" si="3"/>
        <v>0</v>
      </c>
      <c r="D114">
        <v>16</v>
      </c>
      <c r="E114">
        <v>332.71375</v>
      </c>
      <c r="F114">
        <v>58.20111</v>
      </c>
      <c r="G114">
        <v>342.42</v>
      </c>
      <c r="H114">
        <v>66.200559999999996</v>
      </c>
    </row>
    <row r="115" spans="2:8" x14ac:dyDescent="0.45">
      <c r="B115" t="str">
        <f t="shared" si="2"/>
        <v>astline_16_1</v>
      </c>
      <c r="C115">
        <f t="shared" si="3"/>
        <v>1</v>
      </c>
      <c r="D115">
        <v>16</v>
      </c>
      <c r="E115">
        <v>342.42</v>
      </c>
      <c r="F115">
        <v>66.200559999999996</v>
      </c>
      <c r="G115">
        <v>322.16500000000002</v>
      </c>
      <c r="H115">
        <v>70.560829999999996</v>
      </c>
    </row>
    <row r="116" spans="2:8" x14ac:dyDescent="0.45">
      <c r="B116" t="str">
        <f t="shared" si="2"/>
        <v>astline_16_2</v>
      </c>
      <c r="C116">
        <f t="shared" si="3"/>
        <v>2</v>
      </c>
      <c r="D116">
        <v>16</v>
      </c>
      <c r="E116">
        <v>322.16500000000002</v>
      </c>
      <c r="F116">
        <v>70.560829999999996</v>
      </c>
      <c r="G116">
        <v>319.64499999999998</v>
      </c>
      <c r="H116">
        <v>62.585560000000001</v>
      </c>
    </row>
    <row r="117" spans="2:8" x14ac:dyDescent="0.45">
      <c r="B117" t="str">
        <f t="shared" si="2"/>
        <v>astline_16_3</v>
      </c>
      <c r="C117">
        <f t="shared" si="3"/>
        <v>3</v>
      </c>
      <c r="D117">
        <v>16</v>
      </c>
      <c r="E117">
        <v>319.64499999999998</v>
      </c>
      <c r="F117">
        <v>62.585560000000001</v>
      </c>
      <c r="G117">
        <v>332.71375</v>
      </c>
      <c r="H117">
        <v>58.20111</v>
      </c>
    </row>
    <row r="118" spans="2:8" x14ac:dyDescent="0.45">
      <c r="B118" t="str">
        <f t="shared" si="2"/>
        <v>astline_16_4</v>
      </c>
      <c r="C118">
        <f t="shared" si="3"/>
        <v>4</v>
      </c>
      <c r="D118">
        <v>16</v>
      </c>
      <c r="E118">
        <v>342.42</v>
      </c>
      <c r="F118">
        <v>66.200559999999996</v>
      </c>
      <c r="G118">
        <v>354.83667000000003</v>
      </c>
      <c r="H118">
        <v>77.632499999999993</v>
      </c>
    </row>
    <row r="119" spans="2:8" x14ac:dyDescent="0.45">
      <c r="B119" t="str">
        <f t="shared" si="2"/>
        <v>astline_16_5</v>
      </c>
      <c r="C119">
        <f t="shared" si="3"/>
        <v>5</v>
      </c>
      <c r="D119">
        <v>16</v>
      </c>
      <c r="E119">
        <v>354.83667000000003</v>
      </c>
      <c r="F119">
        <v>77.632499999999993</v>
      </c>
      <c r="G119">
        <v>322.16500000000002</v>
      </c>
      <c r="H119">
        <v>70.560829999999996</v>
      </c>
    </row>
    <row r="120" spans="2:8" x14ac:dyDescent="0.45">
      <c r="B120" t="str">
        <f t="shared" si="2"/>
        <v>astline_17_0</v>
      </c>
      <c r="C120">
        <f t="shared" si="3"/>
        <v>0</v>
      </c>
      <c r="D120">
        <v>17</v>
      </c>
      <c r="E120">
        <v>33.25</v>
      </c>
      <c r="F120">
        <v>8.8466699999999996</v>
      </c>
      <c r="G120">
        <v>37.039580000000001</v>
      </c>
      <c r="H120">
        <v>8.4600000000000009</v>
      </c>
    </row>
    <row r="121" spans="2:8" x14ac:dyDescent="0.45">
      <c r="B121" t="str">
        <f t="shared" si="2"/>
        <v>astline_17_1</v>
      </c>
      <c r="C121">
        <f t="shared" si="3"/>
        <v>1</v>
      </c>
      <c r="D121">
        <v>17</v>
      </c>
      <c r="E121">
        <v>26.01708</v>
      </c>
      <c r="F121">
        <v>-15.9375</v>
      </c>
      <c r="G121">
        <v>10.897500000000001</v>
      </c>
      <c r="H121">
        <v>-17.98667</v>
      </c>
    </row>
    <row r="122" spans="2:8" x14ac:dyDescent="0.45">
      <c r="B122" t="str">
        <f t="shared" si="2"/>
        <v>astline_17_2</v>
      </c>
      <c r="C122">
        <f t="shared" si="3"/>
        <v>2</v>
      </c>
      <c r="D122">
        <v>17</v>
      </c>
      <c r="E122">
        <v>10.897500000000001</v>
      </c>
      <c r="F122">
        <v>-17.98667</v>
      </c>
      <c r="G122">
        <v>4.8570799999999998</v>
      </c>
      <c r="H122">
        <v>-8.8238900000000005</v>
      </c>
    </row>
    <row r="123" spans="2:8" x14ac:dyDescent="0.45">
      <c r="B123" t="str">
        <f t="shared" si="2"/>
        <v>astline_17_3</v>
      </c>
      <c r="C123">
        <f t="shared" si="3"/>
        <v>3</v>
      </c>
      <c r="D123">
        <v>17</v>
      </c>
      <c r="E123">
        <v>10.897500000000001</v>
      </c>
      <c r="F123">
        <v>-17.98667</v>
      </c>
      <c r="G123">
        <v>17.147500000000001</v>
      </c>
      <c r="H123">
        <v>-10.182219999999999</v>
      </c>
    </row>
    <row r="124" spans="2:8" x14ac:dyDescent="0.45">
      <c r="B124" t="str">
        <f t="shared" si="2"/>
        <v>astline_17_4</v>
      </c>
      <c r="C124">
        <f t="shared" si="3"/>
        <v>4</v>
      </c>
      <c r="D124">
        <v>17</v>
      </c>
      <c r="E124">
        <v>17.147500000000001</v>
      </c>
      <c r="F124">
        <v>-10.182219999999999</v>
      </c>
      <c r="G124">
        <v>21.00583</v>
      </c>
      <c r="H124">
        <v>-8.1833299999999998</v>
      </c>
    </row>
    <row r="125" spans="2:8" x14ac:dyDescent="0.45">
      <c r="B125" t="str">
        <f t="shared" si="2"/>
        <v>astline_17_5</v>
      </c>
      <c r="C125">
        <f t="shared" si="3"/>
        <v>5</v>
      </c>
      <c r="D125">
        <v>17</v>
      </c>
      <c r="E125">
        <v>21.00583</v>
      </c>
      <c r="F125">
        <v>-8.1833299999999998</v>
      </c>
      <c r="G125">
        <v>27.864999999999998</v>
      </c>
      <c r="H125">
        <v>-10.335000000000001</v>
      </c>
    </row>
    <row r="126" spans="2:8" x14ac:dyDescent="0.45">
      <c r="B126" t="str">
        <f t="shared" si="2"/>
        <v>astline_17_6</v>
      </c>
      <c r="C126">
        <f t="shared" si="3"/>
        <v>6</v>
      </c>
      <c r="D126">
        <v>17</v>
      </c>
      <c r="E126">
        <v>27.864999999999998</v>
      </c>
      <c r="F126">
        <v>-10.335000000000001</v>
      </c>
      <c r="G126">
        <v>36.487499999999997</v>
      </c>
      <c r="H126">
        <v>-12.290559999999999</v>
      </c>
    </row>
    <row r="127" spans="2:8" x14ac:dyDescent="0.45">
      <c r="B127" t="str">
        <f t="shared" si="2"/>
        <v>astline_17_7</v>
      </c>
      <c r="C127">
        <f t="shared" si="3"/>
        <v>7</v>
      </c>
      <c r="D127">
        <v>17</v>
      </c>
      <c r="E127">
        <v>36.487499999999997</v>
      </c>
      <c r="F127">
        <v>-12.290559999999999</v>
      </c>
      <c r="G127">
        <v>39.890830000000001</v>
      </c>
      <c r="H127">
        <v>-11.87222</v>
      </c>
    </row>
    <row r="128" spans="2:8" x14ac:dyDescent="0.45">
      <c r="B128" t="str">
        <f t="shared" si="2"/>
        <v>astline_17_8</v>
      </c>
      <c r="C128">
        <f t="shared" si="3"/>
        <v>8</v>
      </c>
      <c r="D128">
        <v>17</v>
      </c>
      <c r="E128">
        <v>39.890830000000001</v>
      </c>
      <c r="F128">
        <v>-11.87222</v>
      </c>
      <c r="G128">
        <v>41.030830000000002</v>
      </c>
      <c r="H128">
        <v>-13.858610000000001</v>
      </c>
    </row>
    <row r="129" spans="2:8" x14ac:dyDescent="0.45">
      <c r="B129" t="str">
        <f t="shared" si="2"/>
        <v>astline_17_9</v>
      </c>
      <c r="C129">
        <f t="shared" si="3"/>
        <v>9</v>
      </c>
      <c r="D129">
        <v>17</v>
      </c>
      <c r="E129">
        <v>41.030830000000002</v>
      </c>
      <c r="F129">
        <v>-13.858610000000001</v>
      </c>
      <c r="G129">
        <v>38.02167</v>
      </c>
      <c r="H129">
        <v>-15.244719999999999</v>
      </c>
    </row>
    <row r="130" spans="2:8" x14ac:dyDescent="0.45">
      <c r="B130" t="str">
        <f t="shared" si="2"/>
        <v>astline_17_10</v>
      </c>
      <c r="C130">
        <f t="shared" si="3"/>
        <v>10</v>
      </c>
      <c r="D130">
        <v>17</v>
      </c>
      <c r="E130">
        <v>38.02167</v>
      </c>
      <c r="F130">
        <v>-15.244719999999999</v>
      </c>
      <c r="G130">
        <v>26.01708</v>
      </c>
      <c r="H130">
        <v>-15.9375</v>
      </c>
    </row>
    <row r="131" spans="2:8" x14ac:dyDescent="0.45">
      <c r="B131" t="str">
        <f t="shared" si="2"/>
        <v>astline_17_11</v>
      </c>
      <c r="C131">
        <f t="shared" si="3"/>
        <v>11</v>
      </c>
      <c r="D131">
        <v>17</v>
      </c>
      <c r="E131">
        <v>34.83625</v>
      </c>
      <c r="F131">
        <v>-2.9775</v>
      </c>
      <c r="G131">
        <v>39.890830000000001</v>
      </c>
      <c r="H131">
        <v>-11.87222</v>
      </c>
    </row>
    <row r="132" spans="2:8" x14ac:dyDescent="0.45">
      <c r="B132" t="str">
        <f t="shared" si="2"/>
        <v>astline_17_12</v>
      </c>
      <c r="C132">
        <f t="shared" si="3"/>
        <v>12</v>
      </c>
      <c r="D132">
        <v>17</v>
      </c>
      <c r="E132">
        <v>34.83625</v>
      </c>
      <c r="F132">
        <v>-2.9775</v>
      </c>
      <c r="G132">
        <v>39.870829999999998</v>
      </c>
      <c r="H132">
        <v>0.32861000000000001</v>
      </c>
    </row>
    <row r="133" spans="2:8" x14ac:dyDescent="0.45">
      <c r="B133" t="str">
        <f t="shared" si="2"/>
        <v>astline_17_13</v>
      </c>
      <c r="C133">
        <f t="shared" si="3"/>
        <v>13</v>
      </c>
      <c r="D133">
        <v>17</v>
      </c>
      <c r="E133">
        <v>39.870829999999998</v>
      </c>
      <c r="F133">
        <v>0.32861000000000001</v>
      </c>
      <c r="G133">
        <v>40.825000000000003</v>
      </c>
      <c r="H133">
        <v>3.23583</v>
      </c>
    </row>
    <row r="134" spans="2:8" x14ac:dyDescent="0.45">
      <c r="B134" t="str">
        <f t="shared" si="2"/>
        <v>astline_17_14</v>
      </c>
      <c r="C134">
        <f t="shared" si="3"/>
        <v>14</v>
      </c>
      <c r="D134">
        <v>17</v>
      </c>
      <c r="E134">
        <v>40.825000000000003</v>
      </c>
      <c r="F134">
        <v>3.23583</v>
      </c>
      <c r="G134">
        <v>45.57</v>
      </c>
      <c r="H134">
        <v>4.0897199999999998</v>
      </c>
    </row>
    <row r="135" spans="2:8" x14ac:dyDescent="0.45">
      <c r="B135" t="str">
        <f t="shared" si="2"/>
        <v>astline_17_15</v>
      </c>
      <c r="C135">
        <f t="shared" si="3"/>
        <v>15</v>
      </c>
      <c r="D135">
        <v>17</v>
      </c>
      <c r="E135">
        <v>45.57</v>
      </c>
      <c r="F135">
        <v>4.0897199999999998</v>
      </c>
      <c r="G135">
        <v>44.928750000000001</v>
      </c>
      <c r="H135">
        <v>8.9075000000000006</v>
      </c>
    </row>
    <row r="136" spans="2:8" x14ac:dyDescent="0.45">
      <c r="B136" t="str">
        <f t="shared" si="2"/>
        <v>astline_17_16</v>
      </c>
      <c r="C136">
        <f t="shared" si="3"/>
        <v>16</v>
      </c>
      <c r="D136">
        <v>17</v>
      </c>
      <c r="E136">
        <v>44.928750000000001</v>
      </c>
      <c r="F136">
        <v>8.9075000000000006</v>
      </c>
      <c r="G136">
        <v>41.235419999999998</v>
      </c>
      <c r="H136">
        <v>10.11417</v>
      </c>
    </row>
    <row r="137" spans="2:8" x14ac:dyDescent="0.45">
      <c r="B137" t="str">
        <f t="shared" si="2"/>
        <v>astline_17_17</v>
      </c>
      <c r="C137">
        <f t="shared" si="3"/>
        <v>17</v>
      </c>
      <c r="D137">
        <v>17</v>
      </c>
      <c r="E137">
        <v>41.235419999999998</v>
      </c>
      <c r="F137">
        <v>10.11417</v>
      </c>
      <c r="G137">
        <v>37.039580000000001</v>
      </c>
      <c r="H137">
        <v>8.4600000000000009</v>
      </c>
    </row>
    <row r="138" spans="2:8" x14ac:dyDescent="0.45">
      <c r="B138" t="str">
        <f t="shared" ref="B138:B201" si="4">"astline_"&amp;D138&amp;"_"&amp;C138</f>
        <v>astline_17_18</v>
      </c>
      <c r="C138">
        <f t="shared" ref="C138:C201" si="5">IF(D137&lt;&gt;D138,0,C137+1)</f>
        <v>18</v>
      </c>
      <c r="D138">
        <v>17</v>
      </c>
      <c r="E138">
        <v>37.039580000000001</v>
      </c>
      <c r="F138">
        <v>8.4600000000000009</v>
      </c>
      <c r="G138">
        <v>38.96875</v>
      </c>
      <c r="H138">
        <v>5.5933299999999999</v>
      </c>
    </row>
    <row r="139" spans="2:8" x14ac:dyDescent="0.45">
      <c r="B139" t="str">
        <f t="shared" si="4"/>
        <v>astline_17_19</v>
      </c>
      <c r="C139">
        <f t="shared" si="5"/>
        <v>19</v>
      </c>
      <c r="D139">
        <v>17</v>
      </c>
      <c r="E139">
        <v>38.96875</v>
      </c>
      <c r="F139">
        <v>5.5933299999999999</v>
      </c>
      <c r="G139">
        <v>40.825000000000003</v>
      </c>
      <c r="H139">
        <v>3.23583</v>
      </c>
    </row>
    <row r="140" spans="2:8" x14ac:dyDescent="0.45">
      <c r="B140" t="str">
        <f t="shared" si="4"/>
        <v>astline_18_0</v>
      </c>
      <c r="C140">
        <f t="shared" si="5"/>
        <v>0</v>
      </c>
      <c r="D140">
        <v>18</v>
      </c>
      <c r="E140">
        <v>124.63167</v>
      </c>
      <c r="F140">
        <v>-76.919719999999998</v>
      </c>
      <c r="G140">
        <v>158.86707999999999</v>
      </c>
      <c r="H140">
        <v>-78.607780000000005</v>
      </c>
    </row>
    <row r="141" spans="2:8" x14ac:dyDescent="0.45">
      <c r="B141" t="str">
        <f t="shared" si="4"/>
        <v>astline_18_1</v>
      </c>
      <c r="C141">
        <f t="shared" si="5"/>
        <v>1</v>
      </c>
      <c r="D141">
        <v>18</v>
      </c>
      <c r="E141">
        <v>158.86707999999999</v>
      </c>
      <c r="F141">
        <v>-78.607780000000005</v>
      </c>
      <c r="G141">
        <v>184.58625000000001</v>
      </c>
      <c r="H141">
        <v>-79.312219999999996</v>
      </c>
    </row>
    <row r="142" spans="2:8" x14ac:dyDescent="0.45">
      <c r="B142" t="str">
        <f t="shared" si="4"/>
        <v>astline_19_0</v>
      </c>
      <c r="C142">
        <f t="shared" si="5"/>
        <v>0</v>
      </c>
      <c r="D142">
        <v>19</v>
      </c>
      <c r="E142">
        <v>220.62666999999999</v>
      </c>
      <c r="F142">
        <v>-64.975279999999998</v>
      </c>
      <c r="G142">
        <v>230.84458000000001</v>
      </c>
      <c r="H142">
        <v>-59.320830000000001</v>
      </c>
    </row>
    <row r="143" spans="2:8" x14ac:dyDescent="0.45">
      <c r="B143" t="str">
        <f t="shared" si="4"/>
        <v>astline_19_1</v>
      </c>
      <c r="C143">
        <f t="shared" si="5"/>
        <v>1</v>
      </c>
      <c r="D143">
        <v>19</v>
      </c>
      <c r="E143">
        <v>220.62666999999999</v>
      </c>
      <c r="F143">
        <v>-64.975279999999998</v>
      </c>
      <c r="G143">
        <v>229.37833000000001</v>
      </c>
      <c r="H143">
        <v>-58.801110000000001</v>
      </c>
    </row>
    <row r="144" spans="2:8" x14ac:dyDescent="0.45">
      <c r="B144" t="str">
        <f t="shared" si="4"/>
        <v>astline_20_0</v>
      </c>
      <c r="C144">
        <f t="shared" si="5"/>
        <v>0</v>
      </c>
      <c r="D144">
        <v>20</v>
      </c>
      <c r="E144">
        <v>103.5475</v>
      </c>
      <c r="F144">
        <v>-12.03861</v>
      </c>
      <c r="G144">
        <v>105.93958000000001</v>
      </c>
      <c r="H144">
        <v>-15.633330000000001</v>
      </c>
    </row>
    <row r="145" spans="2:8" x14ac:dyDescent="0.45">
      <c r="B145" t="str">
        <f t="shared" si="4"/>
        <v>astline_20_1</v>
      </c>
      <c r="C145">
        <f t="shared" si="5"/>
        <v>1</v>
      </c>
      <c r="D145">
        <v>20</v>
      </c>
      <c r="E145">
        <v>105.93958000000001</v>
      </c>
      <c r="F145">
        <v>-15.633330000000001</v>
      </c>
      <c r="G145">
        <v>104.03417</v>
      </c>
      <c r="H145">
        <v>-17.054169999999999</v>
      </c>
    </row>
    <row r="146" spans="2:8" x14ac:dyDescent="0.45">
      <c r="B146" t="str">
        <f t="shared" si="4"/>
        <v>astline_20_2</v>
      </c>
      <c r="C146">
        <f t="shared" si="5"/>
        <v>2</v>
      </c>
      <c r="D146">
        <v>20</v>
      </c>
      <c r="E146">
        <v>104.03417</v>
      </c>
      <c r="F146">
        <v>-17.054169999999999</v>
      </c>
      <c r="G146">
        <v>101.28708</v>
      </c>
      <c r="H146">
        <v>-16.71611</v>
      </c>
    </row>
    <row r="147" spans="2:8" x14ac:dyDescent="0.45">
      <c r="B147" t="str">
        <f t="shared" si="4"/>
        <v>astline_20_3</v>
      </c>
      <c r="C147">
        <f t="shared" si="5"/>
        <v>3</v>
      </c>
      <c r="D147">
        <v>20</v>
      </c>
      <c r="E147">
        <v>101.28708</v>
      </c>
      <c r="F147">
        <v>-16.71611</v>
      </c>
      <c r="G147">
        <v>105.75624999999999</v>
      </c>
      <c r="H147">
        <v>-23.83333</v>
      </c>
    </row>
    <row r="148" spans="2:8" x14ac:dyDescent="0.45">
      <c r="B148" t="str">
        <f t="shared" si="4"/>
        <v>astline_20_4</v>
      </c>
      <c r="C148">
        <f t="shared" si="5"/>
        <v>4</v>
      </c>
      <c r="D148">
        <v>20</v>
      </c>
      <c r="E148">
        <v>105.75624999999999</v>
      </c>
      <c r="F148">
        <v>-23.83333</v>
      </c>
      <c r="G148">
        <v>107.09792</v>
      </c>
      <c r="H148">
        <v>-26.393329999999999</v>
      </c>
    </row>
    <row r="149" spans="2:8" x14ac:dyDescent="0.45">
      <c r="B149" t="str">
        <f t="shared" si="4"/>
        <v>astline_20_5</v>
      </c>
      <c r="C149">
        <f t="shared" si="5"/>
        <v>5</v>
      </c>
      <c r="D149">
        <v>20</v>
      </c>
      <c r="E149">
        <v>107.09792</v>
      </c>
      <c r="F149">
        <v>-26.393329999999999</v>
      </c>
      <c r="G149">
        <v>108.70292000000001</v>
      </c>
      <c r="H149">
        <v>-26.772780000000001</v>
      </c>
    </row>
    <row r="150" spans="2:8" x14ac:dyDescent="0.45">
      <c r="B150" t="str">
        <f t="shared" si="4"/>
        <v>astline_20_6</v>
      </c>
      <c r="C150">
        <f t="shared" si="5"/>
        <v>6</v>
      </c>
      <c r="D150">
        <v>20</v>
      </c>
      <c r="E150">
        <v>108.70292000000001</v>
      </c>
      <c r="F150">
        <v>-26.772780000000001</v>
      </c>
      <c r="G150">
        <v>111.02375000000001</v>
      </c>
      <c r="H150">
        <v>-29.303059999999999</v>
      </c>
    </row>
    <row r="151" spans="2:8" x14ac:dyDescent="0.45">
      <c r="B151" t="str">
        <f t="shared" si="4"/>
        <v>astline_20_7</v>
      </c>
      <c r="C151">
        <f t="shared" si="5"/>
        <v>7</v>
      </c>
      <c r="D151">
        <v>20</v>
      </c>
      <c r="E151">
        <v>104.65625</v>
      </c>
      <c r="F151">
        <v>-28.97222</v>
      </c>
      <c r="G151">
        <v>105.42958</v>
      </c>
      <c r="H151">
        <v>-27.934719999999999</v>
      </c>
    </row>
    <row r="152" spans="2:8" x14ac:dyDescent="0.45">
      <c r="B152" t="str">
        <f t="shared" si="4"/>
        <v>astline_20_8</v>
      </c>
      <c r="C152">
        <f t="shared" si="5"/>
        <v>8</v>
      </c>
      <c r="D152">
        <v>20</v>
      </c>
      <c r="E152">
        <v>105.42958</v>
      </c>
      <c r="F152">
        <v>-27.934719999999999</v>
      </c>
      <c r="G152">
        <v>107.09792</v>
      </c>
      <c r="H152">
        <v>-26.393329999999999</v>
      </c>
    </row>
    <row r="153" spans="2:8" x14ac:dyDescent="0.45">
      <c r="B153" t="str">
        <f t="shared" si="4"/>
        <v>astline_20_9</v>
      </c>
      <c r="C153">
        <f t="shared" si="5"/>
        <v>9</v>
      </c>
      <c r="D153">
        <v>20</v>
      </c>
      <c r="E153">
        <v>105.42958</v>
      </c>
      <c r="F153">
        <v>-27.934719999999999</v>
      </c>
      <c r="G153">
        <v>103.55417</v>
      </c>
      <c r="H153">
        <v>-23.928329999999999</v>
      </c>
    </row>
    <row r="154" spans="2:8" x14ac:dyDescent="0.45">
      <c r="B154" t="str">
        <f t="shared" si="4"/>
        <v>astline_20_10</v>
      </c>
      <c r="C154">
        <f t="shared" si="5"/>
        <v>10</v>
      </c>
      <c r="D154">
        <v>20</v>
      </c>
      <c r="E154">
        <v>103.55417</v>
      </c>
      <c r="F154">
        <v>-23.928329999999999</v>
      </c>
      <c r="G154">
        <v>99.170829999999995</v>
      </c>
      <c r="H154">
        <v>-19.25583</v>
      </c>
    </row>
    <row r="155" spans="2:8" x14ac:dyDescent="0.45">
      <c r="B155" t="str">
        <f t="shared" si="4"/>
        <v>astline_20_11</v>
      </c>
      <c r="C155">
        <f t="shared" si="5"/>
        <v>11</v>
      </c>
      <c r="D155">
        <v>20</v>
      </c>
      <c r="E155">
        <v>99.170829999999995</v>
      </c>
      <c r="F155">
        <v>-19.25583</v>
      </c>
      <c r="G155">
        <v>98.764169999999993</v>
      </c>
      <c r="H155">
        <v>-22.96472</v>
      </c>
    </row>
    <row r="156" spans="2:8" x14ac:dyDescent="0.45">
      <c r="B156" t="str">
        <f t="shared" si="4"/>
        <v>astline_20_12</v>
      </c>
      <c r="C156">
        <f t="shared" si="5"/>
        <v>12</v>
      </c>
      <c r="D156">
        <v>20</v>
      </c>
      <c r="E156">
        <v>99.170829999999995</v>
      </c>
      <c r="F156">
        <v>-19.25583</v>
      </c>
      <c r="G156">
        <v>95.674999999999997</v>
      </c>
      <c r="H156">
        <v>-17.955829999999999</v>
      </c>
    </row>
    <row r="157" spans="2:8" x14ac:dyDescent="0.45">
      <c r="B157" t="str">
        <f t="shared" si="4"/>
        <v>astline_20_13</v>
      </c>
      <c r="C157">
        <f t="shared" si="5"/>
        <v>13</v>
      </c>
      <c r="D157">
        <v>20</v>
      </c>
      <c r="E157">
        <v>99.170829999999995</v>
      </c>
      <c r="F157">
        <v>-19.25583</v>
      </c>
      <c r="G157">
        <v>101.28708</v>
      </c>
      <c r="H157">
        <v>-16.71611</v>
      </c>
    </row>
    <row r="158" spans="2:8" x14ac:dyDescent="0.45">
      <c r="B158" t="str">
        <f t="shared" si="4"/>
        <v>astline_20_14</v>
      </c>
      <c r="C158">
        <f t="shared" si="5"/>
        <v>14</v>
      </c>
      <c r="D158">
        <v>20</v>
      </c>
      <c r="E158">
        <v>104.65625</v>
      </c>
      <c r="F158">
        <v>-28.97222</v>
      </c>
      <c r="G158">
        <v>102.46042</v>
      </c>
      <c r="H158">
        <v>-32.508609999999997</v>
      </c>
    </row>
    <row r="159" spans="2:8" x14ac:dyDescent="0.45">
      <c r="B159" t="str">
        <f t="shared" si="4"/>
        <v>astline_20_15</v>
      </c>
      <c r="C159">
        <f t="shared" si="5"/>
        <v>15</v>
      </c>
      <c r="D159">
        <v>20</v>
      </c>
      <c r="E159">
        <v>95.078329999999994</v>
      </c>
      <c r="F159">
        <v>-30.063330000000001</v>
      </c>
      <c r="G159">
        <v>104.65625</v>
      </c>
      <c r="H159">
        <v>-28.97222</v>
      </c>
    </row>
    <row r="160" spans="2:8" x14ac:dyDescent="0.45">
      <c r="B160" t="str">
        <f t="shared" si="4"/>
        <v>astline_20_16</v>
      </c>
      <c r="C160">
        <f t="shared" si="5"/>
        <v>16</v>
      </c>
      <c r="D160">
        <v>20</v>
      </c>
      <c r="E160">
        <v>104.03417</v>
      </c>
      <c r="F160">
        <v>-17.054169999999999</v>
      </c>
      <c r="G160">
        <v>103.5475</v>
      </c>
      <c r="H160">
        <v>-12.03861</v>
      </c>
    </row>
    <row r="161" spans="2:8" x14ac:dyDescent="0.45">
      <c r="B161" t="str">
        <f t="shared" si="4"/>
        <v>astline_21_0</v>
      </c>
      <c r="C161">
        <f t="shared" si="5"/>
        <v>0</v>
      </c>
      <c r="D161">
        <v>21</v>
      </c>
      <c r="E161">
        <v>114.82541999999999</v>
      </c>
      <c r="F161">
        <v>5.2249999999999996</v>
      </c>
      <c r="G161">
        <v>111.78749999999999</v>
      </c>
      <c r="H161">
        <v>8.2894400000000008</v>
      </c>
    </row>
    <row r="162" spans="2:8" x14ac:dyDescent="0.45">
      <c r="B162" t="str">
        <f t="shared" si="4"/>
        <v>astline_22_0</v>
      </c>
      <c r="C162">
        <f t="shared" si="5"/>
        <v>0</v>
      </c>
      <c r="D162">
        <v>22</v>
      </c>
      <c r="E162">
        <v>131.67417</v>
      </c>
      <c r="F162">
        <v>28.76</v>
      </c>
      <c r="G162">
        <v>130.82124999999999</v>
      </c>
      <c r="H162">
        <v>21.468610000000002</v>
      </c>
    </row>
    <row r="163" spans="2:8" x14ac:dyDescent="0.45">
      <c r="B163" t="str">
        <f t="shared" si="4"/>
        <v>astline_22_1</v>
      </c>
      <c r="C163">
        <f t="shared" si="5"/>
        <v>1</v>
      </c>
      <c r="D163">
        <v>22</v>
      </c>
      <c r="E163">
        <v>130.82124999999999</v>
      </c>
      <c r="F163">
        <v>21.468610000000002</v>
      </c>
      <c r="G163">
        <v>125.01625</v>
      </c>
      <c r="H163">
        <v>27.217780000000001</v>
      </c>
    </row>
    <row r="164" spans="2:8" x14ac:dyDescent="0.45">
      <c r="B164" t="str">
        <f t="shared" si="4"/>
        <v>astline_22_2</v>
      </c>
      <c r="C164">
        <f t="shared" si="5"/>
        <v>2</v>
      </c>
      <c r="D164">
        <v>22</v>
      </c>
      <c r="E164">
        <v>130.82124999999999</v>
      </c>
      <c r="F164">
        <v>21.468610000000002</v>
      </c>
      <c r="G164">
        <v>131.17124999999999</v>
      </c>
      <c r="H164">
        <v>18.154170000000001</v>
      </c>
    </row>
    <row r="165" spans="2:8" x14ac:dyDescent="0.45">
      <c r="B165" t="str">
        <f t="shared" si="4"/>
        <v>astline_22_3</v>
      </c>
      <c r="C165">
        <f t="shared" si="5"/>
        <v>3</v>
      </c>
      <c r="D165">
        <v>22</v>
      </c>
      <c r="E165">
        <v>131.17124999999999</v>
      </c>
      <c r="F165">
        <v>18.154170000000001</v>
      </c>
      <c r="G165">
        <v>124.12875</v>
      </c>
      <c r="H165">
        <v>9.1855600000000006</v>
      </c>
    </row>
    <row r="166" spans="2:8" x14ac:dyDescent="0.45">
      <c r="B166" t="str">
        <f t="shared" si="4"/>
        <v>astline_22_4</v>
      </c>
      <c r="C166">
        <f t="shared" si="5"/>
        <v>4</v>
      </c>
      <c r="D166">
        <v>22</v>
      </c>
      <c r="E166">
        <v>131.17124999999999</v>
      </c>
      <c r="F166">
        <v>18.154170000000001</v>
      </c>
      <c r="G166">
        <v>134.62166999999999</v>
      </c>
      <c r="H166">
        <v>11.85778</v>
      </c>
    </row>
    <row r="167" spans="2:8" x14ac:dyDescent="0.45">
      <c r="B167" t="str">
        <f t="shared" si="4"/>
        <v>astline_23_0</v>
      </c>
      <c r="C167">
        <f t="shared" si="5"/>
        <v>0</v>
      </c>
      <c r="D167">
        <v>23</v>
      </c>
      <c r="E167">
        <v>95.528329999999997</v>
      </c>
      <c r="F167">
        <v>-33.436390000000003</v>
      </c>
      <c r="G167">
        <v>94.137919999999994</v>
      </c>
      <c r="H167">
        <v>-35.140560000000001</v>
      </c>
    </row>
    <row r="168" spans="2:8" x14ac:dyDescent="0.45">
      <c r="B168" t="str">
        <f t="shared" si="4"/>
        <v>astline_23_1</v>
      </c>
      <c r="C168">
        <f t="shared" si="5"/>
        <v>1</v>
      </c>
      <c r="D168">
        <v>23</v>
      </c>
      <c r="E168">
        <v>94.137919999999994</v>
      </c>
      <c r="F168">
        <v>-35.140560000000001</v>
      </c>
      <c r="G168">
        <v>89.384169999999997</v>
      </c>
      <c r="H168">
        <v>-35.283329999999999</v>
      </c>
    </row>
    <row r="169" spans="2:8" x14ac:dyDescent="0.45">
      <c r="B169" t="str">
        <f t="shared" si="4"/>
        <v>astline_23_2</v>
      </c>
      <c r="C169">
        <f t="shared" si="5"/>
        <v>2</v>
      </c>
      <c r="D169">
        <v>23</v>
      </c>
      <c r="E169">
        <v>89.384169999999997</v>
      </c>
      <c r="F169">
        <v>-35.283329999999999</v>
      </c>
      <c r="G169">
        <v>87.74</v>
      </c>
      <c r="H169">
        <v>-35.768329999999999</v>
      </c>
    </row>
    <row r="170" spans="2:8" x14ac:dyDescent="0.45">
      <c r="B170" t="str">
        <f t="shared" si="4"/>
        <v>astline_23_3</v>
      </c>
      <c r="C170">
        <f t="shared" si="5"/>
        <v>3</v>
      </c>
      <c r="D170">
        <v>23</v>
      </c>
      <c r="E170">
        <v>87.74</v>
      </c>
      <c r="F170">
        <v>-35.768329999999999</v>
      </c>
      <c r="G170">
        <v>89.786670000000001</v>
      </c>
      <c r="H170">
        <v>-42.815280000000001</v>
      </c>
    </row>
    <row r="171" spans="2:8" x14ac:dyDescent="0.45">
      <c r="B171" t="str">
        <f t="shared" si="4"/>
        <v>astline_23_4</v>
      </c>
      <c r="C171">
        <f t="shared" si="5"/>
        <v>4</v>
      </c>
      <c r="D171">
        <v>23</v>
      </c>
      <c r="E171">
        <v>87.74</v>
      </c>
      <c r="F171">
        <v>-35.768329999999999</v>
      </c>
      <c r="G171">
        <v>84.912080000000003</v>
      </c>
      <c r="H171">
        <v>-34.074170000000002</v>
      </c>
    </row>
    <row r="172" spans="2:8" x14ac:dyDescent="0.45">
      <c r="B172" t="str">
        <f t="shared" si="4"/>
        <v>astline_23_5</v>
      </c>
      <c r="C172">
        <f t="shared" si="5"/>
        <v>5</v>
      </c>
      <c r="D172">
        <v>23</v>
      </c>
      <c r="E172">
        <v>84.912080000000003</v>
      </c>
      <c r="F172">
        <v>-34.074170000000002</v>
      </c>
      <c r="G172">
        <v>82.80292</v>
      </c>
      <c r="H172">
        <v>-35.470559999999999</v>
      </c>
    </row>
    <row r="173" spans="2:8" x14ac:dyDescent="0.45">
      <c r="B173" t="str">
        <f t="shared" si="4"/>
        <v>astline_24_0</v>
      </c>
      <c r="C173">
        <f t="shared" si="5"/>
        <v>0</v>
      </c>
      <c r="D173">
        <v>24</v>
      </c>
      <c r="E173">
        <v>197.49708000000001</v>
      </c>
      <c r="F173">
        <v>17.529440000000001</v>
      </c>
      <c r="G173">
        <v>197.96833000000001</v>
      </c>
      <c r="H173">
        <v>27.878060000000001</v>
      </c>
    </row>
    <row r="174" spans="2:8" x14ac:dyDescent="0.45">
      <c r="B174" t="str">
        <f t="shared" si="4"/>
        <v>astline_24_1</v>
      </c>
      <c r="C174">
        <f t="shared" si="5"/>
        <v>1</v>
      </c>
      <c r="D174">
        <v>24</v>
      </c>
      <c r="E174">
        <v>197.96833000000001</v>
      </c>
      <c r="F174">
        <v>27.878060000000001</v>
      </c>
      <c r="G174">
        <v>186.73457999999999</v>
      </c>
      <c r="H174">
        <v>28.268329999999999</v>
      </c>
    </row>
    <row r="175" spans="2:8" x14ac:dyDescent="0.45">
      <c r="B175" t="str">
        <f t="shared" si="4"/>
        <v>astline_25_0</v>
      </c>
      <c r="C175">
        <f t="shared" si="5"/>
        <v>0</v>
      </c>
      <c r="D175">
        <v>25</v>
      </c>
      <c r="E175">
        <v>280.94542000000001</v>
      </c>
      <c r="F175">
        <v>-38.323610000000002</v>
      </c>
      <c r="G175">
        <v>284.16874999999999</v>
      </c>
      <c r="H175">
        <v>-37.343330000000002</v>
      </c>
    </row>
    <row r="176" spans="2:8" x14ac:dyDescent="0.45">
      <c r="B176" t="str">
        <f t="shared" si="4"/>
        <v>astline_25_1</v>
      </c>
      <c r="C176">
        <f t="shared" si="5"/>
        <v>1</v>
      </c>
      <c r="D176">
        <v>25</v>
      </c>
      <c r="E176">
        <v>284.16874999999999</v>
      </c>
      <c r="F176">
        <v>-37.343330000000002</v>
      </c>
      <c r="G176">
        <v>284.68083000000001</v>
      </c>
      <c r="H176">
        <v>-37.107500000000002</v>
      </c>
    </row>
    <row r="177" spans="2:8" x14ac:dyDescent="0.45">
      <c r="B177" t="str">
        <f t="shared" si="4"/>
        <v>astline_25_2</v>
      </c>
      <c r="C177">
        <f t="shared" si="5"/>
        <v>2</v>
      </c>
      <c r="D177">
        <v>25</v>
      </c>
      <c r="E177">
        <v>284.68083000000001</v>
      </c>
      <c r="F177">
        <v>-37.107500000000002</v>
      </c>
      <c r="G177">
        <v>286.60458</v>
      </c>
      <c r="H177">
        <v>-37.063330000000001</v>
      </c>
    </row>
    <row r="178" spans="2:8" x14ac:dyDescent="0.45">
      <c r="B178" t="str">
        <f t="shared" si="4"/>
        <v>astline_25_3</v>
      </c>
      <c r="C178">
        <f t="shared" si="5"/>
        <v>3</v>
      </c>
      <c r="D178">
        <v>25</v>
      </c>
      <c r="E178">
        <v>286.60458</v>
      </c>
      <c r="F178">
        <v>-37.063330000000001</v>
      </c>
      <c r="G178">
        <v>287.36792000000003</v>
      </c>
      <c r="H178">
        <v>-37.904440000000001</v>
      </c>
    </row>
    <row r="179" spans="2:8" x14ac:dyDescent="0.45">
      <c r="B179" t="str">
        <f t="shared" si="4"/>
        <v>astline_25_4</v>
      </c>
      <c r="C179">
        <f t="shared" si="5"/>
        <v>4</v>
      </c>
      <c r="D179">
        <v>25</v>
      </c>
      <c r="E179">
        <v>287.36792000000003</v>
      </c>
      <c r="F179">
        <v>-37.904440000000001</v>
      </c>
      <c r="G179">
        <v>287.50707999999997</v>
      </c>
      <c r="H179">
        <v>-39.340829999999997</v>
      </c>
    </row>
    <row r="180" spans="2:8" x14ac:dyDescent="0.45">
      <c r="B180" t="str">
        <f t="shared" si="4"/>
        <v>astline_25_5</v>
      </c>
      <c r="C180">
        <f t="shared" si="5"/>
        <v>5</v>
      </c>
      <c r="D180">
        <v>25</v>
      </c>
      <c r="E180">
        <v>287.50707999999997</v>
      </c>
      <c r="F180">
        <v>-39.340829999999997</v>
      </c>
      <c r="G180">
        <v>287.08708000000001</v>
      </c>
      <c r="H180">
        <v>-40.496670000000002</v>
      </c>
    </row>
    <row r="181" spans="2:8" x14ac:dyDescent="0.45">
      <c r="B181" t="str">
        <f t="shared" si="4"/>
        <v>astline_25_6</v>
      </c>
      <c r="C181">
        <f t="shared" si="5"/>
        <v>6</v>
      </c>
      <c r="D181">
        <v>25</v>
      </c>
      <c r="E181">
        <v>287.08708000000001</v>
      </c>
      <c r="F181">
        <v>-40.496670000000002</v>
      </c>
      <c r="G181">
        <v>285.77875</v>
      </c>
      <c r="H181">
        <v>-42.095280000000002</v>
      </c>
    </row>
    <row r="182" spans="2:8" x14ac:dyDescent="0.45">
      <c r="B182" t="str">
        <f t="shared" si="4"/>
        <v>astline_25_7</v>
      </c>
      <c r="C182">
        <f t="shared" si="5"/>
        <v>7</v>
      </c>
      <c r="D182">
        <v>25</v>
      </c>
      <c r="E182">
        <v>285.77875</v>
      </c>
      <c r="F182">
        <v>-42.095280000000002</v>
      </c>
      <c r="G182">
        <v>284.07042000000001</v>
      </c>
      <c r="H182">
        <v>-42.710560000000001</v>
      </c>
    </row>
    <row r="183" spans="2:8" x14ac:dyDescent="0.45">
      <c r="B183" t="str">
        <f t="shared" si="4"/>
        <v>astline_25_8</v>
      </c>
      <c r="C183">
        <f t="shared" si="5"/>
        <v>8</v>
      </c>
      <c r="D183">
        <v>25</v>
      </c>
      <c r="E183">
        <v>280.94542000000001</v>
      </c>
      <c r="F183">
        <v>-38.323610000000002</v>
      </c>
      <c r="G183">
        <v>278.08917000000002</v>
      </c>
      <c r="H183">
        <v>-39.703890000000001</v>
      </c>
    </row>
    <row r="184" spans="2:8" x14ac:dyDescent="0.45">
      <c r="B184" t="str">
        <f t="shared" si="4"/>
        <v>astline_26_0</v>
      </c>
      <c r="C184">
        <f t="shared" si="5"/>
        <v>0</v>
      </c>
      <c r="D184">
        <v>26</v>
      </c>
      <c r="E184">
        <v>233.23249999999999</v>
      </c>
      <c r="F184">
        <v>31.359169999999999</v>
      </c>
      <c r="G184">
        <v>231.95707999999999</v>
      </c>
      <c r="H184">
        <v>29.105830000000001</v>
      </c>
    </row>
    <row r="185" spans="2:8" x14ac:dyDescent="0.45">
      <c r="B185" t="str">
        <f t="shared" si="4"/>
        <v>astline_26_1</v>
      </c>
      <c r="C185">
        <f t="shared" si="5"/>
        <v>1</v>
      </c>
      <c r="D185">
        <v>26</v>
      </c>
      <c r="E185">
        <v>231.95707999999999</v>
      </c>
      <c r="F185">
        <v>29.105830000000001</v>
      </c>
      <c r="G185">
        <v>233.67207999999999</v>
      </c>
      <c r="H185">
        <v>26.71472</v>
      </c>
    </row>
    <row r="186" spans="2:8" x14ac:dyDescent="0.45">
      <c r="B186" t="str">
        <f t="shared" si="4"/>
        <v>astline_26_2</v>
      </c>
      <c r="C186">
        <f t="shared" si="5"/>
        <v>2</v>
      </c>
      <c r="D186">
        <v>26</v>
      </c>
      <c r="E186">
        <v>233.67207999999999</v>
      </c>
      <c r="F186">
        <v>26.71472</v>
      </c>
      <c r="G186">
        <v>235.68583000000001</v>
      </c>
      <c r="H186">
        <v>26.295559999999998</v>
      </c>
    </row>
    <row r="187" spans="2:8" x14ac:dyDescent="0.45">
      <c r="B187" t="str">
        <f t="shared" si="4"/>
        <v>astline_26_3</v>
      </c>
      <c r="C187">
        <f t="shared" si="5"/>
        <v>3</v>
      </c>
      <c r="D187">
        <v>26</v>
      </c>
      <c r="E187">
        <v>235.68583000000001</v>
      </c>
      <c r="F187">
        <v>26.295559999999998</v>
      </c>
      <c r="G187">
        <v>237.39875000000001</v>
      </c>
      <c r="H187">
        <v>26.06833</v>
      </c>
    </row>
    <row r="188" spans="2:8" x14ac:dyDescent="0.45">
      <c r="B188" t="str">
        <f t="shared" si="4"/>
        <v>astline_26_4</v>
      </c>
      <c r="C188">
        <f t="shared" si="5"/>
        <v>4</v>
      </c>
      <c r="D188">
        <v>26</v>
      </c>
      <c r="E188">
        <v>237.39875000000001</v>
      </c>
      <c r="F188">
        <v>26.06833</v>
      </c>
      <c r="G188">
        <v>239.39707999999999</v>
      </c>
      <c r="H188">
        <v>26.877780000000001</v>
      </c>
    </row>
    <row r="189" spans="2:8" x14ac:dyDescent="0.45">
      <c r="B189" t="str">
        <f t="shared" si="4"/>
        <v>astline_26_5</v>
      </c>
      <c r="C189">
        <f t="shared" si="5"/>
        <v>5</v>
      </c>
      <c r="D189">
        <v>26</v>
      </c>
      <c r="E189">
        <v>239.39707999999999</v>
      </c>
      <c r="F189">
        <v>26.877780000000001</v>
      </c>
      <c r="G189">
        <v>240.36082999999999</v>
      </c>
      <c r="H189">
        <v>29.851109999999998</v>
      </c>
    </row>
    <row r="190" spans="2:8" x14ac:dyDescent="0.45">
      <c r="B190" t="str">
        <f t="shared" si="4"/>
        <v>astline_27_0</v>
      </c>
      <c r="C190">
        <f t="shared" si="5"/>
        <v>0</v>
      </c>
      <c r="D190">
        <v>27</v>
      </c>
      <c r="E190">
        <v>164.94374999999999</v>
      </c>
      <c r="F190">
        <v>-18.29889</v>
      </c>
      <c r="G190">
        <v>167.91458</v>
      </c>
      <c r="H190">
        <v>-22.82583</v>
      </c>
    </row>
    <row r="191" spans="2:8" x14ac:dyDescent="0.45">
      <c r="B191" t="str">
        <f t="shared" si="4"/>
        <v>astline_27_1</v>
      </c>
      <c r="C191">
        <f t="shared" si="5"/>
        <v>1</v>
      </c>
      <c r="D191">
        <v>27</v>
      </c>
      <c r="E191">
        <v>167.91458</v>
      </c>
      <c r="F191">
        <v>-22.82583</v>
      </c>
      <c r="G191">
        <v>171.22041999999999</v>
      </c>
      <c r="H191">
        <v>-17.683890000000002</v>
      </c>
    </row>
    <row r="192" spans="2:8" x14ac:dyDescent="0.45">
      <c r="B192" t="str">
        <f t="shared" si="4"/>
        <v>astline_27_2</v>
      </c>
      <c r="C192">
        <f t="shared" si="5"/>
        <v>2</v>
      </c>
      <c r="D192">
        <v>27</v>
      </c>
      <c r="E192">
        <v>171.22041999999999</v>
      </c>
      <c r="F192">
        <v>-17.683890000000002</v>
      </c>
      <c r="G192">
        <v>169.83542</v>
      </c>
      <c r="H192">
        <v>-14.77861</v>
      </c>
    </row>
    <row r="193" spans="2:8" x14ac:dyDescent="0.45">
      <c r="B193" t="str">
        <f t="shared" si="4"/>
        <v>astline_27_3</v>
      </c>
      <c r="C193">
        <f t="shared" si="5"/>
        <v>3</v>
      </c>
      <c r="D193">
        <v>27</v>
      </c>
      <c r="E193">
        <v>169.83542</v>
      </c>
      <c r="F193">
        <v>-14.77861</v>
      </c>
      <c r="G193">
        <v>164.94374999999999</v>
      </c>
      <c r="H193">
        <v>-18.29889</v>
      </c>
    </row>
    <row r="194" spans="2:8" x14ac:dyDescent="0.45">
      <c r="B194" t="str">
        <f t="shared" si="4"/>
        <v>astline_27_4</v>
      </c>
      <c r="C194">
        <f t="shared" si="5"/>
        <v>4</v>
      </c>
      <c r="D194">
        <v>27</v>
      </c>
      <c r="E194">
        <v>169.83542</v>
      </c>
      <c r="F194">
        <v>-14.77861</v>
      </c>
      <c r="G194">
        <v>171.1525</v>
      </c>
      <c r="H194">
        <v>-10.859439999999999</v>
      </c>
    </row>
    <row r="195" spans="2:8" x14ac:dyDescent="0.45">
      <c r="B195" t="str">
        <f t="shared" si="4"/>
        <v>astline_27_5</v>
      </c>
      <c r="C195">
        <f t="shared" si="5"/>
        <v>5</v>
      </c>
      <c r="D195">
        <v>27</v>
      </c>
      <c r="E195">
        <v>171.1525</v>
      </c>
      <c r="F195">
        <v>-10.859439999999999</v>
      </c>
      <c r="G195">
        <v>174.17042000000001</v>
      </c>
      <c r="H195">
        <v>-9.8022200000000002</v>
      </c>
    </row>
    <row r="196" spans="2:8" x14ac:dyDescent="0.45">
      <c r="B196" t="str">
        <f t="shared" si="4"/>
        <v>astline_27_6</v>
      </c>
      <c r="C196">
        <f t="shared" si="5"/>
        <v>6</v>
      </c>
      <c r="D196">
        <v>27</v>
      </c>
      <c r="E196">
        <v>174.17042000000001</v>
      </c>
      <c r="F196">
        <v>-9.8022200000000002</v>
      </c>
      <c r="G196">
        <v>179.00375</v>
      </c>
      <c r="H196">
        <v>-17.150829999999999</v>
      </c>
    </row>
    <row r="197" spans="2:8" x14ac:dyDescent="0.45">
      <c r="B197" t="str">
        <f t="shared" si="4"/>
        <v>astline_27_7</v>
      </c>
      <c r="C197">
        <f t="shared" si="5"/>
        <v>7</v>
      </c>
      <c r="D197">
        <v>27</v>
      </c>
      <c r="E197">
        <v>179.00375</v>
      </c>
      <c r="F197">
        <v>-17.150829999999999</v>
      </c>
      <c r="G197">
        <v>176.19083000000001</v>
      </c>
      <c r="H197">
        <v>-18.350829999999998</v>
      </c>
    </row>
    <row r="198" spans="2:8" x14ac:dyDescent="0.45">
      <c r="B198" t="str">
        <f t="shared" si="4"/>
        <v>astline_27_8</v>
      </c>
      <c r="C198">
        <f t="shared" si="5"/>
        <v>8</v>
      </c>
      <c r="D198">
        <v>27</v>
      </c>
      <c r="E198">
        <v>176.19083000000001</v>
      </c>
      <c r="F198">
        <v>-18.350829999999998</v>
      </c>
      <c r="G198">
        <v>171.22041999999999</v>
      </c>
      <c r="H198">
        <v>-17.683890000000002</v>
      </c>
    </row>
    <row r="199" spans="2:8" x14ac:dyDescent="0.45">
      <c r="B199" t="str">
        <f t="shared" si="4"/>
        <v>astline_28_0</v>
      </c>
      <c r="C199">
        <f t="shared" si="5"/>
        <v>0</v>
      </c>
      <c r="D199">
        <v>28</v>
      </c>
      <c r="E199">
        <v>187.79124999999999</v>
      </c>
      <c r="F199">
        <v>-57.113329999999998</v>
      </c>
      <c r="G199">
        <v>186.64957999999999</v>
      </c>
      <c r="H199">
        <v>-63.099170000000001</v>
      </c>
    </row>
    <row r="200" spans="2:8" x14ac:dyDescent="0.45">
      <c r="B200" t="str">
        <f t="shared" si="4"/>
        <v>astline_28_1</v>
      </c>
      <c r="C200">
        <f t="shared" si="5"/>
        <v>1</v>
      </c>
      <c r="D200">
        <v>28</v>
      </c>
      <c r="E200">
        <v>191.93</v>
      </c>
      <c r="F200">
        <v>-59.688609999999997</v>
      </c>
      <c r="G200">
        <v>183.78625</v>
      </c>
      <c r="H200">
        <v>-58.748890000000003</v>
      </c>
    </row>
    <row r="201" spans="2:8" x14ac:dyDescent="0.45">
      <c r="B201" t="str">
        <f t="shared" si="4"/>
        <v>astline_29_0</v>
      </c>
      <c r="C201">
        <f t="shared" si="5"/>
        <v>0</v>
      </c>
      <c r="D201">
        <v>29</v>
      </c>
      <c r="E201">
        <v>188.01750000000001</v>
      </c>
      <c r="F201">
        <v>-16.196110000000001</v>
      </c>
      <c r="G201">
        <v>187.46625</v>
      </c>
      <c r="H201">
        <v>-16.515560000000001</v>
      </c>
    </row>
    <row r="202" spans="2:8" x14ac:dyDescent="0.45">
      <c r="B202" t="str">
        <f t="shared" ref="B202:B265" si="6">"astline_"&amp;D202&amp;"_"&amp;C202</f>
        <v>astline_29_1</v>
      </c>
      <c r="C202">
        <f t="shared" ref="C202:C265" si="7">IF(D201&lt;&gt;D202,0,C201+1)</f>
        <v>1</v>
      </c>
      <c r="D202">
        <v>29</v>
      </c>
      <c r="E202">
        <v>187.46625</v>
      </c>
      <c r="F202">
        <v>-16.515560000000001</v>
      </c>
      <c r="G202">
        <v>183.95167000000001</v>
      </c>
      <c r="H202">
        <v>-17.54194</v>
      </c>
    </row>
    <row r="203" spans="2:8" x14ac:dyDescent="0.45">
      <c r="B203" t="str">
        <f t="shared" si="6"/>
        <v>astline_29_2</v>
      </c>
      <c r="C203">
        <f t="shared" si="7"/>
        <v>2</v>
      </c>
      <c r="D203">
        <v>29</v>
      </c>
      <c r="E203">
        <v>183.95167000000001</v>
      </c>
      <c r="F203">
        <v>-17.54194</v>
      </c>
      <c r="G203">
        <v>182.53125</v>
      </c>
      <c r="H203">
        <v>-22.619720000000001</v>
      </c>
    </row>
    <row r="204" spans="2:8" x14ac:dyDescent="0.45">
      <c r="B204" t="str">
        <f t="shared" si="6"/>
        <v>astline_29_3</v>
      </c>
      <c r="C204">
        <f t="shared" si="7"/>
        <v>3</v>
      </c>
      <c r="D204">
        <v>29</v>
      </c>
      <c r="E204">
        <v>182.53125</v>
      </c>
      <c r="F204">
        <v>-22.619720000000001</v>
      </c>
      <c r="G204">
        <v>182.10333</v>
      </c>
      <c r="H204">
        <v>-24.72889</v>
      </c>
    </row>
    <row r="205" spans="2:8" x14ac:dyDescent="0.45">
      <c r="B205" t="str">
        <f t="shared" si="6"/>
        <v>astline_29_4</v>
      </c>
      <c r="C205">
        <f t="shared" si="7"/>
        <v>4</v>
      </c>
      <c r="D205">
        <v>29</v>
      </c>
      <c r="E205">
        <v>182.53125</v>
      </c>
      <c r="F205">
        <v>-22.619720000000001</v>
      </c>
      <c r="G205">
        <v>188.59666999999999</v>
      </c>
      <c r="H205">
        <v>-23.39667</v>
      </c>
    </row>
    <row r="206" spans="2:8" x14ac:dyDescent="0.45">
      <c r="B206" t="str">
        <f t="shared" si="6"/>
        <v>astline_29_5</v>
      </c>
      <c r="C206">
        <f t="shared" si="7"/>
        <v>5</v>
      </c>
      <c r="D206">
        <v>29</v>
      </c>
      <c r="E206">
        <v>188.59666999999999</v>
      </c>
      <c r="F206">
        <v>-23.39667</v>
      </c>
      <c r="G206">
        <v>187.46625</v>
      </c>
      <c r="H206">
        <v>-16.515560000000001</v>
      </c>
    </row>
    <row r="207" spans="2:8" x14ac:dyDescent="0.45">
      <c r="B207" t="str">
        <f t="shared" si="6"/>
        <v>astline_30_0</v>
      </c>
      <c r="C207">
        <f t="shared" si="7"/>
        <v>0</v>
      </c>
      <c r="D207">
        <v>30</v>
      </c>
      <c r="E207">
        <v>188.43541999999999</v>
      </c>
      <c r="F207">
        <v>41.357500000000002</v>
      </c>
      <c r="G207">
        <v>194.00708</v>
      </c>
      <c r="H207">
        <v>38.318330000000003</v>
      </c>
    </row>
    <row r="208" spans="2:8" x14ac:dyDescent="0.45">
      <c r="B208" t="str">
        <f t="shared" si="6"/>
        <v>astline_31_0</v>
      </c>
      <c r="C208">
        <f t="shared" si="7"/>
        <v>0</v>
      </c>
      <c r="D208">
        <v>31</v>
      </c>
      <c r="E208">
        <v>289.27582999999998</v>
      </c>
      <c r="F208">
        <v>53.368609999999997</v>
      </c>
      <c r="G208">
        <v>292.42624999999998</v>
      </c>
      <c r="H208">
        <v>51.72972</v>
      </c>
    </row>
    <row r="209" spans="2:8" x14ac:dyDescent="0.45">
      <c r="B209" t="str">
        <f t="shared" si="6"/>
        <v>astline_31_1</v>
      </c>
      <c r="C209">
        <f t="shared" si="7"/>
        <v>1</v>
      </c>
      <c r="D209">
        <v>31</v>
      </c>
      <c r="E209">
        <v>292.42624999999998</v>
      </c>
      <c r="F209">
        <v>51.72972</v>
      </c>
      <c r="G209">
        <v>296.24374999999998</v>
      </c>
      <c r="H209">
        <v>45.130830000000003</v>
      </c>
    </row>
    <row r="210" spans="2:8" x14ac:dyDescent="0.45">
      <c r="B210" t="str">
        <f t="shared" si="6"/>
        <v>astline_31_2</v>
      </c>
      <c r="C210">
        <f t="shared" si="7"/>
        <v>2</v>
      </c>
      <c r="D210">
        <v>31</v>
      </c>
      <c r="E210">
        <v>296.24374999999998</v>
      </c>
      <c r="F210">
        <v>45.130830000000003</v>
      </c>
      <c r="G210">
        <v>305.55707999999998</v>
      </c>
      <c r="H210">
        <v>40.25667</v>
      </c>
    </row>
    <row r="211" spans="2:8" x14ac:dyDescent="0.45">
      <c r="B211" t="str">
        <f t="shared" si="6"/>
        <v>astline_31_3</v>
      </c>
      <c r="C211">
        <f t="shared" si="7"/>
        <v>3</v>
      </c>
      <c r="D211">
        <v>31</v>
      </c>
      <c r="E211">
        <v>305.55707999999998</v>
      </c>
      <c r="F211">
        <v>40.25667</v>
      </c>
      <c r="G211">
        <v>310.35791999999998</v>
      </c>
      <c r="H211">
        <v>45.280279999999998</v>
      </c>
    </row>
    <row r="212" spans="2:8" x14ac:dyDescent="0.45">
      <c r="B212" t="str">
        <f t="shared" si="6"/>
        <v>astline_31_4</v>
      </c>
      <c r="C212">
        <f t="shared" si="7"/>
        <v>4</v>
      </c>
      <c r="D212">
        <v>31</v>
      </c>
      <c r="E212">
        <v>305.55707999999998</v>
      </c>
      <c r="F212">
        <v>40.25667</v>
      </c>
      <c r="G212">
        <v>311.55291999999997</v>
      </c>
      <c r="H212">
        <v>33.970280000000002</v>
      </c>
    </row>
    <row r="213" spans="2:8" x14ac:dyDescent="0.45">
      <c r="B213" t="str">
        <f t="shared" si="6"/>
        <v>astline_31_5</v>
      </c>
      <c r="C213">
        <f t="shared" si="7"/>
        <v>5</v>
      </c>
      <c r="D213">
        <v>31</v>
      </c>
      <c r="E213">
        <v>311.55291999999997</v>
      </c>
      <c r="F213">
        <v>33.970280000000002</v>
      </c>
      <c r="G213">
        <v>318.23417000000001</v>
      </c>
      <c r="H213">
        <v>30.226939999999999</v>
      </c>
    </row>
    <row r="214" spans="2:8" x14ac:dyDescent="0.45">
      <c r="B214" t="str">
        <f t="shared" si="6"/>
        <v>astline_31_6</v>
      </c>
      <c r="C214">
        <f t="shared" si="7"/>
        <v>6</v>
      </c>
      <c r="D214">
        <v>31</v>
      </c>
      <c r="E214">
        <v>318.23417000000001</v>
      </c>
      <c r="F214">
        <v>30.226939999999999</v>
      </c>
      <c r="G214">
        <v>326.03582999999998</v>
      </c>
      <c r="H214">
        <v>28.74278</v>
      </c>
    </row>
    <row r="215" spans="2:8" x14ac:dyDescent="0.45">
      <c r="B215" t="str">
        <f t="shared" si="6"/>
        <v>astline_31_7</v>
      </c>
      <c r="C215">
        <f t="shared" si="7"/>
        <v>7</v>
      </c>
      <c r="D215">
        <v>31</v>
      </c>
      <c r="E215">
        <v>305.55707999999998</v>
      </c>
      <c r="F215">
        <v>40.25667</v>
      </c>
      <c r="G215">
        <v>299.07666999999998</v>
      </c>
      <c r="H215">
        <v>35.083329999999997</v>
      </c>
    </row>
    <row r="216" spans="2:8" x14ac:dyDescent="0.45">
      <c r="B216" t="str">
        <f t="shared" si="6"/>
        <v>astline_31_8</v>
      </c>
      <c r="C216">
        <f t="shared" si="7"/>
        <v>8</v>
      </c>
      <c r="D216">
        <v>31</v>
      </c>
      <c r="E216">
        <v>299.07666999999998</v>
      </c>
      <c r="F216">
        <v>35.083329999999997</v>
      </c>
      <c r="G216">
        <v>292.68042000000003</v>
      </c>
      <c r="H216">
        <v>27.959720000000001</v>
      </c>
    </row>
    <row r="217" spans="2:8" x14ac:dyDescent="0.45">
      <c r="B217" t="str">
        <f t="shared" si="6"/>
        <v>astline_32_0</v>
      </c>
      <c r="C217">
        <f t="shared" si="7"/>
        <v>0</v>
      </c>
      <c r="D217">
        <v>32</v>
      </c>
      <c r="E217">
        <v>308.30333000000002</v>
      </c>
      <c r="F217">
        <v>11.303330000000001</v>
      </c>
      <c r="G217">
        <v>309.38749999999999</v>
      </c>
      <c r="H217">
        <v>14.595280000000001</v>
      </c>
    </row>
    <row r="218" spans="2:8" x14ac:dyDescent="0.45">
      <c r="B218" t="str">
        <f t="shared" si="6"/>
        <v>astline_32_1</v>
      </c>
      <c r="C218">
        <f t="shared" si="7"/>
        <v>1</v>
      </c>
      <c r="D218">
        <v>32</v>
      </c>
      <c r="E218">
        <v>309.38749999999999</v>
      </c>
      <c r="F218">
        <v>14.595280000000001</v>
      </c>
      <c r="G218">
        <v>309.90958000000001</v>
      </c>
      <c r="H218">
        <v>15.91194</v>
      </c>
    </row>
    <row r="219" spans="2:8" x14ac:dyDescent="0.45">
      <c r="B219" t="str">
        <f t="shared" si="6"/>
        <v>astline_32_2</v>
      </c>
      <c r="C219">
        <f t="shared" si="7"/>
        <v>2</v>
      </c>
      <c r="D219">
        <v>32</v>
      </c>
      <c r="E219">
        <v>309.90958000000001</v>
      </c>
      <c r="F219">
        <v>15.91194</v>
      </c>
      <c r="G219">
        <v>311.66458</v>
      </c>
      <c r="H219">
        <v>16.124169999999999</v>
      </c>
    </row>
    <row r="220" spans="2:8" x14ac:dyDescent="0.45">
      <c r="B220" t="str">
        <f t="shared" si="6"/>
        <v>astline_32_3</v>
      </c>
      <c r="C220">
        <f t="shared" si="7"/>
        <v>3</v>
      </c>
      <c r="D220">
        <v>32</v>
      </c>
      <c r="E220">
        <v>311.66458</v>
      </c>
      <c r="F220">
        <v>16.124169999999999</v>
      </c>
      <c r="G220">
        <v>310.86457999999999</v>
      </c>
      <c r="H220">
        <v>15.074439999999999</v>
      </c>
    </row>
    <row r="221" spans="2:8" x14ac:dyDescent="0.45">
      <c r="B221" t="str">
        <f t="shared" si="6"/>
        <v>astline_32_4</v>
      </c>
      <c r="C221">
        <f t="shared" si="7"/>
        <v>4</v>
      </c>
      <c r="D221">
        <v>32</v>
      </c>
      <c r="E221">
        <v>310.86457999999999</v>
      </c>
      <c r="F221">
        <v>15.074439999999999</v>
      </c>
      <c r="G221">
        <v>309.38749999999999</v>
      </c>
      <c r="H221">
        <v>14.595280000000001</v>
      </c>
    </row>
    <row r="222" spans="2:8" x14ac:dyDescent="0.45">
      <c r="B222" t="str">
        <f t="shared" si="6"/>
        <v>astline_33_0</v>
      </c>
      <c r="C222">
        <f t="shared" si="7"/>
        <v>0</v>
      </c>
      <c r="D222">
        <v>33</v>
      </c>
      <c r="E222">
        <v>86.193330000000003</v>
      </c>
      <c r="F222">
        <v>-65.735560000000007</v>
      </c>
      <c r="G222">
        <v>88.525419999999997</v>
      </c>
      <c r="H222">
        <v>-63.09</v>
      </c>
    </row>
    <row r="223" spans="2:8" x14ac:dyDescent="0.45">
      <c r="B223" t="str">
        <f t="shared" si="6"/>
        <v>astline_33_1</v>
      </c>
      <c r="C223">
        <f t="shared" si="7"/>
        <v>1</v>
      </c>
      <c r="D223">
        <v>33</v>
      </c>
      <c r="E223">
        <v>88.525419999999997</v>
      </c>
      <c r="F223">
        <v>-63.09</v>
      </c>
      <c r="G223">
        <v>83.40625</v>
      </c>
      <c r="H223">
        <v>-62.489719999999998</v>
      </c>
    </row>
    <row r="224" spans="2:8" x14ac:dyDescent="0.45">
      <c r="B224" t="str">
        <f t="shared" si="6"/>
        <v>astline_33_2</v>
      </c>
      <c r="C224">
        <f t="shared" si="7"/>
        <v>2</v>
      </c>
      <c r="D224">
        <v>33</v>
      </c>
      <c r="E224">
        <v>83.40625</v>
      </c>
      <c r="F224">
        <v>-62.489719999999998</v>
      </c>
      <c r="G224">
        <v>86.193330000000003</v>
      </c>
      <c r="H224">
        <v>-65.735560000000007</v>
      </c>
    </row>
    <row r="225" spans="2:8" x14ac:dyDescent="0.45">
      <c r="B225" t="str">
        <f t="shared" si="6"/>
        <v>astline_33_3</v>
      </c>
      <c r="C225">
        <f t="shared" si="7"/>
        <v>3</v>
      </c>
      <c r="D225">
        <v>33</v>
      </c>
      <c r="E225">
        <v>83.40625</v>
      </c>
      <c r="F225">
        <v>-62.489719999999998</v>
      </c>
      <c r="G225">
        <v>68.499170000000007</v>
      </c>
      <c r="H225">
        <v>-55.045000000000002</v>
      </c>
    </row>
    <row r="226" spans="2:8" x14ac:dyDescent="0.45">
      <c r="B226" t="str">
        <f t="shared" si="6"/>
        <v>astline_33_4</v>
      </c>
      <c r="C226">
        <f t="shared" si="7"/>
        <v>4</v>
      </c>
      <c r="D226">
        <v>33</v>
      </c>
      <c r="E226">
        <v>68.499170000000007</v>
      </c>
      <c r="F226">
        <v>-55.045000000000002</v>
      </c>
      <c r="G226">
        <v>64.00667</v>
      </c>
      <c r="H226">
        <v>-51.486669999999997</v>
      </c>
    </row>
    <row r="227" spans="2:8" x14ac:dyDescent="0.45">
      <c r="B227" t="str">
        <f t="shared" si="6"/>
        <v>astline_34_0</v>
      </c>
      <c r="C227">
        <f t="shared" si="7"/>
        <v>0</v>
      </c>
      <c r="D227">
        <v>34</v>
      </c>
      <c r="E227">
        <v>268.38207999999997</v>
      </c>
      <c r="F227">
        <v>56.872779999999999</v>
      </c>
      <c r="G227">
        <v>269.15167000000002</v>
      </c>
      <c r="H227">
        <v>51.488889999999998</v>
      </c>
    </row>
    <row r="228" spans="2:8" x14ac:dyDescent="0.45">
      <c r="B228" t="str">
        <f t="shared" si="6"/>
        <v>astline_34_1</v>
      </c>
      <c r="C228">
        <f t="shared" si="7"/>
        <v>1</v>
      </c>
      <c r="D228">
        <v>34</v>
      </c>
      <c r="E228">
        <v>269.15167000000002</v>
      </c>
      <c r="F228">
        <v>51.488889999999998</v>
      </c>
      <c r="G228">
        <v>262.60833000000002</v>
      </c>
      <c r="H228">
        <v>52.301389999999998</v>
      </c>
    </row>
    <row r="229" spans="2:8" x14ac:dyDescent="0.45">
      <c r="B229" t="str">
        <f t="shared" si="6"/>
        <v>astline_34_2</v>
      </c>
      <c r="C229">
        <f t="shared" si="7"/>
        <v>2</v>
      </c>
      <c r="D229">
        <v>34</v>
      </c>
      <c r="E229">
        <v>262.60833000000002</v>
      </c>
      <c r="F229">
        <v>52.301389999999998</v>
      </c>
      <c r="G229">
        <v>263.06666999999999</v>
      </c>
      <c r="H229">
        <v>55.17306</v>
      </c>
    </row>
    <row r="230" spans="2:8" x14ac:dyDescent="0.45">
      <c r="B230" t="str">
        <f t="shared" si="6"/>
        <v>astline_34_3</v>
      </c>
      <c r="C230">
        <f t="shared" si="7"/>
        <v>3</v>
      </c>
      <c r="D230">
        <v>34</v>
      </c>
      <c r="E230">
        <v>263.06666999999999</v>
      </c>
      <c r="F230">
        <v>55.17306</v>
      </c>
      <c r="G230">
        <v>268.38207999999997</v>
      </c>
      <c r="H230">
        <v>56.872779999999999</v>
      </c>
    </row>
    <row r="231" spans="2:8" x14ac:dyDescent="0.45">
      <c r="B231" t="str">
        <f t="shared" si="6"/>
        <v>astline_34_4</v>
      </c>
      <c r="C231">
        <f t="shared" si="7"/>
        <v>4</v>
      </c>
      <c r="D231">
        <v>34</v>
      </c>
      <c r="E231">
        <v>268.38207999999997</v>
      </c>
      <c r="F231">
        <v>56.872779999999999</v>
      </c>
      <c r="G231">
        <v>288.13875000000002</v>
      </c>
      <c r="H231">
        <v>67.661670000000001</v>
      </c>
    </row>
    <row r="232" spans="2:8" x14ac:dyDescent="0.45">
      <c r="B232" t="str">
        <f t="shared" si="6"/>
        <v>astline_34_5</v>
      </c>
      <c r="C232">
        <f t="shared" si="7"/>
        <v>5</v>
      </c>
      <c r="D232">
        <v>34</v>
      </c>
      <c r="E232">
        <v>288.13875000000002</v>
      </c>
      <c r="F232">
        <v>67.661670000000001</v>
      </c>
      <c r="G232">
        <v>297.04333000000003</v>
      </c>
      <c r="H232">
        <v>70.267780000000002</v>
      </c>
    </row>
    <row r="233" spans="2:8" x14ac:dyDescent="0.45">
      <c r="B233" t="str">
        <f t="shared" si="6"/>
        <v>astline_34_6</v>
      </c>
      <c r="C233">
        <f t="shared" si="7"/>
        <v>6</v>
      </c>
      <c r="D233">
        <v>34</v>
      </c>
      <c r="E233">
        <v>297.04333000000003</v>
      </c>
      <c r="F233">
        <v>70.267780000000002</v>
      </c>
      <c r="G233">
        <v>275.26416999999998</v>
      </c>
      <c r="H233">
        <v>72.732780000000005</v>
      </c>
    </row>
    <row r="234" spans="2:8" x14ac:dyDescent="0.45">
      <c r="B234" t="str">
        <f t="shared" si="6"/>
        <v>astline_34_7</v>
      </c>
      <c r="C234">
        <f t="shared" si="7"/>
        <v>7</v>
      </c>
      <c r="D234">
        <v>34</v>
      </c>
      <c r="E234">
        <v>275.26416999999998</v>
      </c>
      <c r="F234">
        <v>72.732780000000005</v>
      </c>
      <c r="G234">
        <v>257.19666999999998</v>
      </c>
      <c r="H234">
        <v>65.71472</v>
      </c>
    </row>
    <row r="235" spans="2:8" x14ac:dyDescent="0.45">
      <c r="B235" t="str">
        <f t="shared" si="6"/>
        <v>astline_34_8</v>
      </c>
      <c r="C235">
        <f t="shared" si="7"/>
        <v>8</v>
      </c>
      <c r="D235">
        <v>34</v>
      </c>
      <c r="E235">
        <v>257.19666999999998</v>
      </c>
      <c r="F235">
        <v>65.71472</v>
      </c>
      <c r="G235">
        <v>245.99791999999999</v>
      </c>
      <c r="H235">
        <v>61.51417</v>
      </c>
    </row>
    <row r="236" spans="2:8" x14ac:dyDescent="0.45">
      <c r="B236" t="str">
        <f t="shared" si="6"/>
        <v>astline_34_9</v>
      </c>
      <c r="C236">
        <f t="shared" si="7"/>
        <v>9</v>
      </c>
      <c r="D236">
        <v>34</v>
      </c>
      <c r="E236">
        <v>245.99791999999999</v>
      </c>
      <c r="F236">
        <v>61.51417</v>
      </c>
      <c r="G236">
        <v>240.47208000000001</v>
      </c>
      <c r="H236">
        <v>58.565280000000001</v>
      </c>
    </row>
    <row r="237" spans="2:8" x14ac:dyDescent="0.45">
      <c r="B237" t="str">
        <f t="shared" si="6"/>
        <v>astline_34_10</v>
      </c>
      <c r="C237">
        <f t="shared" si="7"/>
        <v>10</v>
      </c>
      <c r="D237">
        <v>34</v>
      </c>
      <c r="E237">
        <v>240.47208000000001</v>
      </c>
      <c r="F237">
        <v>58.565280000000001</v>
      </c>
      <c r="G237">
        <v>231.23249999999999</v>
      </c>
      <c r="H237">
        <v>58.96611</v>
      </c>
    </row>
    <row r="238" spans="2:8" x14ac:dyDescent="0.45">
      <c r="B238" t="str">
        <f t="shared" si="6"/>
        <v>astline_34_11</v>
      </c>
      <c r="C238">
        <f t="shared" si="7"/>
        <v>11</v>
      </c>
      <c r="D238">
        <v>34</v>
      </c>
      <c r="E238">
        <v>231.23249999999999</v>
      </c>
      <c r="F238">
        <v>58.96611</v>
      </c>
      <c r="G238">
        <v>211.09708000000001</v>
      </c>
      <c r="H238">
        <v>64.375829999999993</v>
      </c>
    </row>
    <row r="239" spans="2:8" x14ac:dyDescent="0.45">
      <c r="B239" t="str">
        <f t="shared" si="6"/>
        <v>astline_34_12</v>
      </c>
      <c r="C239">
        <f t="shared" si="7"/>
        <v>12</v>
      </c>
      <c r="D239">
        <v>34</v>
      </c>
      <c r="E239">
        <v>211.09708000000001</v>
      </c>
      <c r="F239">
        <v>64.375829999999993</v>
      </c>
      <c r="G239">
        <v>188.37083000000001</v>
      </c>
      <c r="H239">
        <v>69.788330000000002</v>
      </c>
    </row>
    <row r="240" spans="2:8" x14ac:dyDescent="0.45">
      <c r="B240" t="str">
        <f t="shared" si="6"/>
        <v>astline_34_13</v>
      </c>
      <c r="C240">
        <f t="shared" si="7"/>
        <v>13</v>
      </c>
      <c r="D240">
        <v>34</v>
      </c>
      <c r="E240">
        <v>188.37083000000001</v>
      </c>
      <c r="F240">
        <v>69.788330000000002</v>
      </c>
      <c r="G240">
        <v>172.85083</v>
      </c>
      <c r="H240">
        <v>69.331109999999995</v>
      </c>
    </row>
    <row r="241" spans="2:8" x14ac:dyDescent="0.45">
      <c r="B241" t="str">
        <f t="shared" si="6"/>
        <v>astline_35_0</v>
      </c>
      <c r="C241">
        <f t="shared" si="7"/>
        <v>0</v>
      </c>
      <c r="D241">
        <v>35</v>
      </c>
      <c r="E241">
        <v>317.58542</v>
      </c>
      <c r="F241">
        <v>10.13167</v>
      </c>
      <c r="G241">
        <v>318.62042000000002</v>
      </c>
      <c r="H241">
        <v>10.00694</v>
      </c>
    </row>
    <row r="242" spans="2:8" x14ac:dyDescent="0.45">
      <c r="B242" t="str">
        <f t="shared" si="6"/>
        <v>astline_35_1</v>
      </c>
      <c r="C242">
        <f t="shared" si="7"/>
        <v>1</v>
      </c>
      <c r="D242">
        <v>35</v>
      </c>
      <c r="E242">
        <v>318.62042000000002</v>
      </c>
      <c r="F242">
        <v>10.00694</v>
      </c>
      <c r="G242">
        <v>320.72332999999998</v>
      </c>
      <c r="H242">
        <v>6.8111100000000002</v>
      </c>
    </row>
    <row r="243" spans="2:8" x14ac:dyDescent="0.45">
      <c r="B243" t="str">
        <f t="shared" si="6"/>
        <v>astline_35_2</v>
      </c>
      <c r="C243">
        <f t="shared" si="7"/>
        <v>2</v>
      </c>
      <c r="D243">
        <v>35</v>
      </c>
      <c r="E243">
        <v>320.72332999999998</v>
      </c>
      <c r="F243">
        <v>6.8111100000000002</v>
      </c>
      <c r="G243">
        <v>318.95582999999999</v>
      </c>
      <c r="H243">
        <v>5.2477799999999997</v>
      </c>
    </row>
    <row r="244" spans="2:8" x14ac:dyDescent="0.45">
      <c r="B244" t="str">
        <f t="shared" si="6"/>
        <v>astline_35_3</v>
      </c>
      <c r="C244">
        <f t="shared" si="7"/>
        <v>3</v>
      </c>
      <c r="D244">
        <v>35</v>
      </c>
      <c r="E244">
        <v>318.95582999999999</v>
      </c>
      <c r="F244">
        <v>5.2477799999999997</v>
      </c>
      <c r="G244">
        <v>317.58542</v>
      </c>
      <c r="H244">
        <v>10.13167</v>
      </c>
    </row>
    <row r="245" spans="2:8" x14ac:dyDescent="0.45">
      <c r="B245" t="str">
        <f t="shared" si="6"/>
        <v>astline_36_0</v>
      </c>
      <c r="C245">
        <f t="shared" si="7"/>
        <v>0</v>
      </c>
      <c r="D245">
        <v>36</v>
      </c>
      <c r="E245">
        <v>24.428750000000001</v>
      </c>
      <c r="F245">
        <v>-57.236669999999997</v>
      </c>
      <c r="G245">
        <v>28.98958</v>
      </c>
      <c r="H245">
        <v>-51.608890000000002</v>
      </c>
    </row>
    <row r="246" spans="2:8" x14ac:dyDescent="0.45">
      <c r="B246" t="str">
        <f t="shared" si="6"/>
        <v>astline_36_1</v>
      </c>
      <c r="C246">
        <f t="shared" si="7"/>
        <v>1</v>
      </c>
      <c r="D246">
        <v>36</v>
      </c>
      <c r="E246">
        <v>28.98958</v>
      </c>
      <c r="F246">
        <v>-51.608890000000002</v>
      </c>
      <c r="G246">
        <v>34.127499999999998</v>
      </c>
      <c r="H246">
        <v>-51.512219999999999</v>
      </c>
    </row>
    <row r="247" spans="2:8" x14ac:dyDescent="0.45">
      <c r="B247" t="str">
        <f t="shared" si="6"/>
        <v>astline_36_2</v>
      </c>
      <c r="C247">
        <f t="shared" si="7"/>
        <v>2</v>
      </c>
      <c r="D247">
        <v>36</v>
      </c>
      <c r="E247">
        <v>34.127499999999998</v>
      </c>
      <c r="F247">
        <v>-51.512219999999999</v>
      </c>
      <c r="G247">
        <v>36.746250000000003</v>
      </c>
      <c r="H247">
        <v>-47.703890000000001</v>
      </c>
    </row>
    <row r="248" spans="2:8" x14ac:dyDescent="0.45">
      <c r="B248" t="str">
        <f t="shared" si="6"/>
        <v>astline_36_3</v>
      </c>
      <c r="C248">
        <f t="shared" si="7"/>
        <v>3</v>
      </c>
      <c r="D248">
        <v>36</v>
      </c>
      <c r="E248">
        <v>36.746250000000003</v>
      </c>
      <c r="F248">
        <v>-47.703890000000001</v>
      </c>
      <c r="G248">
        <v>39.950000000000003</v>
      </c>
      <c r="H248">
        <v>-42.891669999999998</v>
      </c>
    </row>
    <row r="249" spans="2:8" x14ac:dyDescent="0.45">
      <c r="B249" t="str">
        <f t="shared" si="6"/>
        <v>astline_36_4</v>
      </c>
      <c r="C249">
        <f t="shared" si="7"/>
        <v>4</v>
      </c>
      <c r="D249">
        <v>36</v>
      </c>
      <c r="E249">
        <v>39.950000000000003</v>
      </c>
      <c r="F249">
        <v>-42.891669999999998</v>
      </c>
      <c r="G249">
        <v>40.166670000000003</v>
      </c>
      <c r="H249">
        <v>-39.855559999999997</v>
      </c>
    </row>
    <row r="250" spans="2:8" x14ac:dyDescent="0.45">
      <c r="B250" t="str">
        <f t="shared" si="6"/>
        <v>astline_36_5</v>
      </c>
      <c r="C250">
        <f t="shared" si="7"/>
        <v>5</v>
      </c>
      <c r="D250">
        <v>36</v>
      </c>
      <c r="E250">
        <v>40.166670000000003</v>
      </c>
      <c r="F250">
        <v>-39.855559999999997</v>
      </c>
      <c r="G250">
        <v>44.565420000000003</v>
      </c>
      <c r="H250">
        <v>-40.304720000000003</v>
      </c>
    </row>
    <row r="251" spans="2:8" x14ac:dyDescent="0.45">
      <c r="B251" t="str">
        <f t="shared" si="6"/>
        <v>astline_36_6</v>
      </c>
      <c r="C251">
        <f t="shared" si="7"/>
        <v>6</v>
      </c>
      <c r="D251">
        <v>36</v>
      </c>
      <c r="E251">
        <v>44.565420000000003</v>
      </c>
      <c r="F251">
        <v>-40.304720000000003</v>
      </c>
      <c r="G251">
        <v>49.982080000000003</v>
      </c>
      <c r="H251">
        <v>-43.069719999999997</v>
      </c>
    </row>
    <row r="252" spans="2:8" x14ac:dyDescent="0.45">
      <c r="B252" t="str">
        <f t="shared" si="6"/>
        <v>astline_36_7</v>
      </c>
      <c r="C252">
        <f t="shared" si="7"/>
        <v>7</v>
      </c>
      <c r="D252">
        <v>36</v>
      </c>
      <c r="E252">
        <v>49.982080000000003</v>
      </c>
      <c r="F252">
        <v>-43.069719999999997</v>
      </c>
      <c r="G252">
        <v>57.147500000000001</v>
      </c>
      <c r="H252">
        <v>-37.622219999999999</v>
      </c>
    </row>
    <row r="253" spans="2:8" x14ac:dyDescent="0.45">
      <c r="B253" t="str">
        <f t="shared" si="6"/>
        <v>astline_36_8</v>
      </c>
      <c r="C253">
        <f t="shared" si="7"/>
        <v>8</v>
      </c>
      <c r="D253">
        <v>36</v>
      </c>
      <c r="E253">
        <v>57.147500000000001</v>
      </c>
      <c r="F253">
        <v>-37.622219999999999</v>
      </c>
      <c r="G253">
        <v>57.363750000000003</v>
      </c>
      <c r="H253">
        <v>-36.200279999999999</v>
      </c>
    </row>
    <row r="254" spans="2:8" x14ac:dyDescent="0.45">
      <c r="B254" t="str">
        <f t="shared" si="6"/>
        <v>astline_36_9</v>
      </c>
      <c r="C254">
        <f t="shared" si="7"/>
        <v>9</v>
      </c>
      <c r="D254">
        <v>36</v>
      </c>
      <c r="E254">
        <v>57.363750000000003</v>
      </c>
      <c r="F254">
        <v>-36.200279999999999</v>
      </c>
      <c r="G254">
        <v>64.473749999999995</v>
      </c>
      <c r="H254">
        <v>-33.79833</v>
      </c>
    </row>
    <row r="255" spans="2:8" x14ac:dyDescent="0.45">
      <c r="B255" t="str">
        <f t="shared" si="6"/>
        <v>astline_36_10</v>
      </c>
      <c r="C255">
        <f t="shared" si="7"/>
        <v>10</v>
      </c>
      <c r="D255">
        <v>36</v>
      </c>
      <c r="E255">
        <v>64.473749999999995</v>
      </c>
      <c r="F255">
        <v>-33.79833</v>
      </c>
      <c r="G255">
        <v>66.009169999999997</v>
      </c>
      <c r="H255">
        <v>-34.016939999999998</v>
      </c>
    </row>
    <row r="256" spans="2:8" x14ac:dyDescent="0.45">
      <c r="B256" t="str">
        <f t="shared" si="6"/>
        <v>astline_36_11</v>
      </c>
      <c r="C256">
        <f t="shared" si="7"/>
        <v>11</v>
      </c>
      <c r="D256">
        <v>36</v>
      </c>
      <c r="E256">
        <v>66.009169999999997</v>
      </c>
      <c r="F256">
        <v>-34.016939999999998</v>
      </c>
      <c r="G256">
        <v>68.887500000000003</v>
      </c>
      <c r="H256">
        <v>-30.56222</v>
      </c>
    </row>
    <row r="257" spans="2:8" x14ac:dyDescent="0.45">
      <c r="B257" t="str">
        <f t="shared" si="6"/>
        <v>astline_36_12</v>
      </c>
      <c r="C257">
        <f t="shared" si="7"/>
        <v>12</v>
      </c>
      <c r="D257">
        <v>36</v>
      </c>
      <c r="E257">
        <v>68.887500000000003</v>
      </c>
      <c r="F257">
        <v>-30.56222</v>
      </c>
      <c r="G257">
        <v>56.71208</v>
      </c>
      <c r="H257">
        <v>-23.24972</v>
      </c>
    </row>
    <row r="258" spans="2:8" x14ac:dyDescent="0.45">
      <c r="B258" t="str">
        <f t="shared" si="6"/>
        <v>astline_36_13</v>
      </c>
      <c r="C258">
        <f t="shared" si="7"/>
        <v>13</v>
      </c>
      <c r="D258">
        <v>36</v>
      </c>
      <c r="E258">
        <v>56.71208</v>
      </c>
      <c r="F258">
        <v>-23.24972</v>
      </c>
      <c r="G258">
        <v>53.44708</v>
      </c>
      <c r="H258">
        <v>-21.63278</v>
      </c>
    </row>
    <row r="259" spans="2:8" x14ac:dyDescent="0.45">
      <c r="B259" t="str">
        <f t="shared" si="6"/>
        <v>astline_36_14</v>
      </c>
      <c r="C259">
        <f t="shared" si="7"/>
        <v>14</v>
      </c>
      <c r="D259">
        <v>36</v>
      </c>
      <c r="E259">
        <v>53.44708</v>
      </c>
      <c r="F259">
        <v>-21.63278</v>
      </c>
      <c r="G259">
        <v>49.879170000000002</v>
      </c>
      <c r="H259">
        <v>-21.75778</v>
      </c>
    </row>
    <row r="260" spans="2:8" x14ac:dyDescent="0.45">
      <c r="B260" t="str">
        <f t="shared" si="6"/>
        <v>astline_36_15</v>
      </c>
      <c r="C260">
        <f t="shared" si="7"/>
        <v>15</v>
      </c>
      <c r="D260">
        <v>36</v>
      </c>
      <c r="E260">
        <v>49.879170000000002</v>
      </c>
      <c r="F260">
        <v>-21.75778</v>
      </c>
      <c r="G260">
        <v>45.597920000000002</v>
      </c>
      <c r="H260">
        <v>-23.62444</v>
      </c>
    </row>
    <row r="261" spans="2:8" x14ac:dyDescent="0.45">
      <c r="B261" t="str">
        <f t="shared" si="6"/>
        <v>astline_36_16</v>
      </c>
      <c r="C261">
        <f t="shared" si="7"/>
        <v>16</v>
      </c>
      <c r="D261">
        <v>36</v>
      </c>
      <c r="E261">
        <v>45.597920000000002</v>
      </c>
      <c r="F261">
        <v>-23.62444</v>
      </c>
      <c r="G261">
        <v>41.275829999999999</v>
      </c>
      <c r="H261">
        <v>-18.572500000000002</v>
      </c>
    </row>
    <row r="262" spans="2:8" x14ac:dyDescent="0.45">
      <c r="B262" t="str">
        <f t="shared" si="6"/>
        <v>astline_36_17</v>
      </c>
      <c r="C262">
        <f t="shared" si="7"/>
        <v>17</v>
      </c>
      <c r="D262">
        <v>36</v>
      </c>
      <c r="E262">
        <v>41.275829999999999</v>
      </c>
      <c r="F262">
        <v>-18.572500000000002</v>
      </c>
      <c r="G262">
        <v>44.107080000000003</v>
      </c>
      <c r="H262">
        <v>-8.8980599999999992</v>
      </c>
    </row>
    <row r="263" spans="2:8" x14ac:dyDescent="0.45">
      <c r="B263" t="str">
        <f t="shared" si="6"/>
        <v>astline_36_18</v>
      </c>
      <c r="C263">
        <f t="shared" si="7"/>
        <v>18</v>
      </c>
      <c r="D263">
        <v>36</v>
      </c>
      <c r="E263">
        <v>44.107080000000003</v>
      </c>
      <c r="F263">
        <v>-8.8980599999999992</v>
      </c>
      <c r="G263">
        <v>48.958329999999997</v>
      </c>
      <c r="H263">
        <v>-8.8197200000000002</v>
      </c>
    </row>
    <row r="264" spans="2:8" x14ac:dyDescent="0.45">
      <c r="B264" t="str">
        <f t="shared" si="6"/>
        <v>astline_36_19</v>
      </c>
      <c r="C264">
        <f t="shared" si="7"/>
        <v>19</v>
      </c>
      <c r="D264">
        <v>36</v>
      </c>
      <c r="E264">
        <v>48.958329999999997</v>
      </c>
      <c r="F264">
        <v>-8.8197200000000002</v>
      </c>
      <c r="G264">
        <v>53.232500000000002</v>
      </c>
      <c r="H264">
        <v>-9.4583300000000001</v>
      </c>
    </row>
    <row r="265" spans="2:8" x14ac:dyDescent="0.45">
      <c r="B265" t="str">
        <f t="shared" si="6"/>
        <v>astline_36_20</v>
      </c>
      <c r="C265">
        <f t="shared" si="7"/>
        <v>20</v>
      </c>
      <c r="D265">
        <v>36</v>
      </c>
      <c r="E265">
        <v>53.232500000000002</v>
      </c>
      <c r="F265">
        <v>-9.4583300000000001</v>
      </c>
      <c r="G265">
        <v>55.812080000000002</v>
      </c>
      <c r="H265">
        <v>-9.7633299999999998</v>
      </c>
    </row>
    <row r="266" spans="2:8" x14ac:dyDescent="0.45">
      <c r="B266" t="str">
        <f t="shared" ref="B266:B329" si="8">"astline_"&amp;D266&amp;"_"&amp;C266</f>
        <v>astline_36_21</v>
      </c>
      <c r="C266">
        <f t="shared" ref="C266:C329" si="9">IF(D265&lt;&gt;D266,0,C265+1)</f>
        <v>21</v>
      </c>
      <c r="D266">
        <v>36</v>
      </c>
      <c r="E266">
        <v>55.812080000000002</v>
      </c>
      <c r="F266">
        <v>-9.7633299999999998</v>
      </c>
      <c r="G266">
        <v>69.079580000000007</v>
      </c>
      <c r="H266">
        <v>-3.3525</v>
      </c>
    </row>
    <row r="267" spans="2:8" x14ac:dyDescent="0.45">
      <c r="B267" t="str">
        <f t="shared" si="8"/>
        <v>astline_36_22</v>
      </c>
      <c r="C267">
        <f t="shared" si="9"/>
        <v>22</v>
      </c>
      <c r="D267">
        <v>36</v>
      </c>
      <c r="E267">
        <v>69.079580000000007</v>
      </c>
      <c r="F267">
        <v>-3.3525</v>
      </c>
      <c r="G267">
        <v>71.375420000000005</v>
      </c>
      <c r="H267">
        <v>-3.2547199999999998</v>
      </c>
    </row>
    <row r="268" spans="2:8" x14ac:dyDescent="0.45">
      <c r="B268" t="str">
        <f t="shared" si="8"/>
        <v>astline_36_23</v>
      </c>
      <c r="C268">
        <f t="shared" si="9"/>
        <v>23</v>
      </c>
      <c r="D268">
        <v>36</v>
      </c>
      <c r="E268">
        <v>71.375420000000005</v>
      </c>
      <c r="F268">
        <v>-3.2547199999999998</v>
      </c>
      <c r="G268">
        <v>73.223749999999995</v>
      </c>
      <c r="H268">
        <v>-5.4527799999999997</v>
      </c>
    </row>
    <row r="269" spans="2:8" x14ac:dyDescent="0.45">
      <c r="B269" t="str">
        <f t="shared" si="8"/>
        <v>astline_36_24</v>
      </c>
      <c r="C269">
        <f t="shared" si="9"/>
        <v>24</v>
      </c>
      <c r="D269">
        <v>36</v>
      </c>
      <c r="E269">
        <v>73.223749999999995</v>
      </c>
      <c r="F269">
        <v>-5.4527799999999997</v>
      </c>
      <c r="G269">
        <v>76.962500000000006</v>
      </c>
      <c r="H269">
        <v>-5.0863899999999997</v>
      </c>
    </row>
    <row r="270" spans="2:8" x14ac:dyDescent="0.45">
      <c r="B270" t="str">
        <f t="shared" si="8"/>
        <v>astline_36_25</v>
      </c>
      <c r="C270">
        <f t="shared" si="9"/>
        <v>25</v>
      </c>
      <c r="D270">
        <v>36</v>
      </c>
      <c r="E270">
        <v>76.962500000000006</v>
      </c>
      <c r="F270">
        <v>-5.0863899999999997</v>
      </c>
      <c r="G270">
        <v>77.286670000000001</v>
      </c>
      <c r="H270">
        <v>-8.7541700000000002</v>
      </c>
    </row>
    <row r="271" spans="2:8" x14ac:dyDescent="0.45">
      <c r="B271" t="str">
        <f t="shared" si="8"/>
        <v>astline_36_26</v>
      </c>
      <c r="C271">
        <f t="shared" si="9"/>
        <v>26</v>
      </c>
      <c r="D271">
        <v>36</v>
      </c>
      <c r="E271">
        <v>77.286670000000001</v>
      </c>
      <c r="F271">
        <v>-8.7541700000000002</v>
      </c>
      <c r="G271">
        <v>69.545000000000002</v>
      </c>
      <c r="H271">
        <v>-14.303890000000001</v>
      </c>
    </row>
    <row r="272" spans="2:8" x14ac:dyDescent="0.45">
      <c r="B272" t="str">
        <f t="shared" si="8"/>
        <v>astline_37_0</v>
      </c>
      <c r="C272">
        <f t="shared" si="9"/>
        <v>0</v>
      </c>
      <c r="D272">
        <v>37</v>
      </c>
      <c r="E272">
        <v>42.272500000000001</v>
      </c>
      <c r="F272">
        <v>-32.405830000000002</v>
      </c>
      <c r="G272">
        <v>48.017919999999997</v>
      </c>
      <c r="H272">
        <v>-28.986940000000001</v>
      </c>
    </row>
    <row r="273" spans="2:8" x14ac:dyDescent="0.45">
      <c r="B273" t="str">
        <f t="shared" si="8"/>
        <v>astline_38_0</v>
      </c>
      <c r="C273">
        <f t="shared" si="9"/>
        <v>0</v>
      </c>
      <c r="D273">
        <v>38</v>
      </c>
      <c r="E273">
        <v>99.42792</v>
      </c>
      <c r="F273">
        <v>16.399170000000002</v>
      </c>
      <c r="G273">
        <v>106.02708</v>
      </c>
      <c r="H273">
        <v>20.57028</v>
      </c>
    </row>
    <row r="274" spans="2:8" x14ac:dyDescent="0.45">
      <c r="B274" t="str">
        <f t="shared" si="8"/>
        <v>astline_38_1</v>
      </c>
      <c r="C274">
        <f t="shared" si="9"/>
        <v>1</v>
      </c>
      <c r="D274">
        <v>38</v>
      </c>
      <c r="E274">
        <v>106.02708</v>
      </c>
      <c r="F274">
        <v>20.57028</v>
      </c>
      <c r="G274">
        <v>110.03082999999999</v>
      </c>
      <c r="H274">
        <v>21.982220000000002</v>
      </c>
    </row>
    <row r="275" spans="2:8" x14ac:dyDescent="0.45">
      <c r="B275" t="str">
        <f t="shared" si="8"/>
        <v>astline_38_2</v>
      </c>
      <c r="C275">
        <f t="shared" si="9"/>
        <v>2</v>
      </c>
      <c r="D275">
        <v>38</v>
      </c>
      <c r="E275">
        <v>110.03082999999999</v>
      </c>
      <c r="F275">
        <v>21.982220000000002</v>
      </c>
      <c r="G275">
        <v>109.52333</v>
      </c>
      <c r="H275">
        <v>16.540279999999999</v>
      </c>
    </row>
    <row r="276" spans="2:8" x14ac:dyDescent="0.45">
      <c r="B276" t="str">
        <f t="shared" si="8"/>
        <v>astline_38_3</v>
      </c>
      <c r="C276">
        <f t="shared" si="9"/>
        <v>3</v>
      </c>
      <c r="D276">
        <v>38</v>
      </c>
      <c r="E276">
        <v>109.52333</v>
      </c>
      <c r="F276">
        <v>16.540279999999999</v>
      </c>
      <c r="G276">
        <v>101.32250000000001</v>
      </c>
      <c r="H276">
        <v>12.89556</v>
      </c>
    </row>
    <row r="277" spans="2:8" x14ac:dyDescent="0.45">
      <c r="B277" t="str">
        <f t="shared" si="8"/>
        <v>astline_38_4</v>
      </c>
      <c r="C277">
        <f t="shared" si="9"/>
        <v>4</v>
      </c>
      <c r="D277">
        <v>38</v>
      </c>
      <c r="E277">
        <v>110.03082999999999</v>
      </c>
      <c r="F277">
        <v>21.982220000000002</v>
      </c>
      <c r="G277">
        <v>113.98042</v>
      </c>
      <c r="H277">
        <v>26.89583</v>
      </c>
    </row>
    <row r="278" spans="2:8" x14ac:dyDescent="0.45">
      <c r="B278" t="str">
        <f t="shared" si="8"/>
        <v>astline_38_5</v>
      </c>
      <c r="C278">
        <f t="shared" si="9"/>
        <v>5</v>
      </c>
      <c r="D278">
        <v>38</v>
      </c>
      <c r="E278">
        <v>113.98042</v>
      </c>
      <c r="F278">
        <v>26.89583</v>
      </c>
      <c r="G278">
        <v>116.11167</v>
      </c>
      <c r="H278">
        <v>24.398060000000001</v>
      </c>
    </row>
    <row r="279" spans="2:8" x14ac:dyDescent="0.45">
      <c r="B279" t="str">
        <f t="shared" si="8"/>
        <v>astline_38_6</v>
      </c>
      <c r="C279">
        <f t="shared" si="9"/>
        <v>6</v>
      </c>
      <c r="D279">
        <v>38</v>
      </c>
      <c r="E279">
        <v>113.98042</v>
      </c>
      <c r="F279">
        <v>26.89583</v>
      </c>
      <c r="G279">
        <v>116.32875</v>
      </c>
      <c r="H279">
        <v>28.026109999999999</v>
      </c>
    </row>
    <row r="280" spans="2:8" x14ac:dyDescent="0.45">
      <c r="B280" t="str">
        <f t="shared" si="8"/>
        <v>astline_38_7</v>
      </c>
      <c r="C280">
        <f t="shared" si="9"/>
        <v>7</v>
      </c>
      <c r="D280">
        <v>38</v>
      </c>
      <c r="E280">
        <v>113.98042</v>
      </c>
      <c r="F280">
        <v>26.89583</v>
      </c>
      <c r="G280">
        <v>111.43167</v>
      </c>
      <c r="H280">
        <v>27.79806</v>
      </c>
    </row>
    <row r="281" spans="2:8" x14ac:dyDescent="0.45">
      <c r="B281" t="str">
        <f t="shared" si="8"/>
        <v>astline_38_8</v>
      </c>
      <c r="C281">
        <f t="shared" si="9"/>
        <v>8</v>
      </c>
      <c r="D281">
        <v>38</v>
      </c>
      <c r="E281">
        <v>111.43167</v>
      </c>
      <c r="F281">
        <v>27.79806</v>
      </c>
      <c r="G281">
        <v>107.785</v>
      </c>
      <c r="H281">
        <v>30.245280000000001</v>
      </c>
    </row>
    <row r="282" spans="2:8" x14ac:dyDescent="0.45">
      <c r="B282" t="str">
        <f t="shared" si="8"/>
        <v>astline_38_9</v>
      </c>
      <c r="C282">
        <f t="shared" si="9"/>
        <v>9</v>
      </c>
      <c r="D282">
        <v>38</v>
      </c>
      <c r="E282">
        <v>107.785</v>
      </c>
      <c r="F282">
        <v>30.245280000000001</v>
      </c>
      <c r="G282">
        <v>113.65</v>
      </c>
      <c r="H282">
        <v>31.88833</v>
      </c>
    </row>
    <row r="283" spans="2:8" x14ac:dyDescent="0.45">
      <c r="B283" t="str">
        <f t="shared" si="8"/>
        <v>astline_38_10</v>
      </c>
      <c r="C283">
        <f t="shared" si="9"/>
        <v>10</v>
      </c>
      <c r="D283">
        <v>38</v>
      </c>
      <c r="E283">
        <v>107.785</v>
      </c>
      <c r="F283">
        <v>30.245280000000001</v>
      </c>
      <c r="G283">
        <v>103.19708</v>
      </c>
      <c r="H283">
        <v>33.961109999999998</v>
      </c>
    </row>
    <row r="284" spans="2:8" x14ac:dyDescent="0.45">
      <c r="B284" t="str">
        <f t="shared" si="8"/>
        <v>astline_38_11</v>
      </c>
      <c r="C284">
        <f t="shared" si="9"/>
        <v>11</v>
      </c>
      <c r="D284">
        <v>38</v>
      </c>
      <c r="E284">
        <v>107.785</v>
      </c>
      <c r="F284">
        <v>30.245280000000001</v>
      </c>
      <c r="G284">
        <v>100.98291999999999</v>
      </c>
      <c r="H284">
        <v>25.13111</v>
      </c>
    </row>
    <row r="285" spans="2:8" x14ac:dyDescent="0.45">
      <c r="B285" t="str">
        <f t="shared" si="8"/>
        <v>astline_38_12</v>
      </c>
      <c r="C285">
        <f t="shared" si="9"/>
        <v>12</v>
      </c>
      <c r="D285">
        <v>38</v>
      </c>
      <c r="E285">
        <v>100.98291999999999</v>
      </c>
      <c r="F285">
        <v>25.13111</v>
      </c>
      <c r="G285">
        <v>97.240830000000003</v>
      </c>
      <c r="H285">
        <v>20.212219999999999</v>
      </c>
    </row>
    <row r="286" spans="2:8" x14ac:dyDescent="0.45">
      <c r="B286" t="str">
        <f t="shared" si="8"/>
        <v>astline_38_13</v>
      </c>
      <c r="C286">
        <f t="shared" si="9"/>
        <v>13</v>
      </c>
      <c r="D286">
        <v>38</v>
      </c>
      <c r="E286">
        <v>100.98291999999999</v>
      </c>
      <c r="F286">
        <v>25.13111</v>
      </c>
      <c r="G286">
        <v>95.74</v>
      </c>
      <c r="H286">
        <v>22.51361</v>
      </c>
    </row>
    <row r="287" spans="2:8" x14ac:dyDescent="0.45">
      <c r="B287" t="str">
        <f t="shared" si="8"/>
        <v>astline_38_14</v>
      </c>
      <c r="C287">
        <f t="shared" si="9"/>
        <v>14</v>
      </c>
      <c r="D287">
        <v>38</v>
      </c>
      <c r="E287">
        <v>95.74</v>
      </c>
      <c r="F287">
        <v>22.51361</v>
      </c>
      <c r="G287">
        <v>93.719170000000005</v>
      </c>
      <c r="H287">
        <v>22.50667</v>
      </c>
    </row>
    <row r="288" spans="2:8" x14ac:dyDescent="0.45">
      <c r="B288" t="str">
        <f t="shared" si="8"/>
        <v>astline_38_15</v>
      </c>
      <c r="C288">
        <f t="shared" si="9"/>
        <v>15</v>
      </c>
      <c r="D288">
        <v>38</v>
      </c>
      <c r="E288">
        <v>93.719170000000005</v>
      </c>
      <c r="F288">
        <v>22.50667</v>
      </c>
      <c r="G288">
        <v>91.03</v>
      </c>
      <c r="H288">
        <v>23.26333</v>
      </c>
    </row>
    <row r="289" spans="2:8" x14ac:dyDescent="0.45">
      <c r="B289" t="str">
        <f t="shared" si="8"/>
        <v>astline_39_0</v>
      </c>
      <c r="C289">
        <f t="shared" si="9"/>
        <v>0</v>
      </c>
      <c r="D289">
        <v>39</v>
      </c>
      <c r="E289">
        <v>346.72</v>
      </c>
      <c r="F289">
        <v>-43.520560000000003</v>
      </c>
      <c r="G289">
        <v>337.3175</v>
      </c>
      <c r="H289">
        <v>-43.495559999999998</v>
      </c>
    </row>
    <row r="290" spans="2:8" x14ac:dyDescent="0.45">
      <c r="B290" t="str">
        <f t="shared" si="8"/>
        <v>astline_39_1</v>
      </c>
      <c r="C290">
        <f t="shared" si="9"/>
        <v>1</v>
      </c>
      <c r="D290">
        <v>39</v>
      </c>
      <c r="E290">
        <v>337.3175</v>
      </c>
      <c r="F290">
        <v>-43.495559999999998</v>
      </c>
      <c r="G290">
        <v>332.05833000000001</v>
      </c>
      <c r="H290">
        <v>-46.961109999999998</v>
      </c>
    </row>
    <row r="291" spans="2:8" x14ac:dyDescent="0.45">
      <c r="B291" t="str">
        <f t="shared" si="8"/>
        <v>astline_39_2</v>
      </c>
      <c r="C291">
        <f t="shared" si="9"/>
        <v>2</v>
      </c>
      <c r="D291">
        <v>39</v>
      </c>
      <c r="E291">
        <v>332.05833000000001</v>
      </c>
      <c r="F291">
        <v>-46.961109999999998</v>
      </c>
      <c r="G291">
        <v>340.66708</v>
      </c>
      <c r="H291">
        <v>-46.884720000000002</v>
      </c>
    </row>
    <row r="292" spans="2:8" x14ac:dyDescent="0.45">
      <c r="B292" t="str">
        <f t="shared" si="8"/>
        <v>astline_39_3</v>
      </c>
      <c r="C292">
        <f t="shared" si="9"/>
        <v>3</v>
      </c>
      <c r="D292">
        <v>39</v>
      </c>
      <c r="E292">
        <v>340.66708</v>
      </c>
      <c r="F292">
        <v>-46.884720000000002</v>
      </c>
      <c r="G292">
        <v>347.59</v>
      </c>
      <c r="H292">
        <v>-45.246670000000002</v>
      </c>
    </row>
    <row r="293" spans="2:8" x14ac:dyDescent="0.45">
      <c r="B293" t="str">
        <f t="shared" si="8"/>
        <v>astline_39_4</v>
      </c>
      <c r="C293">
        <f t="shared" si="9"/>
        <v>4</v>
      </c>
      <c r="D293">
        <v>39</v>
      </c>
      <c r="E293">
        <v>347.59</v>
      </c>
      <c r="F293">
        <v>-45.246670000000002</v>
      </c>
      <c r="G293">
        <v>346.72</v>
      </c>
      <c r="H293">
        <v>-43.520560000000003</v>
      </c>
    </row>
    <row r="294" spans="2:8" x14ac:dyDescent="0.45">
      <c r="B294" t="str">
        <f t="shared" si="8"/>
        <v>astline_39_5</v>
      </c>
      <c r="C294">
        <f t="shared" si="9"/>
        <v>5</v>
      </c>
      <c r="D294">
        <v>39</v>
      </c>
      <c r="E294">
        <v>340.66708</v>
      </c>
      <c r="F294">
        <v>-46.884720000000002</v>
      </c>
      <c r="G294">
        <v>345.22</v>
      </c>
      <c r="H294">
        <v>-52.754170000000002</v>
      </c>
    </row>
    <row r="295" spans="2:8" x14ac:dyDescent="0.45">
      <c r="B295" t="str">
        <f t="shared" si="8"/>
        <v>astline_39_6</v>
      </c>
      <c r="C295">
        <f t="shared" si="9"/>
        <v>6</v>
      </c>
      <c r="D295">
        <v>39</v>
      </c>
      <c r="E295">
        <v>340.66708</v>
      </c>
      <c r="F295">
        <v>-46.884720000000002</v>
      </c>
      <c r="G295">
        <v>342.13875000000002</v>
      </c>
      <c r="H295">
        <v>-51.316940000000002</v>
      </c>
    </row>
    <row r="296" spans="2:8" x14ac:dyDescent="0.45">
      <c r="B296" t="str">
        <f t="shared" si="8"/>
        <v>astline_39_7</v>
      </c>
      <c r="C296">
        <f t="shared" si="9"/>
        <v>7</v>
      </c>
      <c r="D296">
        <v>39</v>
      </c>
      <c r="E296">
        <v>332.05833000000001</v>
      </c>
      <c r="F296">
        <v>-46.961109999999998</v>
      </c>
      <c r="G296">
        <v>331.52875</v>
      </c>
      <c r="H296">
        <v>-39.543329999999997</v>
      </c>
    </row>
    <row r="297" spans="2:8" x14ac:dyDescent="0.45">
      <c r="B297" t="str">
        <f t="shared" si="8"/>
        <v>astline_39_8</v>
      </c>
      <c r="C297">
        <f t="shared" si="9"/>
        <v>8</v>
      </c>
      <c r="D297">
        <v>39</v>
      </c>
      <c r="E297">
        <v>331.52875</v>
      </c>
      <c r="F297">
        <v>-39.543329999999997</v>
      </c>
      <c r="G297">
        <v>328.48208</v>
      </c>
      <c r="H297">
        <v>-37.365000000000002</v>
      </c>
    </row>
    <row r="298" spans="2:8" x14ac:dyDescent="0.45">
      <c r="B298" t="str">
        <f t="shared" si="8"/>
        <v>astline_40_0</v>
      </c>
      <c r="C298">
        <f t="shared" si="9"/>
        <v>0</v>
      </c>
      <c r="D298">
        <v>40</v>
      </c>
      <c r="E298">
        <v>264.86624999999998</v>
      </c>
      <c r="F298">
        <v>46.006390000000003</v>
      </c>
      <c r="G298">
        <v>269.06333000000001</v>
      </c>
      <c r="H298">
        <v>37.25056</v>
      </c>
    </row>
    <row r="299" spans="2:8" x14ac:dyDescent="0.45">
      <c r="B299" t="str">
        <f t="shared" si="8"/>
        <v>astline_40_1</v>
      </c>
      <c r="C299">
        <f t="shared" si="9"/>
        <v>1</v>
      </c>
      <c r="D299">
        <v>40</v>
      </c>
      <c r="E299">
        <v>269.06333000000001</v>
      </c>
      <c r="F299">
        <v>37.25056</v>
      </c>
      <c r="G299">
        <v>260.91958</v>
      </c>
      <c r="H299">
        <v>37.14667</v>
      </c>
    </row>
    <row r="300" spans="2:8" x14ac:dyDescent="0.45">
      <c r="B300" t="str">
        <f t="shared" si="8"/>
        <v>astline_40_2</v>
      </c>
      <c r="C300">
        <f t="shared" si="9"/>
        <v>2</v>
      </c>
      <c r="D300">
        <v>40</v>
      </c>
      <c r="E300">
        <v>260.91958</v>
      </c>
      <c r="F300">
        <v>37.14667</v>
      </c>
      <c r="G300">
        <v>259.41791999999998</v>
      </c>
      <c r="H300">
        <v>37.291670000000003</v>
      </c>
    </row>
    <row r="301" spans="2:8" x14ac:dyDescent="0.45">
      <c r="B301" t="str">
        <f t="shared" si="8"/>
        <v>astline_40_3</v>
      </c>
      <c r="C301">
        <f t="shared" si="9"/>
        <v>3</v>
      </c>
      <c r="D301">
        <v>40</v>
      </c>
      <c r="E301">
        <v>259.41791999999998</v>
      </c>
      <c r="F301">
        <v>37.291670000000003</v>
      </c>
      <c r="G301">
        <v>258.76166999999998</v>
      </c>
      <c r="H301">
        <v>36.809170000000002</v>
      </c>
    </row>
    <row r="302" spans="2:8" x14ac:dyDescent="0.45">
      <c r="B302" t="str">
        <f t="shared" si="8"/>
        <v>astline_40_4</v>
      </c>
      <c r="C302">
        <f t="shared" si="9"/>
        <v>4</v>
      </c>
      <c r="D302">
        <v>40</v>
      </c>
      <c r="E302">
        <v>258.76166999999998</v>
      </c>
      <c r="F302">
        <v>36.809170000000002</v>
      </c>
      <c r="G302">
        <v>250.72416999999999</v>
      </c>
      <c r="H302">
        <v>38.922220000000003</v>
      </c>
    </row>
    <row r="303" spans="2:8" x14ac:dyDescent="0.45">
      <c r="B303" t="str">
        <f t="shared" si="8"/>
        <v>astline_40_5</v>
      </c>
      <c r="C303">
        <f t="shared" si="9"/>
        <v>5</v>
      </c>
      <c r="D303">
        <v>40</v>
      </c>
      <c r="E303">
        <v>250.72416999999999</v>
      </c>
      <c r="F303">
        <v>38.922220000000003</v>
      </c>
      <c r="G303">
        <v>248.52583000000001</v>
      </c>
      <c r="H303">
        <v>42.43694</v>
      </c>
    </row>
    <row r="304" spans="2:8" x14ac:dyDescent="0.45">
      <c r="B304" t="str">
        <f t="shared" si="8"/>
        <v>astline_40_6</v>
      </c>
      <c r="C304">
        <f t="shared" si="9"/>
        <v>6</v>
      </c>
      <c r="D304">
        <v>40</v>
      </c>
      <c r="E304">
        <v>248.52583000000001</v>
      </c>
      <c r="F304">
        <v>42.43694</v>
      </c>
      <c r="G304">
        <v>244.935</v>
      </c>
      <c r="H304">
        <v>46.313330000000001</v>
      </c>
    </row>
    <row r="305" spans="2:8" x14ac:dyDescent="0.45">
      <c r="B305" t="str">
        <f t="shared" si="8"/>
        <v>astline_40_7</v>
      </c>
      <c r="C305">
        <f t="shared" si="9"/>
        <v>7</v>
      </c>
      <c r="D305">
        <v>40</v>
      </c>
      <c r="E305">
        <v>244.935</v>
      </c>
      <c r="F305">
        <v>46.313330000000001</v>
      </c>
      <c r="G305">
        <v>238.16874999999999</v>
      </c>
      <c r="H305">
        <v>42.45167</v>
      </c>
    </row>
    <row r="306" spans="2:8" x14ac:dyDescent="0.45">
      <c r="B306" t="str">
        <f t="shared" si="8"/>
        <v>astline_40_8</v>
      </c>
      <c r="C306">
        <f t="shared" si="9"/>
        <v>8</v>
      </c>
      <c r="D306">
        <v>40</v>
      </c>
      <c r="E306">
        <v>250.72416999999999</v>
      </c>
      <c r="F306">
        <v>38.922220000000003</v>
      </c>
      <c r="G306">
        <v>250.32167000000001</v>
      </c>
      <c r="H306">
        <v>31.603059999999999</v>
      </c>
    </row>
    <row r="307" spans="2:8" x14ac:dyDescent="0.45">
      <c r="B307" t="str">
        <f t="shared" si="8"/>
        <v>astline_40_9</v>
      </c>
      <c r="C307">
        <f t="shared" si="9"/>
        <v>9</v>
      </c>
      <c r="D307">
        <v>40</v>
      </c>
      <c r="E307">
        <v>250.32167000000001</v>
      </c>
      <c r="F307">
        <v>31.603059999999999</v>
      </c>
      <c r="G307">
        <v>247.55500000000001</v>
      </c>
      <c r="H307">
        <v>21.489719999999998</v>
      </c>
    </row>
    <row r="308" spans="2:8" x14ac:dyDescent="0.45">
      <c r="B308" t="str">
        <f t="shared" si="8"/>
        <v>astline_40_10</v>
      </c>
      <c r="C308">
        <f t="shared" si="9"/>
        <v>10</v>
      </c>
      <c r="D308">
        <v>40</v>
      </c>
      <c r="E308">
        <v>247.55500000000001</v>
      </c>
      <c r="F308">
        <v>21.489719999999998</v>
      </c>
      <c r="G308">
        <v>245.48</v>
      </c>
      <c r="H308">
        <v>19.15306</v>
      </c>
    </row>
    <row r="309" spans="2:8" x14ac:dyDescent="0.45">
      <c r="B309" t="str">
        <f t="shared" si="8"/>
        <v>astline_40_11</v>
      </c>
      <c r="C309">
        <f t="shared" si="9"/>
        <v>11</v>
      </c>
      <c r="D309">
        <v>40</v>
      </c>
      <c r="E309">
        <v>250.32167000000001</v>
      </c>
      <c r="F309">
        <v>31.603059999999999</v>
      </c>
      <c r="G309">
        <v>255.07249999999999</v>
      </c>
      <c r="H309">
        <v>30.926390000000001</v>
      </c>
    </row>
    <row r="310" spans="2:8" x14ac:dyDescent="0.45">
      <c r="B310" t="str">
        <f t="shared" si="8"/>
        <v>astline_40_12</v>
      </c>
      <c r="C310">
        <f t="shared" si="9"/>
        <v>12</v>
      </c>
      <c r="D310">
        <v>40</v>
      </c>
      <c r="E310">
        <v>255.07249999999999</v>
      </c>
      <c r="F310">
        <v>30.926390000000001</v>
      </c>
      <c r="G310">
        <v>262.68457999999998</v>
      </c>
      <c r="H310">
        <v>26.11056</v>
      </c>
    </row>
    <row r="311" spans="2:8" x14ac:dyDescent="0.45">
      <c r="B311" t="str">
        <f t="shared" si="8"/>
        <v>astline_40_13</v>
      </c>
      <c r="C311">
        <f t="shared" si="9"/>
        <v>13</v>
      </c>
      <c r="D311">
        <v>40</v>
      </c>
      <c r="E311">
        <v>262.68457999999998</v>
      </c>
      <c r="F311">
        <v>26.11056</v>
      </c>
      <c r="G311">
        <v>258.75792000000001</v>
      </c>
      <c r="H311">
        <v>24.839169999999999</v>
      </c>
    </row>
    <row r="312" spans="2:8" x14ac:dyDescent="0.45">
      <c r="B312" t="str">
        <f t="shared" si="8"/>
        <v>astline_40_14</v>
      </c>
      <c r="C312">
        <f t="shared" si="9"/>
        <v>14</v>
      </c>
      <c r="D312">
        <v>40</v>
      </c>
      <c r="E312">
        <v>266.61457999999999</v>
      </c>
      <c r="F312">
        <v>27.720559999999999</v>
      </c>
      <c r="G312">
        <v>269.44125000000003</v>
      </c>
      <c r="H312">
        <v>29.247779999999999</v>
      </c>
    </row>
    <row r="313" spans="2:8" x14ac:dyDescent="0.45">
      <c r="B313" t="str">
        <f t="shared" si="8"/>
        <v>astline_40_15</v>
      </c>
      <c r="C313">
        <f t="shared" si="9"/>
        <v>15</v>
      </c>
      <c r="D313">
        <v>40</v>
      </c>
      <c r="E313">
        <v>269.44125000000003</v>
      </c>
      <c r="F313">
        <v>29.247779999999999</v>
      </c>
      <c r="G313">
        <v>271.88583</v>
      </c>
      <c r="H313">
        <v>28.762499999999999</v>
      </c>
    </row>
    <row r="314" spans="2:8" x14ac:dyDescent="0.45">
      <c r="B314" t="str">
        <f t="shared" si="8"/>
        <v>astline_40_16</v>
      </c>
      <c r="C314">
        <f t="shared" si="9"/>
        <v>16</v>
      </c>
      <c r="D314">
        <v>40</v>
      </c>
      <c r="E314">
        <v>269.44125000000003</v>
      </c>
      <c r="F314">
        <v>29.247779999999999</v>
      </c>
      <c r="G314">
        <v>266.61457999999999</v>
      </c>
      <c r="H314">
        <v>27.720559999999999</v>
      </c>
    </row>
    <row r="315" spans="2:8" x14ac:dyDescent="0.45">
      <c r="B315" t="str">
        <f t="shared" si="8"/>
        <v>astline_40_17</v>
      </c>
      <c r="C315">
        <f t="shared" si="9"/>
        <v>17</v>
      </c>
      <c r="D315">
        <v>40</v>
      </c>
      <c r="E315">
        <v>255.07249999999999</v>
      </c>
      <c r="F315">
        <v>30.926390000000001</v>
      </c>
      <c r="G315">
        <v>258.76166999999998</v>
      </c>
      <c r="H315">
        <v>36.809170000000002</v>
      </c>
    </row>
    <row r="316" spans="2:8" x14ac:dyDescent="0.45">
      <c r="B316" t="str">
        <f t="shared" si="8"/>
        <v>astline_41_0</v>
      </c>
      <c r="C316">
        <f t="shared" si="9"/>
        <v>0</v>
      </c>
      <c r="D316">
        <v>41</v>
      </c>
      <c r="E316">
        <v>63.500419999999998</v>
      </c>
      <c r="F316">
        <v>-42.294440000000002</v>
      </c>
      <c r="G316">
        <v>40.164999999999999</v>
      </c>
      <c r="H316">
        <v>-54.55</v>
      </c>
    </row>
    <row r="317" spans="2:8" x14ac:dyDescent="0.45">
      <c r="B317" t="str">
        <f t="shared" si="8"/>
        <v>astline_41_1</v>
      </c>
      <c r="C317">
        <f t="shared" si="9"/>
        <v>1</v>
      </c>
      <c r="D317">
        <v>41</v>
      </c>
      <c r="E317">
        <v>40.164999999999999</v>
      </c>
      <c r="F317">
        <v>-54.55</v>
      </c>
      <c r="G317">
        <v>45.903329999999997</v>
      </c>
      <c r="H317">
        <v>-59.737780000000001</v>
      </c>
    </row>
    <row r="318" spans="2:8" x14ac:dyDescent="0.45">
      <c r="B318" t="str">
        <f t="shared" si="8"/>
        <v>astline_42_0</v>
      </c>
      <c r="C318">
        <f t="shared" si="9"/>
        <v>0</v>
      </c>
      <c r="D318">
        <v>42</v>
      </c>
      <c r="E318">
        <v>130.80625000000001</v>
      </c>
      <c r="F318">
        <v>3.3986100000000001</v>
      </c>
      <c r="G318">
        <v>129.68916999999999</v>
      </c>
      <c r="H318">
        <v>3.3413900000000001</v>
      </c>
    </row>
    <row r="319" spans="2:8" x14ac:dyDescent="0.45">
      <c r="B319" t="str">
        <f t="shared" si="8"/>
        <v>astline_42_1</v>
      </c>
      <c r="C319">
        <f t="shared" si="9"/>
        <v>1</v>
      </c>
      <c r="D319">
        <v>42</v>
      </c>
      <c r="E319">
        <v>129.68916999999999</v>
      </c>
      <c r="F319">
        <v>3.3413900000000001</v>
      </c>
      <c r="G319">
        <v>129.41417000000001</v>
      </c>
      <c r="H319">
        <v>5.7036100000000003</v>
      </c>
    </row>
    <row r="320" spans="2:8" x14ac:dyDescent="0.45">
      <c r="B320" t="str">
        <f t="shared" si="8"/>
        <v>astline_42_2</v>
      </c>
      <c r="C320">
        <f t="shared" si="9"/>
        <v>2</v>
      </c>
      <c r="D320">
        <v>42</v>
      </c>
      <c r="E320">
        <v>129.41417000000001</v>
      </c>
      <c r="F320">
        <v>5.7036100000000003</v>
      </c>
      <c r="G320">
        <v>131.69417000000001</v>
      </c>
      <c r="H320">
        <v>6.4188900000000002</v>
      </c>
    </row>
    <row r="321" spans="2:8" x14ac:dyDescent="0.45">
      <c r="B321" t="str">
        <f t="shared" si="8"/>
        <v>astline_42_3</v>
      </c>
      <c r="C321">
        <f t="shared" si="9"/>
        <v>3</v>
      </c>
      <c r="D321">
        <v>42</v>
      </c>
      <c r="E321">
        <v>131.69417000000001</v>
      </c>
      <c r="F321">
        <v>6.4188900000000002</v>
      </c>
      <c r="G321">
        <v>132.10833</v>
      </c>
      <c r="H321">
        <v>5.8377800000000004</v>
      </c>
    </row>
    <row r="322" spans="2:8" x14ac:dyDescent="0.45">
      <c r="B322" t="str">
        <f t="shared" si="8"/>
        <v>astline_42_4</v>
      </c>
      <c r="C322">
        <f t="shared" si="9"/>
        <v>4</v>
      </c>
      <c r="D322">
        <v>42</v>
      </c>
      <c r="E322">
        <v>132.10833</v>
      </c>
      <c r="F322">
        <v>5.8377800000000004</v>
      </c>
      <c r="G322">
        <v>130.80625000000001</v>
      </c>
      <c r="H322">
        <v>3.3986100000000001</v>
      </c>
    </row>
    <row r="323" spans="2:8" x14ac:dyDescent="0.45">
      <c r="B323" t="str">
        <f t="shared" si="8"/>
        <v>astline_42_5</v>
      </c>
      <c r="C323">
        <f t="shared" si="9"/>
        <v>5</v>
      </c>
      <c r="D323">
        <v>42</v>
      </c>
      <c r="E323">
        <v>132.10833</v>
      </c>
      <c r="F323">
        <v>5.8377800000000004</v>
      </c>
      <c r="G323">
        <v>133.84833</v>
      </c>
      <c r="H323">
        <v>5.9455600000000004</v>
      </c>
    </row>
    <row r="324" spans="2:8" x14ac:dyDescent="0.45">
      <c r="B324" t="str">
        <f t="shared" si="8"/>
        <v>astline_42_6</v>
      </c>
      <c r="C324">
        <f t="shared" si="9"/>
        <v>6</v>
      </c>
      <c r="D324">
        <v>42</v>
      </c>
      <c r="E324">
        <v>133.84833</v>
      </c>
      <c r="F324">
        <v>5.9455600000000004</v>
      </c>
      <c r="G324">
        <v>138.59125</v>
      </c>
      <c r="H324">
        <v>2.3141699999999998</v>
      </c>
    </row>
    <row r="325" spans="2:8" x14ac:dyDescent="0.45">
      <c r="B325" t="str">
        <f t="shared" si="8"/>
        <v>astline_42_7</v>
      </c>
      <c r="C325">
        <f t="shared" si="9"/>
        <v>7</v>
      </c>
      <c r="D325">
        <v>42</v>
      </c>
      <c r="E325">
        <v>138.59125</v>
      </c>
      <c r="F325">
        <v>2.3141699999999998</v>
      </c>
      <c r="G325">
        <v>142.99542</v>
      </c>
      <c r="H325">
        <v>-1.1850000000000001</v>
      </c>
    </row>
    <row r="326" spans="2:8" x14ac:dyDescent="0.45">
      <c r="B326" t="str">
        <f t="shared" si="8"/>
        <v>astline_42_8</v>
      </c>
      <c r="C326">
        <f t="shared" si="9"/>
        <v>8</v>
      </c>
      <c r="D326">
        <v>42</v>
      </c>
      <c r="E326">
        <v>142.99542</v>
      </c>
      <c r="F326">
        <v>-1.1850000000000001</v>
      </c>
      <c r="G326">
        <v>142.35208</v>
      </c>
      <c r="H326">
        <v>-2.2052800000000001</v>
      </c>
    </row>
    <row r="327" spans="2:8" x14ac:dyDescent="0.45">
      <c r="B327" t="str">
        <f t="shared" si="8"/>
        <v>astline_42_9</v>
      </c>
      <c r="C327">
        <f t="shared" si="9"/>
        <v>9</v>
      </c>
      <c r="D327">
        <v>42</v>
      </c>
      <c r="E327">
        <v>142.35208</v>
      </c>
      <c r="F327">
        <v>-2.2052800000000001</v>
      </c>
      <c r="G327">
        <v>141.82667000000001</v>
      </c>
      <c r="H327">
        <v>-22.343889999999998</v>
      </c>
    </row>
    <row r="328" spans="2:8" x14ac:dyDescent="0.45">
      <c r="B328" t="str">
        <f t="shared" si="8"/>
        <v>astline_42_10</v>
      </c>
      <c r="C328">
        <f t="shared" si="9"/>
        <v>10</v>
      </c>
      <c r="D328">
        <v>42</v>
      </c>
      <c r="E328">
        <v>141.82667000000001</v>
      </c>
      <c r="F328">
        <v>-22.343889999999998</v>
      </c>
      <c r="G328">
        <v>147.86958000000001</v>
      </c>
      <c r="H328">
        <v>-14.84667</v>
      </c>
    </row>
    <row r="329" spans="2:8" x14ac:dyDescent="0.45">
      <c r="B329" t="str">
        <f t="shared" si="8"/>
        <v>astline_42_11</v>
      </c>
      <c r="C329">
        <f t="shared" si="9"/>
        <v>11</v>
      </c>
      <c r="D329">
        <v>42</v>
      </c>
      <c r="E329">
        <v>147.86958000000001</v>
      </c>
      <c r="F329">
        <v>-14.84667</v>
      </c>
      <c r="G329">
        <v>152.64707999999999</v>
      </c>
      <c r="H329">
        <v>-12.35417</v>
      </c>
    </row>
    <row r="330" spans="2:8" x14ac:dyDescent="0.45">
      <c r="B330" t="str">
        <f t="shared" ref="B330:B393" si="10">"astline_"&amp;D330&amp;"_"&amp;C330</f>
        <v>astline_42_12</v>
      </c>
      <c r="C330">
        <f t="shared" ref="C330:C393" si="11">IF(D329&lt;&gt;D330,0,C329+1)</f>
        <v>12</v>
      </c>
      <c r="D330">
        <v>42</v>
      </c>
      <c r="E330">
        <v>152.64707999999999</v>
      </c>
      <c r="F330">
        <v>-12.35417</v>
      </c>
      <c r="G330">
        <v>156.52250000000001</v>
      </c>
      <c r="H330">
        <v>-16.836390000000002</v>
      </c>
    </row>
    <row r="331" spans="2:8" x14ac:dyDescent="0.45">
      <c r="B331" t="str">
        <f t="shared" si="10"/>
        <v>astline_42_13</v>
      </c>
      <c r="C331">
        <f t="shared" si="11"/>
        <v>13</v>
      </c>
      <c r="D331">
        <v>42</v>
      </c>
      <c r="E331">
        <v>156.52250000000001</v>
      </c>
      <c r="F331">
        <v>-16.836390000000002</v>
      </c>
      <c r="G331">
        <v>162.40625</v>
      </c>
      <c r="H331">
        <v>-16.19361</v>
      </c>
    </row>
    <row r="332" spans="2:8" x14ac:dyDescent="0.45">
      <c r="B332" t="str">
        <f t="shared" si="10"/>
        <v>astline_42_14</v>
      </c>
      <c r="C332">
        <f t="shared" si="11"/>
        <v>14</v>
      </c>
      <c r="D332">
        <v>42</v>
      </c>
      <c r="E332">
        <v>162.40625</v>
      </c>
      <c r="F332">
        <v>-16.19361</v>
      </c>
      <c r="G332">
        <v>173.25041999999999</v>
      </c>
      <c r="H332">
        <v>-31.857780000000002</v>
      </c>
    </row>
    <row r="333" spans="2:8" x14ac:dyDescent="0.45">
      <c r="B333" t="str">
        <f t="shared" si="10"/>
        <v>astline_42_15</v>
      </c>
      <c r="C333">
        <f t="shared" si="11"/>
        <v>15</v>
      </c>
      <c r="D333">
        <v>42</v>
      </c>
      <c r="E333">
        <v>173.25041999999999</v>
      </c>
      <c r="F333">
        <v>-31.857780000000002</v>
      </c>
      <c r="G333">
        <v>178.22749999999999</v>
      </c>
      <c r="H333">
        <v>-33.908059999999999</v>
      </c>
    </row>
    <row r="334" spans="2:8" x14ac:dyDescent="0.45">
      <c r="B334" t="str">
        <f t="shared" si="10"/>
        <v>astline_42_16</v>
      </c>
      <c r="C334">
        <f t="shared" si="11"/>
        <v>16</v>
      </c>
      <c r="D334">
        <v>42</v>
      </c>
      <c r="E334">
        <v>178.22749999999999</v>
      </c>
      <c r="F334">
        <v>-33.908059999999999</v>
      </c>
      <c r="G334">
        <v>197.26374999999999</v>
      </c>
      <c r="H334">
        <v>-23.11806</v>
      </c>
    </row>
    <row r="335" spans="2:8" x14ac:dyDescent="0.45">
      <c r="B335" t="str">
        <f t="shared" si="10"/>
        <v>astline_42_17</v>
      </c>
      <c r="C335">
        <f t="shared" si="11"/>
        <v>17</v>
      </c>
      <c r="D335">
        <v>42</v>
      </c>
      <c r="E335">
        <v>197.26374999999999</v>
      </c>
      <c r="F335">
        <v>-23.11806</v>
      </c>
      <c r="G335">
        <v>199.73042000000001</v>
      </c>
      <c r="H335">
        <v>-23.171669999999999</v>
      </c>
    </row>
    <row r="336" spans="2:8" x14ac:dyDescent="0.45">
      <c r="B336" t="str">
        <f t="shared" si="10"/>
        <v>astline_43_0</v>
      </c>
      <c r="C336">
        <f t="shared" si="11"/>
        <v>0</v>
      </c>
      <c r="D336">
        <v>43</v>
      </c>
      <c r="E336">
        <v>6.4379200000000001</v>
      </c>
      <c r="F336">
        <v>-77.254170000000002</v>
      </c>
      <c r="G336">
        <v>56.809579999999997</v>
      </c>
      <c r="H336">
        <v>-74.238889999999998</v>
      </c>
    </row>
    <row r="337" spans="2:8" x14ac:dyDescent="0.45">
      <c r="B337" t="str">
        <f t="shared" si="10"/>
        <v>astline_43_1</v>
      </c>
      <c r="C337">
        <f t="shared" si="11"/>
        <v>1</v>
      </c>
      <c r="D337">
        <v>43</v>
      </c>
      <c r="E337">
        <v>56.809579999999997</v>
      </c>
      <c r="F337">
        <v>-74.238889999999998</v>
      </c>
      <c r="G337">
        <v>39.897500000000001</v>
      </c>
      <c r="H337">
        <v>-68.266940000000005</v>
      </c>
    </row>
    <row r="338" spans="2:8" x14ac:dyDescent="0.45">
      <c r="B338" t="str">
        <f t="shared" si="10"/>
        <v>astline_43_2</v>
      </c>
      <c r="C338">
        <f t="shared" si="11"/>
        <v>2</v>
      </c>
      <c r="D338">
        <v>43</v>
      </c>
      <c r="E338">
        <v>39.897500000000001</v>
      </c>
      <c r="F338">
        <v>-68.266940000000005</v>
      </c>
      <c r="G338">
        <v>35.437080000000002</v>
      </c>
      <c r="H338">
        <v>-68.659440000000004</v>
      </c>
    </row>
    <row r="339" spans="2:8" x14ac:dyDescent="0.45">
      <c r="B339" t="str">
        <f t="shared" si="10"/>
        <v>astline_43_3</v>
      </c>
      <c r="C339">
        <f t="shared" si="11"/>
        <v>3</v>
      </c>
      <c r="D339">
        <v>43</v>
      </c>
      <c r="E339">
        <v>35.437080000000002</v>
      </c>
      <c r="F339">
        <v>-68.659440000000004</v>
      </c>
      <c r="G339">
        <v>29.692499999999999</v>
      </c>
      <c r="H339">
        <v>-61.569719999999997</v>
      </c>
    </row>
    <row r="340" spans="2:8" x14ac:dyDescent="0.45">
      <c r="B340" t="str">
        <f t="shared" si="10"/>
        <v>astline_44_0</v>
      </c>
      <c r="C340">
        <f t="shared" si="11"/>
        <v>0</v>
      </c>
      <c r="D340">
        <v>44</v>
      </c>
      <c r="E340">
        <v>319.96667000000002</v>
      </c>
      <c r="F340">
        <v>-53.449719999999999</v>
      </c>
      <c r="G340">
        <v>309.39166999999998</v>
      </c>
      <c r="H340">
        <v>-47.29139</v>
      </c>
    </row>
    <row r="341" spans="2:8" x14ac:dyDescent="0.45">
      <c r="B341" t="str">
        <f t="shared" si="10"/>
        <v>astline_44_1</v>
      </c>
      <c r="C341">
        <f t="shared" si="11"/>
        <v>1</v>
      </c>
      <c r="D341">
        <v>44</v>
      </c>
      <c r="E341">
        <v>309.39166999999998</v>
      </c>
      <c r="F341">
        <v>-47.29139</v>
      </c>
      <c r="G341">
        <v>313.70249999999999</v>
      </c>
      <c r="H341">
        <v>-58.454169999999998</v>
      </c>
    </row>
    <row r="342" spans="2:8" x14ac:dyDescent="0.45">
      <c r="B342" t="str">
        <f t="shared" si="10"/>
        <v>astline_44_2</v>
      </c>
      <c r="C342">
        <f t="shared" si="11"/>
        <v>2</v>
      </c>
      <c r="D342">
        <v>44</v>
      </c>
      <c r="E342">
        <v>313.70249999999999</v>
      </c>
      <c r="F342">
        <v>-58.454169999999998</v>
      </c>
      <c r="G342">
        <v>319.96667000000002</v>
      </c>
      <c r="H342">
        <v>-53.449719999999999</v>
      </c>
    </row>
    <row r="343" spans="2:8" x14ac:dyDescent="0.45">
      <c r="B343" t="str">
        <f t="shared" si="10"/>
        <v>astline_45_0</v>
      </c>
      <c r="C343">
        <f t="shared" si="11"/>
        <v>0</v>
      </c>
      <c r="D343">
        <v>45</v>
      </c>
      <c r="E343">
        <v>333.99250000000001</v>
      </c>
      <c r="F343">
        <v>37.748890000000003</v>
      </c>
      <c r="G343">
        <v>337.62207999999998</v>
      </c>
      <c r="H343">
        <v>43.123330000000003</v>
      </c>
    </row>
    <row r="344" spans="2:8" x14ac:dyDescent="0.45">
      <c r="B344" t="str">
        <f t="shared" si="10"/>
        <v>astline_45_1</v>
      </c>
      <c r="C344">
        <f t="shared" si="11"/>
        <v>1</v>
      </c>
      <c r="D344">
        <v>45</v>
      </c>
      <c r="E344">
        <v>337.62207999999998</v>
      </c>
      <c r="F344">
        <v>43.123330000000003</v>
      </c>
      <c r="G344">
        <v>337.38249999999999</v>
      </c>
      <c r="H344">
        <v>47.706940000000003</v>
      </c>
    </row>
    <row r="345" spans="2:8" x14ac:dyDescent="0.45">
      <c r="B345" t="str">
        <f t="shared" si="10"/>
        <v>astline_45_2</v>
      </c>
      <c r="C345">
        <f t="shared" si="11"/>
        <v>2</v>
      </c>
      <c r="D345">
        <v>45</v>
      </c>
      <c r="E345">
        <v>337.38249999999999</v>
      </c>
      <c r="F345">
        <v>47.706940000000003</v>
      </c>
      <c r="G345">
        <v>336.12916999999999</v>
      </c>
      <c r="H345">
        <v>49.476390000000002</v>
      </c>
    </row>
    <row r="346" spans="2:8" x14ac:dyDescent="0.45">
      <c r="B346" t="str">
        <f t="shared" si="10"/>
        <v>astline_45_3</v>
      </c>
      <c r="C346">
        <f t="shared" si="11"/>
        <v>3</v>
      </c>
      <c r="D346">
        <v>45</v>
      </c>
      <c r="E346">
        <v>336.12916999999999</v>
      </c>
      <c r="F346">
        <v>49.476390000000002</v>
      </c>
      <c r="G346">
        <v>335.89</v>
      </c>
      <c r="H346">
        <v>52.229170000000003</v>
      </c>
    </row>
    <row r="347" spans="2:8" x14ac:dyDescent="0.45">
      <c r="B347" t="str">
        <f t="shared" si="10"/>
        <v>astline_45_4</v>
      </c>
      <c r="C347">
        <f t="shared" si="11"/>
        <v>4</v>
      </c>
      <c r="D347">
        <v>45</v>
      </c>
      <c r="E347">
        <v>335.89</v>
      </c>
      <c r="F347">
        <v>52.229170000000003</v>
      </c>
      <c r="G347">
        <v>337.82292000000001</v>
      </c>
      <c r="H347">
        <v>50.282499999999999</v>
      </c>
    </row>
    <row r="348" spans="2:8" x14ac:dyDescent="0.45">
      <c r="B348" t="str">
        <f t="shared" si="10"/>
        <v>astline_45_5</v>
      </c>
      <c r="C348">
        <f t="shared" si="11"/>
        <v>5</v>
      </c>
      <c r="D348">
        <v>45</v>
      </c>
      <c r="E348">
        <v>337.82292000000001</v>
      </c>
      <c r="F348">
        <v>50.282499999999999</v>
      </c>
      <c r="G348">
        <v>337.38249999999999</v>
      </c>
      <c r="H348">
        <v>47.706940000000003</v>
      </c>
    </row>
    <row r="349" spans="2:8" x14ac:dyDescent="0.45">
      <c r="B349" t="str">
        <f t="shared" si="10"/>
        <v>astline_46_0</v>
      </c>
      <c r="C349">
        <f t="shared" si="11"/>
        <v>0</v>
      </c>
      <c r="D349">
        <v>46</v>
      </c>
      <c r="E349">
        <v>177.26499999999999</v>
      </c>
      <c r="F349">
        <v>14.57194</v>
      </c>
      <c r="G349">
        <v>168.56</v>
      </c>
      <c r="H349">
        <v>15.42944</v>
      </c>
    </row>
    <row r="350" spans="2:8" x14ac:dyDescent="0.45">
      <c r="B350" t="str">
        <f t="shared" si="10"/>
        <v>astline_46_1</v>
      </c>
      <c r="C350">
        <f t="shared" si="11"/>
        <v>1</v>
      </c>
      <c r="D350">
        <v>46</v>
      </c>
      <c r="E350">
        <v>168.56</v>
      </c>
      <c r="F350">
        <v>15.42944</v>
      </c>
      <c r="G350">
        <v>152.09291999999999</v>
      </c>
      <c r="H350">
        <v>11.967219999999999</v>
      </c>
    </row>
    <row r="351" spans="2:8" x14ac:dyDescent="0.45">
      <c r="B351" t="str">
        <f t="shared" si="10"/>
        <v>astline_46_2</v>
      </c>
      <c r="C351">
        <f t="shared" si="11"/>
        <v>2</v>
      </c>
      <c r="D351">
        <v>46</v>
      </c>
      <c r="E351">
        <v>152.09291999999999</v>
      </c>
      <c r="F351">
        <v>11.967219999999999</v>
      </c>
      <c r="G351">
        <v>151.83332999999999</v>
      </c>
      <c r="H351">
        <v>16.762779999999999</v>
      </c>
    </row>
    <row r="352" spans="2:8" x14ac:dyDescent="0.45">
      <c r="B352" t="str">
        <f t="shared" si="10"/>
        <v>astline_46_3</v>
      </c>
      <c r="C352">
        <f t="shared" si="11"/>
        <v>3</v>
      </c>
      <c r="D352">
        <v>46</v>
      </c>
      <c r="E352">
        <v>151.83332999999999</v>
      </c>
      <c r="F352">
        <v>16.762779999999999</v>
      </c>
      <c r="G352">
        <v>154.99292</v>
      </c>
      <c r="H352">
        <v>19.841670000000001</v>
      </c>
    </row>
    <row r="353" spans="2:8" x14ac:dyDescent="0.45">
      <c r="B353" t="str">
        <f t="shared" si="10"/>
        <v>astline_46_4</v>
      </c>
      <c r="C353">
        <f t="shared" si="11"/>
        <v>4</v>
      </c>
      <c r="D353">
        <v>46</v>
      </c>
      <c r="E353">
        <v>154.99292</v>
      </c>
      <c r="F353">
        <v>19.841670000000001</v>
      </c>
      <c r="G353">
        <v>168.52708000000001</v>
      </c>
      <c r="H353">
        <v>20.523610000000001</v>
      </c>
    </row>
    <row r="354" spans="2:8" x14ac:dyDescent="0.45">
      <c r="B354" t="str">
        <f t="shared" si="10"/>
        <v>astline_46_5</v>
      </c>
      <c r="C354">
        <f t="shared" si="11"/>
        <v>5</v>
      </c>
      <c r="D354">
        <v>46</v>
      </c>
      <c r="E354">
        <v>168.52708000000001</v>
      </c>
      <c r="F354">
        <v>20.523610000000001</v>
      </c>
      <c r="G354">
        <v>177.26499999999999</v>
      </c>
      <c r="H354">
        <v>14.57194</v>
      </c>
    </row>
    <row r="355" spans="2:8" x14ac:dyDescent="0.45">
      <c r="B355" t="str">
        <f t="shared" si="10"/>
        <v>astline_46_6</v>
      </c>
      <c r="C355">
        <f t="shared" si="11"/>
        <v>6</v>
      </c>
      <c r="D355">
        <v>46</v>
      </c>
      <c r="E355">
        <v>154.99292</v>
      </c>
      <c r="F355">
        <v>19.841670000000001</v>
      </c>
      <c r="G355">
        <v>154.17250000000001</v>
      </c>
      <c r="H355">
        <v>23.41722</v>
      </c>
    </row>
    <row r="356" spans="2:8" x14ac:dyDescent="0.45">
      <c r="B356" t="str">
        <f t="shared" si="10"/>
        <v>astline_46_7</v>
      </c>
      <c r="C356">
        <f t="shared" si="11"/>
        <v>7</v>
      </c>
      <c r="D356">
        <v>46</v>
      </c>
      <c r="E356">
        <v>154.17250000000001</v>
      </c>
      <c r="F356">
        <v>23.41722</v>
      </c>
      <c r="G356">
        <v>148.19083000000001</v>
      </c>
      <c r="H356">
        <v>26.00694</v>
      </c>
    </row>
    <row r="357" spans="2:8" x14ac:dyDescent="0.45">
      <c r="B357" t="str">
        <f t="shared" si="10"/>
        <v>astline_46_8</v>
      </c>
      <c r="C357">
        <f t="shared" si="11"/>
        <v>8</v>
      </c>
      <c r="D357">
        <v>46</v>
      </c>
      <c r="E357">
        <v>148.19083000000001</v>
      </c>
      <c r="F357">
        <v>26.00694</v>
      </c>
      <c r="G357">
        <v>146.46292</v>
      </c>
      <c r="H357">
        <v>23.774170000000002</v>
      </c>
    </row>
    <row r="358" spans="2:8" x14ac:dyDescent="0.45">
      <c r="B358" t="str">
        <f t="shared" si="10"/>
        <v>astline_46_9</v>
      </c>
      <c r="C358">
        <f t="shared" si="11"/>
        <v>9</v>
      </c>
      <c r="D358">
        <v>46</v>
      </c>
      <c r="E358">
        <v>168.52708000000001</v>
      </c>
      <c r="F358">
        <v>20.523610000000001</v>
      </c>
      <c r="G358">
        <v>168.56</v>
      </c>
      <c r="H358">
        <v>15.42944</v>
      </c>
    </row>
    <row r="359" spans="2:8" x14ac:dyDescent="0.45">
      <c r="B359" t="str">
        <f t="shared" si="10"/>
        <v>astline_47_0</v>
      </c>
      <c r="C359">
        <f t="shared" si="11"/>
        <v>0</v>
      </c>
      <c r="D359">
        <v>47</v>
      </c>
      <c r="E359">
        <v>91.538749999999993</v>
      </c>
      <c r="F359">
        <v>-14.935280000000001</v>
      </c>
      <c r="G359">
        <v>89.101249999999993</v>
      </c>
      <c r="H359">
        <v>-14.16778</v>
      </c>
    </row>
    <row r="360" spans="2:8" x14ac:dyDescent="0.45">
      <c r="B360" t="str">
        <f t="shared" si="10"/>
        <v>astline_47_1</v>
      </c>
      <c r="C360">
        <f t="shared" si="11"/>
        <v>1</v>
      </c>
      <c r="D360">
        <v>47</v>
      </c>
      <c r="E360">
        <v>89.101249999999993</v>
      </c>
      <c r="F360">
        <v>-14.16778</v>
      </c>
      <c r="G360">
        <v>86.738749999999996</v>
      </c>
      <c r="H360">
        <v>-14.82194</v>
      </c>
    </row>
    <row r="361" spans="2:8" x14ac:dyDescent="0.45">
      <c r="B361" t="str">
        <f t="shared" si="10"/>
        <v>astline_47_2</v>
      </c>
      <c r="C361">
        <f t="shared" si="11"/>
        <v>2</v>
      </c>
      <c r="D361">
        <v>47</v>
      </c>
      <c r="E361">
        <v>86.738749999999996</v>
      </c>
      <c r="F361">
        <v>-14.82194</v>
      </c>
      <c r="G361">
        <v>83.182500000000005</v>
      </c>
      <c r="H361">
        <v>-17.822220000000002</v>
      </c>
    </row>
    <row r="362" spans="2:8" x14ac:dyDescent="0.45">
      <c r="B362" t="str">
        <f t="shared" si="10"/>
        <v>astline_47_3</v>
      </c>
      <c r="C362">
        <f t="shared" si="11"/>
        <v>3</v>
      </c>
      <c r="D362">
        <v>47</v>
      </c>
      <c r="E362">
        <v>83.182500000000005</v>
      </c>
      <c r="F362">
        <v>-17.822220000000002</v>
      </c>
      <c r="G362">
        <v>78.232919999999993</v>
      </c>
      <c r="H362">
        <v>-16.205559999999998</v>
      </c>
    </row>
    <row r="363" spans="2:8" x14ac:dyDescent="0.45">
      <c r="B363" t="str">
        <f t="shared" si="10"/>
        <v>astline_47_4</v>
      </c>
      <c r="C363">
        <f t="shared" si="11"/>
        <v>4</v>
      </c>
      <c r="D363">
        <v>47</v>
      </c>
      <c r="E363">
        <v>83.182500000000005</v>
      </c>
      <c r="F363">
        <v>-17.822220000000002</v>
      </c>
      <c r="G363">
        <v>87.830420000000004</v>
      </c>
      <c r="H363">
        <v>-20.879169999999998</v>
      </c>
    </row>
    <row r="364" spans="2:8" x14ac:dyDescent="0.45">
      <c r="B364" t="str">
        <f t="shared" si="10"/>
        <v>astline_47_5</v>
      </c>
      <c r="C364">
        <f t="shared" si="11"/>
        <v>5</v>
      </c>
      <c r="D364">
        <v>47</v>
      </c>
      <c r="E364">
        <v>87.830420000000004</v>
      </c>
      <c r="F364">
        <v>-20.879169999999998</v>
      </c>
      <c r="G364">
        <v>86.115830000000003</v>
      </c>
      <c r="H364">
        <v>-22.448329999999999</v>
      </c>
    </row>
    <row r="365" spans="2:8" x14ac:dyDescent="0.45">
      <c r="B365" t="str">
        <f t="shared" si="10"/>
        <v>astline_47_6</v>
      </c>
      <c r="C365">
        <f t="shared" si="11"/>
        <v>6</v>
      </c>
      <c r="D365">
        <v>47</v>
      </c>
      <c r="E365">
        <v>86.115830000000003</v>
      </c>
      <c r="F365">
        <v>-22.448329999999999</v>
      </c>
      <c r="G365">
        <v>82.061250000000001</v>
      </c>
      <c r="H365">
        <v>-20.759440000000001</v>
      </c>
    </row>
    <row r="366" spans="2:8" x14ac:dyDescent="0.45">
      <c r="B366" t="str">
        <f t="shared" si="10"/>
        <v>astline_47_7</v>
      </c>
      <c r="C366">
        <f t="shared" si="11"/>
        <v>7</v>
      </c>
      <c r="D366">
        <v>47</v>
      </c>
      <c r="E366">
        <v>82.061250000000001</v>
      </c>
      <c r="F366">
        <v>-20.759440000000001</v>
      </c>
      <c r="G366">
        <v>76.36542</v>
      </c>
      <c r="H366">
        <v>-22.371110000000002</v>
      </c>
    </row>
    <row r="367" spans="2:8" x14ac:dyDescent="0.45">
      <c r="B367" t="str">
        <f t="shared" si="10"/>
        <v>astline_47_8</v>
      </c>
      <c r="C367">
        <f t="shared" si="11"/>
        <v>8</v>
      </c>
      <c r="D367">
        <v>47</v>
      </c>
      <c r="E367">
        <v>83.182500000000005</v>
      </c>
      <c r="F367">
        <v>-17.822220000000002</v>
      </c>
      <c r="G367">
        <v>82.061250000000001</v>
      </c>
      <c r="H367">
        <v>-20.759440000000001</v>
      </c>
    </row>
    <row r="368" spans="2:8" x14ac:dyDescent="0.45">
      <c r="B368" t="str">
        <f t="shared" si="10"/>
        <v>astline_47_9</v>
      </c>
      <c r="C368">
        <f t="shared" si="11"/>
        <v>9</v>
      </c>
      <c r="D368">
        <v>47</v>
      </c>
      <c r="E368">
        <v>78.232919999999993</v>
      </c>
      <c r="F368">
        <v>-16.205559999999998</v>
      </c>
      <c r="G368">
        <v>79.893749999999997</v>
      </c>
      <c r="H368">
        <v>-13.17667</v>
      </c>
    </row>
    <row r="369" spans="2:8" x14ac:dyDescent="0.45">
      <c r="B369" t="str">
        <f t="shared" si="10"/>
        <v>astline_47_10</v>
      </c>
      <c r="C369">
        <f t="shared" si="11"/>
        <v>10</v>
      </c>
      <c r="D369">
        <v>47</v>
      </c>
      <c r="E369">
        <v>78.232919999999993</v>
      </c>
      <c r="F369">
        <v>-16.205559999999998</v>
      </c>
      <c r="G369">
        <v>78.307919999999996</v>
      </c>
      <c r="H369">
        <v>-12.94139</v>
      </c>
    </row>
    <row r="370" spans="2:8" x14ac:dyDescent="0.45">
      <c r="B370" t="str">
        <f t="shared" si="10"/>
        <v>astline_47_11</v>
      </c>
      <c r="C370">
        <f t="shared" si="11"/>
        <v>11</v>
      </c>
      <c r="D370">
        <v>47</v>
      </c>
      <c r="E370">
        <v>76.36542</v>
      </c>
      <c r="F370">
        <v>-22.371110000000002</v>
      </c>
      <c r="G370">
        <v>78.232919999999993</v>
      </c>
      <c r="H370">
        <v>-16.205559999999998</v>
      </c>
    </row>
    <row r="371" spans="2:8" x14ac:dyDescent="0.45">
      <c r="B371" t="str">
        <f t="shared" si="10"/>
        <v>astline_47_12</v>
      </c>
      <c r="C371">
        <f t="shared" si="11"/>
        <v>12</v>
      </c>
      <c r="D371">
        <v>47</v>
      </c>
      <c r="E371">
        <v>78.307919999999996</v>
      </c>
      <c r="F371">
        <v>-12.94139</v>
      </c>
      <c r="G371">
        <v>78.074579999999997</v>
      </c>
      <c r="H371">
        <v>-11.86917</v>
      </c>
    </row>
    <row r="372" spans="2:8" x14ac:dyDescent="0.45">
      <c r="B372" t="str">
        <f t="shared" si="10"/>
        <v>astline_47_13</v>
      </c>
      <c r="C372">
        <f t="shared" si="11"/>
        <v>13</v>
      </c>
      <c r="D372">
        <v>47</v>
      </c>
      <c r="E372">
        <v>79.893749999999997</v>
      </c>
      <c r="F372">
        <v>-13.17667</v>
      </c>
      <c r="G372">
        <v>79.996250000000003</v>
      </c>
      <c r="H372">
        <v>-12.31556</v>
      </c>
    </row>
    <row r="373" spans="2:8" x14ac:dyDescent="0.45">
      <c r="B373" t="str">
        <f t="shared" si="10"/>
        <v>astline_48_0</v>
      </c>
      <c r="C373">
        <f t="shared" si="11"/>
        <v>0</v>
      </c>
      <c r="D373">
        <v>48</v>
      </c>
      <c r="E373">
        <v>238.45625000000001</v>
      </c>
      <c r="F373">
        <v>-16.72944</v>
      </c>
      <c r="G373">
        <v>233.88167000000001</v>
      </c>
      <c r="H373">
        <v>-14.789440000000001</v>
      </c>
    </row>
    <row r="374" spans="2:8" x14ac:dyDescent="0.45">
      <c r="B374" t="str">
        <f t="shared" si="10"/>
        <v>astline_48_1</v>
      </c>
      <c r="C374">
        <f t="shared" si="11"/>
        <v>1</v>
      </c>
      <c r="D374">
        <v>48</v>
      </c>
      <c r="E374">
        <v>233.88167000000001</v>
      </c>
      <c r="F374">
        <v>-14.789440000000001</v>
      </c>
      <c r="G374">
        <v>229.25166999999999</v>
      </c>
      <c r="H374">
        <v>-9.3830600000000004</v>
      </c>
    </row>
    <row r="375" spans="2:8" x14ac:dyDescent="0.45">
      <c r="B375" t="str">
        <f t="shared" si="10"/>
        <v>astline_48_2</v>
      </c>
      <c r="C375">
        <f t="shared" si="11"/>
        <v>2</v>
      </c>
      <c r="D375">
        <v>48</v>
      </c>
      <c r="E375">
        <v>229.25166999999999</v>
      </c>
      <c r="F375">
        <v>-9.3830600000000004</v>
      </c>
      <c r="G375">
        <v>222.71958000000001</v>
      </c>
      <c r="H375">
        <v>-16.04167</v>
      </c>
    </row>
    <row r="376" spans="2:8" x14ac:dyDescent="0.45">
      <c r="B376" t="str">
        <f t="shared" si="10"/>
        <v>astline_48_3</v>
      </c>
      <c r="C376">
        <f t="shared" si="11"/>
        <v>3</v>
      </c>
      <c r="D376">
        <v>48</v>
      </c>
      <c r="E376">
        <v>222.71958000000001</v>
      </c>
      <c r="F376">
        <v>-16.04167</v>
      </c>
      <c r="G376">
        <v>226.01750000000001</v>
      </c>
      <c r="H376">
        <v>-25.281939999999999</v>
      </c>
    </row>
    <row r="377" spans="2:8" x14ac:dyDescent="0.45">
      <c r="B377" t="str">
        <f t="shared" si="10"/>
        <v>astline_48_4</v>
      </c>
      <c r="C377">
        <f t="shared" si="11"/>
        <v>4</v>
      </c>
      <c r="D377">
        <v>48</v>
      </c>
      <c r="E377">
        <v>226.01750000000001</v>
      </c>
      <c r="F377">
        <v>-25.281939999999999</v>
      </c>
      <c r="G377">
        <v>233.88167000000001</v>
      </c>
      <c r="H377">
        <v>-14.789440000000001</v>
      </c>
    </row>
    <row r="378" spans="2:8" x14ac:dyDescent="0.45">
      <c r="B378" t="str">
        <f t="shared" si="10"/>
        <v>astline_49_0</v>
      </c>
      <c r="C378">
        <f t="shared" si="11"/>
        <v>0</v>
      </c>
      <c r="D378">
        <v>49</v>
      </c>
      <c r="E378">
        <v>163.32792000000001</v>
      </c>
      <c r="F378">
        <v>34.215000000000003</v>
      </c>
      <c r="G378">
        <v>156.97083000000001</v>
      </c>
      <c r="H378">
        <v>36.70722</v>
      </c>
    </row>
    <row r="379" spans="2:8" x14ac:dyDescent="0.45">
      <c r="B379" t="str">
        <f t="shared" si="10"/>
        <v>astline_49_1</v>
      </c>
      <c r="C379">
        <f t="shared" si="11"/>
        <v>1</v>
      </c>
      <c r="D379">
        <v>49</v>
      </c>
      <c r="E379">
        <v>156.97083000000001</v>
      </c>
      <c r="F379">
        <v>36.70722</v>
      </c>
      <c r="G379">
        <v>151.85749999999999</v>
      </c>
      <c r="H379">
        <v>35.244720000000001</v>
      </c>
    </row>
    <row r="380" spans="2:8" x14ac:dyDescent="0.45">
      <c r="B380" t="str">
        <f t="shared" si="10"/>
        <v>astline_49_2</v>
      </c>
      <c r="C380">
        <f t="shared" si="11"/>
        <v>2</v>
      </c>
      <c r="D380">
        <v>49</v>
      </c>
      <c r="E380">
        <v>151.85749999999999</v>
      </c>
      <c r="F380">
        <v>35.244720000000001</v>
      </c>
      <c r="G380">
        <v>143.55582999999999</v>
      </c>
      <c r="H380">
        <v>36.397500000000001</v>
      </c>
    </row>
    <row r="381" spans="2:8" x14ac:dyDescent="0.45">
      <c r="B381" t="str">
        <f t="shared" si="10"/>
        <v>astline_49_3</v>
      </c>
      <c r="C381">
        <f t="shared" si="11"/>
        <v>3</v>
      </c>
      <c r="D381">
        <v>49</v>
      </c>
      <c r="E381">
        <v>151.85749999999999</v>
      </c>
      <c r="F381">
        <v>35.244720000000001</v>
      </c>
      <c r="G381">
        <v>163.32792000000001</v>
      </c>
      <c r="H381">
        <v>34.215000000000003</v>
      </c>
    </row>
    <row r="382" spans="2:8" x14ac:dyDescent="0.45">
      <c r="B382" t="str">
        <f t="shared" si="10"/>
        <v>astline_50_0</v>
      </c>
      <c r="C382">
        <f t="shared" si="11"/>
        <v>0</v>
      </c>
      <c r="D382">
        <v>50</v>
      </c>
      <c r="E382">
        <v>237.73957999999999</v>
      </c>
      <c r="F382">
        <v>-33.627220000000001</v>
      </c>
      <c r="G382">
        <v>241.81833</v>
      </c>
      <c r="H382">
        <v>-36.755560000000003</v>
      </c>
    </row>
    <row r="383" spans="2:8" x14ac:dyDescent="0.45">
      <c r="B383" t="str">
        <f t="shared" si="10"/>
        <v>astline_50_1</v>
      </c>
      <c r="C383">
        <f t="shared" si="11"/>
        <v>1</v>
      </c>
      <c r="D383">
        <v>50</v>
      </c>
      <c r="E383">
        <v>241.81833</v>
      </c>
      <c r="F383">
        <v>-36.755560000000003</v>
      </c>
      <c r="G383">
        <v>240.03041999999999</v>
      </c>
      <c r="H383">
        <v>-38.396940000000001</v>
      </c>
    </row>
    <row r="384" spans="2:8" x14ac:dyDescent="0.45">
      <c r="B384" t="str">
        <f t="shared" si="10"/>
        <v>astline_50_2</v>
      </c>
      <c r="C384">
        <f t="shared" si="11"/>
        <v>2</v>
      </c>
      <c r="D384">
        <v>50</v>
      </c>
      <c r="E384">
        <v>240.03041999999999</v>
      </c>
      <c r="F384">
        <v>-38.396940000000001</v>
      </c>
      <c r="G384">
        <v>237.73957999999999</v>
      </c>
      <c r="H384">
        <v>-33.627220000000001</v>
      </c>
    </row>
    <row r="385" spans="2:8" x14ac:dyDescent="0.45">
      <c r="B385" t="str">
        <f t="shared" si="10"/>
        <v>astline_50_3</v>
      </c>
      <c r="C385">
        <f t="shared" si="11"/>
        <v>3</v>
      </c>
      <c r="D385">
        <v>50</v>
      </c>
      <c r="E385">
        <v>240.03041999999999</v>
      </c>
      <c r="F385">
        <v>-38.396940000000001</v>
      </c>
      <c r="G385">
        <v>233.78541999999999</v>
      </c>
      <c r="H385">
        <v>-41.166939999999997</v>
      </c>
    </row>
    <row r="386" spans="2:8" x14ac:dyDescent="0.45">
      <c r="B386" t="str">
        <f t="shared" si="10"/>
        <v>astline_50_4</v>
      </c>
      <c r="C386">
        <f t="shared" si="11"/>
        <v>4</v>
      </c>
      <c r="D386">
        <v>50</v>
      </c>
      <c r="E386">
        <v>233.78541999999999</v>
      </c>
      <c r="F386">
        <v>-41.166939999999997</v>
      </c>
      <c r="G386">
        <v>230.34291999999999</v>
      </c>
      <c r="H386">
        <v>-40.647500000000001</v>
      </c>
    </row>
    <row r="387" spans="2:8" x14ac:dyDescent="0.45">
      <c r="B387" t="str">
        <f t="shared" si="10"/>
        <v>astline_50_5</v>
      </c>
      <c r="C387">
        <f t="shared" si="11"/>
        <v>5</v>
      </c>
      <c r="D387">
        <v>50</v>
      </c>
      <c r="E387">
        <v>230.34291999999999</v>
      </c>
      <c r="F387">
        <v>-40.647500000000001</v>
      </c>
      <c r="G387">
        <v>230.45167000000001</v>
      </c>
      <c r="H387">
        <v>-36.261389999999999</v>
      </c>
    </row>
    <row r="388" spans="2:8" x14ac:dyDescent="0.45">
      <c r="B388" t="str">
        <f t="shared" si="10"/>
        <v>astline_50_6</v>
      </c>
      <c r="C388">
        <f t="shared" si="11"/>
        <v>6</v>
      </c>
      <c r="D388">
        <v>50</v>
      </c>
      <c r="E388">
        <v>230.34291999999999</v>
      </c>
      <c r="F388">
        <v>-40.647500000000001</v>
      </c>
      <c r="G388">
        <v>224.63292000000001</v>
      </c>
      <c r="H388">
        <v>-43.133890000000001</v>
      </c>
    </row>
    <row r="389" spans="2:8" x14ac:dyDescent="0.45">
      <c r="B389" t="str">
        <f t="shared" si="10"/>
        <v>astline_50_7</v>
      </c>
      <c r="C389">
        <f t="shared" si="11"/>
        <v>7</v>
      </c>
      <c r="D389">
        <v>50</v>
      </c>
      <c r="E389">
        <v>233.78541999999999</v>
      </c>
      <c r="F389">
        <v>-41.166939999999997</v>
      </c>
      <c r="G389">
        <v>234.51333</v>
      </c>
      <c r="H389">
        <v>-42.567500000000003</v>
      </c>
    </row>
    <row r="390" spans="2:8" x14ac:dyDescent="0.45">
      <c r="B390" t="str">
        <f t="shared" si="10"/>
        <v>astline_50_8</v>
      </c>
      <c r="C390">
        <f t="shared" si="11"/>
        <v>8</v>
      </c>
      <c r="D390">
        <v>50</v>
      </c>
      <c r="E390">
        <v>234.51333</v>
      </c>
      <c r="F390">
        <v>-42.567500000000003</v>
      </c>
      <c r="G390">
        <v>228.07124999999999</v>
      </c>
      <c r="H390">
        <v>-52.099170000000001</v>
      </c>
    </row>
    <row r="391" spans="2:8" x14ac:dyDescent="0.45">
      <c r="B391" t="str">
        <f t="shared" si="10"/>
        <v>astline_50_9</v>
      </c>
      <c r="C391">
        <f t="shared" si="11"/>
        <v>9</v>
      </c>
      <c r="D391">
        <v>50</v>
      </c>
      <c r="E391">
        <v>228.07124999999999</v>
      </c>
      <c r="F391">
        <v>-52.099170000000001</v>
      </c>
      <c r="G391">
        <v>220.48249999999999</v>
      </c>
      <c r="H391">
        <v>-47.388330000000003</v>
      </c>
    </row>
    <row r="392" spans="2:8" x14ac:dyDescent="0.45">
      <c r="B392" t="str">
        <f t="shared" si="10"/>
        <v>astline_50_10</v>
      </c>
      <c r="C392">
        <f t="shared" si="11"/>
        <v>10</v>
      </c>
      <c r="D392">
        <v>50</v>
      </c>
      <c r="E392">
        <v>228.07124999999999</v>
      </c>
      <c r="F392">
        <v>-52.099170000000001</v>
      </c>
      <c r="G392">
        <v>219.47166999999999</v>
      </c>
      <c r="H392">
        <v>-49.425829999999998</v>
      </c>
    </row>
    <row r="393" spans="2:8" x14ac:dyDescent="0.45">
      <c r="B393" t="str">
        <f t="shared" si="10"/>
        <v>astline_50_11</v>
      </c>
      <c r="C393">
        <f t="shared" si="11"/>
        <v>11</v>
      </c>
      <c r="D393">
        <v>50</v>
      </c>
      <c r="E393">
        <v>220.48249999999999</v>
      </c>
      <c r="F393">
        <v>-47.388330000000003</v>
      </c>
      <c r="G393">
        <v>216.54499999999999</v>
      </c>
      <c r="H393">
        <v>-45.379440000000002</v>
      </c>
    </row>
    <row r="394" spans="2:8" x14ac:dyDescent="0.45">
      <c r="B394" t="str">
        <f t="shared" ref="B394:B457" si="12">"astline_"&amp;D394&amp;"_"&amp;C394</f>
        <v>astline_50_12</v>
      </c>
      <c r="C394">
        <f t="shared" ref="C394:C457" si="13">IF(D393&lt;&gt;D394,0,C393+1)</f>
        <v>12</v>
      </c>
      <c r="D394">
        <v>50</v>
      </c>
      <c r="E394">
        <v>220.48249999999999</v>
      </c>
      <c r="F394">
        <v>-47.388330000000003</v>
      </c>
      <c r="G394">
        <v>224.63292000000001</v>
      </c>
      <c r="H394">
        <v>-43.133890000000001</v>
      </c>
    </row>
    <row r="395" spans="2:8" x14ac:dyDescent="0.45">
      <c r="B395" t="str">
        <f t="shared" si="12"/>
        <v>astline_51_0</v>
      </c>
      <c r="C395">
        <f t="shared" si="13"/>
        <v>0</v>
      </c>
      <c r="D395">
        <v>51</v>
      </c>
      <c r="E395">
        <v>140.26374999999999</v>
      </c>
      <c r="F395">
        <v>34.392499999999998</v>
      </c>
      <c r="G395">
        <v>139.71125000000001</v>
      </c>
      <c r="H395">
        <v>36.802500000000002</v>
      </c>
    </row>
    <row r="396" spans="2:8" x14ac:dyDescent="0.45">
      <c r="B396" t="str">
        <f t="shared" si="12"/>
        <v>astline_51_1</v>
      </c>
      <c r="C396">
        <f t="shared" si="13"/>
        <v>1</v>
      </c>
      <c r="D396">
        <v>51</v>
      </c>
      <c r="E396">
        <v>139.71125000000001</v>
      </c>
      <c r="F396">
        <v>36.802500000000002</v>
      </c>
      <c r="G396">
        <v>136.63249999999999</v>
      </c>
      <c r="H396">
        <v>38.452219999999997</v>
      </c>
    </row>
    <row r="397" spans="2:8" x14ac:dyDescent="0.45">
      <c r="B397" t="str">
        <f t="shared" si="12"/>
        <v>astline_51_2</v>
      </c>
      <c r="C397">
        <f t="shared" si="13"/>
        <v>2</v>
      </c>
      <c r="D397">
        <v>51</v>
      </c>
      <c r="E397">
        <v>136.63249999999999</v>
      </c>
      <c r="F397">
        <v>38.452219999999997</v>
      </c>
      <c r="G397">
        <v>135.16</v>
      </c>
      <c r="H397">
        <v>41.782780000000002</v>
      </c>
    </row>
    <row r="398" spans="2:8" x14ac:dyDescent="0.45">
      <c r="B398" t="str">
        <f t="shared" si="12"/>
        <v>astline_51_3</v>
      </c>
      <c r="C398">
        <f t="shared" si="13"/>
        <v>3</v>
      </c>
      <c r="D398">
        <v>51</v>
      </c>
      <c r="E398">
        <v>135.16</v>
      </c>
      <c r="F398">
        <v>41.782780000000002</v>
      </c>
      <c r="G398">
        <v>125.70874999999999</v>
      </c>
      <c r="H398">
        <v>43.18806</v>
      </c>
    </row>
    <row r="399" spans="2:8" x14ac:dyDescent="0.45">
      <c r="B399" t="str">
        <f t="shared" si="12"/>
        <v>astline_51_4</v>
      </c>
      <c r="C399">
        <f t="shared" si="13"/>
        <v>4</v>
      </c>
      <c r="D399">
        <v>51</v>
      </c>
      <c r="E399">
        <v>125.70874999999999</v>
      </c>
      <c r="F399">
        <v>43.18806</v>
      </c>
      <c r="G399">
        <v>111.67833</v>
      </c>
      <c r="H399">
        <v>49.211390000000002</v>
      </c>
    </row>
    <row r="400" spans="2:8" x14ac:dyDescent="0.45">
      <c r="B400" t="str">
        <f t="shared" si="12"/>
        <v>astline_51_5</v>
      </c>
      <c r="C400">
        <f t="shared" si="13"/>
        <v>5</v>
      </c>
      <c r="D400">
        <v>51</v>
      </c>
      <c r="E400">
        <v>111.67833</v>
      </c>
      <c r="F400">
        <v>49.211390000000002</v>
      </c>
      <c r="G400">
        <v>104.31874999999999</v>
      </c>
      <c r="H400">
        <v>58.422499999999999</v>
      </c>
    </row>
    <row r="401" spans="2:8" x14ac:dyDescent="0.45">
      <c r="B401" t="str">
        <f t="shared" si="12"/>
        <v>astline_51_6</v>
      </c>
      <c r="C401">
        <f t="shared" si="13"/>
        <v>6</v>
      </c>
      <c r="D401">
        <v>51</v>
      </c>
      <c r="E401">
        <v>104.31874999999999</v>
      </c>
      <c r="F401">
        <v>58.422499999999999</v>
      </c>
      <c r="G401">
        <v>94.905829999999995</v>
      </c>
      <c r="H401">
        <v>59.010829999999999</v>
      </c>
    </row>
    <row r="402" spans="2:8" x14ac:dyDescent="0.45">
      <c r="B402" t="str">
        <f t="shared" si="12"/>
        <v>astline_52_0</v>
      </c>
      <c r="C402">
        <f t="shared" si="13"/>
        <v>0</v>
      </c>
      <c r="D402">
        <v>52</v>
      </c>
      <c r="E402">
        <v>279.23457999999999</v>
      </c>
      <c r="F402">
        <v>38.783610000000003</v>
      </c>
      <c r="G402">
        <v>281.19333</v>
      </c>
      <c r="H402">
        <v>37.604999999999997</v>
      </c>
    </row>
    <row r="403" spans="2:8" x14ac:dyDescent="0.45">
      <c r="B403" t="str">
        <f t="shared" si="12"/>
        <v>astline_52_1</v>
      </c>
      <c r="C403">
        <f t="shared" si="13"/>
        <v>1</v>
      </c>
      <c r="D403">
        <v>52</v>
      </c>
      <c r="E403">
        <v>281.19333</v>
      </c>
      <c r="F403">
        <v>37.604999999999997</v>
      </c>
      <c r="G403">
        <v>282.52</v>
      </c>
      <c r="H403">
        <v>33.362780000000001</v>
      </c>
    </row>
    <row r="404" spans="2:8" x14ac:dyDescent="0.45">
      <c r="B404" t="str">
        <f t="shared" si="12"/>
        <v>astline_52_2</v>
      </c>
      <c r="C404">
        <f t="shared" si="13"/>
        <v>2</v>
      </c>
      <c r="D404">
        <v>52</v>
      </c>
      <c r="E404">
        <v>282.52</v>
      </c>
      <c r="F404">
        <v>33.362780000000001</v>
      </c>
      <c r="G404">
        <v>284.73583000000002</v>
      </c>
      <c r="H404">
        <v>32.689439999999998</v>
      </c>
    </row>
    <row r="405" spans="2:8" x14ac:dyDescent="0.45">
      <c r="B405" t="str">
        <f t="shared" si="12"/>
        <v>astline_52_3</v>
      </c>
      <c r="C405">
        <f t="shared" si="13"/>
        <v>3</v>
      </c>
      <c r="D405">
        <v>52</v>
      </c>
      <c r="E405">
        <v>284.73583000000002</v>
      </c>
      <c r="F405">
        <v>32.689439999999998</v>
      </c>
      <c r="G405">
        <v>283.62583000000001</v>
      </c>
      <c r="H405">
        <v>36.898890000000002</v>
      </c>
    </row>
    <row r="406" spans="2:8" x14ac:dyDescent="0.45">
      <c r="B406" t="str">
        <f t="shared" si="12"/>
        <v>astline_52_4</v>
      </c>
      <c r="C406">
        <f t="shared" si="13"/>
        <v>4</v>
      </c>
      <c r="D406">
        <v>52</v>
      </c>
      <c r="E406">
        <v>283.62583000000001</v>
      </c>
      <c r="F406">
        <v>36.898890000000002</v>
      </c>
      <c r="G406">
        <v>281.19333</v>
      </c>
      <c r="H406">
        <v>37.604999999999997</v>
      </c>
    </row>
    <row r="407" spans="2:8" x14ac:dyDescent="0.45">
      <c r="B407" t="str">
        <f t="shared" si="12"/>
        <v>astline_53_0</v>
      </c>
      <c r="C407">
        <f t="shared" si="13"/>
        <v>0</v>
      </c>
      <c r="D407">
        <v>53</v>
      </c>
      <c r="E407">
        <v>82.970420000000004</v>
      </c>
      <c r="F407">
        <v>-76.34111</v>
      </c>
      <c r="G407">
        <v>70.766249999999999</v>
      </c>
      <c r="H407">
        <v>-70.931110000000004</v>
      </c>
    </row>
    <row r="408" spans="2:8" x14ac:dyDescent="0.45">
      <c r="B408" t="str">
        <f t="shared" si="12"/>
        <v>astline_54_0</v>
      </c>
      <c r="C408">
        <f t="shared" si="13"/>
        <v>0</v>
      </c>
      <c r="D408">
        <v>54</v>
      </c>
      <c r="E408">
        <v>319.48457999999999</v>
      </c>
      <c r="F408">
        <v>-32.172499999999999</v>
      </c>
      <c r="G408">
        <v>315.32292000000001</v>
      </c>
      <c r="H408">
        <v>-32.257779999999997</v>
      </c>
    </row>
    <row r="409" spans="2:8" x14ac:dyDescent="0.45">
      <c r="B409" t="str">
        <f t="shared" si="12"/>
        <v>astline_54_1</v>
      </c>
      <c r="C409">
        <f t="shared" si="13"/>
        <v>1</v>
      </c>
      <c r="D409">
        <v>54</v>
      </c>
      <c r="E409">
        <v>315.32292000000001</v>
      </c>
      <c r="F409">
        <v>-32.257779999999997</v>
      </c>
      <c r="G409">
        <v>312.49207999999999</v>
      </c>
      <c r="H409">
        <v>-33.779719999999998</v>
      </c>
    </row>
    <row r="410" spans="2:8" x14ac:dyDescent="0.45">
      <c r="B410" t="str">
        <f t="shared" si="12"/>
        <v>astline_55_0</v>
      </c>
      <c r="C410">
        <f t="shared" si="13"/>
        <v>0</v>
      </c>
      <c r="D410">
        <v>55</v>
      </c>
      <c r="E410">
        <v>93.713750000000005</v>
      </c>
      <c r="F410">
        <v>-6.2747200000000003</v>
      </c>
      <c r="G410">
        <v>97.204170000000005</v>
      </c>
      <c r="H410">
        <v>-7.0327799999999998</v>
      </c>
    </row>
    <row r="411" spans="2:8" x14ac:dyDescent="0.45">
      <c r="B411" t="str">
        <f t="shared" si="12"/>
        <v>astline_55_1</v>
      </c>
      <c r="C411">
        <f t="shared" si="13"/>
        <v>1</v>
      </c>
      <c r="D411">
        <v>55</v>
      </c>
      <c r="E411">
        <v>97.204170000000005</v>
      </c>
      <c r="F411">
        <v>-7.0327799999999998</v>
      </c>
      <c r="G411">
        <v>107.96625</v>
      </c>
      <c r="H411">
        <v>-0.49278</v>
      </c>
    </row>
    <row r="412" spans="2:8" x14ac:dyDescent="0.45">
      <c r="B412" t="str">
        <f t="shared" si="12"/>
        <v>astline_55_2</v>
      </c>
      <c r="C412">
        <f t="shared" si="13"/>
        <v>2</v>
      </c>
      <c r="D412">
        <v>55</v>
      </c>
      <c r="E412">
        <v>107.96625</v>
      </c>
      <c r="F412">
        <v>-0.49278</v>
      </c>
      <c r="G412">
        <v>95.942080000000004</v>
      </c>
      <c r="H412">
        <v>4.5927800000000003</v>
      </c>
    </row>
    <row r="413" spans="2:8" x14ac:dyDescent="0.45">
      <c r="B413" t="str">
        <f t="shared" si="12"/>
        <v>astline_55_3</v>
      </c>
      <c r="C413">
        <f t="shared" si="13"/>
        <v>3</v>
      </c>
      <c r="D413">
        <v>55</v>
      </c>
      <c r="E413">
        <v>95.942080000000004</v>
      </c>
      <c r="F413">
        <v>4.5927800000000003</v>
      </c>
      <c r="G413">
        <v>92.241249999999994</v>
      </c>
      <c r="H413">
        <v>2.4994399999999999</v>
      </c>
    </row>
    <row r="414" spans="2:8" x14ac:dyDescent="0.45">
      <c r="B414" t="str">
        <f t="shared" si="12"/>
        <v>astline_55_4</v>
      </c>
      <c r="C414">
        <f t="shared" si="13"/>
        <v>4</v>
      </c>
      <c r="D414">
        <v>55</v>
      </c>
      <c r="E414">
        <v>107.96625</v>
      </c>
      <c r="F414">
        <v>-0.49278</v>
      </c>
      <c r="G414">
        <v>122.14833</v>
      </c>
      <c r="H414">
        <v>-2.9838900000000002</v>
      </c>
    </row>
    <row r="415" spans="2:8" x14ac:dyDescent="0.45">
      <c r="B415" t="str">
        <f t="shared" si="12"/>
        <v>astline_55_5</v>
      </c>
      <c r="C415">
        <f t="shared" si="13"/>
        <v>5</v>
      </c>
      <c r="D415">
        <v>55</v>
      </c>
      <c r="E415">
        <v>122.14833</v>
      </c>
      <c r="F415">
        <v>-2.9838900000000002</v>
      </c>
      <c r="G415">
        <v>115.31167000000001</v>
      </c>
      <c r="H415">
        <v>-9.5511099999999995</v>
      </c>
    </row>
    <row r="416" spans="2:8" x14ac:dyDescent="0.45">
      <c r="B416" t="str">
        <f t="shared" si="12"/>
        <v>astline_56_0</v>
      </c>
      <c r="C416">
        <f t="shared" si="13"/>
        <v>0</v>
      </c>
      <c r="D416">
        <v>56</v>
      </c>
      <c r="E416">
        <v>191.57042000000001</v>
      </c>
      <c r="F416">
        <v>-68.108059999999995</v>
      </c>
      <c r="G416">
        <v>176.40167</v>
      </c>
      <c r="H416">
        <v>-66.728610000000003</v>
      </c>
    </row>
    <row r="417" spans="2:8" x14ac:dyDescent="0.45">
      <c r="B417" t="str">
        <f t="shared" si="12"/>
        <v>astline_56_1</v>
      </c>
      <c r="C417">
        <f t="shared" si="13"/>
        <v>1</v>
      </c>
      <c r="D417">
        <v>56</v>
      </c>
      <c r="E417">
        <v>176.40167</v>
      </c>
      <c r="F417">
        <v>-66.728610000000003</v>
      </c>
      <c r="G417">
        <v>188.11667</v>
      </c>
      <c r="H417">
        <v>-72.13306</v>
      </c>
    </row>
    <row r="418" spans="2:8" x14ac:dyDescent="0.45">
      <c r="B418" t="str">
        <f t="shared" si="12"/>
        <v>astline_56_2</v>
      </c>
      <c r="C418">
        <f t="shared" si="13"/>
        <v>2</v>
      </c>
      <c r="D418">
        <v>56</v>
      </c>
      <c r="E418">
        <v>188.11667</v>
      </c>
      <c r="F418">
        <v>-72.13306</v>
      </c>
      <c r="G418">
        <v>189.29583</v>
      </c>
      <c r="H418">
        <v>-69.135559999999998</v>
      </c>
    </row>
    <row r="419" spans="2:8" x14ac:dyDescent="0.45">
      <c r="B419" t="str">
        <f t="shared" si="12"/>
        <v>astline_56_3</v>
      </c>
      <c r="C419">
        <f t="shared" si="13"/>
        <v>3</v>
      </c>
      <c r="D419">
        <v>56</v>
      </c>
      <c r="E419">
        <v>189.29583</v>
      </c>
      <c r="F419">
        <v>-69.135559999999998</v>
      </c>
      <c r="G419">
        <v>191.57042000000001</v>
      </c>
      <c r="H419">
        <v>-68.108059999999995</v>
      </c>
    </row>
    <row r="420" spans="2:8" x14ac:dyDescent="0.45">
      <c r="B420" t="str">
        <f t="shared" si="12"/>
        <v>astline_57_0</v>
      </c>
      <c r="C420">
        <f t="shared" si="13"/>
        <v>0</v>
      </c>
      <c r="D420">
        <v>57</v>
      </c>
      <c r="E420">
        <v>243.36958000000001</v>
      </c>
      <c r="F420">
        <v>-54.630560000000003</v>
      </c>
      <c r="G420">
        <v>244.96</v>
      </c>
      <c r="H420">
        <v>-50.155560000000001</v>
      </c>
    </row>
    <row r="421" spans="2:8" x14ac:dyDescent="0.45">
      <c r="B421" t="str">
        <f t="shared" si="12"/>
        <v>astline_57_1</v>
      </c>
      <c r="C421">
        <f t="shared" si="13"/>
        <v>1</v>
      </c>
      <c r="D421">
        <v>57</v>
      </c>
      <c r="E421">
        <v>244.96</v>
      </c>
      <c r="F421">
        <v>-50.155560000000001</v>
      </c>
      <c r="G421">
        <v>246.79624999999999</v>
      </c>
      <c r="H421">
        <v>-47.555</v>
      </c>
    </row>
    <row r="422" spans="2:8" x14ac:dyDescent="0.45">
      <c r="B422" t="str">
        <f t="shared" si="12"/>
        <v>astline_57_2</v>
      </c>
      <c r="C422">
        <f t="shared" si="13"/>
        <v>2</v>
      </c>
      <c r="D422">
        <v>57</v>
      </c>
      <c r="E422">
        <v>246.79624999999999</v>
      </c>
      <c r="F422">
        <v>-47.555</v>
      </c>
      <c r="G422">
        <v>240.80375000000001</v>
      </c>
      <c r="H422">
        <v>-49.22972</v>
      </c>
    </row>
    <row r="423" spans="2:8" x14ac:dyDescent="0.45">
      <c r="B423" t="str">
        <f t="shared" si="12"/>
        <v>astline_57_3</v>
      </c>
      <c r="C423">
        <f t="shared" si="13"/>
        <v>3</v>
      </c>
      <c r="D423">
        <v>57</v>
      </c>
      <c r="E423">
        <v>240.80375000000001</v>
      </c>
      <c r="F423">
        <v>-49.22972</v>
      </c>
      <c r="G423">
        <v>244.96</v>
      </c>
      <c r="H423">
        <v>-50.155560000000001</v>
      </c>
    </row>
    <row r="424" spans="2:8" x14ac:dyDescent="0.45">
      <c r="B424" t="str">
        <f t="shared" si="12"/>
        <v>astline_57_4</v>
      </c>
      <c r="C424">
        <f t="shared" si="13"/>
        <v>4</v>
      </c>
      <c r="D424">
        <v>57</v>
      </c>
      <c r="E424">
        <v>240.80375000000001</v>
      </c>
      <c r="F424">
        <v>-49.22972</v>
      </c>
      <c r="G424">
        <v>243.36958000000001</v>
      </c>
      <c r="H424">
        <v>-54.630560000000003</v>
      </c>
    </row>
    <row r="425" spans="2:8" x14ac:dyDescent="0.45">
      <c r="B425" t="str">
        <f t="shared" si="12"/>
        <v>astline_58_0</v>
      </c>
      <c r="C425">
        <f t="shared" si="13"/>
        <v>0</v>
      </c>
      <c r="D425">
        <v>58</v>
      </c>
      <c r="E425">
        <v>325.36874999999998</v>
      </c>
      <c r="F425">
        <v>-77.39</v>
      </c>
      <c r="G425">
        <v>341.51375000000002</v>
      </c>
      <c r="H425">
        <v>-81.38167</v>
      </c>
    </row>
    <row r="426" spans="2:8" x14ac:dyDescent="0.45">
      <c r="B426" t="str">
        <f t="shared" si="12"/>
        <v>astline_58_1</v>
      </c>
      <c r="C426">
        <f t="shared" si="13"/>
        <v>1</v>
      </c>
      <c r="D426">
        <v>58</v>
      </c>
      <c r="E426">
        <v>341.51375000000002</v>
      </c>
      <c r="F426">
        <v>-81.38167</v>
      </c>
      <c r="G426">
        <v>216.72874999999999</v>
      </c>
      <c r="H426">
        <v>-83.667779999999993</v>
      </c>
    </row>
    <row r="427" spans="2:8" x14ac:dyDescent="0.45">
      <c r="B427" t="str">
        <f t="shared" si="12"/>
        <v>astline_58_2</v>
      </c>
      <c r="C427">
        <f t="shared" si="13"/>
        <v>2</v>
      </c>
      <c r="D427">
        <v>58</v>
      </c>
      <c r="E427">
        <v>216.72874999999999</v>
      </c>
      <c r="F427">
        <v>-83.667779999999993</v>
      </c>
      <c r="G427">
        <v>325.36874999999998</v>
      </c>
      <c r="H427">
        <v>-77.39</v>
      </c>
    </row>
    <row r="428" spans="2:8" x14ac:dyDescent="0.45">
      <c r="B428" t="str">
        <f t="shared" si="12"/>
        <v>astline_59_0</v>
      </c>
      <c r="C428">
        <f t="shared" si="13"/>
        <v>0</v>
      </c>
      <c r="D428">
        <v>59</v>
      </c>
      <c r="E428">
        <v>263.73374999999999</v>
      </c>
      <c r="F428">
        <v>12.56</v>
      </c>
      <c r="G428">
        <v>265.86833000000001</v>
      </c>
      <c r="H428">
        <v>4.5672199999999998</v>
      </c>
    </row>
    <row r="429" spans="2:8" x14ac:dyDescent="0.45">
      <c r="B429" t="str">
        <f t="shared" si="12"/>
        <v>astline_59_1</v>
      </c>
      <c r="C429">
        <f t="shared" si="13"/>
        <v>1</v>
      </c>
      <c r="D429">
        <v>59</v>
      </c>
      <c r="E429">
        <v>257.59458000000001</v>
      </c>
      <c r="F429">
        <v>-15.72472</v>
      </c>
      <c r="G429">
        <v>265.86833000000001</v>
      </c>
      <c r="H429">
        <v>4.5672199999999998</v>
      </c>
    </row>
    <row r="430" spans="2:8" x14ac:dyDescent="0.45">
      <c r="B430" t="str">
        <f t="shared" si="12"/>
        <v>astline_59_2</v>
      </c>
      <c r="C430">
        <f t="shared" si="13"/>
        <v>2</v>
      </c>
      <c r="D430">
        <v>59</v>
      </c>
      <c r="E430">
        <v>263.73374999999999</v>
      </c>
      <c r="F430">
        <v>12.56</v>
      </c>
      <c r="G430">
        <v>254.41708</v>
      </c>
      <c r="H430">
        <v>9.375</v>
      </c>
    </row>
    <row r="431" spans="2:8" x14ac:dyDescent="0.45">
      <c r="B431" t="str">
        <f t="shared" si="12"/>
        <v>astline_59_3</v>
      </c>
      <c r="C431">
        <f t="shared" si="13"/>
        <v>3</v>
      </c>
      <c r="D431">
        <v>59</v>
      </c>
      <c r="E431">
        <v>254.41708</v>
      </c>
      <c r="F431">
        <v>9.375</v>
      </c>
      <c r="G431">
        <v>244.58042</v>
      </c>
      <c r="H431">
        <v>-4.6924999999999999</v>
      </c>
    </row>
    <row r="432" spans="2:8" x14ac:dyDescent="0.45">
      <c r="B432" t="str">
        <f t="shared" si="12"/>
        <v>astline_59_4</v>
      </c>
      <c r="C432">
        <f t="shared" si="13"/>
        <v>4</v>
      </c>
      <c r="D432">
        <v>59</v>
      </c>
      <c r="E432">
        <v>244.58042</v>
      </c>
      <c r="F432">
        <v>-4.6924999999999999</v>
      </c>
      <c r="G432">
        <v>249.28958</v>
      </c>
      <c r="H432">
        <v>-10.567220000000001</v>
      </c>
    </row>
    <row r="433" spans="2:8" x14ac:dyDescent="0.45">
      <c r="B433" t="str">
        <f t="shared" si="12"/>
        <v>astline_59_5</v>
      </c>
      <c r="C433">
        <f t="shared" si="13"/>
        <v>5</v>
      </c>
      <c r="D433">
        <v>59</v>
      </c>
      <c r="E433">
        <v>249.28958</v>
      </c>
      <c r="F433">
        <v>-10.567220000000001</v>
      </c>
      <c r="G433">
        <v>257.59458000000001</v>
      </c>
      <c r="H433">
        <v>-15.72472</v>
      </c>
    </row>
    <row r="434" spans="2:8" x14ac:dyDescent="0.45">
      <c r="B434" t="str">
        <f t="shared" si="12"/>
        <v>astline_59_6</v>
      </c>
      <c r="C434">
        <f t="shared" si="13"/>
        <v>6</v>
      </c>
      <c r="D434">
        <v>59</v>
      </c>
      <c r="E434">
        <v>257.59458000000001</v>
      </c>
      <c r="F434">
        <v>-15.72472</v>
      </c>
      <c r="G434">
        <v>262.85417000000001</v>
      </c>
      <c r="H434">
        <v>-23.962779999999999</v>
      </c>
    </row>
    <row r="435" spans="2:8" x14ac:dyDescent="0.45">
      <c r="B435" t="str">
        <f t="shared" si="12"/>
        <v>astline_60_0</v>
      </c>
      <c r="C435">
        <f t="shared" si="13"/>
        <v>0</v>
      </c>
      <c r="D435">
        <v>60</v>
      </c>
      <c r="E435">
        <v>85.189580000000007</v>
      </c>
      <c r="F435">
        <v>-1.94278</v>
      </c>
      <c r="G435">
        <v>84.053330000000003</v>
      </c>
      <c r="H435">
        <v>-1.20194</v>
      </c>
    </row>
    <row r="436" spans="2:8" x14ac:dyDescent="0.45">
      <c r="B436" t="str">
        <f t="shared" si="12"/>
        <v>astline_60_1</v>
      </c>
      <c r="C436">
        <f t="shared" si="13"/>
        <v>1</v>
      </c>
      <c r="D436">
        <v>60</v>
      </c>
      <c r="E436">
        <v>84.053330000000003</v>
      </c>
      <c r="F436">
        <v>-1.20194</v>
      </c>
      <c r="G436">
        <v>83.001670000000004</v>
      </c>
      <c r="H436">
        <v>-0.29916999999999999</v>
      </c>
    </row>
    <row r="437" spans="2:8" x14ac:dyDescent="0.45">
      <c r="B437" t="str">
        <f t="shared" si="12"/>
        <v>astline_60_2</v>
      </c>
      <c r="C437">
        <f t="shared" si="13"/>
        <v>2</v>
      </c>
      <c r="D437">
        <v>60</v>
      </c>
      <c r="E437">
        <v>90.863749999999996</v>
      </c>
      <c r="F437">
        <v>19.690560000000001</v>
      </c>
      <c r="G437">
        <v>92.984999999999999</v>
      </c>
      <c r="H437">
        <v>14.20889</v>
      </c>
    </row>
    <row r="438" spans="2:8" x14ac:dyDescent="0.45">
      <c r="B438" t="str">
        <f t="shared" si="12"/>
        <v>astline_60_3</v>
      </c>
      <c r="C438">
        <f t="shared" si="13"/>
        <v>3</v>
      </c>
      <c r="D438">
        <v>60</v>
      </c>
      <c r="E438">
        <v>92.984999999999999</v>
      </c>
      <c r="F438">
        <v>14.20889</v>
      </c>
      <c r="G438">
        <v>91.892920000000004</v>
      </c>
      <c r="H438">
        <v>14.768330000000001</v>
      </c>
    </row>
    <row r="439" spans="2:8" x14ac:dyDescent="0.45">
      <c r="B439" t="str">
        <f t="shared" si="12"/>
        <v>astline_60_4</v>
      </c>
      <c r="C439">
        <f t="shared" si="13"/>
        <v>4</v>
      </c>
      <c r="D439">
        <v>60</v>
      </c>
      <c r="E439">
        <v>91.892920000000004</v>
      </c>
      <c r="F439">
        <v>14.768330000000001</v>
      </c>
      <c r="G439">
        <v>88.595420000000004</v>
      </c>
      <c r="H439">
        <v>20.276109999999999</v>
      </c>
    </row>
    <row r="440" spans="2:8" x14ac:dyDescent="0.45">
      <c r="B440" t="str">
        <f t="shared" si="12"/>
        <v>astline_60_5</v>
      </c>
      <c r="C440">
        <f t="shared" si="13"/>
        <v>5</v>
      </c>
      <c r="D440">
        <v>60</v>
      </c>
      <c r="E440">
        <v>92.984999999999999</v>
      </c>
      <c r="F440">
        <v>14.20889</v>
      </c>
      <c r="G440">
        <v>90.595830000000007</v>
      </c>
      <c r="H440">
        <v>9.6475000000000009</v>
      </c>
    </row>
    <row r="441" spans="2:8" x14ac:dyDescent="0.45">
      <c r="B441" t="str">
        <f t="shared" si="12"/>
        <v>astline_60_6</v>
      </c>
      <c r="C441">
        <f t="shared" si="13"/>
        <v>6</v>
      </c>
      <c r="D441">
        <v>60</v>
      </c>
      <c r="E441">
        <v>90.595830000000007</v>
      </c>
      <c r="F441">
        <v>9.6475000000000009</v>
      </c>
      <c r="G441">
        <v>88.792919999999995</v>
      </c>
      <c r="H441">
        <v>7.4069399999999996</v>
      </c>
    </row>
    <row r="442" spans="2:8" x14ac:dyDescent="0.45">
      <c r="B442" t="str">
        <f t="shared" si="12"/>
        <v>astline_60_7</v>
      </c>
      <c r="C442">
        <f t="shared" si="13"/>
        <v>7</v>
      </c>
      <c r="D442">
        <v>60</v>
      </c>
      <c r="E442">
        <v>88.792919999999995</v>
      </c>
      <c r="F442">
        <v>7.4069399999999996</v>
      </c>
      <c r="G442">
        <v>85.189580000000007</v>
      </c>
      <c r="H442">
        <v>-1.94278</v>
      </c>
    </row>
    <row r="443" spans="2:8" x14ac:dyDescent="0.45">
      <c r="B443" t="str">
        <f t="shared" si="12"/>
        <v>astline_60_8</v>
      </c>
      <c r="C443">
        <f t="shared" si="13"/>
        <v>8</v>
      </c>
      <c r="D443">
        <v>60</v>
      </c>
      <c r="E443">
        <v>85.189580000000007</v>
      </c>
      <c r="F443">
        <v>-1.94278</v>
      </c>
      <c r="G443">
        <v>86.939170000000004</v>
      </c>
      <c r="H443">
        <v>-9.6697199999999999</v>
      </c>
    </row>
    <row r="444" spans="2:8" x14ac:dyDescent="0.45">
      <c r="B444" t="str">
        <f t="shared" si="12"/>
        <v>astline_60_9</v>
      </c>
      <c r="C444">
        <f t="shared" si="13"/>
        <v>9</v>
      </c>
      <c r="D444">
        <v>60</v>
      </c>
      <c r="E444">
        <v>86.939170000000004</v>
      </c>
      <c r="F444">
        <v>-9.6697199999999999</v>
      </c>
      <c r="G444">
        <v>78.63458</v>
      </c>
      <c r="H444">
        <v>-8.20167</v>
      </c>
    </row>
    <row r="445" spans="2:8" x14ac:dyDescent="0.45">
      <c r="B445" t="str">
        <f t="shared" si="12"/>
        <v>astline_60_10</v>
      </c>
      <c r="C445">
        <f t="shared" si="13"/>
        <v>10</v>
      </c>
      <c r="D445">
        <v>60</v>
      </c>
      <c r="E445">
        <v>78.63458</v>
      </c>
      <c r="F445">
        <v>-8.20167</v>
      </c>
      <c r="G445">
        <v>83.001670000000004</v>
      </c>
      <c r="H445">
        <v>-0.29916999999999999</v>
      </c>
    </row>
    <row r="446" spans="2:8" x14ac:dyDescent="0.45">
      <c r="B446" t="str">
        <f t="shared" si="12"/>
        <v>astline_60_11</v>
      </c>
      <c r="C446">
        <f t="shared" si="13"/>
        <v>11</v>
      </c>
      <c r="D446">
        <v>60</v>
      </c>
      <c r="E446">
        <v>83.001670000000004</v>
      </c>
      <c r="F446">
        <v>-0.29916999999999999</v>
      </c>
      <c r="G446">
        <v>81.282920000000004</v>
      </c>
      <c r="H446">
        <v>6.3497199999999996</v>
      </c>
    </row>
    <row r="447" spans="2:8" x14ac:dyDescent="0.45">
      <c r="B447" t="str">
        <f t="shared" si="12"/>
        <v>astline_60_12</v>
      </c>
      <c r="C447">
        <f t="shared" si="13"/>
        <v>12</v>
      </c>
      <c r="D447">
        <v>60</v>
      </c>
      <c r="E447">
        <v>81.282920000000004</v>
      </c>
      <c r="F447">
        <v>6.3497199999999996</v>
      </c>
      <c r="G447">
        <v>83.784580000000005</v>
      </c>
      <c r="H447">
        <v>9.9341699999999999</v>
      </c>
    </row>
    <row r="448" spans="2:8" x14ac:dyDescent="0.45">
      <c r="B448" t="str">
        <f t="shared" si="12"/>
        <v>astline_60_13</v>
      </c>
      <c r="C448">
        <f t="shared" si="13"/>
        <v>13</v>
      </c>
      <c r="D448">
        <v>60</v>
      </c>
      <c r="E448">
        <v>83.784580000000005</v>
      </c>
      <c r="F448">
        <v>9.9341699999999999</v>
      </c>
      <c r="G448">
        <v>88.792919999999995</v>
      </c>
      <c r="H448">
        <v>7.4069399999999996</v>
      </c>
    </row>
    <row r="449" spans="2:8" x14ac:dyDescent="0.45">
      <c r="B449" t="str">
        <f t="shared" si="12"/>
        <v>astline_60_14</v>
      </c>
      <c r="C449">
        <f t="shared" si="13"/>
        <v>14</v>
      </c>
      <c r="D449">
        <v>60</v>
      </c>
      <c r="E449">
        <v>81.282920000000004</v>
      </c>
      <c r="F449">
        <v>6.3497199999999996</v>
      </c>
      <c r="G449">
        <v>72.459999999999994</v>
      </c>
      <c r="H449">
        <v>6.9613899999999997</v>
      </c>
    </row>
    <row r="450" spans="2:8" x14ac:dyDescent="0.45">
      <c r="B450" t="str">
        <f t="shared" si="12"/>
        <v>astline_60_15</v>
      </c>
      <c r="C450">
        <f t="shared" si="13"/>
        <v>15</v>
      </c>
      <c r="D450">
        <v>60</v>
      </c>
      <c r="E450">
        <v>72.459999999999994</v>
      </c>
      <c r="F450">
        <v>6.9613899999999997</v>
      </c>
      <c r="G450">
        <v>72.801670000000001</v>
      </c>
      <c r="H450">
        <v>5.6050000000000004</v>
      </c>
    </row>
    <row r="451" spans="2:8" x14ac:dyDescent="0.45">
      <c r="B451" t="str">
        <f t="shared" si="12"/>
        <v>astline_60_16</v>
      </c>
      <c r="C451">
        <f t="shared" si="13"/>
        <v>16</v>
      </c>
      <c r="D451">
        <v>60</v>
      </c>
      <c r="E451">
        <v>72.801670000000001</v>
      </c>
      <c r="F451">
        <v>5.6050000000000004</v>
      </c>
      <c r="G451">
        <v>73.344999999999999</v>
      </c>
      <c r="H451">
        <v>2.50806</v>
      </c>
    </row>
    <row r="452" spans="2:8" x14ac:dyDescent="0.45">
      <c r="B452" t="str">
        <f t="shared" si="12"/>
        <v>astline_60_17</v>
      </c>
      <c r="C452">
        <f t="shared" si="13"/>
        <v>17</v>
      </c>
      <c r="D452">
        <v>60</v>
      </c>
      <c r="E452">
        <v>73.344999999999999</v>
      </c>
      <c r="F452">
        <v>2.50806</v>
      </c>
      <c r="G452">
        <v>74.637079999999997</v>
      </c>
      <c r="H452">
        <v>1.71417</v>
      </c>
    </row>
    <row r="453" spans="2:8" x14ac:dyDescent="0.45">
      <c r="B453" t="str">
        <f t="shared" si="12"/>
        <v>astline_60_18</v>
      </c>
      <c r="C453">
        <f t="shared" si="13"/>
        <v>18</v>
      </c>
      <c r="D453">
        <v>60</v>
      </c>
      <c r="E453">
        <v>72.459999999999994</v>
      </c>
      <c r="F453">
        <v>6.9613899999999997</v>
      </c>
      <c r="G453">
        <v>72.652919999999995</v>
      </c>
      <c r="H453">
        <v>8.9002800000000004</v>
      </c>
    </row>
    <row r="454" spans="2:8" x14ac:dyDescent="0.45">
      <c r="B454" t="str">
        <f t="shared" si="12"/>
        <v>astline_60_19</v>
      </c>
      <c r="C454">
        <f t="shared" si="13"/>
        <v>19</v>
      </c>
      <c r="D454">
        <v>60</v>
      </c>
      <c r="E454">
        <v>72.652919999999995</v>
      </c>
      <c r="F454">
        <v>8.9002800000000004</v>
      </c>
      <c r="G454">
        <v>73.724170000000001</v>
      </c>
      <c r="H454">
        <v>10.150829999999999</v>
      </c>
    </row>
    <row r="455" spans="2:8" x14ac:dyDescent="0.45">
      <c r="B455" t="str">
        <f t="shared" si="12"/>
        <v>astline_60_20</v>
      </c>
      <c r="C455">
        <f t="shared" si="13"/>
        <v>20</v>
      </c>
      <c r="D455">
        <v>60</v>
      </c>
      <c r="E455">
        <v>91.892920000000004</v>
      </c>
      <c r="F455">
        <v>14.768330000000001</v>
      </c>
      <c r="G455">
        <v>90.595830000000007</v>
      </c>
      <c r="H455">
        <v>9.6475000000000009</v>
      </c>
    </row>
    <row r="456" spans="2:8" x14ac:dyDescent="0.45">
      <c r="B456" t="str">
        <f t="shared" si="12"/>
        <v>astline_61_0</v>
      </c>
      <c r="C456">
        <f t="shared" si="13"/>
        <v>0</v>
      </c>
      <c r="D456">
        <v>61</v>
      </c>
      <c r="E456">
        <v>306.41208</v>
      </c>
      <c r="F456">
        <v>-56.734999999999999</v>
      </c>
      <c r="G456">
        <v>321.61083000000002</v>
      </c>
      <c r="H456">
        <v>-65.366110000000006</v>
      </c>
    </row>
    <row r="457" spans="2:8" x14ac:dyDescent="0.45">
      <c r="B457" t="str">
        <f t="shared" si="12"/>
        <v>astline_61_1</v>
      </c>
      <c r="C457">
        <f t="shared" si="13"/>
        <v>1</v>
      </c>
      <c r="D457">
        <v>61</v>
      </c>
      <c r="E457">
        <v>321.61083000000002</v>
      </c>
      <c r="F457">
        <v>-65.366110000000006</v>
      </c>
      <c r="G457">
        <v>311.23957999999999</v>
      </c>
      <c r="H457">
        <v>-66.203059999999994</v>
      </c>
    </row>
    <row r="458" spans="2:8" x14ac:dyDescent="0.45">
      <c r="B458" t="str">
        <f t="shared" ref="B458:B521" si="14">"astline_"&amp;D458&amp;"_"&amp;C458</f>
        <v>astline_61_2</v>
      </c>
      <c r="C458">
        <f t="shared" ref="C458:C521" si="15">IF(D457&lt;&gt;D458,0,C457+1)</f>
        <v>2</v>
      </c>
      <c r="D458">
        <v>61</v>
      </c>
      <c r="E458">
        <v>311.23957999999999</v>
      </c>
      <c r="F458">
        <v>-66.203059999999994</v>
      </c>
      <c r="G458">
        <v>302.18167</v>
      </c>
      <c r="H458">
        <v>-66.181939999999997</v>
      </c>
    </row>
    <row r="459" spans="2:8" x14ac:dyDescent="0.45">
      <c r="B459" t="str">
        <f t="shared" si="14"/>
        <v>astline_61_3</v>
      </c>
      <c r="C459">
        <f t="shared" si="15"/>
        <v>3</v>
      </c>
      <c r="D459">
        <v>61</v>
      </c>
      <c r="E459">
        <v>302.18167</v>
      </c>
      <c r="F459">
        <v>-66.181939999999997</v>
      </c>
      <c r="G459">
        <v>306.41208</v>
      </c>
      <c r="H459">
        <v>-56.734999999999999</v>
      </c>
    </row>
    <row r="460" spans="2:8" x14ac:dyDescent="0.45">
      <c r="B460" t="str">
        <f t="shared" si="14"/>
        <v>astline_61_4</v>
      </c>
      <c r="C460">
        <f t="shared" si="15"/>
        <v>4</v>
      </c>
      <c r="D460">
        <v>61</v>
      </c>
      <c r="E460">
        <v>302.18167</v>
      </c>
      <c r="F460">
        <v>-66.181939999999997</v>
      </c>
      <c r="G460">
        <v>300.14792</v>
      </c>
      <c r="H460">
        <v>-72.910560000000004</v>
      </c>
    </row>
    <row r="461" spans="2:8" x14ac:dyDescent="0.45">
      <c r="B461" t="str">
        <f t="shared" si="14"/>
        <v>astline_61_5</v>
      </c>
      <c r="C461">
        <f t="shared" si="15"/>
        <v>5</v>
      </c>
      <c r="D461">
        <v>61</v>
      </c>
      <c r="E461">
        <v>300.14792</v>
      </c>
      <c r="F461">
        <v>-72.910560000000004</v>
      </c>
      <c r="G461">
        <v>280.75875000000002</v>
      </c>
      <c r="H461">
        <v>-71.428060000000002</v>
      </c>
    </row>
    <row r="462" spans="2:8" x14ac:dyDescent="0.45">
      <c r="B462" t="str">
        <f t="shared" si="14"/>
        <v>astline_61_6</v>
      </c>
      <c r="C462">
        <f t="shared" si="15"/>
        <v>6</v>
      </c>
      <c r="D462">
        <v>61</v>
      </c>
      <c r="E462">
        <v>280.75875000000002</v>
      </c>
      <c r="F462">
        <v>-71.428060000000002</v>
      </c>
      <c r="G462">
        <v>284.23750000000001</v>
      </c>
      <c r="H462">
        <v>-67.233609999999999</v>
      </c>
    </row>
    <row r="463" spans="2:8" x14ac:dyDescent="0.45">
      <c r="B463" t="str">
        <f t="shared" si="14"/>
        <v>astline_61_7</v>
      </c>
      <c r="C463">
        <f t="shared" si="15"/>
        <v>7</v>
      </c>
      <c r="D463">
        <v>61</v>
      </c>
      <c r="E463">
        <v>284.23750000000001</v>
      </c>
      <c r="F463">
        <v>-67.233609999999999</v>
      </c>
      <c r="G463">
        <v>302.18167</v>
      </c>
      <c r="H463">
        <v>-66.181939999999997</v>
      </c>
    </row>
    <row r="464" spans="2:8" x14ac:dyDescent="0.45">
      <c r="B464" t="str">
        <f t="shared" si="14"/>
        <v>astline_61_8</v>
      </c>
      <c r="C464">
        <f t="shared" si="15"/>
        <v>8</v>
      </c>
      <c r="D464">
        <v>61</v>
      </c>
      <c r="E464">
        <v>284.23750000000001</v>
      </c>
      <c r="F464">
        <v>-67.233609999999999</v>
      </c>
      <c r="G464">
        <v>283.05417</v>
      </c>
      <c r="H464">
        <v>-62.1875</v>
      </c>
    </row>
    <row r="465" spans="2:8" x14ac:dyDescent="0.45">
      <c r="B465" t="str">
        <f t="shared" si="14"/>
        <v>astline_61_9</v>
      </c>
      <c r="C465">
        <f t="shared" si="15"/>
        <v>9</v>
      </c>
      <c r="D465">
        <v>61</v>
      </c>
      <c r="E465">
        <v>283.05417</v>
      </c>
      <c r="F465">
        <v>-62.1875</v>
      </c>
      <c r="G465">
        <v>275.80667</v>
      </c>
      <c r="H465">
        <v>-61.49389</v>
      </c>
    </row>
    <row r="466" spans="2:8" x14ac:dyDescent="0.45">
      <c r="B466" t="str">
        <f t="shared" si="14"/>
        <v>astline_61_10</v>
      </c>
      <c r="C466">
        <f t="shared" si="15"/>
        <v>10</v>
      </c>
      <c r="D466">
        <v>61</v>
      </c>
      <c r="E466">
        <v>275.80667</v>
      </c>
      <c r="F466">
        <v>-61.49389</v>
      </c>
      <c r="G466">
        <v>272.14499999999998</v>
      </c>
      <c r="H466">
        <v>-63.668329999999997</v>
      </c>
    </row>
    <row r="467" spans="2:8" x14ac:dyDescent="0.45">
      <c r="B467" t="str">
        <f t="shared" si="14"/>
        <v>astline_61_11</v>
      </c>
      <c r="C467">
        <f t="shared" si="15"/>
        <v>11</v>
      </c>
      <c r="D467">
        <v>61</v>
      </c>
      <c r="E467">
        <v>272.14499999999998</v>
      </c>
      <c r="F467">
        <v>-63.668329999999997</v>
      </c>
      <c r="G467">
        <v>283.05417</v>
      </c>
      <c r="H467">
        <v>-62.1875</v>
      </c>
    </row>
    <row r="468" spans="2:8" x14ac:dyDescent="0.45">
      <c r="B468" t="str">
        <f t="shared" si="14"/>
        <v>astline_61_12</v>
      </c>
      <c r="C468">
        <f t="shared" si="15"/>
        <v>12</v>
      </c>
      <c r="D468">
        <v>61</v>
      </c>
      <c r="E468">
        <v>272.14499999999998</v>
      </c>
      <c r="F468">
        <v>-63.668329999999997</v>
      </c>
      <c r="G468">
        <v>266.43333000000001</v>
      </c>
      <c r="H468">
        <v>-64.723889999999997</v>
      </c>
    </row>
    <row r="469" spans="2:8" x14ac:dyDescent="0.45">
      <c r="B469" t="str">
        <f t="shared" si="14"/>
        <v>astline_62_0</v>
      </c>
      <c r="C469">
        <f t="shared" si="15"/>
        <v>0</v>
      </c>
      <c r="D469">
        <v>62</v>
      </c>
      <c r="E469">
        <v>3.3091699999999999</v>
      </c>
      <c r="F469">
        <v>15.18361</v>
      </c>
      <c r="G469">
        <v>346.19042000000002</v>
      </c>
      <c r="H469">
        <v>15.20528</v>
      </c>
    </row>
    <row r="470" spans="2:8" x14ac:dyDescent="0.45">
      <c r="B470" t="str">
        <f t="shared" si="14"/>
        <v>astline_62_1</v>
      </c>
      <c r="C470">
        <f t="shared" si="15"/>
        <v>1</v>
      </c>
      <c r="D470">
        <v>62</v>
      </c>
      <c r="E470">
        <v>345.94375000000002</v>
      </c>
      <c r="F470">
        <v>28.08278</v>
      </c>
      <c r="G470">
        <v>340.75042000000002</v>
      </c>
      <c r="H470">
        <v>30.22139</v>
      </c>
    </row>
    <row r="471" spans="2:8" x14ac:dyDescent="0.45">
      <c r="B471" t="str">
        <f t="shared" si="14"/>
        <v>astline_62_2</v>
      </c>
      <c r="C471">
        <f t="shared" si="15"/>
        <v>2</v>
      </c>
      <c r="D471">
        <v>62</v>
      </c>
      <c r="E471">
        <v>340.75042000000002</v>
      </c>
      <c r="F471">
        <v>30.22139</v>
      </c>
      <c r="G471">
        <v>332.30667</v>
      </c>
      <c r="H471">
        <v>33.172220000000003</v>
      </c>
    </row>
    <row r="472" spans="2:8" x14ac:dyDescent="0.45">
      <c r="B472" t="str">
        <f t="shared" si="14"/>
        <v>astline_62_3</v>
      </c>
      <c r="C472">
        <f t="shared" si="15"/>
        <v>3</v>
      </c>
      <c r="D472">
        <v>62</v>
      </c>
      <c r="E472">
        <v>345.94375000000002</v>
      </c>
      <c r="F472">
        <v>28.08278</v>
      </c>
      <c r="G472">
        <v>342.50083000000001</v>
      </c>
      <c r="H472">
        <v>24.601669999999999</v>
      </c>
    </row>
    <row r="473" spans="2:8" x14ac:dyDescent="0.45">
      <c r="B473" t="str">
        <f t="shared" si="14"/>
        <v>astline_62_4</v>
      </c>
      <c r="C473">
        <f t="shared" si="15"/>
        <v>4</v>
      </c>
      <c r="D473">
        <v>62</v>
      </c>
      <c r="E473">
        <v>342.50083000000001</v>
      </c>
      <c r="F473">
        <v>24.601669999999999</v>
      </c>
      <c r="G473">
        <v>341.63292000000001</v>
      </c>
      <c r="H473">
        <v>23.565560000000001</v>
      </c>
    </row>
    <row r="474" spans="2:8" x14ac:dyDescent="0.45">
      <c r="B474" t="str">
        <f t="shared" si="14"/>
        <v>astline_62_5</v>
      </c>
      <c r="C474">
        <f t="shared" si="15"/>
        <v>5</v>
      </c>
      <c r="D474">
        <v>62</v>
      </c>
      <c r="E474">
        <v>341.63292000000001</v>
      </c>
      <c r="F474">
        <v>23.565560000000001</v>
      </c>
      <c r="G474">
        <v>331.75292000000002</v>
      </c>
      <c r="H474">
        <v>25.344999999999999</v>
      </c>
    </row>
    <row r="475" spans="2:8" x14ac:dyDescent="0.45">
      <c r="B475" t="str">
        <f t="shared" si="14"/>
        <v>astline_62_6</v>
      </c>
      <c r="C475">
        <f t="shared" si="15"/>
        <v>6</v>
      </c>
      <c r="D475">
        <v>62</v>
      </c>
      <c r="E475">
        <v>331.75292000000002</v>
      </c>
      <c r="F475">
        <v>25.344999999999999</v>
      </c>
      <c r="G475">
        <v>326.16125</v>
      </c>
      <c r="H475">
        <v>25.645</v>
      </c>
    </row>
    <row r="476" spans="2:8" x14ac:dyDescent="0.45">
      <c r="B476" t="str">
        <f t="shared" si="14"/>
        <v>astline_62_7</v>
      </c>
      <c r="C476">
        <f t="shared" si="15"/>
        <v>7</v>
      </c>
      <c r="D476">
        <v>62</v>
      </c>
      <c r="E476">
        <v>346.19042000000002</v>
      </c>
      <c r="F476">
        <v>15.20528</v>
      </c>
      <c r="G476">
        <v>341.67333000000002</v>
      </c>
      <c r="H476">
        <v>12.172779999999999</v>
      </c>
    </row>
    <row r="477" spans="2:8" x14ac:dyDescent="0.45">
      <c r="B477" t="str">
        <f t="shared" si="14"/>
        <v>astline_62_8</v>
      </c>
      <c r="C477">
        <f t="shared" si="15"/>
        <v>8</v>
      </c>
      <c r="D477">
        <v>62</v>
      </c>
      <c r="E477">
        <v>341.67333000000002</v>
      </c>
      <c r="F477">
        <v>12.172779999999999</v>
      </c>
      <c r="G477">
        <v>340.36541999999997</v>
      </c>
      <c r="H477">
        <v>10.831390000000001</v>
      </c>
    </row>
    <row r="478" spans="2:8" x14ac:dyDescent="0.45">
      <c r="B478" t="str">
        <f t="shared" si="14"/>
        <v>astline_62_9</v>
      </c>
      <c r="C478">
        <f t="shared" si="15"/>
        <v>9</v>
      </c>
      <c r="D478">
        <v>62</v>
      </c>
      <c r="E478">
        <v>340.36541999999997</v>
      </c>
      <c r="F478">
        <v>10.831390000000001</v>
      </c>
      <c r="G478">
        <v>332.55</v>
      </c>
      <c r="H478">
        <v>6.1977799999999998</v>
      </c>
    </row>
    <row r="479" spans="2:8" x14ac:dyDescent="0.45">
      <c r="B479" t="str">
        <f t="shared" si="14"/>
        <v>astline_62_10</v>
      </c>
      <c r="C479">
        <f t="shared" si="15"/>
        <v>10</v>
      </c>
      <c r="D479">
        <v>62</v>
      </c>
      <c r="E479">
        <v>332.55</v>
      </c>
      <c r="F479">
        <v>6.1977799999999998</v>
      </c>
      <c r="G479">
        <v>326.04667000000001</v>
      </c>
      <c r="H479">
        <v>9.875</v>
      </c>
    </row>
    <row r="480" spans="2:8" x14ac:dyDescent="0.45">
      <c r="B480" t="str">
        <f t="shared" si="14"/>
        <v>astline_62_11</v>
      </c>
      <c r="C480">
        <f t="shared" si="15"/>
        <v>11</v>
      </c>
      <c r="D480">
        <v>62</v>
      </c>
      <c r="E480">
        <v>2.0970800000000001</v>
      </c>
      <c r="F480">
        <v>29.09056</v>
      </c>
      <c r="G480">
        <v>345.94375000000002</v>
      </c>
      <c r="H480">
        <v>28.08278</v>
      </c>
    </row>
    <row r="481" spans="2:8" x14ac:dyDescent="0.45">
      <c r="B481" t="str">
        <f t="shared" si="14"/>
        <v>astline_62_12</v>
      </c>
      <c r="C481">
        <f t="shared" si="15"/>
        <v>12</v>
      </c>
      <c r="D481">
        <v>62</v>
      </c>
      <c r="E481">
        <v>2.0970800000000001</v>
      </c>
      <c r="F481">
        <v>29.09056</v>
      </c>
      <c r="G481">
        <v>3.3091699999999999</v>
      </c>
      <c r="H481">
        <v>15.18361</v>
      </c>
    </row>
    <row r="482" spans="2:8" x14ac:dyDescent="0.45">
      <c r="B482" t="str">
        <f t="shared" si="14"/>
        <v>astline_62_13</v>
      </c>
      <c r="C482">
        <f t="shared" si="15"/>
        <v>13</v>
      </c>
      <c r="D482">
        <v>62</v>
      </c>
      <c r="E482">
        <v>345.94375000000002</v>
      </c>
      <c r="F482">
        <v>28.08278</v>
      </c>
      <c r="G482">
        <v>346.19042000000002</v>
      </c>
      <c r="H482">
        <v>15.20528</v>
      </c>
    </row>
    <row r="483" spans="2:8" x14ac:dyDescent="0.45">
      <c r="B483" t="str">
        <f t="shared" si="14"/>
        <v>astline_63_0</v>
      </c>
      <c r="C483">
        <f t="shared" si="15"/>
        <v>0</v>
      </c>
      <c r="D483">
        <v>63</v>
      </c>
      <c r="E483">
        <v>56.07958</v>
      </c>
      <c r="F483">
        <v>32.288330000000002</v>
      </c>
      <c r="G483">
        <v>58.532919999999997</v>
      </c>
      <c r="H483">
        <v>31.883610000000001</v>
      </c>
    </row>
    <row r="484" spans="2:8" x14ac:dyDescent="0.45">
      <c r="B484" t="str">
        <f t="shared" si="14"/>
        <v>astline_63_1</v>
      </c>
      <c r="C484">
        <f t="shared" si="15"/>
        <v>1</v>
      </c>
      <c r="D484">
        <v>63</v>
      </c>
      <c r="E484">
        <v>58.532919999999997</v>
      </c>
      <c r="F484">
        <v>31.883610000000001</v>
      </c>
      <c r="G484">
        <v>59.741250000000001</v>
      </c>
      <c r="H484">
        <v>35.791110000000003</v>
      </c>
    </row>
    <row r="485" spans="2:8" x14ac:dyDescent="0.45">
      <c r="B485" t="str">
        <f t="shared" si="14"/>
        <v>astline_63_2</v>
      </c>
      <c r="C485">
        <f t="shared" si="15"/>
        <v>2</v>
      </c>
      <c r="D485">
        <v>63</v>
      </c>
      <c r="E485">
        <v>59.741250000000001</v>
      </c>
      <c r="F485">
        <v>35.791110000000003</v>
      </c>
      <c r="G485">
        <v>59.463329999999999</v>
      </c>
      <c r="H485">
        <v>40.010280000000002</v>
      </c>
    </row>
    <row r="486" spans="2:8" x14ac:dyDescent="0.45">
      <c r="B486" t="str">
        <f t="shared" si="14"/>
        <v>astline_63_3</v>
      </c>
      <c r="C486">
        <f t="shared" si="15"/>
        <v>3</v>
      </c>
      <c r="D486">
        <v>63</v>
      </c>
      <c r="E486">
        <v>59.463329999999999</v>
      </c>
      <c r="F486">
        <v>40.010280000000002</v>
      </c>
      <c r="G486">
        <v>55.731250000000003</v>
      </c>
      <c r="H486">
        <v>47.787500000000001</v>
      </c>
    </row>
    <row r="487" spans="2:8" x14ac:dyDescent="0.45">
      <c r="B487" t="str">
        <f t="shared" si="14"/>
        <v>astline_63_4</v>
      </c>
      <c r="C487">
        <f t="shared" si="15"/>
        <v>4</v>
      </c>
      <c r="D487">
        <v>63</v>
      </c>
      <c r="E487">
        <v>55.731250000000003</v>
      </c>
      <c r="F487">
        <v>47.787500000000001</v>
      </c>
      <c r="G487">
        <v>51.080829999999999</v>
      </c>
      <c r="H487">
        <v>49.861109999999996</v>
      </c>
    </row>
    <row r="488" spans="2:8" x14ac:dyDescent="0.45">
      <c r="B488" t="str">
        <f t="shared" si="14"/>
        <v>astline_63_5</v>
      </c>
      <c r="C488">
        <f t="shared" si="15"/>
        <v>5</v>
      </c>
      <c r="D488">
        <v>63</v>
      </c>
      <c r="E488">
        <v>51.080829999999999</v>
      </c>
      <c r="F488">
        <v>49.861109999999996</v>
      </c>
      <c r="G488">
        <v>46.199170000000002</v>
      </c>
      <c r="H488">
        <v>53.506390000000003</v>
      </c>
    </row>
    <row r="489" spans="2:8" x14ac:dyDescent="0.45">
      <c r="B489" t="str">
        <f t="shared" si="14"/>
        <v>astline_63_6</v>
      </c>
      <c r="C489">
        <f t="shared" si="15"/>
        <v>6</v>
      </c>
      <c r="D489">
        <v>63</v>
      </c>
      <c r="E489">
        <v>46.199170000000002</v>
      </c>
      <c r="F489">
        <v>53.506390000000003</v>
      </c>
      <c r="G489">
        <v>42.674169999999997</v>
      </c>
      <c r="H489">
        <v>55.895560000000003</v>
      </c>
    </row>
    <row r="490" spans="2:8" x14ac:dyDescent="0.45">
      <c r="B490" t="str">
        <f t="shared" si="14"/>
        <v>astline_63_7</v>
      </c>
      <c r="C490">
        <f t="shared" si="15"/>
        <v>7</v>
      </c>
      <c r="D490">
        <v>63</v>
      </c>
      <c r="E490">
        <v>51.080829999999999</v>
      </c>
      <c r="F490">
        <v>49.861109999999996</v>
      </c>
      <c r="G490">
        <v>47.042079999999999</v>
      </c>
      <c r="H490">
        <v>40.955559999999998</v>
      </c>
    </row>
    <row r="491" spans="2:8" x14ac:dyDescent="0.45">
      <c r="B491" t="str">
        <f t="shared" si="14"/>
        <v>astline_63_8</v>
      </c>
      <c r="C491">
        <f t="shared" si="15"/>
        <v>8</v>
      </c>
      <c r="D491">
        <v>63</v>
      </c>
      <c r="E491">
        <v>47.042079999999999</v>
      </c>
      <c r="F491">
        <v>40.955559999999998</v>
      </c>
      <c r="G491">
        <v>46.294170000000001</v>
      </c>
      <c r="H491">
        <v>38.84028</v>
      </c>
    </row>
    <row r="492" spans="2:8" x14ac:dyDescent="0.45">
      <c r="B492" t="str">
        <f t="shared" si="14"/>
        <v>astline_63_9</v>
      </c>
      <c r="C492">
        <f t="shared" si="15"/>
        <v>9</v>
      </c>
      <c r="D492">
        <v>63</v>
      </c>
      <c r="E492">
        <v>46.294170000000001</v>
      </c>
      <c r="F492">
        <v>38.84028</v>
      </c>
      <c r="G492">
        <v>42.646250000000002</v>
      </c>
      <c r="H492">
        <v>38.31861</v>
      </c>
    </row>
    <row r="493" spans="2:8" x14ac:dyDescent="0.45">
      <c r="B493" t="str">
        <f t="shared" si="14"/>
        <v>astline_64_0</v>
      </c>
      <c r="C493">
        <f t="shared" si="15"/>
        <v>0</v>
      </c>
      <c r="D493">
        <v>64</v>
      </c>
      <c r="E493">
        <v>17.096250000000001</v>
      </c>
      <c r="F493">
        <v>-55.245829999999998</v>
      </c>
      <c r="G493">
        <v>16.52083</v>
      </c>
      <c r="H493">
        <v>-46.718609999999998</v>
      </c>
    </row>
    <row r="494" spans="2:8" x14ac:dyDescent="0.45">
      <c r="B494" t="str">
        <f t="shared" si="14"/>
        <v>astline_64_1</v>
      </c>
      <c r="C494">
        <f t="shared" si="15"/>
        <v>1</v>
      </c>
      <c r="D494">
        <v>64</v>
      </c>
      <c r="E494">
        <v>16.52083</v>
      </c>
      <c r="F494">
        <v>-46.718609999999998</v>
      </c>
      <c r="G494">
        <v>6.5508300000000004</v>
      </c>
      <c r="H494">
        <v>-43.68</v>
      </c>
    </row>
    <row r="495" spans="2:8" x14ac:dyDescent="0.45">
      <c r="B495" t="str">
        <f t="shared" si="14"/>
        <v>astline_64_2</v>
      </c>
      <c r="C495">
        <f t="shared" si="15"/>
        <v>2</v>
      </c>
      <c r="D495">
        <v>64</v>
      </c>
      <c r="E495">
        <v>6.5508300000000004</v>
      </c>
      <c r="F495">
        <v>-43.68</v>
      </c>
      <c r="G495">
        <v>17.096250000000001</v>
      </c>
      <c r="H495">
        <v>-55.245829999999998</v>
      </c>
    </row>
    <row r="496" spans="2:8" x14ac:dyDescent="0.45">
      <c r="B496" t="str">
        <f t="shared" si="14"/>
        <v>astline_64_3</v>
      </c>
      <c r="C496">
        <f t="shared" si="15"/>
        <v>3</v>
      </c>
      <c r="D496">
        <v>64</v>
      </c>
      <c r="E496">
        <v>16.52083</v>
      </c>
      <c r="F496">
        <v>-46.718609999999998</v>
      </c>
      <c r="G496">
        <v>22.812919999999998</v>
      </c>
      <c r="H496">
        <v>-49.072780000000002</v>
      </c>
    </row>
    <row r="497" spans="2:8" x14ac:dyDescent="0.45">
      <c r="B497" t="str">
        <f t="shared" si="14"/>
        <v>astline_64_4</v>
      </c>
      <c r="C497">
        <f t="shared" si="15"/>
        <v>4</v>
      </c>
      <c r="D497">
        <v>64</v>
      </c>
      <c r="E497">
        <v>22.812919999999998</v>
      </c>
      <c r="F497">
        <v>-49.072780000000002</v>
      </c>
      <c r="G497">
        <v>28.411670000000001</v>
      </c>
      <c r="H497">
        <v>-46.302500000000002</v>
      </c>
    </row>
    <row r="498" spans="2:8" x14ac:dyDescent="0.45">
      <c r="B498" t="str">
        <f t="shared" si="14"/>
        <v>astline_64_5</v>
      </c>
      <c r="C498">
        <f t="shared" si="15"/>
        <v>5</v>
      </c>
      <c r="D498">
        <v>64</v>
      </c>
      <c r="E498">
        <v>28.411670000000001</v>
      </c>
      <c r="F498">
        <v>-46.302500000000002</v>
      </c>
      <c r="G498">
        <v>16.52083</v>
      </c>
      <c r="H498">
        <v>-46.718609999999998</v>
      </c>
    </row>
    <row r="499" spans="2:8" x14ac:dyDescent="0.45">
      <c r="B499" t="str">
        <f t="shared" si="14"/>
        <v>astline_64_6</v>
      </c>
      <c r="C499">
        <f t="shared" si="15"/>
        <v>6</v>
      </c>
      <c r="D499">
        <v>64</v>
      </c>
      <c r="E499">
        <v>16.52083</v>
      </c>
      <c r="F499">
        <v>-46.718609999999998</v>
      </c>
      <c r="G499">
        <v>22.091249999999999</v>
      </c>
      <c r="H499">
        <v>-43.318330000000003</v>
      </c>
    </row>
    <row r="500" spans="2:8" x14ac:dyDescent="0.45">
      <c r="B500" t="str">
        <f t="shared" si="14"/>
        <v>astline_64_7</v>
      </c>
      <c r="C500">
        <f t="shared" si="15"/>
        <v>7</v>
      </c>
      <c r="D500">
        <v>64</v>
      </c>
      <c r="E500">
        <v>22.091249999999999</v>
      </c>
      <c r="F500">
        <v>-43.318330000000003</v>
      </c>
      <c r="G500">
        <v>6.5508300000000004</v>
      </c>
      <c r="H500">
        <v>-43.68</v>
      </c>
    </row>
    <row r="501" spans="2:8" x14ac:dyDescent="0.45">
      <c r="B501" t="str">
        <f t="shared" si="14"/>
        <v>astline_64_8</v>
      </c>
      <c r="C501">
        <f t="shared" si="15"/>
        <v>8</v>
      </c>
      <c r="D501">
        <v>64</v>
      </c>
      <c r="E501">
        <v>6.5508300000000004</v>
      </c>
      <c r="F501">
        <v>-43.68</v>
      </c>
      <c r="G501">
        <v>6.5708299999999999</v>
      </c>
      <c r="H501">
        <v>-42.306109999999997</v>
      </c>
    </row>
    <row r="502" spans="2:8" x14ac:dyDescent="0.45">
      <c r="B502" t="str">
        <f t="shared" si="14"/>
        <v>astline_64_9</v>
      </c>
      <c r="C502">
        <f t="shared" si="15"/>
        <v>9</v>
      </c>
      <c r="D502">
        <v>64</v>
      </c>
      <c r="E502">
        <v>6.5708299999999999</v>
      </c>
      <c r="F502">
        <v>-42.306109999999997</v>
      </c>
      <c r="G502">
        <v>2.3529200000000001</v>
      </c>
      <c r="H502">
        <v>-45.747500000000002</v>
      </c>
    </row>
    <row r="503" spans="2:8" x14ac:dyDescent="0.45">
      <c r="B503" t="str">
        <f t="shared" si="14"/>
        <v>astline_64_10</v>
      </c>
      <c r="C503">
        <f t="shared" si="15"/>
        <v>10</v>
      </c>
      <c r="D503">
        <v>64</v>
      </c>
      <c r="E503">
        <v>2.3529200000000001</v>
      </c>
      <c r="F503">
        <v>-45.747500000000002</v>
      </c>
      <c r="G503">
        <v>6.5508300000000004</v>
      </c>
      <c r="H503">
        <v>-43.68</v>
      </c>
    </row>
    <row r="504" spans="2:8" x14ac:dyDescent="0.45">
      <c r="B504" t="str">
        <f t="shared" si="14"/>
        <v>astline_65_0</v>
      </c>
      <c r="C504">
        <f t="shared" si="15"/>
        <v>0</v>
      </c>
      <c r="D504">
        <v>65</v>
      </c>
      <c r="E504">
        <v>102.0475</v>
      </c>
      <c r="F504">
        <v>-61.941389999999998</v>
      </c>
      <c r="G504">
        <v>87.457080000000005</v>
      </c>
      <c r="H504">
        <v>-56.166670000000003</v>
      </c>
    </row>
    <row r="505" spans="2:8" x14ac:dyDescent="0.45">
      <c r="B505" t="str">
        <f t="shared" si="14"/>
        <v>astline_65_1</v>
      </c>
      <c r="C505">
        <f t="shared" si="15"/>
        <v>1</v>
      </c>
      <c r="D505">
        <v>65</v>
      </c>
      <c r="E505">
        <v>87.457080000000005</v>
      </c>
      <c r="F505">
        <v>-56.166670000000003</v>
      </c>
      <c r="G505">
        <v>86.821250000000006</v>
      </c>
      <c r="H505">
        <v>-51.066389999999998</v>
      </c>
    </row>
    <row r="506" spans="2:8" x14ac:dyDescent="0.45">
      <c r="B506" t="str">
        <f t="shared" si="14"/>
        <v>astline_66_0</v>
      </c>
      <c r="C506">
        <f t="shared" si="15"/>
        <v>0</v>
      </c>
      <c r="D506">
        <v>66</v>
      </c>
      <c r="E506">
        <v>344.41291999999999</v>
      </c>
      <c r="F506">
        <v>-29.622219999999999</v>
      </c>
      <c r="G506">
        <v>340.16417000000001</v>
      </c>
      <c r="H506">
        <v>-27.043610000000001</v>
      </c>
    </row>
    <row r="507" spans="2:8" x14ac:dyDescent="0.45">
      <c r="B507" t="str">
        <f t="shared" si="14"/>
        <v>astline_66_1</v>
      </c>
      <c r="C507">
        <f t="shared" si="15"/>
        <v>1</v>
      </c>
      <c r="D507">
        <v>66</v>
      </c>
      <c r="E507">
        <v>340.16417000000001</v>
      </c>
      <c r="F507">
        <v>-27.043610000000001</v>
      </c>
      <c r="G507">
        <v>330.20916999999997</v>
      </c>
      <c r="H507">
        <v>-28.453610000000001</v>
      </c>
    </row>
    <row r="508" spans="2:8" x14ac:dyDescent="0.45">
      <c r="B508" t="str">
        <f t="shared" si="14"/>
        <v>astline_66_2</v>
      </c>
      <c r="C508">
        <f t="shared" si="15"/>
        <v>2</v>
      </c>
      <c r="D508">
        <v>66</v>
      </c>
      <c r="E508">
        <v>330.20916999999997</v>
      </c>
      <c r="F508">
        <v>-28.453610000000001</v>
      </c>
      <c r="G508">
        <v>326.93416999999999</v>
      </c>
      <c r="H508">
        <v>-30.898330000000001</v>
      </c>
    </row>
    <row r="509" spans="2:8" x14ac:dyDescent="0.45">
      <c r="B509" t="str">
        <f t="shared" si="14"/>
        <v>astline_66_3</v>
      </c>
      <c r="C509">
        <f t="shared" si="15"/>
        <v>3</v>
      </c>
      <c r="D509">
        <v>66</v>
      </c>
      <c r="E509">
        <v>326.93416999999999</v>
      </c>
      <c r="F509">
        <v>-30.898330000000001</v>
      </c>
      <c r="G509">
        <v>332.53667000000002</v>
      </c>
      <c r="H509">
        <v>-32.54833</v>
      </c>
    </row>
    <row r="510" spans="2:8" x14ac:dyDescent="0.45">
      <c r="B510" t="str">
        <f t="shared" si="14"/>
        <v>astline_66_4</v>
      </c>
      <c r="C510">
        <f t="shared" si="15"/>
        <v>4</v>
      </c>
      <c r="D510">
        <v>66</v>
      </c>
      <c r="E510">
        <v>332.53667000000002</v>
      </c>
      <c r="F510">
        <v>-32.54833</v>
      </c>
      <c r="G510">
        <v>337.87625000000003</v>
      </c>
      <c r="H510">
        <v>-32.346110000000003</v>
      </c>
    </row>
    <row r="511" spans="2:8" x14ac:dyDescent="0.45">
      <c r="B511" t="str">
        <f t="shared" si="14"/>
        <v>astline_66_5</v>
      </c>
      <c r="C511">
        <f t="shared" si="15"/>
        <v>5</v>
      </c>
      <c r="D511">
        <v>66</v>
      </c>
      <c r="E511">
        <v>337.87625000000003</v>
      </c>
      <c r="F511">
        <v>-32.346110000000003</v>
      </c>
      <c r="G511">
        <v>343.98707999999999</v>
      </c>
      <c r="H511">
        <v>-32.539720000000003</v>
      </c>
    </row>
    <row r="512" spans="2:8" x14ac:dyDescent="0.45">
      <c r="B512" t="str">
        <f t="shared" si="14"/>
        <v>astline_67_0</v>
      </c>
      <c r="C512">
        <f t="shared" si="15"/>
        <v>0</v>
      </c>
      <c r="D512">
        <v>67</v>
      </c>
      <c r="E512">
        <v>15.70458</v>
      </c>
      <c r="F512">
        <v>31.80444</v>
      </c>
      <c r="G512">
        <v>18.437080000000002</v>
      </c>
      <c r="H512">
        <v>24.58361</v>
      </c>
    </row>
    <row r="513" spans="2:8" x14ac:dyDescent="0.45">
      <c r="B513" t="str">
        <f t="shared" si="14"/>
        <v>astline_67_1</v>
      </c>
      <c r="C513">
        <f t="shared" si="15"/>
        <v>1</v>
      </c>
      <c r="D513">
        <v>67</v>
      </c>
      <c r="E513">
        <v>15.70458</v>
      </c>
      <c r="F513">
        <v>31.80444</v>
      </c>
      <c r="G513">
        <v>19.866669999999999</v>
      </c>
      <c r="H513">
        <v>27.26417</v>
      </c>
    </row>
    <row r="514" spans="2:8" x14ac:dyDescent="0.45">
      <c r="B514" t="str">
        <f t="shared" si="14"/>
        <v>astline_67_2</v>
      </c>
      <c r="C514">
        <f t="shared" si="15"/>
        <v>2</v>
      </c>
      <c r="D514">
        <v>67</v>
      </c>
      <c r="E514">
        <v>19.866669999999999</v>
      </c>
      <c r="F514">
        <v>27.26417</v>
      </c>
      <c r="G514">
        <v>18.437080000000002</v>
      </c>
      <c r="H514">
        <v>24.58361</v>
      </c>
    </row>
    <row r="515" spans="2:8" x14ac:dyDescent="0.45">
      <c r="B515" t="str">
        <f t="shared" si="14"/>
        <v>astline_67_3</v>
      </c>
      <c r="C515">
        <f t="shared" si="15"/>
        <v>3</v>
      </c>
      <c r="D515">
        <v>67</v>
      </c>
      <c r="E515">
        <v>18.437080000000002</v>
      </c>
      <c r="F515">
        <v>24.58361</v>
      </c>
      <c r="G515">
        <v>22.870830000000002</v>
      </c>
      <c r="H515">
        <v>15.345829999999999</v>
      </c>
    </row>
    <row r="516" spans="2:8" x14ac:dyDescent="0.45">
      <c r="B516" t="str">
        <f t="shared" si="14"/>
        <v>astline_67_4</v>
      </c>
      <c r="C516">
        <f t="shared" si="15"/>
        <v>4</v>
      </c>
      <c r="D516">
        <v>67</v>
      </c>
      <c r="E516">
        <v>22.870830000000002</v>
      </c>
      <c r="F516">
        <v>15.345829999999999</v>
      </c>
      <c r="G516">
        <v>26.348330000000001</v>
      </c>
      <c r="H516">
        <v>9.1577800000000007</v>
      </c>
    </row>
    <row r="517" spans="2:8" x14ac:dyDescent="0.45">
      <c r="B517" t="str">
        <f t="shared" si="14"/>
        <v>astline_67_5</v>
      </c>
      <c r="C517">
        <f t="shared" si="15"/>
        <v>5</v>
      </c>
      <c r="D517">
        <v>67</v>
      </c>
      <c r="E517">
        <v>26.348330000000001</v>
      </c>
      <c r="F517">
        <v>9.1577800000000007</v>
      </c>
      <c r="G517">
        <v>30.511669999999999</v>
      </c>
      <c r="H517">
        <v>2.7636099999999999</v>
      </c>
    </row>
    <row r="518" spans="2:8" x14ac:dyDescent="0.45">
      <c r="B518" t="str">
        <f t="shared" si="14"/>
        <v>astline_67_6</v>
      </c>
      <c r="C518">
        <f t="shared" si="15"/>
        <v>6</v>
      </c>
      <c r="D518">
        <v>67</v>
      </c>
      <c r="E518">
        <v>30.511669999999999</v>
      </c>
      <c r="F518">
        <v>2.7636099999999999</v>
      </c>
      <c r="G518">
        <v>28.388750000000002</v>
      </c>
      <c r="H518">
        <v>3.1875</v>
      </c>
    </row>
    <row r="519" spans="2:8" x14ac:dyDescent="0.45">
      <c r="B519" t="str">
        <f t="shared" si="14"/>
        <v>astline_67_7</v>
      </c>
      <c r="C519">
        <f t="shared" si="15"/>
        <v>7</v>
      </c>
      <c r="D519">
        <v>67</v>
      </c>
      <c r="E519">
        <v>28.388750000000002</v>
      </c>
      <c r="F519">
        <v>3.1875</v>
      </c>
      <c r="G519">
        <v>25.35792</v>
      </c>
      <c r="H519">
        <v>5.4874999999999998</v>
      </c>
    </row>
    <row r="520" spans="2:8" x14ac:dyDescent="0.45">
      <c r="B520" t="str">
        <f t="shared" si="14"/>
        <v>astline_67_8</v>
      </c>
      <c r="C520">
        <f t="shared" si="15"/>
        <v>8</v>
      </c>
      <c r="D520">
        <v>67</v>
      </c>
      <c r="E520">
        <v>25.35792</v>
      </c>
      <c r="F520">
        <v>5.4874999999999998</v>
      </c>
      <c r="G520">
        <v>22.546250000000001</v>
      </c>
      <c r="H520">
        <v>6.1438899999999999</v>
      </c>
    </row>
    <row r="521" spans="2:8" x14ac:dyDescent="0.45">
      <c r="B521" t="str">
        <f t="shared" si="14"/>
        <v>astline_67_9</v>
      </c>
      <c r="C521">
        <f t="shared" si="15"/>
        <v>9</v>
      </c>
      <c r="D521">
        <v>67</v>
      </c>
      <c r="E521">
        <v>22.546250000000001</v>
      </c>
      <c r="F521">
        <v>6.1438899999999999</v>
      </c>
      <c r="G521">
        <v>15.73583</v>
      </c>
      <c r="H521">
        <v>7.89</v>
      </c>
    </row>
    <row r="522" spans="2:8" x14ac:dyDescent="0.45">
      <c r="B522" t="str">
        <f t="shared" ref="B522:B585" si="16">"astline_"&amp;D522&amp;"_"&amp;C522</f>
        <v>astline_67_10</v>
      </c>
      <c r="C522">
        <f t="shared" ref="C522:C585" si="17">IF(D521&lt;&gt;D522,0,C521+1)</f>
        <v>10</v>
      </c>
      <c r="D522">
        <v>67</v>
      </c>
      <c r="E522">
        <v>15.73583</v>
      </c>
      <c r="F522">
        <v>7.89</v>
      </c>
      <c r="G522">
        <v>12.0725</v>
      </c>
      <c r="H522">
        <v>7.3</v>
      </c>
    </row>
    <row r="523" spans="2:8" x14ac:dyDescent="0.45">
      <c r="B523" t="str">
        <f t="shared" si="16"/>
        <v>astline_67_11</v>
      </c>
      <c r="C523">
        <f t="shared" si="17"/>
        <v>11</v>
      </c>
      <c r="D523">
        <v>67</v>
      </c>
      <c r="E523">
        <v>12.0725</v>
      </c>
      <c r="F523">
        <v>7.3</v>
      </c>
      <c r="G523">
        <v>5.1495800000000003</v>
      </c>
      <c r="H523">
        <v>8.1902799999999996</v>
      </c>
    </row>
    <row r="524" spans="2:8" x14ac:dyDescent="0.45">
      <c r="B524" t="str">
        <f t="shared" si="16"/>
        <v>astline_67_12</v>
      </c>
      <c r="C524">
        <f t="shared" si="17"/>
        <v>12</v>
      </c>
      <c r="D524">
        <v>67</v>
      </c>
      <c r="E524">
        <v>5.1495800000000003</v>
      </c>
      <c r="F524">
        <v>8.1902799999999996</v>
      </c>
      <c r="G524">
        <v>359.82792000000001</v>
      </c>
      <c r="H524">
        <v>6.8633300000000004</v>
      </c>
    </row>
    <row r="525" spans="2:8" x14ac:dyDescent="0.45">
      <c r="B525" t="str">
        <f t="shared" si="16"/>
        <v>astline_67_13</v>
      </c>
      <c r="C525">
        <f t="shared" si="17"/>
        <v>13</v>
      </c>
      <c r="D525">
        <v>67</v>
      </c>
      <c r="E525">
        <v>359.82792000000001</v>
      </c>
      <c r="F525">
        <v>6.8633300000000004</v>
      </c>
      <c r="G525">
        <v>354.98750000000001</v>
      </c>
      <c r="H525">
        <v>5.6263899999999998</v>
      </c>
    </row>
    <row r="526" spans="2:8" x14ac:dyDescent="0.45">
      <c r="B526" t="str">
        <f t="shared" si="16"/>
        <v>astline_67_14</v>
      </c>
      <c r="C526">
        <f t="shared" si="17"/>
        <v>14</v>
      </c>
      <c r="D526">
        <v>67</v>
      </c>
      <c r="E526">
        <v>354.98750000000001</v>
      </c>
      <c r="F526">
        <v>5.6263899999999998</v>
      </c>
      <c r="G526">
        <v>355.51166999999998</v>
      </c>
      <c r="H526">
        <v>1.78</v>
      </c>
    </row>
    <row r="527" spans="2:8" x14ac:dyDescent="0.45">
      <c r="B527" t="str">
        <f t="shared" si="16"/>
        <v>astline_67_15</v>
      </c>
      <c r="C527">
        <f t="shared" si="17"/>
        <v>15</v>
      </c>
      <c r="D527">
        <v>67</v>
      </c>
      <c r="E527">
        <v>355.51166999999998</v>
      </c>
      <c r="F527">
        <v>1.78</v>
      </c>
      <c r="G527">
        <v>351.73333000000002</v>
      </c>
      <c r="H527">
        <v>1.25556</v>
      </c>
    </row>
    <row r="528" spans="2:8" x14ac:dyDescent="0.45">
      <c r="B528" t="str">
        <f t="shared" si="16"/>
        <v>astline_67_16</v>
      </c>
      <c r="C528">
        <f t="shared" si="17"/>
        <v>16</v>
      </c>
      <c r="D528">
        <v>67</v>
      </c>
      <c r="E528">
        <v>351.73333000000002</v>
      </c>
      <c r="F528">
        <v>1.25556</v>
      </c>
      <c r="G528">
        <v>349.29124999999999</v>
      </c>
      <c r="H528">
        <v>3.2822200000000001</v>
      </c>
    </row>
    <row r="529" spans="2:8" x14ac:dyDescent="0.45">
      <c r="B529" t="str">
        <f t="shared" si="16"/>
        <v>astline_67_17</v>
      </c>
      <c r="C529">
        <f t="shared" si="17"/>
        <v>17</v>
      </c>
      <c r="D529">
        <v>67</v>
      </c>
      <c r="E529">
        <v>349.29124999999999</v>
      </c>
      <c r="F529">
        <v>3.2822200000000001</v>
      </c>
      <c r="G529">
        <v>351.99207999999999</v>
      </c>
      <c r="H529">
        <v>6.3788900000000002</v>
      </c>
    </row>
    <row r="530" spans="2:8" x14ac:dyDescent="0.45">
      <c r="B530" t="str">
        <f t="shared" si="16"/>
        <v>astline_67_18</v>
      </c>
      <c r="C530">
        <f t="shared" si="17"/>
        <v>18</v>
      </c>
      <c r="D530">
        <v>67</v>
      </c>
      <c r="E530">
        <v>351.99207999999999</v>
      </c>
      <c r="F530">
        <v>6.3788900000000002</v>
      </c>
      <c r="G530">
        <v>354.98750000000001</v>
      </c>
      <c r="H530">
        <v>5.6263899999999998</v>
      </c>
    </row>
    <row r="531" spans="2:8" x14ac:dyDescent="0.45">
      <c r="B531" t="str">
        <f t="shared" si="16"/>
        <v>astline_68_0</v>
      </c>
      <c r="C531">
        <f t="shared" si="17"/>
        <v>0</v>
      </c>
      <c r="D531">
        <v>68</v>
      </c>
      <c r="E531">
        <v>121.88583</v>
      </c>
      <c r="F531">
        <v>-24.304169999999999</v>
      </c>
      <c r="G531">
        <v>117.25708</v>
      </c>
      <c r="H531">
        <v>-24.912220000000001</v>
      </c>
    </row>
    <row r="532" spans="2:8" x14ac:dyDescent="0.45">
      <c r="B532" t="str">
        <f t="shared" si="16"/>
        <v>astline_68_1</v>
      </c>
      <c r="C532">
        <f t="shared" si="17"/>
        <v>1</v>
      </c>
      <c r="D532">
        <v>68</v>
      </c>
      <c r="E532">
        <v>117.25708</v>
      </c>
      <c r="F532">
        <v>-24.912220000000001</v>
      </c>
      <c r="G532">
        <v>109.28583</v>
      </c>
      <c r="H532">
        <v>-37.097499999999997</v>
      </c>
    </row>
    <row r="533" spans="2:8" x14ac:dyDescent="0.45">
      <c r="B533" t="str">
        <f t="shared" si="16"/>
        <v>astline_68_2</v>
      </c>
      <c r="C533">
        <f t="shared" si="17"/>
        <v>2</v>
      </c>
      <c r="D533">
        <v>68</v>
      </c>
      <c r="E533">
        <v>109.28583</v>
      </c>
      <c r="F533">
        <v>-37.097499999999997</v>
      </c>
      <c r="G533">
        <v>99.440420000000003</v>
      </c>
      <c r="H533">
        <v>-43.196109999999997</v>
      </c>
    </row>
    <row r="534" spans="2:8" x14ac:dyDescent="0.45">
      <c r="B534" t="str">
        <f t="shared" si="16"/>
        <v>astline_68_3</v>
      </c>
      <c r="C534">
        <f t="shared" si="17"/>
        <v>3</v>
      </c>
      <c r="D534">
        <v>68</v>
      </c>
      <c r="E534">
        <v>99.440420000000003</v>
      </c>
      <c r="F534">
        <v>-43.196109999999997</v>
      </c>
      <c r="G534">
        <v>102.48417000000001</v>
      </c>
      <c r="H534">
        <v>-50.614719999999998</v>
      </c>
    </row>
    <row r="535" spans="2:8" x14ac:dyDescent="0.45">
      <c r="B535" t="str">
        <f t="shared" si="16"/>
        <v>astline_68_4</v>
      </c>
      <c r="C535">
        <f t="shared" si="17"/>
        <v>4</v>
      </c>
      <c r="D535">
        <v>68</v>
      </c>
      <c r="E535">
        <v>102.48417000000001</v>
      </c>
      <c r="F535">
        <v>-50.614719999999998</v>
      </c>
      <c r="G535">
        <v>112.3075</v>
      </c>
      <c r="H535">
        <v>-43.301389999999998</v>
      </c>
    </row>
    <row r="536" spans="2:8" x14ac:dyDescent="0.45">
      <c r="B536" t="str">
        <f t="shared" si="16"/>
        <v>astline_68_5</v>
      </c>
      <c r="C536">
        <f t="shared" si="17"/>
        <v>5</v>
      </c>
      <c r="D536">
        <v>68</v>
      </c>
      <c r="E536">
        <v>112.3075</v>
      </c>
      <c r="F536">
        <v>-43.301389999999998</v>
      </c>
      <c r="G536">
        <v>120.89624999999999</v>
      </c>
      <c r="H536">
        <v>-40.003329999999998</v>
      </c>
    </row>
    <row r="537" spans="2:8" x14ac:dyDescent="0.45">
      <c r="B537" t="str">
        <f t="shared" si="16"/>
        <v>astline_68_6</v>
      </c>
      <c r="C537">
        <f t="shared" si="17"/>
        <v>6</v>
      </c>
      <c r="D537">
        <v>68</v>
      </c>
      <c r="E537">
        <v>120.89624999999999</v>
      </c>
      <c r="F537">
        <v>-40.003329999999998</v>
      </c>
      <c r="G537">
        <v>121.88583</v>
      </c>
      <c r="H537">
        <v>-24.304169999999999</v>
      </c>
    </row>
    <row r="538" spans="2:8" x14ac:dyDescent="0.45">
      <c r="B538" t="str">
        <f t="shared" si="16"/>
        <v>astline_69_0</v>
      </c>
      <c r="C538">
        <f t="shared" si="17"/>
        <v>0</v>
      </c>
      <c r="D538">
        <v>69</v>
      </c>
      <c r="E538">
        <v>130.02583000000001</v>
      </c>
      <c r="F538">
        <v>-35.308329999999998</v>
      </c>
      <c r="G538">
        <v>130.89792</v>
      </c>
      <c r="H538">
        <v>-33.186390000000003</v>
      </c>
    </row>
    <row r="539" spans="2:8" x14ac:dyDescent="0.45">
      <c r="B539" t="str">
        <f t="shared" si="16"/>
        <v>astline_69_1</v>
      </c>
      <c r="C539">
        <f t="shared" si="17"/>
        <v>1</v>
      </c>
      <c r="D539">
        <v>69</v>
      </c>
      <c r="E539">
        <v>130.89792</v>
      </c>
      <c r="F539">
        <v>-33.186390000000003</v>
      </c>
      <c r="G539">
        <v>132.63292000000001</v>
      </c>
      <c r="H539">
        <v>-27.71</v>
      </c>
    </row>
    <row r="540" spans="2:8" x14ac:dyDescent="0.45">
      <c r="B540" t="str">
        <f t="shared" si="16"/>
        <v>astline_70_0</v>
      </c>
      <c r="C540">
        <f t="shared" si="17"/>
        <v>0</v>
      </c>
      <c r="D540">
        <v>70</v>
      </c>
      <c r="E540">
        <v>63.606250000000003</v>
      </c>
      <c r="F540">
        <v>-62.473889999999997</v>
      </c>
      <c r="G540">
        <v>64.120419999999996</v>
      </c>
      <c r="H540">
        <v>-59.301940000000002</v>
      </c>
    </row>
    <row r="541" spans="2:8" x14ac:dyDescent="0.45">
      <c r="B541" t="str">
        <f t="shared" si="16"/>
        <v>astline_70_1</v>
      </c>
      <c r="C541">
        <f t="shared" si="17"/>
        <v>1</v>
      </c>
      <c r="D541">
        <v>70</v>
      </c>
      <c r="E541">
        <v>64.120419999999996</v>
      </c>
      <c r="F541">
        <v>-59.301940000000002</v>
      </c>
      <c r="G541">
        <v>59.686250000000001</v>
      </c>
      <c r="H541">
        <v>-61.400280000000002</v>
      </c>
    </row>
    <row r="542" spans="2:8" x14ac:dyDescent="0.45">
      <c r="B542" t="str">
        <f t="shared" si="16"/>
        <v>astline_70_2</v>
      </c>
      <c r="C542">
        <f t="shared" si="17"/>
        <v>2</v>
      </c>
      <c r="D542">
        <v>70</v>
      </c>
      <c r="E542">
        <v>59.686250000000001</v>
      </c>
      <c r="F542">
        <v>-61.400280000000002</v>
      </c>
      <c r="G542">
        <v>56.05</v>
      </c>
      <c r="H542">
        <v>-64.806939999999997</v>
      </c>
    </row>
    <row r="543" spans="2:8" x14ac:dyDescent="0.45">
      <c r="B543" t="str">
        <f t="shared" si="16"/>
        <v>astline_70_3</v>
      </c>
      <c r="C543">
        <f t="shared" si="17"/>
        <v>3</v>
      </c>
      <c r="D543">
        <v>70</v>
      </c>
      <c r="E543">
        <v>56.05</v>
      </c>
      <c r="F543">
        <v>-64.806939999999997</v>
      </c>
      <c r="G543">
        <v>63.606250000000003</v>
      </c>
      <c r="H543">
        <v>-62.473889999999997</v>
      </c>
    </row>
    <row r="544" spans="2:8" x14ac:dyDescent="0.45">
      <c r="B544" t="str">
        <f t="shared" si="16"/>
        <v>astline_71_0</v>
      </c>
      <c r="C544">
        <f t="shared" si="17"/>
        <v>0</v>
      </c>
      <c r="D544">
        <v>71</v>
      </c>
      <c r="E544">
        <v>353.24292000000003</v>
      </c>
      <c r="F544">
        <v>-37.818330000000003</v>
      </c>
      <c r="G544">
        <v>14.651669999999999</v>
      </c>
      <c r="H544">
        <v>-29.357500000000002</v>
      </c>
    </row>
    <row r="545" spans="2:8" x14ac:dyDescent="0.45">
      <c r="B545" t="str">
        <f t="shared" si="16"/>
        <v>astline_71_1</v>
      </c>
      <c r="C545">
        <f t="shared" si="17"/>
        <v>1</v>
      </c>
      <c r="D545">
        <v>71</v>
      </c>
      <c r="E545">
        <v>14.651669999999999</v>
      </c>
      <c r="F545">
        <v>-29.357500000000002</v>
      </c>
      <c r="G545">
        <v>349.70582999999999</v>
      </c>
      <c r="H545">
        <v>-32.531939999999999</v>
      </c>
    </row>
    <row r="546" spans="2:8" x14ac:dyDescent="0.45">
      <c r="B546" t="str">
        <f t="shared" si="16"/>
        <v>astline_71_2</v>
      </c>
      <c r="C546">
        <f t="shared" si="17"/>
        <v>2</v>
      </c>
      <c r="D546">
        <v>71</v>
      </c>
      <c r="E546">
        <v>349.70582999999999</v>
      </c>
      <c r="F546">
        <v>-32.531939999999999</v>
      </c>
      <c r="G546">
        <v>353.24292000000003</v>
      </c>
      <c r="H546">
        <v>-37.818330000000003</v>
      </c>
    </row>
    <row r="547" spans="2:8" x14ac:dyDescent="0.45">
      <c r="B547" t="str">
        <f t="shared" si="16"/>
        <v>astline_72_0</v>
      </c>
      <c r="C547">
        <f t="shared" si="17"/>
        <v>0</v>
      </c>
      <c r="D547">
        <v>72</v>
      </c>
      <c r="E547">
        <v>263.40208000000001</v>
      </c>
      <c r="F547">
        <v>-37.10389</v>
      </c>
      <c r="G547">
        <v>265.62207999999998</v>
      </c>
      <c r="H547">
        <v>-39.03</v>
      </c>
    </row>
    <row r="548" spans="2:8" x14ac:dyDescent="0.45">
      <c r="B548" t="str">
        <f t="shared" si="16"/>
        <v>astline_72_1</v>
      </c>
      <c r="C548">
        <f t="shared" si="17"/>
        <v>1</v>
      </c>
      <c r="D548">
        <v>72</v>
      </c>
      <c r="E548">
        <v>265.62207999999998</v>
      </c>
      <c r="F548">
        <v>-39.03</v>
      </c>
      <c r="G548">
        <v>266.89625000000001</v>
      </c>
      <c r="H548">
        <v>-40.126939999999998</v>
      </c>
    </row>
    <row r="549" spans="2:8" x14ac:dyDescent="0.45">
      <c r="B549" t="str">
        <f t="shared" si="16"/>
        <v>astline_72_2</v>
      </c>
      <c r="C549">
        <f t="shared" si="17"/>
        <v>2</v>
      </c>
      <c r="D549">
        <v>72</v>
      </c>
      <c r="E549">
        <v>266.89625000000001</v>
      </c>
      <c r="F549">
        <v>-40.126939999999998</v>
      </c>
      <c r="G549">
        <v>264.33</v>
      </c>
      <c r="H549">
        <v>-42.997779999999999</v>
      </c>
    </row>
    <row r="550" spans="2:8" x14ac:dyDescent="0.45">
      <c r="B550" t="str">
        <f t="shared" si="16"/>
        <v>astline_72_3</v>
      </c>
      <c r="C550">
        <f t="shared" si="17"/>
        <v>3</v>
      </c>
      <c r="D550">
        <v>72</v>
      </c>
      <c r="E550">
        <v>264.33</v>
      </c>
      <c r="F550">
        <v>-42.997779999999999</v>
      </c>
      <c r="G550">
        <v>258.03832999999997</v>
      </c>
      <c r="H550">
        <v>-43.239170000000001</v>
      </c>
    </row>
    <row r="551" spans="2:8" x14ac:dyDescent="0.45">
      <c r="B551" t="str">
        <f t="shared" si="16"/>
        <v>astline_72_4</v>
      </c>
      <c r="C551">
        <f t="shared" si="17"/>
        <v>4</v>
      </c>
      <c r="D551">
        <v>72</v>
      </c>
      <c r="E551">
        <v>258.03832999999997</v>
      </c>
      <c r="F551">
        <v>-43.239170000000001</v>
      </c>
      <c r="G551">
        <v>253.49875</v>
      </c>
      <c r="H551">
        <v>-42.362220000000001</v>
      </c>
    </row>
    <row r="552" spans="2:8" x14ac:dyDescent="0.45">
      <c r="B552" t="str">
        <f t="shared" si="16"/>
        <v>astline_72_5</v>
      </c>
      <c r="C552">
        <f t="shared" si="17"/>
        <v>5</v>
      </c>
      <c r="D552">
        <v>72</v>
      </c>
      <c r="E552">
        <v>253.49875</v>
      </c>
      <c r="F552">
        <v>-42.362220000000001</v>
      </c>
      <c r="G552">
        <v>252.9675</v>
      </c>
      <c r="H552">
        <v>-38.047499999999999</v>
      </c>
    </row>
    <row r="553" spans="2:8" x14ac:dyDescent="0.45">
      <c r="B553" t="str">
        <f t="shared" si="16"/>
        <v>astline_72_6</v>
      </c>
      <c r="C553">
        <f t="shared" si="17"/>
        <v>6</v>
      </c>
      <c r="D553">
        <v>72</v>
      </c>
      <c r="E553">
        <v>252.9675</v>
      </c>
      <c r="F553">
        <v>-38.047499999999999</v>
      </c>
      <c r="G553">
        <v>252.54083</v>
      </c>
      <c r="H553">
        <v>-34.293329999999997</v>
      </c>
    </row>
    <row r="554" spans="2:8" x14ac:dyDescent="0.45">
      <c r="B554" t="str">
        <f t="shared" si="16"/>
        <v>astline_72_7</v>
      </c>
      <c r="C554">
        <f t="shared" si="17"/>
        <v>7</v>
      </c>
      <c r="D554">
        <v>72</v>
      </c>
      <c r="E554">
        <v>252.54083</v>
      </c>
      <c r="F554">
        <v>-34.293329999999997</v>
      </c>
      <c r="G554">
        <v>248.97083000000001</v>
      </c>
      <c r="H554">
        <v>-28.21611</v>
      </c>
    </row>
    <row r="555" spans="2:8" x14ac:dyDescent="0.45">
      <c r="B555" t="str">
        <f t="shared" si="16"/>
        <v>astline_72_8</v>
      </c>
      <c r="C555">
        <f t="shared" si="17"/>
        <v>8</v>
      </c>
      <c r="D555">
        <v>72</v>
      </c>
      <c r="E555">
        <v>248.97083000000001</v>
      </c>
      <c r="F555">
        <v>-28.21611</v>
      </c>
      <c r="G555">
        <v>247.35167000000001</v>
      </c>
      <c r="H555">
        <v>-26.431940000000001</v>
      </c>
    </row>
    <row r="556" spans="2:8" x14ac:dyDescent="0.45">
      <c r="B556" t="str">
        <f t="shared" si="16"/>
        <v>astline_72_9</v>
      </c>
      <c r="C556">
        <f t="shared" si="17"/>
        <v>9</v>
      </c>
      <c r="D556">
        <v>72</v>
      </c>
      <c r="E556">
        <v>247.35167000000001</v>
      </c>
      <c r="F556">
        <v>-26.431940000000001</v>
      </c>
      <c r="G556">
        <v>240.08332999999999</v>
      </c>
      <c r="H556">
        <v>-22.621670000000002</v>
      </c>
    </row>
    <row r="557" spans="2:8" x14ac:dyDescent="0.45">
      <c r="B557" t="str">
        <f t="shared" si="16"/>
        <v>astline_72_10</v>
      </c>
      <c r="C557">
        <f t="shared" si="17"/>
        <v>10</v>
      </c>
      <c r="D557">
        <v>72</v>
      </c>
      <c r="E557">
        <v>247.35167000000001</v>
      </c>
      <c r="F557">
        <v>-26.431940000000001</v>
      </c>
      <c r="G557">
        <v>239.71292</v>
      </c>
      <c r="H557">
        <v>-26.114170000000001</v>
      </c>
    </row>
    <row r="558" spans="2:8" x14ac:dyDescent="0.45">
      <c r="B558" t="str">
        <f t="shared" si="16"/>
        <v>astline_72_11</v>
      </c>
      <c r="C558">
        <f t="shared" si="17"/>
        <v>11</v>
      </c>
      <c r="D558">
        <v>72</v>
      </c>
      <c r="E558">
        <v>247.35167000000001</v>
      </c>
      <c r="F558">
        <v>-26.431940000000001</v>
      </c>
      <c r="G558">
        <v>241.35917000000001</v>
      </c>
      <c r="H558">
        <v>-19.80556</v>
      </c>
    </row>
    <row r="559" spans="2:8" x14ac:dyDescent="0.45">
      <c r="B559" t="str">
        <f t="shared" si="16"/>
        <v>astline_73_0</v>
      </c>
      <c r="C559">
        <f t="shared" si="17"/>
        <v>0</v>
      </c>
      <c r="D559">
        <v>73</v>
      </c>
      <c r="E559">
        <v>281.79374999999999</v>
      </c>
      <c r="F559">
        <v>-4.7477799999999997</v>
      </c>
      <c r="G559">
        <v>281.87083000000001</v>
      </c>
      <c r="H559">
        <v>-5.7050000000000001</v>
      </c>
    </row>
    <row r="560" spans="2:8" x14ac:dyDescent="0.45">
      <c r="B560" t="str">
        <f t="shared" si="16"/>
        <v>astline_73_1</v>
      </c>
      <c r="C560">
        <f t="shared" si="17"/>
        <v>1</v>
      </c>
      <c r="D560">
        <v>73</v>
      </c>
      <c r="E560">
        <v>281.87083000000001</v>
      </c>
      <c r="F560">
        <v>-5.7050000000000001</v>
      </c>
      <c r="G560">
        <v>283.67957999999999</v>
      </c>
      <c r="H560">
        <v>-15.603059999999999</v>
      </c>
    </row>
    <row r="561" spans="2:8" x14ac:dyDescent="0.45">
      <c r="B561" t="str">
        <f t="shared" si="16"/>
        <v>astline_73_2</v>
      </c>
      <c r="C561">
        <f t="shared" si="17"/>
        <v>2</v>
      </c>
      <c r="D561">
        <v>73</v>
      </c>
      <c r="E561">
        <v>283.67957999999999</v>
      </c>
      <c r="F561">
        <v>-15.603059999999999</v>
      </c>
      <c r="G561">
        <v>277.29957999999999</v>
      </c>
      <c r="H561">
        <v>-14.56583</v>
      </c>
    </row>
    <row r="562" spans="2:8" x14ac:dyDescent="0.45">
      <c r="B562" t="str">
        <f t="shared" si="16"/>
        <v>astline_73_3</v>
      </c>
      <c r="C562">
        <f t="shared" si="17"/>
        <v>3</v>
      </c>
      <c r="D562">
        <v>73</v>
      </c>
      <c r="E562">
        <v>277.29957999999999</v>
      </c>
      <c r="F562">
        <v>-14.56583</v>
      </c>
      <c r="G562">
        <v>278.80167</v>
      </c>
      <c r="H562">
        <v>-8.2441700000000004</v>
      </c>
    </row>
    <row r="563" spans="2:8" x14ac:dyDescent="0.45">
      <c r="B563" t="str">
        <f t="shared" si="16"/>
        <v>astline_73_4</v>
      </c>
      <c r="C563">
        <f t="shared" si="17"/>
        <v>4</v>
      </c>
      <c r="D563">
        <v>73</v>
      </c>
      <c r="E563">
        <v>278.80167</v>
      </c>
      <c r="F563">
        <v>-8.2441700000000004</v>
      </c>
      <c r="G563">
        <v>281.79374999999999</v>
      </c>
      <c r="H563">
        <v>-4.7477799999999997</v>
      </c>
    </row>
    <row r="564" spans="2:8" x14ac:dyDescent="0.45">
      <c r="B564" t="str">
        <f t="shared" si="16"/>
        <v>astline_74_0</v>
      </c>
      <c r="C564">
        <f t="shared" si="17"/>
        <v>0</v>
      </c>
      <c r="D564">
        <v>74</v>
      </c>
      <c r="E564">
        <v>237.405</v>
      </c>
      <c r="F564">
        <v>-3.4302800000000002</v>
      </c>
      <c r="G564">
        <v>237.70417</v>
      </c>
      <c r="H564">
        <v>4.4777800000000001</v>
      </c>
    </row>
    <row r="565" spans="2:8" x14ac:dyDescent="0.45">
      <c r="B565" t="str">
        <f t="shared" si="16"/>
        <v>astline_74_1</v>
      </c>
      <c r="C565">
        <f t="shared" si="17"/>
        <v>1</v>
      </c>
      <c r="D565">
        <v>74</v>
      </c>
      <c r="E565">
        <v>237.70417</v>
      </c>
      <c r="F565">
        <v>4.4777800000000001</v>
      </c>
      <c r="G565">
        <v>236.06708</v>
      </c>
      <c r="H565">
        <v>6.4255599999999999</v>
      </c>
    </row>
    <row r="566" spans="2:8" x14ac:dyDescent="0.45">
      <c r="B566" t="str">
        <f t="shared" si="16"/>
        <v>astline_74_2</v>
      </c>
      <c r="C566">
        <f t="shared" si="17"/>
        <v>2</v>
      </c>
      <c r="D566">
        <v>74</v>
      </c>
      <c r="E566">
        <v>236.06708</v>
      </c>
      <c r="F566">
        <v>6.4255599999999999</v>
      </c>
      <c r="G566">
        <v>233.70042000000001</v>
      </c>
      <c r="H566">
        <v>10.5375</v>
      </c>
    </row>
    <row r="567" spans="2:8" x14ac:dyDescent="0.45">
      <c r="B567" t="str">
        <f t="shared" si="16"/>
        <v>astline_74_3</v>
      </c>
      <c r="C567">
        <f t="shared" si="17"/>
        <v>3</v>
      </c>
      <c r="D567">
        <v>74</v>
      </c>
      <c r="E567">
        <v>233.70042000000001</v>
      </c>
      <c r="F567">
        <v>10.5375</v>
      </c>
      <c r="G567">
        <v>236.54707999999999</v>
      </c>
      <c r="H567">
        <v>15.421939999999999</v>
      </c>
    </row>
    <row r="568" spans="2:8" x14ac:dyDescent="0.45">
      <c r="B568" t="str">
        <f t="shared" si="16"/>
        <v>astline_74_4</v>
      </c>
      <c r="C568">
        <f t="shared" si="17"/>
        <v>4</v>
      </c>
      <c r="D568">
        <v>74</v>
      </c>
      <c r="E568">
        <v>236.54707999999999</v>
      </c>
      <c r="F568">
        <v>15.421939999999999</v>
      </c>
      <c r="G568">
        <v>239.11332999999999</v>
      </c>
      <c r="H568">
        <v>15.661670000000001</v>
      </c>
    </row>
    <row r="569" spans="2:8" x14ac:dyDescent="0.45">
      <c r="B569" t="str">
        <f t="shared" si="16"/>
        <v>astline_74_5</v>
      </c>
      <c r="C569">
        <f t="shared" si="17"/>
        <v>5</v>
      </c>
      <c r="D569">
        <v>74</v>
      </c>
      <c r="E569">
        <v>239.11332999999999</v>
      </c>
      <c r="F569">
        <v>15.661670000000001</v>
      </c>
      <c r="G569">
        <v>237.185</v>
      </c>
      <c r="H569">
        <v>18.141670000000001</v>
      </c>
    </row>
    <row r="570" spans="2:8" x14ac:dyDescent="0.45">
      <c r="B570" t="str">
        <f t="shared" si="16"/>
        <v>astline_74_6</v>
      </c>
      <c r="C570">
        <f t="shared" si="17"/>
        <v>6</v>
      </c>
      <c r="D570">
        <v>74</v>
      </c>
      <c r="E570">
        <v>237.185</v>
      </c>
      <c r="F570">
        <v>18.141670000000001</v>
      </c>
      <c r="G570">
        <v>236.54707999999999</v>
      </c>
      <c r="H570">
        <v>15.421939999999999</v>
      </c>
    </row>
    <row r="571" spans="2:8" x14ac:dyDescent="0.45">
      <c r="B571" t="str">
        <f t="shared" si="16"/>
        <v>astline_75_0</v>
      </c>
      <c r="C571">
        <f t="shared" si="17"/>
        <v>0</v>
      </c>
      <c r="D571">
        <v>75</v>
      </c>
      <c r="E571">
        <v>284.05500000000001</v>
      </c>
      <c r="F571">
        <v>4.2036100000000003</v>
      </c>
      <c r="G571">
        <v>275.32749999999999</v>
      </c>
      <c r="H571">
        <v>-2.8988900000000002</v>
      </c>
    </row>
    <row r="572" spans="2:8" x14ac:dyDescent="0.45">
      <c r="B572" t="str">
        <f t="shared" si="16"/>
        <v>astline_75_1</v>
      </c>
      <c r="C572">
        <f t="shared" si="17"/>
        <v>1</v>
      </c>
      <c r="D572">
        <v>75</v>
      </c>
      <c r="E572">
        <v>275.32749999999999</v>
      </c>
      <c r="F572">
        <v>-2.8988900000000002</v>
      </c>
      <c r="G572">
        <v>265.35374999999999</v>
      </c>
      <c r="H572">
        <v>-12.87528</v>
      </c>
    </row>
    <row r="573" spans="2:8" x14ac:dyDescent="0.45">
      <c r="B573" t="str">
        <f t="shared" si="16"/>
        <v>astline_75_2</v>
      </c>
      <c r="C573">
        <f t="shared" si="17"/>
        <v>2</v>
      </c>
      <c r="D573">
        <v>75</v>
      </c>
      <c r="E573">
        <v>265.35374999999999</v>
      </c>
      <c r="F573">
        <v>-12.87528</v>
      </c>
      <c r="G573">
        <v>264.39666999999997</v>
      </c>
      <c r="H573">
        <v>-15.39861</v>
      </c>
    </row>
    <row r="574" spans="2:8" x14ac:dyDescent="0.45">
      <c r="B574" t="str">
        <f t="shared" si="16"/>
        <v>astline_75_3</v>
      </c>
      <c r="C574">
        <f t="shared" si="17"/>
        <v>3</v>
      </c>
      <c r="D574">
        <v>75</v>
      </c>
      <c r="E574">
        <v>264.39666999999997</v>
      </c>
      <c r="F574">
        <v>-15.39861</v>
      </c>
      <c r="G574">
        <v>260.20708000000002</v>
      </c>
      <c r="H574">
        <v>-12.84694</v>
      </c>
    </row>
    <row r="575" spans="2:8" x14ac:dyDescent="0.45">
      <c r="B575" t="str">
        <f t="shared" si="16"/>
        <v>astline_76_0</v>
      </c>
      <c r="C575">
        <f t="shared" si="17"/>
        <v>0</v>
      </c>
      <c r="D575">
        <v>76</v>
      </c>
      <c r="E575">
        <v>157.57292000000001</v>
      </c>
      <c r="F575">
        <v>-0.63693999999999995</v>
      </c>
      <c r="G575">
        <v>151.98457999999999</v>
      </c>
      <c r="H575">
        <v>-0.37167</v>
      </c>
    </row>
    <row r="576" spans="2:8" x14ac:dyDescent="0.45">
      <c r="B576" t="str">
        <f t="shared" si="16"/>
        <v>astline_77_0</v>
      </c>
      <c r="C576">
        <f t="shared" si="17"/>
        <v>0</v>
      </c>
      <c r="D576">
        <v>77</v>
      </c>
      <c r="E576">
        <v>295.26208000000003</v>
      </c>
      <c r="F576">
        <v>17.476109999999998</v>
      </c>
      <c r="G576">
        <v>296.84708000000001</v>
      </c>
      <c r="H576">
        <v>18.53417</v>
      </c>
    </row>
    <row r="577" spans="2:8" x14ac:dyDescent="0.45">
      <c r="B577" t="str">
        <f t="shared" si="16"/>
        <v>astline_77_1</v>
      </c>
      <c r="C577">
        <f t="shared" si="17"/>
        <v>1</v>
      </c>
      <c r="D577">
        <v>77</v>
      </c>
      <c r="E577">
        <v>296.84708000000001</v>
      </c>
      <c r="F577">
        <v>18.53417</v>
      </c>
      <c r="G577">
        <v>295.02417000000003</v>
      </c>
      <c r="H577">
        <v>18.01389</v>
      </c>
    </row>
    <row r="578" spans="2:8" x14ac:dyDescent="0.45">
      <c r="B578" t="str">
        <f t="shared" si="16"/>
        <v>astline_77_2</v>
      </c>
      <c r="C578">
        <f t="shared" si="17"/>
        <v>2</v>
      </c>
      <c r="D578">
        <v>77</v>
      </c>
      <c r="E578">
        <v>296.84708000000001</v>
      </c>
      <c r="F578">
        <v>18.53417</v>
      </c>
      <c r="G578">
        <v>299.68916999999999</v>
      </c>
      <c r="H578">
        <v>19.49222</v>
      </c>
    </row>
    <row r="579" spans="2:8" x14ac:dyDescent="0.45">
      <c r="B579" t="str">
        <f t="shared" si="16"/>
        <v>astline_77_3</v>
      </c>
      <c r="C579">
        <f t="shared" si="17"/>
        <v>3</v>
      </c>
      <c r="D579">
        <v>77</v>
      </c>
      <c r="E579">
        <v>299.68916999999999</v>
      </c>
      <c r="F579">
        <v>19.49222</v>
      </c>
      <c r="G579">
        <v>301.28958</v>
      </c>
      <c r="H579">
        <v>19.991109999999999</v>
      </c>
    </row>
    <row r="580" spans="2:8" x14ac:dyDescent="0.45">
      <c r="B580" t="str">
        <f t="shared" si="16"/>
        <v>astline_78_0</v>
      </c>
      <c r="C580">
        <f t="shared" si="17"/>
        <v>0</v>
      </c>
      <c r="D580">
        <v>78</v>
      </c>
      <c r="E580">
        <v>275.24874999999997</v>
      </c>
      <c r="F580">
        <v>-29.828060000000001</v>
      </c>
      <c r="G580">
        <v>276.99250000000001</v>
      </c>
      <c r="H580">
        <v>-25.421669999999999</v>
      </c>
    </row>
    <row r="581" spans="2:8" x14ac:dyDescent="0.45">
      <c r="B581" t="str">
        <f t="shared" si="16"/>
        <v>astline_78_1</v>
      </c>
      <c r="C581">
        <f t="shared" si="17"/>
        <v>1</v>
      </c>
      <c r="D581">
        <v>78</v>
      </c>
      <c r="E581">
        <v>274.40667000000002</v>
      </c>
      <c r="F581">
        <v>-36.761670000000002</v>
      </c>
      <c r="G581">
        <v>276.04291999999998</v>
      </c>
      <c r="H581">
        <v>-34.384720000000002</v>
      </c>
    </row>
    <row r="582" spans="2:8" x14ac:dyDescent="0.45">
      <c r="B582" t="str">
        <f t="shared" si="16"/>
        <v>astline_78_2</v>
      </c>
      <c r="C582">
        <f t="shared" si="17"/>
        <v>2</v>
      </c>
      <c r="D582">
        <v>78</v>
      </c>
      <c r="E582">
        <v>276.04291999999998</v>
      </c>
      <c r="F582">
        <v>-34.384720000000002</v>
      </c>
      <c r="G582">
        <v>271.45208000000002</v>
      </c>
      <c r="H582">
        <v>-30.42417</v>
      </c>
    </row>
    <row r="583" spans="2:8" x14ac:dyDescent="0.45">
      <c r="B583" t="str">
        <f t="shared" si="16"/>
        <v>astline_78_3</v>
      </c>
      <c r="C583">
        <f t="shared" si="17"/>
        <v>3</v>
      </c>
      <c r="D583">
        <v>78</v>
      </c>
      <c r="E583">
        <v>271.45208000000002</v>
      </c>
      <c r="F583">
        <v>-30.42417</v>
      </c>
      <c r="G583">
        <v>266.89</v>
      </c>
      <c r="H583">
        <v>-27.830829999999999</v>
      </c>
    </row>
    <row r="584" spans="2:8" x14ac:dyDescent="0.45">
      <c r="B584" t="str">
        <f t="shared" si="16"/>
        <v>astline_78_4</v>
      </c>
      <c r="C584">
        <f t="shared" si="17"/>
        <v>4</v>
      </c>
      <c r="D584">
        <v>78</v>
      </c>
      <c r="E584">
        <v>271.45208000000002</v>
      </c>
      <c r="F584">
        <v>-30.42417</v>
      </c>
      <c r="G584">
        <v>275.24874999999997</v>
      </c>
      <c r="H584">
        <v>-29.828060000000001</v>
      </c>
    </row>
    <row r="585" spans="2:8" x14ac:dyDescent="0.45">
      <c r="B585" t="str">
        <f t="shared" si="16"/>
        <v>astline_78_5</v>
      </c>
      <c r="C585">
        <f t="shared" si="17"/>
        <v>5</v>
      </c>
      <c r="D585">
        <v>78</v>
      </c>
      <c r="E585">
        <v>275.24874999999997</v>
      </c>
      <c r="F585">
        <v>-29.828060000000001</v>
      </c>
      <c r="G585">
        <v>276.04291999999998</v>
      </c>
      <c r="H585">
        <v>-34.384720000000002</v>
      </c>
    </row>
    <row r="586" spans="2:8" x14ac:dyDescent="0.45">
      <c r="B586" t="str">
        <f t="shared" ref="B586:B649" si="18">"astline_"&amp;D586&amp;"_"&amp;C586</f>
        <v>astline_78_6</v>
      </c>
      <c r="C586">
        <f t="shared" ref="C586:C649" si="19">IF(D585&lt;&gt;D586,0,C585+1)</f>
        <v>6</v>
      </c>
      <c r="D586">
        <v>78</v>
      </c>
      <c r="E586">
        <v>276.04291999999998</v>
      </c>
      <c r="F586">
        <v>-34.384720000000002</v>
      </c>
      <c r="G586">
        <v>285.65291999999999</v>
      </c>
      <c r="H586">
        <v>-29.880279999999999</v>
      </c>
    </row>
    <row r="587" spans="2:8" x14ac:dyDescent="0.45">
      <c r="B587" t="str">
        <f t="shared" si="18"/>
        <v>astline_78_7</v>
      </c>
      <c r="C587">
        <f t="shared" si="19"/>
        <v>7</v>
      </c>
      <c r="D587">
        <v>78</v>
      </c>
      <c r="E587">
        <v>285.65291999999999</v>
      </c>
      <c r="F587">
        <v>-29.880279999999999</v>
      </c>
      <c r="G587">
        <v>281.41417000000001</v>
      </c>
      <c r="H587">
        <v>-26.990829999999999</v>
      </c>
    </row>
    <row r="588" spans="2:8" x14ac:dyDescent="0.45">
      <c r="B588" t="str">
        <f t="shared" si="18"/>
        <v>astline_78_8</v>
      </c>
      <c r="C588">
        <f t="shared" si="19"/>
        <v>8</v>
      </c>
      <c r="D588">
        <v>78</v>
      </c>
      <c r="E588">
        <v>281.41417000000001</v>
      </c>
      <c r="F588">
        <v>-26.990829999999999</v>
      </c>
      <c r="G588">
        <v>275.24874999999997</v>
      </c>
      <c r="H588">
        <v>-29.828060000000001</v>
      </c>
    </row>
    <row r="589" spans="2:8" x14ac:dyDescent="0.45">
      <c r="B589" t="str">
        <f t="shared" si="18"/>
        <v>astline_78_9</v>
      </c>
      <c r="C589">
        <f t="shared" si="19"/>
        <v>9</v>
      </c>
      <c r="D589">
        <v>78</v>
      </c>
      <c r="E589">
        <v>281.41417000000001</v>
      </c>
      <c r="F589">
        <v>-26.990829999999999</v>
      </c>
      <c r="G589">
        <v>276.99250000000001</v>
      </c>
      <c r="H589">
        <v>-25.421669999999999</v>
      </c>
    </row>
    <row r="590" spans="2:8" x14ac:dyDescent="0.45">
      <c r="B590" t="str">
        <f t="shared" si="18"/>
        <v>astline_78_10</v>
      </c>
      <c r="C590">
        <f t="shared" si="19"/>
        <v>10</v>
      </c>
      <c r="D590">
        <v>78</v>
      </c>
      <c r="E590">
        <v>276.99250000000001</v>
      </c>
      <c r="F590">
        <v>-25.421669999999999</v>
      </c>
      <c r="G590">
        <v>273.44083000000001</v>
      </c>
      <c r="H590">
        <v>-21.058890000000002</v>
      </c>
    </row>
    <row r="591" spans="2:8" x14ac:dyDescent="0.45">
      <c r="B591" t="str">
        <f t="shared" si="18"/>
        <v>astline_78_11</v>
      </c>
      <c r="C591">
        <f t="shared" si="19"/>
        <v>11</v>
      </c>
      <c r="D591">
        <v>78</v>
      </c>
      <c r="E591">
        <v>285.65291999999999</v>
      </c>
      <c r="F591">
        <v>-29.880279999999999</v>
      </c>
      <c r="G591">
        <v>286.73500000000001</v>
      </c>
      <c r="H591">
        <v>-27.670559999999998</v>
      </c>
    </row>
    <row r="592" spans="2:8" x14ac:dyDescent="0.45">
      <c r="B592" t="str">
        <f t="shared" si="18"/>
        <v>astline_78_12</v>
      </c>
      <c r="C592">
        <f t="shared" si="19"/>
        <v>12</v>
      </c>
      <c r="D592">
        <v>78</v>
      </c>
      <c r="E592">
        <v>286.73500000000001</v>
      </c>
      <c r="F592">
        <v>-27.670559999999998</v>
      </c>
      <c r="G592">
        <v>283.81625000000003</v>
      </c>
      <c r="H592">
        <v>-26.296669999999999</v>
      </c>
    </row>
    <row r="593" spans="2:8" x14ac:dyDescent="0.45">
      <c r="B593" t="str">
        <f t="shared" si="18"/>
        <v>astline_78_13</v>
      </c>
      <c r="C593">
        <f t="shared" si="19"/>
        <v>13</v>
      </c>
      <c r="D593">
        <v>78</v>
      </c>
      <c r="E593">
        <v>283.81625000000003</v>
      </c>
      <c r="F593">
        <v>-26.296669999999999</v>
      </c>
      <c r="G593">
        <v>281.41417000000001</v>
      </c>
      <c r="H593">
        <v>-26.990829999999999</v>
      </c>
    </row>
    <row r="594" spans="2:8" x14ac:dyDescent="0.45">
      <c r="B594" t="str">
        <f t="shared" si="18"/>
        <v>astline_78_14</v>
      </c>
      <c r="C594">
        <f t="shared" si="19"/>
        <v>14</v>
      </c>
      <c r="D594">
        <v>78</v>
      </c>
      <c r="E594">
        <v>283.81625000000003</v>
      </c>
      <c r="F594">
        <v>-26.296669999999999</v>
      </c>
      <c r="G594">
        <v>284.4325</v>
      </c>
      <c r="H594">
        <v>-21.106670000000001</v>
      </c>
    </row>
    <row r="595" spans="2:8" x14ac:dyDescent="0.45">
      <c r="B595" t="str">
        <f t="shared" si="18"/>
        <v>astline_78_15</v>
      </c>
      <c r="C595">
        <f t="shared" si="19"/>
        <v>15</v>
      </c>
      <c r="D595">
        <v>78</v>
      </c>
      <c r="E595">
        <v>284.4325</v>
      </c>
      <c r="F595">
        <v>-21.106670000000001</v>
      </c>
      <c r="G595">
        <v>286.17083000000002</v>
      </c>
      <c r="H595">
        <v>-21.741669999999999</v>
      </c>
    </row>
    <row r="596" spans="2:8" x14ac:dyDescent="0.45">
      <c r="B596" t="str">
        <f t="shared" si="18"/>
        <v>astline_78_16</v>
      </c>
      <c r="C596">
        <f t="shared" si="19"/>
        <v>16</v>
      </c>
      <c r="D596">
        <v>78</v>
      </c>
      <c r="E596">
        <v>286.17083000000002</v>
      </c>
      <c r="F596">
        <v>-21.741669999999999</v>
      </c>
      <c r="G596">
        <v>289.40875</v>
      </c>
      <c r="H596">
        <v>-18.953060000000001</v>
      </c>
    </row>
    <row r="597" spans="2:8" x14ac:dyDescent="0.45">
      <c r="B597" t="str">
        <f t="shared" si="18"/>
        <v>astline_78_17</v>
      </c>
      <c r="C597">
        <f t="shared" si="19"/>
        <v>17</v>
      </c>
      <c r="D597">
        <v>78</v>
      </c>
      <c r="E597">
        <v>289.40875</v>
      </c>
      <c r="F597">
        <v>-18.953060000000001</v>
      </c>
      <c r="G597">
        <v>290.41833000000003</v>
      </c>
      <c r="H597">
        <v>-17.84722</v>
      </c>
    </row>
    <row r="598" spans="2:8" x14ac:dyDescent="0.45">
      <c r="B598" t="str">
        <f t="shared" si="18"/>
        <v>astline_78_18</v>
      </c>
      <c r="C598">
        <f t="shared" si="19"/>
        <v>18</v>
      </c>
      <c r="D598">
        <v>78</v>
      </c>
      <c r="E598">
        <v>286.73500000000001</v>
      </c>
      <c r="F598">
        <v>-27.670559999999998</v>
      </c>
      <c r="G598">
        <v>294.00707999999997</v>
      </c>
      <c r="H598">
        <v>-24.719169999999998</v>
      </c>
    </row>
    <row r="599" spans="2:8" x14ac:dyDescent="0.45">
      <c r="B599" t="str">
        <f t="shared" si="18"/>
        <v>astline_78_19</v>
      </c>
      <c r="C599">
        <f t="shared" si="19"/>
        <v>19</v>
      </c>
      <c r="D599">
        <v>78</v>
      </c>
      <c r="E599">
        <v>294.00707999999997</v>
      </c>
      <c r="F599">
        <v>-24.719169999999998</v>
      </c>
      <c r="G599">
        <v>300.66458</v>
      </c>
      <c r="H599">
        <v>-27.709720000000001</v>
      </c>
    </row>
    <row r="600" spans="2:8" x14ac:dyDescent="0.45">
      <c r="B600" t="str">
        <f t="shared" si="18"/>
        <v>astline_78_20</v>
      </c>
      <c r="C600">
        <f t="shared" si="19"/>
        <v>20</v>
      </c>
      <c r="D600">
        <v>78</v>
      </c>
      <c r="E600">
        <v>300.66458</v>
      </c>
      <c r="F600">
        <v>-27.709720000000001</v>
      </c>
      <c r="G600">
        <v>299.93416999999999</v>
      </c>
      <c r="H600">
        <v>-35.276389999999999</v>
      </c>
    </row>
    <row r="601" spans="2:8" x14ac:dyDescent="0.45">
      <c r="B601" t="str">
        <f t="shared" si="18"/>
        <v>astline_78_21</v>
      </c>
      <c r="C601">
        <f t="shared" si="19"/>
        <v>21</v>
      </c>
      <c r="D601">
        <v>78</v>
      </c>
      <c r="E601">
        <v>299.93416999999999</v>
      </c>
      <c r="F601">
        <v>-35.276389999999999</v>
      </c>
      <c r="G601">
        <v>298.81542000000002</v>
      </c>
      <c r="H601">
        <v>-41.86833</v>
      </c>
    </row>
    <row r="602" spans="2:8" x14ac:dyDescent="0.45">
      <c r="B602" t="str">
        <f t="shared" si="18"/>
        <v>astline_78_22</v>
      </c>
      <c r="C602">
        <f t="shared" si="19"/>
        <v>22</v>
      </c>
      <c r="D602">
        <v>78</v>
      </c>
      <c r="E602">
        <v>298.81542000000002</v>
      </c>
      <c r="F602">
        <v>-41.86833</v>
      </c>
      <c r="G602">
        <v>290.97167000000002</v>
      </c>
      <c r="H602">
        <v>-40.616109999999999</v>
      </c>
    </row>
    <row r="603" spans="2:8" x14ac:dyDescent="0.45">
      <c r="B603" t="str">
        <f t="shared" si="18"/>
        <v>astline_78_23</v>
      </c>
      <c r="C603">
        <f t="shared" si="19"/>
        <v>23</v>
      </c>
      <c r="D603">
        <v>78</v>
      </c>
      <c r="E603">
        <v>298.81542000000002</v>
      </c>
      <c r="F603">
        <v>-41.86833</v>
      </c>
      <c r="G603">
        <v>290.80500000000001</v>
      </c>
      <c r="H603">
        <v>-44.799720000000001</v>
      </c>
    </row>
    <row r="604" spans="2:8" x14ac:dyDescent="0.45">
      <c r="B604" t="str">
        <f t="shared" si="18"/>
        <v>astline_79_0</v>
      </c>
      <c r="C604">
        <f t="shared" si="19"/>
        <v>0</v>
      </c>
      <c r="D604">
        <v>79</v>
      </c>
      <c r="E604">
        <v>81.572919999999996</v>
      </c>
      <c r="F604">
        <v>28.607500000000002</v>
      </c>
      <c r="G604">
        <v>70.561250000000001</v>
      </c>
      <c r="H604">
        <v>22.956939999999999</v>
      </c>
    </row>
    <row r="605" spans="2:8" x14ac:dyDescent="0.45">
      <c r="B605" t="str">
        <f t="shared" si="18"/>
        <v>astline_79_1</v>
      </c>
      <c r="C605">
        <f t="shared" si="19"/>
        <v>1</v>
      </c>
      <c r="D605">
        <v>79</v>
      </c>
      <c r="E605">
        <v>70.561250000000001</v>
      </c>
      <c r="F605">
        <v>22.956939999999999</v>
      </c>
      <c r="G605">
        <v>67.154169999999993</v>
      </c>
      <c r="H605">
        <v>19.18028</v>
      </c>
    </row>
    <row r="606" spans="2:8" x14ac:dyDescent="0.45">
      <c r="B606" t="str">
        <f t="shared" si="18"/>
        <v>astline_79_2</v>
      </c>
      <c r="C606">
        <f t="shared" si="19"/>
        <v>2</v>
      </c>
      <c r="D606">
        <v>79</v>
      </c>
      <c r="E606">
        <v>68.98</v>
      </c>
      <c r="F606">
        <v>16.509170000000001</v>
      </c>
      <c r="G606">
        <v>84.411249999999995</v>
      </c>
      <c r="H606">
        <v>21.142499999999998</v>
      </c>
    </row>
    <row r="607" spans="2:8" x14ac:dyDescent="0.45">
      <c r="B607" t="str">
        <f t="shared" si="18"/>
        <v>astline_79_3</v>
      </c>
      <c r="C607">
        <f t="shared" si="19"/>
        <v>3</v>
      </c>
      <c r="D607">
        <v>79</v>
      </c>
      <c r="E607">
        <v>64.948329999999999</v>
      </c>
      <c r="F607">
        <v>15.6275</v>
      </c>
      <c r="G607">
        <v>65.733750000000001</v>
      </c>
      <c r="H607">
        <v>17.5425</v>
      </c>
    </row>
    <row r="608" spans="2:8" x14ac:dyDescent="0.45">
      <c r="B608" t="str">
        <f t="shared" si="18"/>
        <v>astline_79_4</v>
      </c>
      <c r="C608">
        <f t="shared" si="19"/>
        <v>4</v>
      </c>
      <c r="D608">
        <v>79</v>
      </c>
      <c r="E608">
        <v>64.948329999999999</v>
      </c>
      <c r="F608">
        <v>15.6275</v>
      </c>
      <c r="G608">
        <v>60.17</v>
      </c>
      <c r="H608">
        <v>12.49028</v>
      </c>
    </row>
    <row r="609" spans="2:8" x14ac:dyDescent="0.45">
      <c r="B609" t="str">
        <f t="shared" si="18"/>
        <v>astline_79_5</v>
      </c>
      <c r="C609">
        <f t="shared" si="19"/>
        <v>5</v>
      </c>
      <c r="D609">
        <v>79</v>
      </c>
      <c r="E609">
        <v>60.17</v>
      </c>
      <c r="F609">
        <v>12.49028</v>
      </c>
      <c r="G609">
        <v>51.203330000000001</v>
      </c>
      <c r="H609">
        <v>9.0288900000000005</v>
      </c>
    </row>
    <row r="610" spans="2:8" x14ac:dyDescent="0.45">
      <c r="B610" t="str">
        <f t="shared" si="18"/>
        <v>astline_79_6</v>
      </c>
      <c r="C610">
        <f t="shared" si="19"/>
        <v>6</v>
      </c>
      <c r="D610">
        <v>79</v>
      </c>
      <c r="E610">
        <v>68.98</v>
      </c>
      <c r="F610">
        <v>16.509170000000001</v>
      </c>
      <c r="G610">
        <v>67.154169999999993</v>
      </c>
      <c r="H610">
        <v>19.18028</v>
      </c>
    </row>
    <row r="611" spans="2:8" x14ac:dyDescent="0.45">
      <c r="B611" t="str">
        <f t="shared" si="18"/>
        <v>astline_79_7</v>
      </c>
      <c r="C611">
        <f t="shared" si="19"/>
        <v>7</v>
      </c>
      <c r="D611">
        <v>79</v>
      </c>
      <c r="E611">
        <v>68.98</v>
      </c>
      <c r="F611">
        <v>16.509170000000001</v>
      </c>
      <c r="G611">
        <v>67.165419999999997</v>
      </c>
      <c r="H611">
        <v>15.87083</v>
      </c>
    </row>
    <row r="612" spans="2:8" x14ac:dyDescent="0.45">
      <c r="B612" t="str">
        <f t="shared" si="18"/>
        <v>astline_79_8</v>
      </c>
      <c r="C612">
        <f t="shared" si="19"/>
        <v>8</v>
      </c>
      <c r="D612">
        <v>79</v>
      </c>
      <c r="E612">
        <v>67.165419999999997</v>
      </c>
      <c r="F612">
        <v>15.87083</v>
      </c>
      <c r="G612">
        <v>64.948329999999999</v>
      </c>
      <c r="H612">
        <v>15.6275</v>
      </c>
    </row>
    <row r="613" spans="2:8" x14ac:dyDescent="0.45">
      <c r="B613" t="str">
        <f t="shared" si="18"/>
        <v>astline_79_9</v>
      </c>
      <c r="C613">
        <f t="shared" si="19"/>
        <v>9</v>
      </c>
      <c r="D613">
        <v>79</v>
      </c>
      <c r="E613">
        <v>67.154169999999993</v>
      </c>
      <c r="F613">
        <v>19.18028</v>
      </c>
      <c r="G613">
        <v>66.372500000000002</v>
      </c>
      <c r="H613">
        <v>17.928059999999999</v>
      </c>
    </row>
    <row r="614" spans="2:8" x14ac:dyDescent="0.45">
      <c r="B614" t="str">
        <f t="shared" si="18"/>
        <v>astline_79_10</v>
      </c>
      <c r="C614">
        <f t="shared" si="19"/>
        <v>10</v>
      </c>
      <c r="D614">
        <v>79</v>
      </c>
      <c r="E614">
        <v>66.372500000000002</v>
      </c>
      <c r="F614">
        <v>17.928059999999999</v>
      </c>
      <c r="G614">
        <v>65.733750000000001</v>
      </c>
      <c r="H614">
        <v>17.5425</v>
      </c>
    </row>
    <row r="615" spans="2:8" x14ac:dyDescent="0.45">
      <c r="B615" t="str">
        <f t="shared" si="18"/>
        <v>astline_79_11</v>
      </c>
      <c r="C615">
        <f t="shared" si="19"/>
        <v>11</v>
      </c>
      <c r="D615">
        <v>79</v>
      </c>
      <c r="E615">
        <v>65.733750000000001</v>
      </c>
      <c r="F615">
        <v>17.5425</v>
      </c>
      <c r="G615">
        <v>57.290419999999997</v>
      </c>
      <c r="H615">
        <v>24.053329999999999</v>
      </c>
    </row>
    <row r="616" spans="2:8" x14ac:dyDescent="0.45">
      <c r="B616" t="str">
        <f t="shared" si="18"/>
        <v>astline_80_0</v>
      </c>
      <c r="C616">
        <f t="shared" si="19"/>
        <v>0</v>
      </c>
      <c r="D616">
        <v>80</v>
      </c>
      <c r="E616">
        <v>277.20792</v>
      </c>
      <c r="F616">
        <v>-49.070830000000001</v>
      </c>
      <c r="G616">
        <v>276.74333000000001</v>
      </c>
      <c r="H616">
        <v>-45.968330000000002</v>
      </c>
    </row>
    <row r="617" spans="2:8" x14ac:dyDescent="0.45">
      <c r="B617" t="str">
        <f t="shared" si="18"/>
        <v>astline_81_0</v>
      </c>
      <c r="C617">
        <f t="shared" si="19"/>
        <v>0</v>
      </c>
      <c r="D617">
        <v>81</v>
      </c>
      <c r="E617">
        <v>252.16624999999999</v>
      </c>
      <c r="F617">
        <v>-69.027780000000007</v>
      </c>
      <c r="G617">
        <v>229.72749999999999</v>
      </c>
      <c r="H617">
        <v>-68.67944</v>
      </c>
    </row>
    <row r="618" spans="2:8" x14ac:dyDescent="0.45">
      <c r="B618" t="str">
        <f t="shared" si="18"/>
        <v>astline_81_1</v>
      </c>
      <c r="C618">
        <f t="shared" si="19"/>
        <v>1</v>
      </c>
      <c r="D618">
        <v>81</v>
      </c>
      <c r="E618">
        <v>229.72749999999999</v>
      </c>
      <c r="F618">
        <v>-68.67944</v>
      </c>
      <c r="G618">
        <v>238.78541999999999</v>
      </c>
      <c r="H618">
        <v>-63.43056</v>
      </c>
    </row>
    <row r="619" spans="2:8" x14ac:dyDescent="0.45">
      <c r="B619" t="str">
        <f t="shared" si="18"/>
        <v>astline_81_2</v>
      </c>
      <c r="C619">
        <f t="shared" si="19"/>
        <v>2</v>
      </c>
      <c r="D619">
        <v>81</v>
      </c>
      <c r="E619">
        <v>238.78541999999999</v>
      </c>
      <c r="F619">
        <v>-63.43056</v>
      </c>
      <c r="G619">
        <v>252.16624999999999</v>
      </c>
      <c r="H619">
        <v>-69.027780000000007</v>
      </c>
    </row>
    <row r="620" spans="2:8" x14ac:dyDescent="0.45">
      <c r="B620" t="str">
        <f t="shared" si="18"/>
        <v>astline_82_0</v>
      </c>
      <c r="C620">
        <f t="shared" si="19"/>
        <v>0</v>
      </c>
      <c r="D620">
        <v>82</v>
      </c>
      <c r="E620">
        <v>33.984169999999999</v>
      </c>
      <c r="F620">
        <v>33.358890000000002</v>
      </c>
      <c r="G620">
        <v>32.385829999999999</v>
      </c>
      <c r="H620">
        <v>34.987220000000001</v>
      </c>
    </row>
    <row r="621" spans="2:8" x14ac:dyDescent="0.45">
      <c r="B621" t="str">
        <f t="shared" si="18"/>
        <v>astline_82_1</v>
      </c>
      <c r="C621">
        <f t="shared" si="19"/>
        <v>1</v>
      </c>
      <c r="D621">
        <v>82</v>
      </c>
      <c r="E621">
        <v>32.385829999999999</v>
      </c>
      <c r="F621">
        <v>34.987220000000001</v>
      </c>
      <c r="G621">
        <v>28.270420000000001</v>
      </c>
      <c r="H621">
        <v>29.578890000000001</v>
      </c>
    </row>
    <row r="622" spans="2:8" x14ac:dyDescent="0.45">
      <c r="B622" t="str">
        <f t="shared" si="18"/>
        <v>astline_82_2</v>
      </c>
      <c r="C622">
        <f t="shared" si="19"/>
        <v>2</v>
      </c>
      <c r="D622">
        <v>82</v>
      </c>
      <c r="E622">
        <v>28.270420000000001</v>
      </c>
      <c r="F622">
        <v>29.578890000000001</v>
      </c>
      <c r="G622">
        <v>33.984169999999999</v>
      </c>
      <c r="H622">
        <v>33.358890000000002</v>
      </c>
    </row>
    <row r="623" spans="2:8" x14ac:dyDescent="0.45">
      <c r="B623" t="str">
        <f t="shared" si="18"/>
        <v>astline_83_0</v>
      </c>
      <c r="C623">
        <f t="shared" si="19"/>
        <v>0</v>
      </c>
      <c r="D623">
        <v>83</v>
      </c>
      <c r="E623">
        <v>334.62542000000002</v>
      </c>
      <c r="F623">
        <v>-60.259720000000002</v>
      </c>
      <c r="G623">
        <v>349.35750000000002</v>
      </c>
      <c r="H623">
        <v>-58.23583</v>
      </c>
    </row>
    <row r="624" spans="2:8" x14ac:dyDescent="0.45">
      <c r="B624" t="str">
        <f t="shared" si="18"/>
        <v>astline_83_1</v>
      </c>
      <c r="C624">
        <f t="shared" si="19"/>
        <v>1</v>
      </c>
      <c r="D624">
        <v>83</v>
      </c>
      <c r="E624">
        <v>349.35750000000002</v>
      </c>
      <c r="F624">
        <v>-58.23583</v>
      </c>
      <c r="G624">
        <v>5.0179200000000002</v>
      </c>
      <c r="H624">
        <v>-64.874719999999996</v>
      </c>
    </row>
    <row r="625" spans="2:8" x14ac:dyDescent="0.45">
      <c r="B625" t="str">
        <f t="shared" si="18"/>
        <v>astline_83_2</v>
      </c>
      <c r="C625">
        <f t="shared" si="19"/>
        <v>2</v>
      </c>
      <c r="D625">
        <v>83</v>
      </c>
      <c r="E625">
        <v>349.35750000000002</v>
      </c>
      <c r="F625">
        <v>-58.23583</v>
      </c>
      <c r="G625">
        <v>7.8862500000000004</v>
      </c>
      <c r="H625">
        <v>-62.958060000000003</v>
      </c>
    </row>
    <row r="626" spans="2:8" x14ac:dyDescent="0.45">
      <c r="B626" t="str">
        <f t="shared" si="18"/>
        <v>astline_84_0</v>
      </c>
      <c r="C626">
        <f t="shared" si="19"/>
        <v>0</v>
      </c>
      <c r="D626">
        <v>84</v>
      </c>
      <c r="E626">
        <v>206.88499999999999</v>
      </c>
      <c r="F626">
        <v>49.313330000000001</v>
      </c>
      <c r="G626">
        <v>200.98124999999999</v>
      </c>
      <c r="H626">
        <v>54.925280000000001</v>
      </c>
    </row>
    <row r="627" spans="2:8" x14ac:dyDescent="0.45">
      <c r="B627" t="str">
        <f t="shared" si="18"/>
        <v>astline_84_1</v>
      </c>
      <c r="C627">
        <f t="shared" si="19"/>
        <v>1</v>
      </c>
      <c r="D627">
        <v>84</v>
      </c>
      <c r="E627">
        <v>200.98124999999999</v>
      </c>
      <c r="F627">
        <v>54.925280000000001</v>
      </c>
      <c r="G627">
        <v>193.50708</v>
      </c>
      <c r="H627">
        <v>55.959719999999997</v>
      </c>
    </row>
    <row r="628" spans="2:8" x14ac:dyDescent="0.45">
      <c r="B628" t="str">
        <f t="shared" si="18"/>
        <v>astline_84_2</v>
      </c>
      <c r="C628">
        <f t="shared" si="19"/>
        <v>2</v>
      </c>
      <c r="D628">
        <v>84</v>
      </c>
      <c r="E628">
        <v>193.50708</v>
      </c>
      <c r="F628">
        <v>55.959719999999997</v>
      </c>
      <c r="G628">
        <v>183.85667000000001</v>
      </c>
      <c r="H628">
        <v>57.032499999999999</v>
      </c>
    </row>
    <row r="629" spans="2:8" x14ac:dyDescent="0.45">
      <c r="B629" t="str">
        <f t="shared" si="18"/>
        <v>astline_84_3</v>
      </c>
      <c r="C629">
        <f t="shared" si="19"/>
        <v>3</v>
      </c>
      <c r="D629">
        <v>84</v>
      </c>
      <c r="E629">
        <v>183.85667000000001</v>
      </c>
      <c r="F629">
        <v>57.032499999999999</v>
      </c>
      <c r="G629">
        <v>165.93208000000001</v>
      </c>
      <c r="H629">
        <v>61.750830000000001</v>
      </c>
    </row>
    <row r="630" spans="2:8" x14ac:dyDescent="0.45">
      <c r="B630" t="str">
        <f t="shared" si="18"/>
        <v>astline_84_4</v>
      </c>
      <c r="C630">
        <f t="shared" si="19"/>
        <v>4</v>
      </c>
      <c r="D630">
        <v>84</v>
      </c>
      <c r="E630">
        <v>165.93208000000001</v>
      </c>
      <c r="F630">
        <v>61.750830000000001</v>
      </c>
      <c r="G630">
        <v>165.46042</v>
      </c>
      <c r="H630">
        <v>56.3825</v>
      </c>
    </row>
    <row r="631" spans="2:8" x14ac:dyDescent="0.45">
      <c r="B631" t="str">
        <f t="shared" si="18"/>
        <v>astline_84_5</v>
      </c>
      <c r="C631">
        <f t="shared" si="19"/>
        <v>5</v>
      </c>
      <c r="D631">
        <v>84</v>
      </c>
      <c r="E631">
        <v>165.46042</v>
      </c>
      <c r="F631">
        <v>56.3825</v>
      </c>
      <c r="G631">
        <v>178.45750000000001</v>
      </c>
      <c r="H631">
        <v>53.694719999999997</v>
      </c>
    </row>
    <row r="632" spans="2:8" x14ac:dyDescent="0.45">
      <c r="B632" t="str">
        <f t="shared" si="18"/>
        <v>astline_84_6</v>
      </c>
      <c r="C632">
        <f t="shared" si="19"/>
        <v>6</v>
      </c>
      <c r="D632">
        <v>84</v>
      </c>
      <c r="E632">
        <v>178.45750000000001</v>
      </c>
      <c r="F632">
        <v>53.694719999999997</v>
      </c>
      <c r="G632">
        <v>183.85667000000001</v>
      </c>
      <c r="H632">
        <v>57.032499999999999</v>
      </c>
    </row>
    <row r="633" spans="2:8" x14ac:dyDescent="0.45">
      <c r="B633" t="str">
        <f t="shared" si="18"/>
        <v>astline_84_7</v>
      </c>
      <c r="C633">
        <f t="shared" si="19"/>
        <v>7</v>
      </c>
      <c r="D633">
        <v>84</v>
      </c>
      <c r="E633">
        <v>178.45750000000001</v>
      </c>
      <c r="F633">
        <v>53.694719999999997</v>
      </c>
      <c r="G633">
        <v>176.51249999999999</v>
      </c>
      <c r="H633">
        <v>47.779440000000001</v>
      </c>
    </row>
    <row r="634" spans="2:8" x14ac:dyDescent="0.45">
      <c r="B634" t="str">
        <f t="shared" si="18"/>
        <v>astline_84_8</v>
      </c>
      <c r="C634">
        <f t="shared" si="19"/>
        <v>8</v>
      </c>
      <c r="D634">
        <v>84</v>
      </c>
      <c r="E634">
        <v>176.51249999999999</v>
      </c>
      <c r="F634">
        <v>47.779440000000001</v>
      </c>
      <c r="G634">
        <v>167.41583</v>
      </c>
      <c r="H634">
        <v>44.498609999999999</v>
      </c>
    </row>
    <row r="635" spans="2:8" x14ac:dyDescent="0.45">
      <c r="B635" t="str">
        <f t="shared" si="18"/>
        <v>astline_84_9</v>
      </c>
      <c r="C635">
        <f t="shared" si="19"/>
        <v>9</v>
      </c>
      <c r="D635">
        <v>84</v>
      </c>
      <c r="E635">
        <v>167.41583</v>
      </c>
      <c r="F635">
        <v>44.498609999999999</v>
      </c>
      <c r="G635">
        <v>154.27417</v>
      </c>
      <c r="H635">
        <v>42.914439999999999</v>
      </c>
    </row>
    <row r="636" spans="2:8" x14ac:dyDescent="0.45">
      <c r="B636" t="str">
        <f t="shared" si="18"/>
        <v>astline_84_10</v>
      </c>
      <c r="C636">
        <f t="shared" si="19"/>
        <v>10</v>
      </c>
      <c r="D636">
        <v>84</v>
      </c>
      <c r="E636">
        <v>167.41583</v>
      </c>
      <c r="F636">
        <v>44.498609999999999</v>
      </c>
      <c r="G636">
        <v>155.58207999999999</v>
      </c>
      <c r="H636">
        <v>41.49944</v>
      </c>
    </row>
    <row r="637" spans="2:8" x14ac:dyDescent="0.45">
      <c r="B637" t="str">
        <f t="shared" si="18"/>
        <v>astline_84_11</v>
      </c>
      <c r="C637">
        <f t="shared" si="19"/>
        <v>11</v>
      </c>
      <c r="D637">
        <v>84</v>
      </c>
      <c r="E637">
        <v>165.46042</v>
      </c>
      <c r="F637">
        <v>56.3825</v>
      </c>
      <c r="G637">
        <v>148.02667</v>
      </c>
      <c r="H637">
        <v>54.064439999999998</v>
      </c>
    </row>
    <row r="638" spans="2:8" x14ac:dyDescent="0.45">
      <c r="B638" t="str">
        <f t="shared" si="18"/>
        <v>astline_84_12</v>
      </c>
      <c r="C638">
        <f t="shared" si="19"/>
        <v>12</v>
      </c>
      <c r="D638">
        <v>84</v>
      </c>
      <c r="E638">
        <v>148.02667</v>
      </c>
      <c r="F638">
        <v>54.064439999999998</v>
      </c>
      <c r="G638">
        <v>143.21802</v>
      </c>
      <c r="H638">
        <v>51.678600000000003</v>
      </c>
    </row>
    <row r="639" spans="2:8" x14ac:dyDescent="0.45">
      <c r="B639" t="str">
        <f t="shared" si="18"/>
        <v>astline_84_13</v>
      </c>
      <c r="C639">
        <f t="shared" si="19"/>
        <v>13</v>
      </c>
      <c r="D639">
        <v>84</v>
      </c>
      <c r="E639">
        <v>143.21802</v>
      </c>
      <c r="F639">
        <v>51.678600000000003</v>
      </c>
      <c r="G639">
        <v>135.90625</v>
      </c>
      <c r="H639">
        <v>47.156669999999998</v>
      </c>
    </row>
    <row r="640" spans="2:8" x14ac:dyDescent="0.45">
      <c r="B640" t="str">
        <f t="shared" si="18"/>
        <v>astline_84_14</v>
      </c>
      <c r="C640">
        <f t="shared" si="19"/>
        <v>14</v>
      </c>
      <c r="D640">
        <v>84</v>
      </c>
      <c r="E640">
        <v>143.21802</v>
      </c>
      <c r="F640">
        <v>51.678600000000003</v>
      </c>
      <c r="G640">
        <v>134.80167</v>
      </c>
      <c r="H640">
        <v>48.041670000000003</v>
      </c>
    </row>
    <row r="641" spans="2:8" x14ac:dyDescent="0.45">
      <c r="B641" t="str">
        <f t="shared" si="18"/>
        <v>astline_84_15</v>
      </c>
      <c r="C641">
        <f t="shared" si="19"/>
        <v>15</v>
      </c>
      <c r="D641">
        <v>84</v>
      </c>
      <c r="E641">
        <v>148.02667</v>
      </c>
      <c r="F641">
        <v>54.064439999999998</v>
      </c>
      <c r="G641">
        <v>147.7475</v>
      </c>
      <c r="H641">
        <v>59.038609999999998</v>
      </c>
    </row>
    <row r="642" spans="2:8" x14ac:dyDescent="0.45">
      <c r="B642" t="str">
        <f t="shared" si="18"/>
        <v>astline_84_16</v>
      </c>
      <c r="C642">
        <f t="shared" si="19"/>
        <v>16</v>
      </c>
      <c r="D642">
        <v>84</v>
      </c>
      <c r="E642">
        <v>147.7475</v>
      </c>
      <c r="F642">
        <v>59.038609999999998</v>
      </c>
      <c r="G642">
        <v>127.56625</v>
      </c>
      <c r="H642">
        <v>60.718060000000001</v>
      </c>
    </row>
    <row r="643" spans="2:8" x14ac:dyDescent="0.45">
      <c r="B643" t="str">
        <f t="shared" si="18"/>
        <v>astline_84_17</v>
      </c>
      <c r="C643">
        <f t="shared" si="19"/>
        <v>17</v>
      </c>
      <c r="D643">
        <v>84</v>
      </c>
      <c r="E643">
        <v>127.56625</v>
      </c>
      <c r="F643">
        <v>60.718060000000001</v>
      </c>
      <c r="G643">
        <v>142.88249999999999</v>
      </c>
      <c r="H643">
        <v>63.061669999999999</v>
      </c>
    </row>
    <row r="644" spans="2:8" x14ac:dyDescent="0.45">
      <c r="B644" t="str">
        <f t="shared" si="18"/>
        <v>astline_84_18</v>
      </c>
      <c r="C644">
        <f t="shared" si="19"/>
        <v>18</v>
      </c>
      <c r="D644">
        <v>84</v>
      </c>
      <c r="E644">
        <v>142.88249999999999</v>
      </c>
      <c r="F644">
        <v>63.061669999999999</v>
      </c>
      <c r="G644">
        <v>165.93208000000001</v>
      </c>
      <c r="H644">
        <v>61.750830000000001</v>
      </c>
    </row>
    <row r="645" spans="2:8" x14ac:dyDescent="0.45">
      <c r="B645" t="str">
        <f t="shared" si="18"/>
        <v>astline_85_0</v>
      </c>
      <c r="C645">
        <f t="shared" si="19"/>
        <v>0</v>
      </c>
      <c r="D645">
        <v>85</v>
      </c>
      <c r="E645">
        <v>37.952919999999999</v>
      </c>
      <c r="F645">
        <v>89.264169999999993</v>
      </c>
      <c r="G645">
        <v>263.05374999999998</v>
      </c>
      <c r="H645">
        <v>86.586389999999994</v>
      </c>
    </row>
    <row r="646" spans="2:8" x14ac:dyDescent="0.45">
      <c r="B646" t="str">
        <f t="shared" si="18"/>
        <v>astline_85_1</v>
      </c>
      <c r="C646">
        <f t="shared" si="19"/>
        <v>1</v>
      </c>
      <c r="D646">
        <v>85</v>
      </c>
      <c r="E646">
        <v>263.05374999999998</v>
      </c>
      <c r="F646">
        <v>86.586389999999994</v>
      </c>
      <c r="G646">
        <v>251.49207999999999</v>
      </c>
      <c r="H646">
        <v>82.037220000000005</v>
      </c>
    </row>
    <row r="647" spans="2:8" x14ac:dyDescent="0.45">
      <c r="B647" t="str">
        <f t="shared" si="18"/>
        <v>astline_85_2</v>
      </c>
      <c r="C647">
        <f t="shared" si="19"/>
        <v>2</v>
      </c>
      <c r="D647">
        <v>85</v>
      </c>
      <c r="E647">
        <v>251.49207999999999</v>
      </c>
      <c r="F647">
        <v>82.037220000000005</v>
      </c>
      <c r="G647">
        <v>236.01458</v>
      </c>
      <c r="H647">
        <v>77.794439999999994</v>
      </c>
    </row>
    <row r="648" spans="2:8" x14ac:dyDescent="0.45">
      <c r="B648" t="str">
        <f t="shared" si="18"/>
        <v>astline_85_3</v>
      </c>
      <c r="C648">
        <f t="shared" si="19"/>
        <v>3</v>
      </c>
      <c r="D648">
        <v>85</v>
      </c>
      <c r="E648">
        <v>236.01458</v>
      </c>
      <c r="F648">
        <v>77.794439999999994</v>
      </c>
      <c r="G648">
        <v>244.37625</v>
      </c>
      <c r="H648">
        <v>75.755279999999999</v>
      </c>
    </row>
    <row r="649" spans="2:8" x14ac:dyDescent="0.45">
      <c r="B649" t="str">
        <f t="shared" si="18"/>
        <v>astline_85_4</v>
      </c>
      <c r="C649">
        <f t="shared" si="19"/>
        <v>4</v>
      </c>
      <c r="D649">
        <v>85</v>
      </c>
      <c r="E649">
        <v>244.37625</v>
      </c>
      <c r="F649">
        <v>75.755279999999999</v>
      </c>
      <c r="G649">
        <v>230.18208000000001</v>
      </c>
      <c r="H649">
        <v>71.833889999999997</v>
      </c>
    </row>
    <row r="650" spans="2:8" x14ac:dyDescent="0.45">
      <c r="B650" t="str">
        <f t="shared" ref="B650:B681" si="20">"astline_"&amp;D650&amp;"_"&amp;C650</f>
        <v>astline_85_5</v>
      </c>
      <c r="C650">
        <f t="shared" ref="C650:C681" si="21">IF(D649&lt;&gt;D650,0,C649+1)</f>
        <v>5</v>
      </c>
      <c r="D650">
        <v>85</v>
      </c>
      <c r="E650">
        <v>230.18208000000001</v>
      </c>
      <c r="F650">
        <v>71.833889999999997</v>
      </c>
      <c r="G650">
        <v>222.67625000000001</v>
      </c>
      <c r="H650">
        <v>74.155559999999994</v>
      </c>
    </row>
    <row r="651" spans="2:8" x14ac:dyDescent="0.45">
      <c r="B651" t="str">
        <f t="shared" si="20"/>
        <v>astline_85_6</v>
      </c>
      <c r="C651">
        <f t="shared" si="21"/>
        <v>6</v>
      </c>
      <c r="D651">
        <v>85</v>
      </c>
      <c r="E651">
        <v>222.67625000000001</v>
      </c>
      <c r="F651">
        <v>74.155559999999994</v>
      </c>
      <c r="G651">
        <v>236.01458</v>
      </c>
      <c r="H651">
        <v>77.794439999999994</v>
      </c>
    </row>
    <row r="652" spans="2:8" x14ac:dyDescent="0.45">
      <c r="B652" t="str">
        <f t="shared" si="20"/>
        <v>astline_86_0</v>
      </c>
      <c r="C652">
        <f t="shared" si="21"/>
        <v>0</v>
      </c>
      <c r="D652">
        <v>86</v>
      </c>
      <c r="E652">
        <v>122.38333</v>
      </c>
      <c r="F652">
        <v>-47.336669999999998</v>
      </c>
      <c r="G652">
        <v>130.07333</v>
      </c>
      <c r="H652">
        <v>-52.921939999999999</v>
      </c>
    </row>
    <row r="653" spans="2:8" x14ac:dyDescent="0.45">
      <c r="B653" t="str">
        <f t="shared" si="20"/>
        <v>astline_86_1</v>
      </c>
      <c r="C653">
        <f t="shared" si="21"/>
        <v>1</v>
      </c>
      <c r="D653">
        <v>86</v>
      </c>
      <c r="E653">
        <v>130.07333</v>
      </c>
      <c r="F653">
        <v>-52.921939999999999</v>
      </c>
      <c r="G653">
        <v>131.17582999999999</v>
      </c>
      <c r="H653">
        <v>-54.708329999999997</v>
      </c>
    </row>
    <row r="654" spans="2:8" x14ac:dyDescent="0.45">
      <c r="B654" t="str">
        <f t="shared" si="20"/>
        <v>astline_86_2</v>
      </c>
      <c r="C654">
        <f t="shared" si="21"/>
        <v>2</v>
      </c>
      <c r="D654">
        <v>86</v>
      </c>
      <c r="E654">
        <v>131.17582999999999</v>
      </c>
      <c r="F654">
        <v>-54.708329999999997</v>
      </c>
      <c r="G654">
        <v>140.52846</v>
      </c>
      <c r="H654">
        <v>-55.0107</v>
      </c>
    </row>
    <row r="655" spans="2:8" x14ac:dyDescent="0.45">
      <c r="B655" t="str">
        <f t="shared" si="20"/>
        <v>astline_86_3</v>
      </c>
      <c r="C655">
        <f t="shared" si="21"/>
        <v>3</v>
      </c>
      <c r="D655">
        <v>86</v>
      </c>
      <c r="E655">
        <v>140.52846</v>
      </c>
      <c r="F655">
        <v>-55.0107</v>
      </c>
      <c r="G655">
        <v>149.21583000000001</v>
      </c>
      <c r="H655">
        <v>-54.567779999999999</v>
      </c>
    </row>
    <row r="656" spans="2:8" x14ac:dyDescent="0.45">
      <c r="B656" t="str">
        <f t="shared" si="20"/>
        <v>astline_86_4</v>
      </c>
      <c r="C656">
        <f t="shared" si="21"/>
        <v>4</v>
      </c>
      <c r="D656">
        <v>86</v>
      </c>
      <c r="E656">
        <v>149.21583000000001</v>
      </c>
      <c r="F656">
        <v>-54.567779999999999</v>
      </c>
      <c r="G656">
        <v>161.6925</v>
      </c>
      <c r="H656">
        <v>-49.42</v>
      </c>
    </row>
    <row r="657" spans="2:8" x14ac:dyDescent="0.45">
      <c r="B657" t="str">
        <f t="shared" si="20"/>
        <v>astline_86_5</v>
      </c>
      <c r="C657">
        <f t="shared" si="21"/>
        <v>5</v>
      </c>
      <c r="D657">
        <v>86</v>
      </c>
      <c r="E657">
        <v>161.6925</v>
      </c>
      <c r="F657">
        <v>-49.42</v>
      </c>
      <c r="G657">
        <v>159.32542000000001</v>
      </c>
      <c r="H657">
        <v>-48.225830000000002</v>
      </c>
    </row>
    <row r="658" spans="2:8" x14ac:dyDescent="0.45">
      <c r="B658" t="str">
        <f t="shared" si="20"/>
        <v>astline_86_6</v>
      </c>
      <c r="C658">
        <f t="shared" si="21"/>
        <v>6</v>
      </c>
      <c r="D658">
        <v>86</v>
      </c>
      <c r="E658">
        <v>159.32542000000001</v>
      </c>
      <c r="F658">
        <v>-48.225830000000002</v>
      </c>
      <c r="G658">
        <v>153.68416999999999</v>
      </c>
      <c r="H658">
        <v>-42.121940000000002</v>
      </c>
    </row>
    <row r="659" spans="2:8" x14ac:dyDescent="0.45">
      <c r="B659" t="str">
        <f t="shared" si="20"/>
        <v>astline_86_7</v>
      </c>
      <c r="C659">
        <f t="shared" si="21"/>
        <v>7</v>
      </c>
      <c r="D659">
        <v>86</v>
      </c>
      <c r="E659">
        <v>153.68416999999999</v>
      </c>
      <c r="F659">
        <v>-42.121940000000002</v>
      </c>
      <c r="G659">
        <v>142.67500000000001</v>
      </c>
      <c r="H659">
        <v>-40.466670000000001</v>
      </c>
    </row>
    <row r="660" spans="2:8" x14ac:dyDescent="0.45">
      <c r="B660" t="str">
        <f t="shared" si="20"/>
        <v>astline_86_8</v>
      </c>
      <c r="C660">
        <f t="shared" si="21"/>
        <v>8</v>
      </c>
      <c r="D660">
        <v>86</v>
      </c>
      <c r="E660">
        <v>142.67500000000001</v>
      </c>
      <c r="F660">
        <v>-40.466670000000001</v>
      </c>
      <c r="G660">
        <v>136.99916999999999</v>
      </c>
      <c r="H660">
        <v>-43.432499999999997</v>
      </c>
    </row>
    <row r="661" spans="2:8" x14ac:dyDescent="0.45">
      <c r="B661" t="str">
        <f t="shared" si="20"/>
        <v>astline_86_9</v>
      </c>
      <c r="C661">
        <f t="shared" si="21"/>
        <v>9</v>
      </c>
      <c r="D661">
        <v>86</v>
      </c>
      <c r="E661">
        <v>136.99916999999999</v>
      </c>
      <c r="F661">
        <v>-43.432499999999997</v>
      </c>
      <c r="G661">
        <v>122.38333</v>
      </c>
      <c r="H661">
        <v>-47.336669999999998</v>
      </c>
    </row>
    <row r="662" spans="2:8" x14ac:dyDescent="0.45">
      <c r="B662" t="str">
        <f t="shared" si="20"/>
        <v>astline_87_0</v>
      </c>
      <c r="C662">
        <f t="shared" si="21"/>
        <v>0</v>
      </c>
      <c r="D662">
        <v>87</v>
      </c>
      <c r="E662">
        <v>176.465</v>
      </c>
      <c r="F662">
        <v>6.5294400000000001</v>
      </c>
      <c r="G662">
        <v>184.66792000000001</v>
      </c>
      <c r="H662">
        <v>-0.78722000000000003</v>
      </c>
    </row>
    <row r="663" spans="2:8" x14ac:dyDescent="0.45">
      <c r="B663" t="str">
        <f t="shared" si="20"/>
        <v>astline_87_1</v>
      </c>
      <c r="C663">
        <f t="shared" si="21"/>
        <v>1</v>
      </c>
      <c r="D663">
        <v>87</v>
      </c>
      <c r="E663">
        <v>184.66792000000001</v>
      </c>
      <c r="F663">
        <v>-0.78722000000000003</v>
      </c>
      <c r="G663">
        <v>190.41499999999999</v>
      </c>
      <c r="H663">
        <v>-1.4494400000000001</v>
      </c>
    </row>
    <row r="664" spans="2:8" x14ac:dyDescent="0.45">
      <c r="B664" t="str">
        <f t="shared" si="20"/>
        <v>astline_87_2</v>
      </c>
      <c r="C664">
        <f t="shared" si="21"/>
        <v>2</v>
      </c>
      <c r="D664">
        <v>87</v>
      </c>
      <c r="E664">
        <v>190.41499999999999</v>
      </c>
      <c r="F664">
        <v>-1.4494400000000001</v>
      </c>
      <c r="G664">
        <v>201.29832999999999</v>
      </c>
      <c r="H664">
        <v>-11.161390000000001</v>
      </c>
    </row>
    <row r="665" spans="2:8" x14ac:dyDescent="0.45">
      <c r="B665" t="str">
        <f t="shared" si="20"/>
        <v>astline_87_3</v>
      </c>
      <c r="C665">
        <f t="shared" si="21"/>
        <v>3</v>
      </c>
      <c r="D665">
        <v>87</v>
      </c>
      <c r="E665">
        <v>201.29832999999999</v>
      </c>
      <c r="F665">
        <v>-11.161390000000001</v>
      </c>
      <c r="G665">
        <v>213.22416999999999</v>
      </c>
      <c r="H665">
        <v>-10.27361</v>
      </c>
    </row>
    <row r="666" spans="2:8" x14ac:dyDescent="0.45">
      <c r="B666" t="str">
        <f t="shared" si="20"/>
        <v>astline_87_4</v>
      </c>
      <c r="C666">
        <f t="shared" si="21"/>
        <v>4</v>
      </c>
      <c r="D666">
        <v>87</v>
      </c>
      <c r="E666">
        <v>213.22416999999999</v>
      </c>
      <c r="F666">
        <v>-10.27361</v>
      </c>
      <c r="G666">
        <v>214.00375</v>
      </c>
      <c r="H666">
        <v>-6.0005600000000001</v>
      </c>
    </row>
    <row r="667" spans="2:8" x14ac:dyDescent="0.45">
      <c r="B667" t="str">
        <f t="shared" si="20"/>
        <v>astline_87_5</v>
      </c>
      <c r="C667">
        <f t="shared" si="21"/>
        <v>5</v>
      </c>
      <c r="D667">
        <v>87</v>
      </c>
      <c r="E667">
        <v>214.00375</v>
      </c>
      <c r="F667">
        <v>-6.0005600000000001</v>
      </c>
      <c r="G667">
        <v>220.76499999999999</v>
      </c>
      <c r="H667">
        <v>-5.6583300000000003</v>
      </c>
    </row>
    <row r="668" spans="2:8" x14ac:dyDescent="0.45">
      <c r="B668" t="str">
        <f t="shared" si="20"/>
        <v>astline_87_6</v>
      </c>
      <c r="C668">
        <f t="shared" si="21"/>
        <v>6</v>
      </c>
      <c r="D668">
        <v>87</v>
      </c>
      <c r="E668">
        <v>201.29832999999999</v>
      </c>
      <c r="F668">
        <v>-11.161390000000001</v>
      </c>
      <c r="G668">
        <v>203.67332999999999</v>
      </c>
      <c r="H668">
        <v>-0.59582999999999997</v>
      </c>
    </row>
    <row r="669" spans="2:8" x14ac:dyDescent="0.45">
      <c r="B669" t="str">
        <f t="shared" si="20"/>
        <v>astline_87_7</v>
      </c>
      <c r="C669">
        <f t="shared" si="21"/>
        <v>7</v>
      </c>
      <c r="D669">
        <v>87</v>
      </c>
      <c r="E669">
        <v>203.67332999999999</v>
      </c>
      <c r="F669">
        <v>-0.59582999999999997</v>
      </c>
      <c r="G669">
        <v>210.41166999999999</v>
      </c>
      <c r="H669">
        <v>1.54444</v>
      </c>
    </row>
    <row r="670" spans="2:8" x14ac:dyDescent="0.45">
      <c r="B670" t="str">
        <f t="shared" si="20"/>
        <v>astline_87_8</v>
      </c>
      <c r="C670">
        <f t="shared" si="21"/>
        <v>8</v>
      </c>
      <c r="D670">
        <v>87</v>
      </c>
      <c r="E670">
        <v>210.41166999999999</v>
      </c>
      <c r="F670">
        <v>1.54444</v>
      </c>
      <c r="G670">
        <v>221.56208000000001</v>
      </c>
      <c r="H670">
        <v>1.8927799999999999</v>
      </c>
    </row>
    <row r="671" spans="2:8" x14ac:dyDescent="0.45">
      <c r="B671" t="str">
        <f t="shared" si="20"/>
        <v>astline_87_9</v>
      </c>
      <c r="C671">
        <f t="shared" si="21"/>
        <v>9</v>
      </c>
      <c r="D671">
        <v>87</v>
      </c>
      <c r="E671">
        <v>203.67332999999999</v>
      </c>
      <c r="F671">
        <v>-0.59582999999999997</v>
      </c>
      <c r="G671">
        <v>193.90083000000001</v>
      </c>
      <c r="H671">
        <v>3.3975</v>
      </c>
    </row>
    <row r="672" spans="2:8" x14ac:dyDescent="0.45">
      <c r="B672" t="str">
        <f t="shared" si="20"/>
        <v>astline_87_10</v>
      </c>
      <c r="C672">
        <f t="shared" si="21"/>
        <v>10</v>
      </c>
      <c r="D672">
        <v>87</v>
      </c>
      <c r="E672">
        <v>193.90083000000001</v>
      </c>
      <c r="F672">
        <v>3.3975</v>
      </c>
      <c r="G672">
        <v>195.54417000000001</v>
      </c>
      <c r="H672">
        <v>10.95917</v>
      </c>
    </row>
    <row r="673" spans="2:8" x14ac:dyDescent="0.45">
      <c r="B673" t="str">
        <f t="shared" si="20"/>
        <v>astline_87_11</v>
      </c>
      <c r="C673">
        <f t="shared" si="21"/>
        <v>11</v>
      </c>
      <c r="D673">
        <v>87</v>
      </c>
      <c r="E673">
        <v>193.90083000000001</v>
      </c>
      <c r="F673">
        <v>3.3975</v>
      </c>
      <c r="G673">
        <v>190.41499999999999</v>
      </c>
      <c r="H673">
        <v>-1.4494400000000001</v>
      </c>
    </row>
    <row r="674" spans="2:8" x14ac:dyDescent="0.45">
      <c r="B674" t="str">
        <f t="shared" si="20"/>
        <v>astline_88_0</v>
      </c>
      <c r="C674">
        <f t="shared" si="21"/>
        <v>0</v>
      </c>
      <c r="D674">
        <v>88</v>
      </c>
      <c r="E674">
        <v>115.455</v>
      </c>
      <c r="F674">
        <v>-72.606110000000001</v>
      </c>
      <c r="G674">
        <v>107.18707999999999</v>
      </c>
      <c r="H674">
        <v>-70.498890000000003</v>
      </c>
    </row>
    <row r="675" spans="2:8" x14ac:dyDescent="0.45">
      <c r="B675" t="str">
        <f t="shared" si="20"/>
        <v>astline_88_1</v>
      </c>
      <c r="C675">
        <f t="shared" si="21"/>
        <v>1</v>
      </c>
      <c r="D675">
        <v>88</v>
      </c>
      <c r="E675">
        <v>107.18707999999999</v>
      </c>
      <c r="F675">
        <v>-70.498890000000003</v>
      </c>
      <c r="G675">
        <v>121.9825</v>
      </c>
      <c r="H675">
        <v>-68.617220000000003</v>
      </c>
    </row>
    <row r="676" spans="2:8" x14ac:dyDescent="0.45">
      <c r="B676" t="str">
        <f t="shared" si="20"/>
        <v>astline_88_2</v>
      </c>
      <c r="C676">
        <f t="shared" si="21"/>
        <v>2</v>
      </c>
      <c r="D676">
        <v>88</v>
      </c>
      <c r="E676">
        <v>121.9825</v>
      </c>
      <c r="F676">
        <v>-68.617220000000003</v>
      </c>
      <c r="G676">
        <v>115.455</v>
      </c>
      <c r="H676">
        <v>-72.606110000000001</v>
      </c>
    </row>
    <row r="677" spans="2:8" x14ac:dyDescent="0.45">
      <c r="B677" t="str">
        <f t="shared" si="20"/>
        <v>astline_88_3</v>
      </c>
      <c r="C677">
        <f t="shared" si="21"/>
        <v>3</v>
      </c>
      <c r="D677">
        <v>88</v>
      </c>
      <c r="E677">
        <v>121.9825</v>
      </c>
      <c r="F677">
        <v>-68.617220000000003</v>
      </c>
      <c r="G677">
        <v>109.2075</v>
      </c>
      <c r="H677">
        <v>-67.957220000000007</v>
      </c>
    </row>
    <row r="678" spans="2:8" x14ac:dyDescent="0.45">
      <c r="B678" t="str">
        <f t="shared" si="20"/>
        <v>astline_88_4</v>
      </c>
      <c r="C678">
        <f t="shared" si="21"/>
        <v>4</v>
      </c>
      <c r="D678">
        <v>88</v>
      </c>
      <c r="E678">
        <v>121.9825</v>
      </c>
      <c r="F678">
        <v>-68.617220000000003</v>
      </c>
      <c r="G678">
        <v>126.43416999999999</v>
      </c>
      <c r="H678">
        <v>-66.136939999999996</v>
      </c>
    </row>
    <row r="679" spans="2:8" x14ac:dyDescent="0.45">
      <c r="B679" t="str">
        <f t="shared" si="20"/>
        <v>astline_88_5</v>
      </c>
      <c r="C679">
        <f t="shared" si="21"/>
        <v>5</v>
      </c>
      <c r="D679">
        <v>88</v>
      </c>
      <c r="E679">
        <v>126.43416999999999</v>
      </c>
      <c r="F679">
        <v>-66.136939999999996</v>
      </c>
      <c r="G679">
        <v>135.61167</v>
      </c>
      <c r="H679">
        <v>-66.396109999999993</v>
      </c>
    </row>
    <row r="680" spans="2:8" x14ac:dyDescent="0.45">
      <c r="B680" t="str">
        <f t="shared" si="20"/>
        <v>astline_88_6</v>
      </c>
      <c r="C680">
        <f t="shared" si="21"/>
        <v>6</v>
      </c>
      <c r="D680">
        <v>88</v>
      </c>
      <c r="E680">
        <v>135.61167</v>
      </c>
      <c r="F680">
        <v>-66.396109999999993</v>
      </c>
      <c r="G680">
        <v>121.9825</v>
      </c>
      <c r="H680">
        <v>-68.617220000000003</v>
      </c>
    </row>
    <row r="681" spans="2:8" x14ac:dyDescent="0.45">
      <c r="B681" t="str">
        <f t="shared" si="20"/>
        <v>astline_89_0</v>
      </c>
      <c r="C681">
        <f t="shared" si="21"/>
        <v>0</v>
      </c>
      <c r="D681">
        <v>89</v>
      </c>
      <c r="E681">
        <v>292.17624999999998</v>
      </c>
      <c r="F681">
        <v>24.664999999999999</v>
      </c>
      <c r="G681">
        <v>300.27542</v>
      </c>
      <c r="H681">
        <v>27.753609999999998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77ACD-7CC3-4E04-B8E8-73532FFD67CB}">
  <dimension ref="A1:F681"/>
  <sheetViews>
    <sheetView workbookViewId="0">
      <selection activeCell="E9" sqref="E9"/>
    </sheetView>
  </sheetViews>
  <sheetFormatPr defaultRowHeight="18" x14ac:dyDescent="0.45"/>
  <cols>
    <col min="2" max="2" width="8.59765625" bestFit="1" customWidth="1"/>
    <col min="3" max="3" width="7.19921875" bestFit="1" customWidth="1"/>
    <col min="4" max="4" width="11" bestFit="1" customWidth="1"/>
    <col min="5" max="5" width="10" bestFit="1" customWidth="1"/>
    <col min="6" max="6" width="9.3984375" bestFit="1" customWidth="1"/>
  </cols>
  <sheetData>
    <row r="1" spans="1:6" x14ac:dyDescent="0.45">
      <c r="A1" t="s">
        <v>880</v>
      </c>
      <c r="B1" t="b">
        <v>1</v>
      </c>
    </row>
    <row r="2" spans="1:6" x14ac:dyDescent="0.45">
      <c r="A2" t="s">
        <v>881</v>
      </c>
      <c r="B2">
        <v>6</v>
      </c>
    </row>
    <row r="3" spans="1:6" x14ac:dyDescent="0.45">
      <c r="A3" t="s">
        <v>882</v>
      </c>
      <c r="B3">
        <v>1</v>
      </c>
    </row>
    <row r="7" spans="1:6" x14ac:dyDescent="0.45">
      <c r="B7" t="s">
        <v>264</v>
      </c>
      <c r="C7" t="s">
        <v>271</v>
      </c>
      <c r="D7" t="s">
        <v>265</v>
      </c>
      <c r="E7" t="s">
        <v>648</v>
      </c>
      <c r="F7" t="s">
        <v>649</v>
      </c>
    </row>
    <row r="8" spans="1:6" x14ac:dyDescent="0.45">
      <c r="B8" t="s">
        <v>884</v>
      </c>
      <c r="C8" t="s">
        <v>885</v>
      </c>
      <c r="D8" t="s">
        <v>884</v>
      </c>
      <c r="E8" t="s">
        <v>883</v>
      </c>
      <c r="F8" t="s">
        <v>883</v>
      </c>
    </row>
    <row r="9" spans="1:6" x14ac:dyDescent="0.45">
      <c r="B9" t="str">
        <f>D9&amp;"_"&amp;C9</f>
        <v>And_0</v>
      </c>
      <c r="C9">
        <f>IF(D7&lt;&gt;D9,0,C7+1)</f>
        <v>0</v>
      </c>
      <c r="D9" t="s">
        <v>0</v>
      </c>
      <c r="E9">
        <v>677</v>
      </c>
      <c r="F9">
        <v>3092</v>
      </c>
    </row>
    <row r="10" spans="1:6" x14ac:dyDescent="0.45">
      <c r="B10" t="str">
        <f t="shared" ref="B10:B73" si="0">D10&amp;"_"&amp;C10</f>
        <v>And_1</v>
      </c>
      <c r="C10">
        <f t="shared" ref="C10:C73" si="1">IF(D9&lt;&gt;D10,0,C9+1)</f>
        <v>1</v>
      </c>
      <c r="D10" t="s">
        <v>0</v>
      </c>
      <c r="E10">
        <v>3092</v>
      </c>
      <c r="F10">
        <v>5447</v>
      </c>
    </row>
    <row r="11" spans="1:6" x14ac:dyDescent="0.45">
      <c r="B11" t="str">
        <f t="shared" si="0"/>
        <v>And_2</v>
      </c>
      <c r="C11">
        <f t="shared" si="1"/>
        <v>2</v>
      </c>
      <c r="D11" t="s">
        <v>0</v>
      </c>
      <c r="E11">
        <v>9640</v>
      </c>
      <c r="F11">
        <v>5447</v>
      </c>
    </row>
    <row r="12" spans="1:6" x14ac:dyDescent="0.45">
      <c r="B12" t="str">
        <f t="shared" si="0"/>
        <v>And_3</v>
      </c>
      <c r="C12">
        <f t="shared" si="1"/>
        <v>3</v>
      </c>
      <c r="D12" t="s">
        <v>0</v>
      </c>
      <c r="E12">
        <v>5447</v>
      </c>
      <c r="F12">
        <v>4436</v>
      </c>
    </row>
    <row r="13" spans="1:6" x14ac:dyDescent="0.45">
      <c r="B13" t="str">
        <f t="shared" si="0"/>
        <v>And_4</v>
      </c>
      <c r="C13">
        <f t="shared" si="1"/>
        <v>4</v>
      </c>
      <c r="D13" t="s">
        <v>0</v>
      </c>
      <c r="E13">
        <v>4436</v>
      </c>
      <c r="F13">
        <v>3881</v>
      </c>
    </row>
    <row r="14" spans="1:6" x14ac:dyDescent="0.45">
      <c r="B14" t="str">
        <f t="shared" si="0"/>
        <v>Ant_0</v>
      </c>
      <c r="C14">
        <f t="shared" si="1"/>
        <v>0</v>
      </c>
      <c r="D14" t="s">
        <v>3</v>
      </c>
      <c r="E14">
        <v>51172</v>
      </c>
      <c r="F14">
        <v>48926</v>
      </c>
    </row>
    <row r="15" spans="1:6" x14ac:dyDescent="0.45">
      <c r="B15" t="str">
        <f t="shared" si="0"/>
        <v>Aps_0</v>
      </c>
      <c r="C15">
        <f t="shared" si="1"/>
        <v>0</v>
      </c>
      <c r="D15" t="s">
        <v>6</v>
      </c>
      <c r="E15">
        <v>72370</v>
      </c>
      <c r="F15">
        <v>81065</v>
      </c>
    </row>
    <row r="16" spans="1:6" x14ac:dyDescent="0.45">
      <c r="B16" t="str">
        <f t="shared" si="0"/>
        <v>Aps_1</v>
      </c>
      <c r="C16">
        <f t="shared" si="1"/>
        <v>1</v>
      </c>
      <c r="D16" t="s">
        <v>6</v>
      </c>
      <c r="E16">
        <v>81065</v>
      </c>
      <c r="F16">
        <v>81852</v>
      </c>
    </row>
    <row r="17" spans="2:6" x14ac:dyDescent="0.45">
      <c r="B17" t="str">
        <f t="shared" si="0"/>
        <v>Aql_0</v>
      </c>
      <c r="C17">
        <f t="shared" si="1"/>
        <v>0</v>
      </c>
      <c r="D17" t="s">
        <v>9</v>
      </c>
      <c r="E17">
        <v>98036</v>
      </c>
      <c r="F17">
        <v>97649</v>
      </c>
    </row>
    <row r="18" spans="2:6" x14ac:dyDescent="0.45">
      <c r="B18" t="str">
        <f t="shared" si="0"/>
        <v>Aql_1</v>
      </c>
      <c r="C18">
        <f t="shared" si="1"/>
        <v>1</v>
      </c>
      <c r="D18" t="s">
        <v>9</v>
      </c>
      <c r="E18">
        <v>97649</v>
      </c>
      <c r="F18">
        <v>97278</v>
      </c>
    </row>
    <row r="19" spans="2:6" x14ac:dyDescent="0.45">
      <c r="B19" t="str">
        <f t="shared" si="0"/>
        <v>Aql_2</v>
      </c>
      <c r="C19">
        <f t="shared" si="1"/>
        <v>2</v>
      </c>
      <c r="D19" t="s">
        <v>9</v>
      </c>
      <c r="E19">
        <v>97649</v>
      </c>
      <c r="F19">
        <v>95501</v>
      </c>
    </row>
    <row r="20" spans="2:6" x14ac:dyDescent="0.45">
      <c r="B20" t="str">
        <f t="shared" si="0"/>
        <v>Aql_3</v>
      </c>
      <c r="C20">
        <f t="shared" si="1"/>
        <v>3</v>
      </c>
      <c r="D20" t="s">
        <v>9</v>
      </c>
      <c r="E20">
        <v>95501</v>
      </c>
      <c r="F20">
        <v>97804</v>
      </c>
    </row>
    <row r="21" spans="2:6" x14ac:dyDescent="0.45">
      <c r="B21" t="str">
        <f t="shared" si="0"/>
        <v>Aql_4</v>
      </c>
      <c r="C21">
        <f t="shared" si="1"/>
        <v>4</v>
      </c>
      <c r="D21" t="s">
        <v>9</v>
      </c>
      <c r="E21">
        <v>99473</v>
      </c>
      <c r="F21">
        <v>97804</v>
      </c>
    </row>
    <row r="22" spans="2:6" x14ac:dyDescent="0.45">
      <c r="B22" t="str">
        <f t="shared" si="0"/>
        <v>Aql_5</v>
      </c>
      <c r="C22">
        <f t="shared" si="1"/>
        <v>5</v>
      </c>
      <c r="D22" t="s">
        <v>9</v>
      </c>
      <c r="E22">
        <v>95501</v>
      </c>
      <c r="F22">
        <v>93747</v>
      </c>
    </row>
    <row r="23" spans="2:6" x14ac:dyDescent="0.45">
      <c r="B23" t="str">
        <f t="shared" si="0"/>
        <v>Aql_6</v>
      </c>
      <c r="C23">
        <f t="shared" si="1"/>
        <v>6</v>
      </c>
      <c r="D23" t="s">
        <v>9</v>
      </c>
      <c r="E23">
        <v>93747</v>
      </c>
      <c r="F23">
        <v>93244</v>
      </c>
    </row>
    <row r="24" spans="2:6" x14ac:dyDescent="0.45">
      <c r="B24" t="str">
        <f t="shared" si="0"/>
        <v>Aql_7</v>
      </c>
      <c r="C24">
        <f t="shared" si="1"/>
        <v>7</v>
      </c>
      <c r="D24" t="s">
        <v>9</v>
      </c>
      <c r="E24">
        <v>95501</v>
      </c>
      <c r="F24">
        <v>93805</v>
      </c>
    </row>
    <row r="25" spans="2:6" x14ac:dyDescent="0.45">
      <c r="B25" t="str">
        <f t="shared" si="0"/>
        <v>Aqr_0</v>
      </c>
      <c r="C25">
        <f t="shared" si="1"/>
        <v>0</v>
      </c>
      <c r="D25" t="s">
        <v>12</v>
      </c>
      <c r="E25">
        <v>106278</v>
      </c>
      <c r="F25">
        <v>109074</v>
      </c>
    </row>
    <row r="26" spans="2:6" x14ac:dyDescent="0.45">
      <c r="B26" t="str">
        <f t="shared" si="0"/>
        <v>Aqr_1</v>
      </c>
      <c r="C26">
        <f t="shared" si="1"/>
        <v>1</v>
      </c>
      <c r="D26" t="s">
        <v>12</v>
      </c>
      <c r="E26">
        <v>109074</v>
      </c>
      <c r="F26">
        <v>110395</v>
      </c>
    </row>
    <row r="27" spans="2:6" x14ac:dyDescent="0.45">
      <c r="B27" t="str">
        <f t="shared" si="0"/>
        <v>Aqr_2</v>
      </c>
      <c r="C27">
        <f t="shared" si="1"/>
        <v>2</v>
      </c>
      <c r="D27" t="s">
        <v>12</v>
      </c>
      <c r="E27">
        <v>110395</v>
      </c>
      <c r="F27">
        <v>110960</v>
      </c>
    </row>
    <row r="28" spans="2:6" x14ac:dyDescent="0.45">
      <c r="B28" t="str">
        <f t="shared" si="0"/>
        <v>Aqr_3</v>
      </c>
      <c r="C28">
        <f t="shared" si="1"/>
        <v>3</v>
      </c>
      <c r="D28" t="s">
        <v>12</v>
      </c>
      <c r="E28">
        <v>110960</v>
      </c>
      <c r="F28">
        <v>111497</v>
      </c>
    </row>
    <row r="29" spans="2:6" x14ac:dyDescent="0.45">
      <c r="B29" t="str">
        <f t="shared" si="0"/>
        <v>Aqr_4</v>
      </c>
      <c r="C29">
        <f t="shared" si="1"/>
        <v>4</v>
      </c>
      <c r="D29" t="s">
        <v>12</v>
      </c>
      <c r="E29">
        <v>111497</v>
      </c>
      <c r="F29">
        <v>112961</v>
      </c>
    </row>
    <row r="30" spans="2:6" x14ac:dyDescent="0.45">
      <c r="B30" t="str">
        <f t="shared" si="0"/>
        <v>Aqr_5</v>
      </c>
      <c r="C30">
        <f t="shared" si="1"/>
        <v>5</v>
      </c>
      <c r="D30" t="s">
        <v>12</v>
      </c>
      <c r="E30">
        <v>112961</v>
      </c>
      <c r="F30">
        <v>114855</v>
      </c>
    </row>
    <row r="31" spans="2:6" x14ac:dyDescent="0.45">
      <c r="B31" t="str">
        <f t="shared" si="0"/>
        <v>Aqr_6</v>
      </c>
      <c r="C31">
        <f t="shared" si="1"/>
        <v>6</v>
      </c>
      <c r="D31" t="s">
        <v>12</v>
      </c>
      <c r="E31">
        <v>114855</v>
      </c>
      <c r="F31">
        <v>115438</v>
      </c>
    </row>
    <row r="32" spans="2:6" x14ac:dyDescent="0.45">
      <c r="B32" t="str">
        <f t="shared" si="0"/>
        <v>Aqr_7</v>
      </c>
      <c r="C32">
        <f t="shared" si="1"/>
        <v>7</v>
      </c>
      <c r="D32" t="s">
        <v>12</v>
      </c>
      <c r="E32">
        <v>109074</v>
      </c>
      <c r="F32">
        <v>110003</v>
      </c>
    </row>
    <row r="33" spans="2:6" x14ac:dyDescent="0.45">
      <c r="B33" t="str">
        <f t="shared" si="0"/>
        <v>Aqr_8</v>
      </c>
      <c r="C33">
        <f t="shared" si="1"/>
        <v>8</v>
      </c>
      <c r="D33" t="s">
        <v>12</v>
      </c>
      <c r="E33">
        <v>110003</v>
      </c>
      <c r="F33">
        <v>109139</v>
      </c>
    </row>
    <row r="34" spans="2:6" x14ac:dyDescent="0.45">
      <c r="B34" t="str">
        <f t="shared" si="0"/>
        <v>Aqr_9</v>
      </c>
      <c r="C34">
        <f t="shared" si="1"/>
        <v>9</v>
      </c>
      <c r="D34" t="s">
        <v>12</v>
      </c>
      <c r="E34">
        <v>110003</v>
      </c>
      <c r="F34">
        <v>111123</v>
      </c>
    </row>
    <row r="35" spans="2:6" x14ac:dyDescent="0.45">
      <c r="B35" t="str">
        <f t="shared" si="0"/>
        <v>Aqr_10</v>
      </c>
      <c r="C35">
        <f t="shared" si="1"/>
        <v>10</v>
      </c>
      <c r="D35" t="s">
        <v>12</v>
      </c>
      <c r="E35">
        <v>111123</v>
      </c>
      <c r="F35">
        <v>112716</v>
      </c>
    </row>
    <row r="36" spans="2:6" x14ac:dyDescent="0.45">
      <c r="B36" t="str">
        <f t="shared" si="0"/>
        <v>Aqr_11</v>
      </c>
      <c r="C36">
        <f t="shared" si="1"/>
        <v>11</v>
      </c>
      <c r="D36" t="s">
        <v>12</v>
      </c>
      <c r="E36">
        <v>112716</v>
      </c>
      <c r="F36">
        <v>113136</v>
      </c>
    </row>
    <row r="37" spans="2:6" x14ac:dyDescent="0.45">
      <c r="B37" t="str">
        <f t="shared" si="0"/>
        <v>Aqr_12</v>
      </c>
      <c r="C37">
        <f t="shared" si="1"/>
        <v>12</v>
      </c>
      <c r="D37" t="s">
        <v>12</v>
      </c>
      <c r="E37">
        <v>113136</v>
      </c>
      <c r="F37">
        <v>114341</v>
      </c>
    </row>
    <row r="38" spans="2:6" x14ac:dyDescent="0.45">
      <c r="B38" t="str">
        <f t="shared" si="0"/>
        <v>Aqr_13</v>
      </c>
      <c r="C38">
        <f t="shared" si="1"/>
        <v>13</v>
      </c>
      <c r="D38" t="s">
        <v>12</v>
      </c>
      <c r="E38">
        <v>102618</v>
      </c>
      <c r="F38">
        <v>106278</v>
      </c>
    </row>
    <row r="39" spans="2:6" x14ac:dyDescent="0.45">
      <c r="B39" t="str">
        <f t="shared" si="0"/>
        <v>Ara_0</v>
      </c>
      <c r="C39">
        <f t="shared" si="1"/>
        <v>0</v>
      </c>
      <c r="D39" t="s">
        <v>15</v>
      </c>
      <c r="E39">
        <v>88714</v>
      </c>
      <c r="F39">
        <v>85792</v>
      </c>
    </row>
    <row r="40" spans="2:6" x14ac:dyDescent="0.45">
      <c r="B40" t="str">
        <f t="shared" si="0"/>
        <v>Ara_1</v>
      </c>
      <c r="C40">
        <f t="shared" si="1"/>
        <v>1</v>
      </c>
      <c r="D40" t="s">
        <v>15</v>
      </c>
      <c r="E40">
        <v>85792</v>
      </c>
      <c r="F40">
        <v>83081</v>
      </c>
    </row>
    <row r="41" spans="2:6" x14ac:dyDescent="0.45">
      <c r="B41" t="str">
        <f t="shared" si="0"/>
        <v>Ara_2</v>
      </c>
      <c r="C41">
        <f t="shared" si="1"/>
        <v>2</v>
      </c>
      <c r="D41" t="s">
        <v>15</v>
      </c>
      <c r="E41">
        <v>83081</v>
      </c>
      <c r="F41">
        <v>82363</v>
      </c>
    </row>
    <row r="42" spans="2:6" x14ac:dyDescent="0.45">
      <c r="B42" t="str">
        <f t="shared" si="0"/>
        <v>Ara_3</v>
      </c>
      <c r="C42">
        <f t="shared" si="1"/>
        <v>3</v>
      </c>
      <c r="D42" t="s">
        <v>15</v>
      </c>
      <c r="E42">
        <v>82363</v>
      </c>
      <c r="F42">
        <v>85727</v>
      </c>
    </row>
    <row r="43" spans="2:6" x14ac:dyDescent="0.45">
      <c r="B43" t="str">
        <f t="shared" si="0"/>
        <v>Ara_4</v>
      </c>
      <c r="C43">
        <f t="shared" si="1"/>
        <v>4</v>
      </c>
      <c r="D43" t="s">
        <v>15</v>
      </c>
      <c r="E43">
        <v>85727</v>
      </c>
      <c r="F43">
        <v>85267</v>
      </c>
    </row>
    <row r="44" spans="2:6" x14ac:dyDescent="0.45">
      <c r="B44" t="str">
        <f t="shared" si="0"/>
        <v>Ara_5</v>
      </c>
      <c r="C44">
        <f t="shared" si="1"/>
        <v>5</v>
      </c>
      <c r="D44" t="s">
        <v>15</v>
      </c>
      <c r="E44">
        <v>85267</v>
      </c>
      <c r="F44">
        <v>85258</v>
      </c>
    </row>
    <row r="45" spans="2:6" x14ac:dyDescent="0.45">
      <c r="B45" t="str">
        <f t="shared" si="0"/>
        <v>Ara_6</v>
      </c>
      <c r="C45">
        <f t="shared" si="1"/>
        <v>6</v>
      </c>
      <c r="D45" t="s">
        <v>15</v>
      </c>
      <c r="E45">
        <v>85258</v>
      </c>
      <c r="F45">
        <v>88714</v>
      </c>
    </row>
    <row r="46" spans="2:6" x14ac:dyDescent="0.45">
      <c r="B46" t="str">
        <f t="shared" si="0"/>
        <v>Ari_0</v>
      </c>
      <c r="C46">
        <f t="shared" si="1"/>
        <v>0</v>
      </c>
      <c r="D46" t="s">
        <v>17</v>
      </c>
      <c r="E46">
        <v>13209</v>
      </c>
      <c r="F46">
        <v>9884</v>
      </c>
    </row>
    <row r="47" spans="2:6" x14ac:dyDescent="0.45">
      <c r="B47" t="str">
        <f t="shared" si="0"/>
        <v>Ari_1</v>
      </c>
      <c r="C47">
        <f t="shared" si="1"/>
        <v>1</v>
      </c>
      <c r="D47" t="s">
        <v>17</v>
      </c>
      <c r="E47">
        <v>9884</v>
      </c>
      <c r="F47">
        <v>8903</v>
      </c>
    </row>
    <row r="48" spans="2:6" x14ac:dyDescent="0.45">
      <c r="B48" t="str">
        <f t="shared" si="0"/>
        <v>Ari_2</v>
      </c>
      <c r="C48">
        <f t="shared" si="1"/>
        <v>2</v>
      </c>
      <c r="D48" t="s">
        <v>17</v>
      </c>
      <c r="E48">
        <v>8903</v>
      </c>
      <c r="F48">
        <v>8832</v>
      </c>
    </row>
    <row r="49" spans="2:6" x14ac:dyDescent="0.45">
      <c r="B49" t="str">
        <f t="shared" si="0"/>
        <v>Aur_0</v>
      </c>
      <c r="C49">
        <f t="shared" si="1"/>
        <v>0</v>
      </c>
      <c r="D49" t="s">
        <v>20</v>
      </c>
      <c r="E49">
        <v>28380</v>
      </c>
      <c r="F49">
        <v>28360</v>
      </c>
    </row>
    <row r="50" spans="2:6" x14ac:dyDescent="0.45">
      <c r="B50" t="str">
        <f t="shared" si="0"/>
        <v>Aur_1</v>
      </c>
      <c r="C50">
        <f t="shared" si="1"/>
        <v>1</v>
      </c>
      <c r="D50" t="s">
        <v>20</v>
      </c>
      <c r="E50">
        <v>28360</v>
      </c>
      <c r="F50">
        <v>24608</v>
      </c>
    </row>
    <row r="51" spans="2:6" x14ac:dyDescent="0.45">
      <c r="B51" t="str">
        <f t="shared" si="0"/>
        <v>Aur_2</v>
      </c>
      <c r="C51">
        <f t="shared" si="1"/>
        <v>2</v>
      </c>
      <c r="D51" t="s">
        <v>20</v>
      </c>
      <c r="E51">
        <v>24608</v>
      </c>
      <c r="F51">
        <v>23453</v>
      </c>
    </row>
    <row r="52" spans="2:6" x14ac:dyDescent="0.45">
      <c r="B52" t="str">
        <f t="shared" si="0"/>
        <v>Aur_3</v>
      </c>
      <c r="C52">
        <f t="shared" si="1"/>
        <v>3</v>
      </c>
      <c r="D52" t="s">
        <v>20</v>
      </c>
      <c r="E52">
        <v>23453</v>
      </c>
      <c r="F52">
        <v>23015</v>
      </c>
    </row>
    <row r="53" spans="2:6" x14ac:dyDescent="0.45">
      <c r="B53" t="str">
        <f t="shared" si="0"/>
        <v>Aur_4</v>
      </c>
      <c r="C53">
        <f t="shared" si="1"/>
        <v>4</v>
      </c>
      <c r="D53" t="s">
        <v>20</v>
      </c>
      <c r="E53">
        <v>25428</v>
      </c>
      <c r="F53">
        <v>23015</v>
      </c>
    </row>
    <row r="54" spans="2:6" x14ac:dyDescent="0.45">
      <c r="B54" t="str">
        <f t="shared" si="0"/>
        <v>Aur_5</v>
      </c>
      <c r="C54">
        <f t="shared" si="1"/>
        <v>5</v>
      </c>
      <c r="D54" t="s">
        <v>20</v>
      </c>
      <c r="E54">
        <v>25428</v>
      </c>
      <c r="F54">
        <v>28380</v>
      </c>
    </row>
    <row r="55" spans="2:6" x14ac:dyDescent="0.45">
      <c r="B55" t="str">
        <f t="shared" si="0"/>
        <v>Boo_0</v>
      </c>
      <c r="C55">
        <f t="shared" si="1"/>
        <v>0</v>
      </c>
      <c r="D55" t="s">
        <v>23</v>
      </c>
      <c r="E55">
        <v>71795</v>
      </c>
      <c r="F55">
        <v>69673</v>
      </c>
    </row>
    <row r="56" spans="2:6" x14ac:dyDescent="0.45">
      <c r="B56" t="str">
        <f t="shared" si="0"/>
        <v>Boo_1</v>
      </c>
      <c r="C56">
        <f t="shared" si="1"/>
        <v>1</v>
      </c>
      <c r="D56" t="s">
        <v>23</v>
      </c>
      <c r="E56">
        <v>69673</v>
      </c>
      <c r="F56">
        <v>72105</v>
      </c>
    </row>
    <row r="57" spans="2:6" x14ac:dyDescent="0.45">
      <c r="B57" t="str">
        <f t="shared" si="0"/>
        <v>Boo_2</v>
      </c>
      <c r="C57">
        <f t="shared" si="1"/>
        <v>2</v>
      </c>
      <c r="D57" t="s">
        <v>23</v>
      </c>
      <c r="E57">
        <v>72105</v>
      </c>
      <c r="F57">
        <v>74666</v>
      </c>
    </row>
    <row r="58" spans="2:6" x14ac:dyDescent="0.45">
      <c r="B58" t="str">
        <f t="shared" si="0"/>
        <v>Boo_3</v>
      </c>
      <c r="C58">
        <f t="shared" si="1"/>
        <v>3</v>
      </c>
      <c r="D58" t="s">
        <v>23</v>
      </c>
      <c r="E58">
        <v>74666</v>
      </c>
      <c r="F58">
        <v>73555</v>
      </c>
    </row>
    <row r="59" spans="2:6" x14ac:dyDescent="0.45">
      <c r="B59" t="str">
        <f t="shared" si="0"/>
        <v>Boo_4</v>
      </c>
      <c r="C59">
        <f t="shared" si="1"/>
        <v>4</v>
      </c>
      <c r="D59" t="s">
        <v>23</v>
      </c>
      <c r="E59">
        <v>73555</v>
      </c>
      <c r="F59">
        <v>71075</v>
      </c>
    </row>
    <row r="60" spans="2:6" x14ac:dyDescent="0.45">
      <c r="B60" t="str">
        <f t="shared" si="0"/>
        <v>Boo_5</v>
      </c>
      <c r="C60">
        <f t="shared" si="1"/>
        <v>5</v>
      </c>
      <c r="D60" t="s">
        <v>23</v>
      </c>
      <c r="E60">
        <v>71075</v>
      </c>
      <c r="F60">
        <v>71053</v>
      </c>
    </row>
    <row r="61" spans="2:6" x14ac:dyDescent="0.45">
      <c r="B61" t="str">
        <f t="shared" si="0"/>
        <v>Boo_6</v>
      </c>
      <c r="C61">
        <f t="shared" si="1"/>
        <v>6</v>
      </c>
      <c r="D61" t="s">
        <v>23</v>
      </c>
      <c r="E61">
        <v>71053</v>
      </c>
      <c r="F61">
        <v>69673</v>
      </c>
    </row>
    <row r="62" spans="2:6" x14ac:dyDescent="0.45">
      <c r="B62" t="str">
        <f t="shared" si="0"/>
        <v>Boo_7</v>
      </c>
      <c r="C62">
        <f t="shared" si="1"/>
        <v>7</v>
      </c>
      <c r="D62" t="s">
        <v>23</v>
      </c>
      <c r="E62">
        <v>69673</v>
      </c>
      <c r="F62">
        <v>67927</v>
      </c>
    </row>
    <row r="63" spans="2:6" x14ac:dyDescent="0.45">
      <c r="B63" t="str">
        <f t="shared" si="0"/>
        <v>Boo_8</v>
      </c>
      <c r="C63">
        <f t="shared" si="1"/>
        <v>8</v>
      </c>
      <c r="D63" t="s">
        <v>23</v>
      </c>
      <c r="E63">
        <v>67927</v>
      </c>
      <c r="F63">
        <v>67459</v>
      </c>
    </row>
    <row r="64" spans="2:6" x14ac:dyDescent="0.45">
      <c r="B64" t="str">
        <f t="shared" si="0"/>
        <v>Cae_0</v>
      </c>
      <c r="C64">
        <f t="shared" si="1"/>
        <v>0</v>
      </c>
      <c r="D64" t="s">
        <v>26</v>
      </c>
      <c r="E64">
        <v>21060</v>
      </c>
      <c r="F64">
        <v>21770</v>
      </c>
    </row>
    <row r="65" spans="2:6" x14ac:dyDescent="0.45">
      <c r="B65" t="str">
        <f t="shared" si="0"/>
        <v>Cae_1</v>
      </c>
      <c r="C65">
        <f t="shared" si="1"/>
        <v>1</v>
      </c>
      <c r="D65" t="s">
        <v>26</v>
      </c>
      <c r="E65">
        <v>21770</v>
      </c>
      <c r="F65">
        <v>21861</v>
      </c>
    </row>
    <row r="66" spans="2:6" x14ac:dyDescent="0.45">
      <c r="B66" t="str">
        <f t="shared" si="0"/>
        <v>Cam_0</v>
      </c>
      <c r="C66">
        <f t="shared" si="1"/>
        <v>0</v>
      </c>
      <c r="D66" t="s">
        <v>29</v>
      </c>
      <c r="E66">
        <v>16228</v>
      </c>
      <c r="F66">
        <v>18505</v>
      </c>
    </row>
    <row r="67" spans="2:6" x14ac:dyDescent="0.45">
      <c r="B67" t="str">
        <f t="shared" si="0"/>
        <v>Cam_1</v>
      </c>
      <c r="C67">
        <f t="shared" si="1"/>
        <v>1</v>
      </c>
      <c r="D67" t="s">
        <v>29</v>
      </c>
      <c r="E67">
        <v>18505</v>
      </c>
      <c r="F67">
        <v>22783</v>
      </c>
    </row>
    <row r="68" spans="2:6" x14ac:dyDescent="0.45">
      <c r="B68" t="str">
        <f t="shared" si="0"/>
        <v>Cam_2</v>
      </c>
      <c r="C68">
        <f t="shared" si="1"/>
        <v>2</v>
      </c>
      <c r="D68" t="s">
        <v>29</v>
      </c>
      <c r="E68">
        <v>16228</v>
      </c>
      <c r="F68">
        <v>17959</v>
      </c>
    </row>
    <row r="69" spans="2:6" x14ac:dyDescent="0.45">
      <c r="B69" t="str">
        <f t="shared" si="0"/>
        <v>Cam_3</v>
      </c>
      <c r="C69">
        <f t="shared" si="1"/>
        <v>3</v>
      </c>
      <c r="D69" t="s">
        <v>29</v>
      </c>
      <c r="E69">
        <v>17959</v>
      </c>
      <c r="F69">
        <v>22783</v>
      </c>
    </row>
    <row r="70" spans="2:6" x14ac:dyDescent="0.45">
      <c r="B70" t="str">
        <f t="shared" si="0"/>
        <v>Cam_4</v>
      </c>
      <c r="C70">
        <f t="shared" si="1"/>
        <v>4</v>
      </c>
      <c r="D70" t="s">
        <v>29</v>
      </c>
      <c r="E70">
        <v>17959</v>
      </c>
      <c r="F70">
        <v>25110</v>
      </c>
    </row>
    <row r="71" spans="2:6" x14ac:dyDescent="0.45">
      <c r="B71" t="str">
        <f t="shared" si="0"/>
        <v>Cap_0</v>
      </c>
      <c r="C71">
        <f t="shared" si="1"/>
        <v>0</v>
      </c>
      <c r="D71" t="s">
        <v>32</v>
      </c>
      <c r="E71">
        <v>100064</v>
      </c>
      <c r="F71">
        <v>100345</v>
      </c>
    </row>
    <row r="72" spans="2:6" x14ac:dyDescent="0.45">
      <c r="B72" t="str">
        <f t="shared" si="0"/>
        <v>Cap_1</v>
      </c>
      <c r="C72">
        <f t="shared" si="1"/>
        <v>1</v>
      </c>
      <c r="D72" t="s">
        <v>32</v>
      </c>
      <c r="E72">
        <v>100345</v>
      </c>
      <c r="F72">
        <v>104139</v>
      </c>
    </row>
    <row r="73" spans="2:6" x14ac:dyDescent="0.45">
      <c r="B73" t="str">
        <f t="shared" si="0"/>
        <v>Cap_2</v>
      </c>
      <c r="C73">
        <f t="shared" si="1"/>
        <v>2</v>
      </c>
      <c r="D73" t="s">
        <v>32</v>
      </c>
      <c r="E73">
        <v>104139</v>
      </c>
      <c r="F73">
        <v>105515</v>
      </c>
    </row>
    <row r="74" spans="2:6" x14ac:dyDescent="0.45">
      <c r="B74" t="str">
        <f t="shared" ref="B74:B137" si="2">D74&amp;"_"&amp;C74</f>
        <v>Cap_3</v>
      </c>
      <c r="C74">
        <f t="shared" ref="C74:C137" si="3">IF(D73&lt;&gt;D74,0,C73+1)</f>
        <v>3</v>
      </c>
      <c r="D74" t="s">
        <v>32</v>
      </c>
      <c r="E74">
        <v>105515</v>
      </c>
      <c r="F74">
        <v>106985</v>
      </c>
    </row>
    <row r="75" spans="2:6" x14ac:dyDescent="0.45">
      <c r="B75" t="str">
        <f t="shared" si="2"/>
        <v>Cap_4</v>
      </c>
      <c r="C75">
        <f t="shared" si="3"/>
        <v>4</v>
      </c>
      <c r="D75" t="s">
        <v>32</v>
      </c>
      <c r="E75">
        <v>106985</v>
      </c>
      <c r="F75">
        <v>107556</v>
      </c>
    </row>
    <row r="76" spans="2:6" x14ac:dyDescent="0.45">
      <c r="B76" t="str">
        <f t="shared" si="2"/>
        <v>Cap_5</v>
      </c>
      <c r="C76">
        <f t="shared" si="3"/>
        <v>5</v>
      </c>
      <c r="D76" t="s">
        <v>32</v>
      </c>
      <c r="E76">
        <v>105515</v>
      </c>
      <c r="F76">
        <v>105881</v>
      </c>
    </row>
    <row r="77" spans="2:6" x14ac:dyDescent="0.45">
      <c r="B77" t="str">
        <f t="shared" si="2"/>
        <v>Cap_6</v>
      </c>
      <c r="C77">
        <f t="shared" si="3"/>
        <v>6</v>
      </c>
      <c r="D77" t="s">
        <v>32</v>
      </c>
      <c r="E77">
        <v>105881</v>
      </c>
      <c r="F77">
        <v>104139</v>
      </c>
    </row>
    <row r="78" spans="2:6" x14ac:dyDescent="0.45">
      <c r="B78" t="str">
        <f t="shared" si="2"/>
        <v>Cap_7</v>
      </c>
      <c r="C78">
        <f t="shared" si="3"/>
        <v>7</v>
      </c>
      <c r="D78" t="s">
        <v>32</v>
      </c>
      <c r="E78">
        <v>100345</v>
      </c>
      <c r="F78">
        <v>102485</v>
      </c>
    </row>
    <row r="79" spans="2:6" x14ac:dyDescent="0.45">
      <c r="B79" t="str">
        <f t="shared" si="2"/>
        <v>Cap_8</v>
      </c>
      <c r="C79">
        <f t="shared" si="3"/>
        <v>8</v>
      </c>
      <c r="D79" t="s">
        <v>32</v>
      </c>
      <c r="E79">
        <v>104139</v>
      </c>
      <c r="F79">
        <v>102978</v>
      </c>
    </row>
    <row r="80" spans="2:6" x14ac:dyDescent="0.45">
      <c r="B80" t="str">
        <f t="shared" si="2"/>
        <v>Car_0</v>
      </c>
      <c r="C80">
        <f t="shared" si="3"/>
        <v>0</v>
      </c>
      <c r="D80" t="s">
        <v>35</v>
      </c>
      <c r="E80">
        <v>45238</v>
      </c>
      <c r="F80">
        <v>50099</v>
      </c>
    </row>
    <row r="81" spans="2:6" x14ac:dyDescent="0.45">
      <c r="B81" t="str">
        <f t="shared" si="2"/>
        <v>Car_1</v>
      </c>
      <c r="C81">
        <f t="shared" si="3"/>
        <v>1</v>
      </c>
      <c r="D81" t="s">
        <v>35</v>
      </c>
      <c r="E81">
        <v>50099</v>
      </c>
      <c r="F81">
        <v>52419</v>
      </c>
    </row>
    <row r="82" spans="2:6" x14ac:dyDescent="0.45">
      <c r="B82" t="str">
        <f t="shared" si="2"/>
        <v>Car_2</v>
      </c>
      <c r="C82">
        <f t="shared" si="3"/>
        <v>2</v>
      </c>
      <c r="D82" t="s">
        <v>35</v>
      </c>
      <c r="E82">
        <v>52419</v>
      </c>
      <c r="F82">
        <v>52468</v>
      </c>
    </row>
    <row r="83" spans="2:6" x14ac:dyDescent="0.45">
      <c r="B83" t="str">
        <f t="shared" si="2"/>
        <v>Car_3</v>
      </c>
      <c r="C83">
        <f t="shared" si="3"/>
        <v>3</v>
      </c>
      <c r="D83" t="s">
        <v>35</v>
      </c>
      <c r="E83">
        <v>52468</v>
      </c>
      <c r="F83">
        <v>54463</v>
      </c>
    </row>
    <row r="84" spans="2:6" x14ac:dyDescent="0.45">
      <c r="B84" t="str">
        <f t="shared" si="2"/>
        <v>Car_4</v>
      </c>
      <c r="C84">
        <f t="shared" si="3"/>
        <v>4</v>
      </c>
      <c r="D84" t="s">
        <v>35</v>
      </c>
      <c r="E84">
        <v>54463</v>
      </c>
      <c r="F84">
        <v>53253</v>
      </c>
    </row>
    <row r="85" spans="2:6" x14ac:dyDescent="0.45">
      <c r="B85" t="str">
        <f t="shared" si="2"/>
        <v>Car_5</v>
      </c>
      <c r="C85">
        <f t="shared" si="3"/>
        <v>5</v>
      </c>
      <c r="D85" t="s">
        <v>35</v>
      </c>
      <c r="E85">
        <v>53253</v>
      </c>
      <c r="F85">
        <v>51232</v>
      </c>
    </row>
    <row r="86" spans="2:6" x14ac:dyDescent="0.45">
      <c r="B86" t="str">
        <f t="shared" si="2"/>
        <v>Car_6</v>
      </c>
      <c r="C86">
        <f t="shared" si="3"/>
        <v>6</v>
      </c>
      <c r="D86" t="s">
        <v>35</v>
      </c>
      <c r="E86">
        <v>51232</v>
      </c>
      <c r="F86">
        <v>50371</v>
      </c>
    </row>
    <row r="87" spans="2:6" x14ac:dyDescent="0.45">
      <c r="B87" t="str">
        <f t="shared" si="2"/>
        <v>Car_7</v>
      </c>
      <c r="C87">
        <f t="shared" si="3"/>
        <v>7</v>
      </c>
      <c r="D87" t="s">
        <v>35</v>
      </c>
      <c r="E87">
        <v>50371</v>
      </c>
      <c r="F87">
        <v>45556</v>
      </c>
    </row>
    <row r="88" spans="2:6" x14ac:dyDescent="0.45">
      <c r="B88" t="str">
        <f t="shared" si="2"/>
        <v>Car_8</v>
      </c>
      <c r="C88">
        <f t="shared" si="3"/>
        <v>8</v>
      </c>
      <c r="D88" t="s">
        <v>35</v>
      </c>
      <c r="E88">
        <v>42568</v>
      </c>
      <c r="F88">
        <v>41037</v>
      </c>
    </row>
    <row r="89" spans="2:6" x14ac:dyDescent="0.45">
      <c r="B89" t="str">
        <f t="shared" si="2"/>
        <v>Car_9</v>
      </c>
      <c r="C89">
        <f t="shared" si="3"/>
        <v>9</v>
      </c>
      <c r="D89" t="s">
        <v>35</v>
      </c>
      <c r="E89">
        <v>41037</v>
      </c>
      <c r="F89">
        <v>30438</v>
      </c>
    </row>
    <row r="90" spans="2:6" x14ac:dyDescent="0.45">
      <c r="B90" t="str">
        <f t="shared" si="2"/>
        <v>Car_10</v>
      </c>
      <c r="C90">
        <f t="shared" si="3"/>
        <v>10</v>
      </c>
      <c r="D90" t="s">
        <v>35</v>
      </c>
      <c r="E90">
        <v>45080</v>
      </c>
      <c r="F90">
        <v>45556</v>
      </c>
    </row>
    <row r="91" spans="2:6" x14ac:dyDescent="0.45">
      <c r="B91" t="str">
        <f t="shared" si="2"/>
        <v>Car_11</v>
      </c>
      <c r="C91">
        <f t="shared" si="3"/>
        <v>11</v>
      </c>
      <c r="D91" t="s">
        <v>35</v>
      </c>
      <c r="E91">
        <v>45080</v>
      </c>
      <c r="F91">
        <v>42568</v>
      </c>
    </row>
    <row r="92" spans="2:6" x14ac:dyDescent="0.45">
      <c r="B92" t="str">
        <f t="shared" si="2"/>
        <v>Car_12</v>
      </c>
      <c r="C92">
        <f t="shared" si="3"/>
        <v>12</v>
      </c>
      <c r="D92" t="s">
        <v>35</v>
      </c>
      <c r="E92">
        <v>30438</v>
      </c>
      <c r="F92">
        <v>31685</v>
      </c>
    </row>
    <row r="93" spans="2:6" x14ac:dyDescent="0.45">
      <c r="B93" t="str">
        <f t="shared" si="2"/>
        <v>Car_13</v>
      </c>
      <c r="C93">
        <f t="shared" si="3"/>
        <v>13</v>
      </c>
      <c r="D93" t="s">
        <v>35</v>
      </c>
      <c r="E93">
        <v>41037</v>
      </c>
      <c r="F93">
        <v>39429</v>
      </c>
    </row>
    <row r="94" spans="2:6" x14ac:dyDescent="0.45">
      <c r="B94" t="str">
        <f t="shared" si="2"/>
        <v>Cas_0</v>
      </c>
      <c r="C94">
        <f t="shared" si="3"/>
        <v>0</v>
      </c>
      <c r="D94" t="s">
        <v>38</v>
      </c>
      <c r="E94">
        <v>8886</v>
      </c>
      <c r="F94">
        <v>6686</v>
      </c>
    </row>
    <row r="95" spans="2:6" x14ac:dyDescent="0.45">
      <c r="B95" t="str">
        <f t="shared" si="2"/>
        <v>Cas_1</v>
      </c>
      <c r="C95">
        <f t="shared" si="3"/>
        <v>1</v>
      </c>
      <c r="D95" t="s">
        <v>38</v>
      </c>
      <c r="E95">
        <v>6686</v>
      </c>
      <c r="F95">
        <v>4427</v>
      </c>
    </row>
    <row r="96" spans="2:6" x14ac:dyDescent="0.45">
      <c r="B96" t="str">
        <f t="shared" si="2"/>
        <v>Cas_2</v>
      </c>
      <c r="C96">
        <f t="shared" si="3"/>
        <v>2</v>
      </c>
      <c r="D96" t="s">
        <v>38</v>
      </c>
      <c r="E96">
        <v>4427</v>
      </c>
      <c r="F96">
        <v>3179</v>
      </c>
    </row>
    <row r="97" spans="2:6" x14ac:dyDescent="0.45">
      <c r="B97" t="str">
        <f t="shared" si="2"/>
        <v>Cas_3</v>
      </c>
      <c r="C97">
        <f t="shared" si="3"/>
        <v>3</v>
      </c>
      <c r="D97" t="s">
        <v>38</v>
      </c>
      <c r="E97">
        <v>3179</v>
      </c>
      <c r="F97">
        <v>746</v>
      </c>
    </row>
    <row r="98" spans="2:6" x14ac:dyDescent="0.45">
      <c r="B98" t="str">
        <f t="shared" si="2"/>
        <v>Cen_0</v>
      </c>
      <c r="C98">
        <f t="shared" si="3"/>
        <v>0</v>
      </c>
      <c r="D98" t="s">
        <v>41</v>
      </c>
      <c r="E98">
        <v>71683</v>
      </c>
      <c r="F98">
        <v>68702</v>
      </c>
    </row>
    <row r="99" spans="2:6" x14ac:dyDescent="0.45">
      <c r="B99" t="str">
        <f t="shared" si="2"/>
        <v>Cen_1</v>
      </c>
      <c r="C99">
        <f t="shared" si="3"/>
        <v>1</v>
      </c>
      <c r="D99" t="s">
        <v>41</v>
      </c>
      <c r="E99">
        <v>68702</v>
      </c>
      <c r="F99">
        <v>66657</v>
      </c>
    </row>
    <row r="100" spans="2:6" x14ac:dyDescent="0.45">
      <c r="B100" t="str">
        <f t="shared" si="2"/>
        <v>Cen_2</v>
      </c>
      <c r="C100">
        <f t="shared" si="3"/>
        <v>2</v>
      </c>
      <c r="D100" t="s">
        <v>41</v>
      </c>
      <c r="E100">
        <v>66657</v>
      </c>
      <c r="F100">
        <v>68002</v>
      </c>
    </row>
    <row r="101" spans="2:6" x14ac:dyDescent="0.45">
      <c r="B101" t="str">
        <f t="shared" si="2"/>
        <v>Cen_3</v>
      </c>
      <c r="C101">
        <f t="shared" si="3"/>
        <v>3</v>
      </c>
      <c r="D101" t="s">
        <v>41</v>
      </c>
      <c r="E101">
        <v>68002</v>
      </c>
      <c r="F101">
        <v>68282</v>
      </c>
    </row>
    <row r="102" spans="2:6" x14ac:dyDescent="0.45">
      <c r="B102" t="str">
        <f t="shared" si="2"/>
        <v>Cen_4</v>
      </c>
      <c r="C102">
        <f t="shared" si="3"/>
        <v>4</v>
      </c>
      <c r="D102" t="s">
        <v>41</v>
      </c>
      <c r="E102">
        <v>68282</v>
      </c>
      <c r="F102">
        <v>67472</v>
      </c>
    </row>
    <row r="103" spans="2:6" x14ac:dyDescent="0.45">
      <c r="B103" t="str">
        <f t="shared" si="2"/>
        <v>Cen_5</v>
      </c>
      <c r="C103">
        <f t="shared" si="3"/>
        <v>5</v>
      </c>
      <c r="D103" t="s">
        <v>41</v>
      </c>
      <c r="E103">
        <v>67472</v>
      </c>
      <c r="F103">
        <v>67464</v>
      </c>
    </row>
    <row r="104" spans="2:6" x14ac:dyDescent="0.45">
      <c r="B104" t="str">
        <f t="shared" si="2"/>
        <v>Cen_6</v>
      </c>
      <c r="C104">
        <f t="shared" si="3"/>
        <v>6</v>
      </c>
      <c r="D104" t="s">
        <v>41</v>
      </c>
      <c r="E104">
        <v>67464</v>
      </c>
      <c r="F104">
        <v>65936</v>
      </c>
    </row>
    <row r="105" spans="2:6" x14ac:dyDescent="0.45">
      <c r="B105" t="str">
        <f t="shared" si="2"/>
        <v>Cen_7</v>
      </c>
      <c r="C105">
        <f t="shared" si="3"/>
        <v>7</v>
      </c>
      <c r="D105" t="s">
        <v>41</v>
      </c>
      <c r="E105">
        <v>65936</v>
      </c>
      <c r="F105">
        <v>65109</v>
      </c>
    </row>
    <row r="106" spans="2:6" x14ac:dyDescent="0.45">
      <c r="B106" t="str">
        <f t="shared" si="2"/>
        <v>Cen_8</v>
      </c>
      <c r="C106">
        <f t="shared" si="3"/>
        <v>8</v>
      </c>
      <c r="D106" t="s">
        <v>41</v>
      </c>
      <c r="E106">
        <v>67464</v>
      </c>
      <c r="F106">
        <v>68933</v>
      </c>
    </row>
    <row r="107" spans="2:6" x14ac:dyDescent="0.45">
      <c r="B107" t="str">
        <f t="shared" si="2"/>
        <v>Cen_9</v>
      </c>
      <c r="C107">
        <f t="shared" si="3"/>
        <v>9</v>
      </c>
      <c r="D107" t="s">
        <v>41</v>
      </c>
      <c r="E107">
        <v>67472</v>
      </c>
      <c r="F107">
        <v>71352</v>
      </c>
    </row>
    <row r="108" spans="2:6" x14ac:dyDescent="0.45">
      <c r="B108" t="str">
        <f t="shared" si="2"/>
        <v>Cen_10</v>
      </c>
      <c r="C108">
        <f t="shared" si="3"/>
        <v>10</v>
      </c>
      <c r="D108" t="s">
        <v>41</v>
      </c>
      <c r="E108">
        <v>71352</v>
      </c>
      <c r="F108">
        <v>73334</v>
      </c>
    </row>
    <row r="109" spans="2:6" x14ac:dyDescent="0.45">
      <c r="B109" t="str">
        <f t="shared" si="2"/>
        <v>Cen_11</v>
      </c>
      <c r="C109">
        <f t="shared" si="3"/>
        <v>11</v>
      </c>
      <c r="D109" t="s">
        <v>41</v>
      </c>
      <c r="E109">
        <v>68002</v>
      </c>
      <c r="F109">
        <v>61932</v>
      </c>
    </row>
    <row r="110" spans="2:6" x14ac:dyDescent="0.45">
      <c r="B110" t="str">
        <f t="shared" si="2"/>
        <v>Cen_12</v>
      </c>
      <c r="C110">
        <f t="shared" si="3"/>
        <v>12</v>
      </c>
      <c r="D110" t="s">
        <v>41</v>
      </c>
      <c r="E110">
        <v>61932</v>
      </c>
      <c r="F110">
        <v>60823</v>
      </c>
    </row>
    <row r="111" spans="2:6" x14ac:dyDescent="0.45">
      <c r="B111" t="str">
        <f t="shared" si="2"/>
        <v>Cen_13</v>
      </c>
      <c r="C111">
        <f t="shared" si="3"/>
        <v>13</v>
      </c>
      <c r="D111" t="s">
        <v>41</v>
      </c>
      <c r="E111">
        <v>60823</v>
      </c>
      <c r="F111">
        <v>59196</v>
      </c>
    </row>
    <row r="112" spans="2:6" x14ac:dyDescent="0.45">
      <c r="B112" t="str">
        <f t="shared" si="2"/>
        <v>Cen_14</v>
      </c>
      <c r="C112">
        <f t="shared" si="3"/>
        <v>14</v>
      </c>
      <c r="D112" t="s">
        <v>41</v>
      </c>
      <c r="E112">
        <v>59196</v>
      </c>
      <c r="F112">
        <v>56480</v>
      </c>
    </row>
    <row r="113" spans="2:6" x14ac:dyDescent="0.45">
      <c r="B113" t="str">
        <f t="shared" si="2"/>
        <v>Cen_15</v>
      </c>
      <c r="C113">
        <f t="shared" si="3"/>
        <v>15</v>
      </c>
      <c r="D113" t="s">
        <v>41</v>
      </c>
      <c r="E113">
        <v>56480</v>
      </c>
      <c r="F113">
        <v>56561</v>
      </c>
    </row>
    <row r="114" spans="2:6" x14ac:dyDescent="0.45">
      <c r="B114" t="str">
        <f t="shared" si="2"/>
        <v>Cep_0</v>
      </c>
      <c r="C114">
        <f t="shared" si="3"/>
        <v>0</v>
      </c>
      <c r="D114" t="s">
        <v>44</v>
      </c>
      <c r="E114">
        <v>109492</v>
      </c>
      <c r="F114">
        <v>112724</v>
      </c>
    </row>
    <row r="115" spans="2:6" x14ac:dyDescent="0.45">
      <c r="B115" t="str">
        <f t="shared" si="2"/>
        <v>Cep_1</v>
      </c>
      <c r="C115">
        <f t="shared" si="3"/>
        <v>1</v>
      </c>
      <c r="D115" t="s">
        <v>44</v>
      </c>
      <c r="E115">
        <v>112724</v>
      </c>
      <c r="F115">
        <v>106032</v>
      </c>
    </row>
    <row r="116" spans="2:6" x14ac:dyDescent="0.45">
      <c r="B116" t="str">
        <f t="shared" si="2"/>
        <v>Cep_2</v>
      </c>
      <c r="C116">
        <f t="shared" si="3"/>
        <v>2</v>
      </c>
      <c r="D116" t="s">
        <v>44</v>
      </c>
      <c r="E116">
        <v>106032</v>
      </c>
      <c r="F116">
        <v>105199</v>
      </c>
    </row>
    <row r="117" spans="2:6" x14ac:dyDescent="0.45">
      <c r="B117" t="str">
        <f t="shared" si="2"/>
        <v>Cep_3</v>
      </c>
      <c r="C117">
        <f t="shared" si="3"/>
        <v>3</v>
      </c>
      <c r="D117" t="s">
        <v>44</v>
      </c>
      <c r="E117">
        <v>105199</v>
      </c>
      <c r="F117">
        <v>109492</v>
      </c>
    </row>
    <row r="118" spans="2:6" x14ac:dyDescent="0.45">
      <c r="B118" t="str">
        <f t="shared" si="2"/>
        <v>Cep_4</v>
      </c>
      <c r="C118">
        <f t="shared" si="3"/>
        <v>4</v>
      </c>
      <c r="D118" t="s">
        <v>44</v>
      </c>
      <c r="E118">
        <v>112724</v>
      </c>
      <c r="F118">
        <v>116727</v>
      </c>
    </row>
    <row r="119" spans="2:6" x14ac:dyDescent="0.45">
      <c r="B119" t="str">
        <f t="shared" si="2"/>
        <v>Cep_5</v>
      </c>
      <c r="C119">
        <f t="shared" si="3"/>
        <v>5</v>
      </c>
      <c r="D119" t="s">
        <v>44</v>
      </c>
      <c r="E119">
        <v>116727</v>
      </c>
      <c r="F119">
        <v>106032</v>
      </c>
    </row>
    <row r="120" spans="2:6" x14ac:dyDescent="0.45">
      <c r="B120" t="str">
        <f t="shared" si="2"/>
        <v>Cet_0</v>
      </c>
      <c r="C120">
        <f t="shared" si="3"/>
        <v>0</v>
      </c>
      <c r="D120" t="s">
        <v>47</v>
      </c>
      <c r="E120">
        <v>10324</v>
      </c>
      <c r="F120">
        <v>11484</v>
      </c>
    </row>
    <row r="121" spans="2:6" x14ac:dyDescent="0.45">
      <c r="B121" t="str">
        <f t="shared" si="2"/>
        <v>Cet_1</v>
      </c>
      <c r="C121">
        <f t="shared" si="3"/>
        <v>1</v>
      </c>
      <c r="D121" t="s">
        <v>47</v>
      </c>
      <c r="E121">
        <v>8102</v>
      </c>
      <c r="F121">
        <v>3419</v>
      </c>
    </row>
    <row r="122" spans="2:6" x14ac:dyDescent="0.45">
      <c r="B122" t="str">
        <f t="shared" si="2"/>
        <v>Cet_2</v>
      </c>
      <c r="C122">
        <f t="shared" si="3"/>
        <v>2</v>
      </c>
      <c r="D122" t="s">
        <v>47</v>
      </c>
      <c r="E122">
        <v>3419</v>
      </c>
      <c r="F122">
        <v>1562</v>
      </c>
    </row>
    <row r="123" spans="2:6" x14ac:dyDescent="0.45">
      <c r="B123" t="str">
        <f t="shared" si="2"/>
        <v>Cet_3</v>
      </c>
      <c r="C123">
        <f t="shared" si="3"/>
        <v>3</v>
      </c>
      <c r="D123" t="s">
        <v>47</v>
      </c>
      <c r="E123">
        <v>3419</v>
      </c>
      <c r="F123">
        <v>5364</v>
      </c>
    </row>
    <row r="124" spans="2:6" x14ac:dyDescent="0.45">
      <c r="B124" t="str">
        <f t="shared" si="2"/>
        <v>Cet_4</v>
      </c>
      <c r="C124">
        <f t="shared" si="3"/>
        <v>4</v>
      </c>
      <c r="D124" t="s">
        <v>47</v>
      </c>
      <c r="E124">
        <v>5364</v>
      </c>
      <c r="F124">
        <v>6537</v>
      </c>
    </row>
    <row r="125" spans="2:6" x14ac:dyDescent="0.45">
      <c r="B125" t="str">
        <f t="shared" si="2"/>
        <v>Cet_5</v>
      </c>
      <c r="C125">
        <f t="shared" si="3"/>
        <v>5</v>
      </c>
      <c r="D125" t="s">
        <v>47</v>
      </c>
      <c r="E125">
        <v>6537</v>
      </c>
      <c r="F125">
        <v>8645</v>
      </c>
    </row>
    <row r="126" spans="2:6" x14ac:dyDescent="0.45">
      <c r="B126" t="str">
        <f t="shared" si="2"/>
        <v>Cet_6</v>
      </c>
      <c r="C126">
        <f t="shared" si="3"/>
        <v>6</v>
      </c>
      <c r="D126" t="s">
        <v>47</v>
      </c>
      <c r="E126">
        <v>8645</v>
      </c>
      <c r="F126">
        <v>11345</v>
      </c>
    </row>
    <row r="127" spans="2:6" x14ac:dyDescent="0.45">
      <c r="B127" t="str">
        <f t="shared" si="2"/>
        <v>Cet_7</v>
      </c>
      <c r="C127">
        <f t="shared" si="3"/>
        <v>7</v>
      </c>
      <c r="D127" t="s">
        <v>47</v>
      </c>
      <c r="E127">
        <v>11345</v>
      </c>
      <c r="F127">
        <v>12390</v>
      </c>
    </row>
    <row r="128" spans="2:6" x14ac:dyDescent="0.45">
      <c r="B128" t="str">
        <f t="shared" si="2"/>
        <v>Cet_8</v>
      </c>
      <c r="C128">
        <f t="shared" si="3"/>
        <v>8</v>
      </c>
      <c r="D128" t="s">
        <v>47</v>
      </c>
      <c r="E128">
        <v>12390</v>
      </c>
      <c r="F128">
        <v>12770</v>
      </c>
    </row>
    <row r="129" spans="2:6" x14ac:dyDescent="0.45">
      <c r="B129" t="str">
        <f t="shared" si="2"/>
        <v>Cet_9</v>
      </c>
      <c r="C129">
        <f t="shared" si="3"/>
        <v>9</v>
      </c>
      <c r="D129" t="s">
        <v>47</v>
      </c>
      <c r="E129">
        <v>12770</v>
      </c>
      <c r="F129">
        <v>11783</v>
      </c>
    </row>
    <row r="130" spans="2:6" x14ac:dyDescent="0.45">
      <c r="B130" t="str">
        <f t="shared" si="2"/>
        <v>Cet_10</v>
      </c>
      <c r="C130">
        <f t="shared" si="3"/>
        <v>10</v>
      </c>
      <c r="D130" t="s">
        <v>47</v>
      </c>
      <c r="E130">
        <v>11783</v>
      </c>
      <c r="F130">
        <v>8102</v>
      </c>
    </row>
    <row r="131" spans="2:6" x14ac:dyDescent="0.45">
      <c r="B131" t="str">
        <f t="shared" si="2"/>
        <v>Cet_11</v>
      </c>
      <c r="C131">
        <f t="shared" si="3"/>
        <v>11</v>
      </c>
      <c r="D131" t="s">
        <v>47</v>
      </c>
      <c r="E131">
        <v>10826</v>
      </c>
      <c r="F131">
        <v>12390</v>
      </c>
    </row>
    <row r="132" spans="2:6" x14ac:dyDescent="0.45">
      <c r="B132" t="str">
        <f t="shared" si="2"/>
        <v>Cet_12</v>
      </c>
      <c r="C132">
        <f t="shared" si="3"/>
        <v>12</v>
      </c>
      <c r="D132" t="s">
        <v>47</v>
      </c>
      <c r="E132">
        <v>10826</v>
      </c>
      <c r="F132">
        <v>12387</v>
      </c>
    </row>
    <row r="133" spans="2:6" x14ac:dyDescent="0.45">
      <c r="B133" t="str">
        <f t="shared" si="2"/>
        <v>Cet_13</v>
      </c>
      <c r="C133">
        <f t="shared" si="3"/>
        <v>13</v>
      </c>
      <c r="D133" t="s">
        <v>47</v>
      </c>
      <c r="E133">
        <v>12387</v>
      </c>
      <c r="F133">
        <v>12706</v>
      </c>
    </row>
    <row r="134" spans="2:6" x14ac:dyDescent="0.45">
      <c r="B134" t="str">
        <f t="shared" si="2"/>
        <v>Cet_14</v>
      </c>
      <c r="C134">
        <f t="shared" si="3"/>
        <v>14</v>
      </c>
      <c r="D134" t="s">
        <v>47</v>
      </c>
      <c r="E134">
        <v>12706</v>
      </c>
      <c r="F134">
        <v>14135</v>
      </c>
    </row>
    <row r="135" spans="2:6" x14ac:dyDescent="0.45">
      <c r="B135" t="str">
        <f t="shared" si="2"/>
        <v>Cet_15</v>
      </c>
      <c r="C135">
        <f t="shared" si="3"/>
        <v>15</v>
      </c>
      <c r="D135" t="s">
        <v>47</v>
      </c>
      <c r="E135">
        <v>14135</v>
      </c>
      <c r="F135">
        <v>13954</v>
      </c>
    </row>
    <row r="136" spans="2:6" x14ac:dyDescent="0.45">
      <c r="B136" t="str">
        <f t="shared" si="2"/>
        <v>Cet_16</v>
      </c>
      <c r="C136">
        <f t="shared" si="3"/>
        <v>16</v>
      </c>
      <c r="D136" t="s">
        <v>47</v>
      </c>
      <c r="E136">
        <v>13954</v>
      </c>
      <c r="F136">
        <v>12828</v>
      </c>
    </row>
    <row r="137" spans="2:6" x14ac:dyDescent="0.45">
      <c r="B137" t="str">
        <f t="shared" si="2"/>
        <v>Cet_17</v>
      </c>
      <c r="C137">
        <f t="shared" si="3"/>
        <v>17</v>
      </c>
      <c r="D137" t="s">
        <v>47</v>
      </c>
      <c r="E137">
        <v>12828</v>
      </c>
      <c r="F137">
        <v>11484</v>
      </c>
    </row>
    <row r="138" spans="2:6" x14ac:dyDescent="0.45">
      <c r="B138" t="str">
        <f t="shared" ref="B138:B201" si="4">D138&amp;"_"&amp;C138</f>
        <v>Cet_18</v>
      </c>
      <c r="C138">
        <f t="shared" ref="C138:C201" si="5">IF(D137&lt;&gt;D138,0,C137+1)</f>
        <v>18</v>
      </c>
      <c r="D138" t="s">
        <v>47</v>
      </c>
      <c r="E138">
        <v>11484</v>
      </c>
      <c r="F138">
        <v>12093</v>
      </c>
    </row>
    <row r="139" spans="2:6" x14ac:dyDescent="0.45">
      <c r="B139" t="str">
        <f t="shared" si="4"/>
        <v>Cet_19</v>
      </c>
      <c r="C139">
        <f t="shared" si="5"/>
        <v>19</v>
      </c>
      <c r="D139" t="s">
        <v>47</v>
      </c>
      <c r="E139">
        <v>12093</v>
      </c>
      <c r="F139">
        <v>12706</v>
      </c>
    </row>
    <row r="140" spans="2:6" x14ac:dyDescent="0.45">
      <c r="B140" t="str">
        <f t="shared" si="4"/>
        <v>Cha_0</v>
      </c>
      <c r="C140">
        <f t="shared" si="5"/>
        <v>0</v>
      </c>
      <c r="D140" t="s">
        <v>50</v>
      </c>
      <c r="E140">
        <v>40702</v>
      </c>
      <c r="F140">
        <v>51839</v>
      </c>
    </row>
    <row r="141" spans="2:6" x14ac:dyDescent="0.45">
      <c r="B141" t="str">
        <f t="shared" si="4"/>
        <v>Cha_1</v>
      </c>
      <c r="C141">
        <f t="shared" si="5"/>
        <v>1</v>
      </c>
      <c r="D141" t="s">
        <v>50</v>
      </c>
      <c r="E141">
        <v>51839</v>
      </c>
      <c r="F141">
        <v>60000</v>
      </c>
    </row>
    <row r="142" spans="2:6" x14ac:dyDescent="0.45">
      <c r="B142" t="str">
        <f t="shared" si="4"/>
        <v>Cir_0</v>
      </c>
      <c r="C142">
        <f t="shared" si="5"/>
        <v>0</v>
      </c>
      <c r="D142" t="s">
        <v>53</v>
      </c>
      <c r="E142">
        <v>71908</v>
      </c>
      <c r="F142">
        <v>75323</v>
      </c>
    </row>
    <row r="143" spans="2:6" x14ac:dyDescent="0.45">
      <c r="B143" t="str">
        <f t="shared" si="4"/>
        <v>Cir_1</v>
      </c>
      <c r="C143">
        <f t="shared" si="5"/>
        <v>1</v>
      </c>
      <c r="D143" t="s">
        <v>53</v>
      </c>
      <c r="E143">
        <v>71908</v>
      </c>
      <c r="F143">
        <v>74824</v>
      </c>
    </row>
    <row r="144" spans="2:6" x14ac:dyDescent="0.45">
      <c r="B144" t="str">
        <f t="shared" si="4"/>
        <v>CMa_0</v>
      </c>
      <c r="C144">
        <f t="shared" si="5"/>
        <v>0</v>
      </c>
      <c r="D144" t="s">
        <v>56</v>
      </c>
      <c r="E144">
        <v>33160</v>
      </c>
      <c r="F144">
        <v>34045</v>
      </c>
    </row>
    <row r="145" spans="2:6" x14ac:dyDescent="0.45">
      <c r="B145" t="str">
        <f t="shared" si="4"/>
        <v>CMa_1</v>
      </c>
      <c r="C145">
        <f t="shared" si="5"/>
        <v>1</v>
      </c>
      <c r="D145" t="s">
        <v>56</v>
      </c>
      <c r="E145">
        <v>34045</v>
      </c>
      <c r="F145">
        <v>33347</v>
      </c>
    </row>
    <row r="146" spans="2:6" x14ac:dyDescent="0.45">
      <c r="B146" t="str">
        <f t="shared" si="4"/>
        <v>CMa_2</v>
      </c>
      <c r="C146">
        <f t="shared" si="5"/>
        <v>2</v>
      </c>
      <c r="D146" t="s">
        <v>56</v>
      </c>
      <c r="E146">
        <v>33347</v>
      </c>
      <c r="F146">
        <v>32349</v>
      </c>
    </row>
    <row r="147" spans="2:6" x14ac:dyDescent="0.45">
      <c r="B147" t="str">
        <f t="shared" si="4"/>
        <v>CMa_3</v>
      </c>
      <c r="C147">
        <f t="shared" si="5"/>
        <v>3</v>
      </c>
      <c r="D147" t="s">
        <v>56</v>
      </c>
      <c r="E147">
        <v>32349</v>
      </c>
      <c r="F147">
        <v>33977</v>
      </c>
    </row>
    <row r="148" spans="2:6" x14ac:dyDescent="0.45">
      <c r="B148" t="str">
        <f t="shared" si="4"/>
        <v>CMa_4</v>
      </c>
      <c r="C148">
        <f t="shared" si="5"/>
        <v>4</v>
      </c>
      <c r="D148" t="s">
        <v>56</v>
      </c>
      <c r="E148">
        <v>33977</v>
      </c>
      <c r="F148">
        <v>34444</v>
      </c>
    </row>
    <row r="149" spans="2:6" x14ac:dyDescent="0.45">
      <c r="B149" t="str">
        <f t="shared" si="4"/>
        <v>CMa_5</v>
      </c>
      <c r="C149">
        <f t="shared" si="5"/>
        <v>5</v>
      </c>
      <c r="D149" t="s">
        <v>56</v>
      </c>
      <c r="E149">
        <v>34444</v>
      </c>
      <c r="F149">
        <v>35037</v>
      </c>
    </row>
    <row r="150" spans="2:6" x14ac:dyDescent="0.45">
      <c r="B150" t="str">
        <f t="shared" si="4"/>
        <v>CMa_6</v>
      </c>
      <c r="C150">
        <f t="shared" si="5"/>
        <v>6</v>
      </c>
      <c r="D150" t="s">
        <v>56</v>
      </c>
      <c r="E150">
        <v>35037</v>
      </c>
      <c r="F150">
        <v>35904</v>
      </c>
    </row>
    <row r="151" spans="2:6" x14ac:dyDescent="0.45">
      <c r="B151" t="str">
        <f t="shared" si="4"/>
        <v>CMa_7</v>
      </c>
      <c r="C151">
        <f t="shared" si="5"/>
        <v>7</v>
      </c>
      <c r="D151" t="s">
        <v>56</v>
      </c>
      <c r="E151">
        <v>33579</v>
      </c>
      <c r="F151">
        <v>33856</v>
      </c>
    </row>
    <row r="152" spans="2:6" x14ac:dyDescent="0.45">
      <c r="B152" t="str">
        <f t="shared" si="4"/>
        <v>CMa_8</v>
      </c>
      <c r="C152">
        <f t="shared" si="5"/>
        <v>8</v>
      </c>
      <c r="D152" t="s">
        <v>56</v>
      </c>
      <c r="E152">
        <v>33856</v>
      </c>
      <c r="F152">
        <v>34444</v>
      </c>
    </row>
    <row r="153" spans="2:6" x14ac:dyDescent="0.45">
      <c r="B153" t="str">
        <f t="shared" si="4"/>
        <v>CMa_9</v>
      </c>
      <c r="C153">
        <f t="shared" si="5"/>
        <v>9</v>
      </c>
      <c r="D153" t="s">
        <v>56</v>
      </c>
      <c r="E153">
        <v>33856</v>
      </c>
      <c r="F153">
        <v>33165</v>
      </c>
    </row>
    <row r="154" spans="2:6" x14ac:dyDescent="0.45">
      <c r="B154" t="str">
        <f t="shared" si="4"/>
        <v>CMa_10</v>
      </c>
      <c r="C154">
        <f t="shared" si="5"/>
        <v>10</v>
      </c>
      <c r="D154" t="s">
        <v>56</v>
      </c>
      <c r="E154">
        <v>33165</v>
      </c>
      <c r="F154">
        <v>31592</v>
      </c>
    </row>
    <row r="155" spans="2:6" x14ac:dyDescent="0.45">
      <c r="B155" t="str">
        <f t="shared" si="4"/>
        <v>CMa_11</v>
      </c>
      <c r="C155">
        <f t="shared" si="5"/>
        <v>11</v>
      </c>
      <c r="D155" t="s">
        <v>56</v>
      </c>
      <c r="E155">
        <v>31592</v>
      </c>
      <c r="F155">
        <v>31416</v>
      </c>
    </row>
    <row r="156" spans="2:6" x14ac:dyDescent="0.45">
      <c r="B156" t="str">
        <f t="shared" si="4"/>
        <v>CMa_12</v>
      </c>
      <c r="C156">
        <f t="shared" si="5"/>
        <v>12</v>
      </c>
      <c r="D156" t="s">
        <v>56</v>
      </c>
      <c r="E156">
        <v>31592</v>
      </c>
      <c r="F156">
        <v>30324</v>
      </c>
    </row>
    <row r="157" spans="2:6" x14ac:dyDescent="0.45">
      <c r="B157" t="str">
        <f t="shared" si="4"/>
        <v>CMa_13</v>
      </c>
      <c r="C157">
        <f t="shared" si="5"/>
        <v>13</v>
      </c>
      <c r="D157" t="s">
        <v>56</v>
      </c>
      <c r="E157">
        <v>31592</v>
      </c>
      <c r="F157">
        <v>32349</v>
      </c>
    </row>
    <row r="158" spans="2:6" x14ac:dyDescent="0.45">
      <c r="B158" t="str">
        <f t="shared" si="4"/>
        <v>CMa_14</v>
      </c>
      <c r="C158">
        <f t="shared" si="5"/>
        <v>14</v>
      </c>
      <c r="D158" t="s">
        <v>56</v>
      </c>
      <c r="E158">
        <v>33579</v>
      </c>
      <c r="F158">
        <v>32759</v>
      </c>
    </row>
    <row r="159" spans="2:6" x14ac:dyDescent="0.45">
      <c r="B159" t="str">
        <f t="shared" si="4"/>
        <v>CMa_15</v>
      </c>
      <c r="C159">
        <f t="shared" si="5"/>
        <v>15</v>
      </c>
      <c r="D159" t="s">
        <v>56</v>
      </c>
      <c r="E159">
        <v>30122</v>
      </c>
      <c r="F159">
        <v>33579</v>
      </c>
    </row>
    <row r="160" spans="2:6" x14ac:dyDescent="0.45">
      <c r="B160" t="str">
        <f t="shared" si="4"/>
        <v>CMa_16</v>
      </c>
      <c r="C160">
        <f t="shared" si="5"/>
        <v>16</v>
      </c>
      <c r="D160" t="s">
        <v>56</v>
      </c>
      <c r="E160">
        <v>33347</v>
      </c>
      <c r="F160">
        <v>33160</v>
      </c>
    </row>
    <row r="161" spans="2:6" x14ac:dyDescent="0.45">
      <c r="B161" t="str">
        <f t="shared" si="4"/>
        <v>CMi_0</v>
      </c>
      <c r="C161">
        <f t="shared" si="5"/>
        <v>0</v>
      </c>
      <c r="D161" t="s">
        <v>59</v>
      </c>
      <c r="E161">
        <v>37279</v>
      </c>
      <c r="F161">
        <v>36188</v>
      </c>
    </row>
    <row r="162" spans="2:6" x14ac:dyDescent="0.45">
      <c r="B162" t="str">
        <f t="shared" si="4"/>
        <v>Cnc_0</v>
      </c>
      <c r="C162">
        <f t="shared" si="5"/>
        <v>0</v>
      </c>
      <c r="D162" t="s">
        <v>62</v>
      </c>
      <c r="E162">
        <v>43103</v>
      </c>
      <c r="F162">
        <v>42806</v>
      </c>
    </row>
    <row r="163" spans="2:6" x14ac:dyDescent="0.45">
      <c r="B163" t="str">
        <f t="shared" si="4"/>
        <v>Cnc_1</v>
      </c>
      <c r="C163">
        <f t="shared" si="5"/>
        <v>1</v>
      </c>
      <c r="D163" t="s">
        <v>62</v>
      </c>
      <c r="E163">
        <v>42806</v>
      </c>
      <c r="F163">
        <v>40843</v>
      </c>
    </row>
    <row r="164" spans="2:6" x14ac:dyDescent="0.45">
      <c r="B164" t="str">
        <f t="shared" si="4"/>
        <v>Cnc_2</v>
      </c>
      <c r="C164">
        <f t="shared" si="5"/>
        <v>2</v>
      </c>
      <c r="D164" t="s">
        <v>62</v>
      </c>
      <c r="E164">
        <v>42806</v>
      </c>
      <c r="F164">
        <v>42911</v>
      </c>
    </row>
    <row r="165" spans="2:6" x14ac:dyDescent="0.45">
      <c r="B165" t="str">
        <f t="shared" si="4"/>
        <v>Cnc_3</v>
      </c>
      <c r="C165">
        <f t="shared" si="5"/>
        <v>3</v>
      </c>
      <c r="D165" t="s">
        <v>62</v>
      </c>
      <c r="E165">
        <v>42911</v>
      </c>
      <c r="F165">
        <v>40526</v>
      </c>
    </row>
    <row r="166" spans="2:6" x14ac:dyDescent="0.45">
      <c r="B166" t="str">
        <f t="shared" si="4"/>
        <v>Cnc_4</v>
      </c>
      <c r="C166">
        <f t="shared" si="5"/>
        <v>4</v>
      </c>
      <c r="D166" t="s">
        <v>62</v>
      </c>
      <c r="E166">
        <v>42911</v>
      </c>
      <c r="F166">
        <v>44066</v>
      </c>
    </row>
    <row r="167" spans="2:6" x14ac:dyDescent="0.45">
      <c r="B167" t="str">
        <f t="shared" si="4"/>
        <v>Col_0</v>
      </c>
      <c r="C167">
        <f t="shared" si="5"/>
        <v>0</v>
      </c>
      <c r="D167" t="s">
        <v>65</v>
      </c>
      <c r="E167">
        <v>30277</v>
      </c>
      <c r="F167">
        <v>29807</v>
      </c>
    </row>
    <row r="168" spans="2:6" x14ac:dyDescent="0.45">
      <c r="B168" t="str">
        <f t="shared" si="4"/>
        <v>Col_1</v>
      </c>
      <c r="C168">
        <f t="shared" si="5"/>
        <v>1</v>
      </c>
      <c r="D168" t="s">
        <v>65</v>
      </c>
      <c r="E168">
        <v>29807</v>
      </c>
      <c r="F168">
        <v>28199</v>
      </c>
    </row>
    <row r="169" spans="2:6" x14ac:dyDescent="0.45">
      <c r="B169" t="str">
        <f t="shared" si="4"/>
        <v>Col_2</v>
      </c>
      <c r="C169">
        <f t="shared" si="5"/>
        <v>2</v>
      </c>
      <c r="D169" t="s">
        <v>65</v>
      </c>
      <c r="E169">
        <v>28199</v>
      </c>
      <c r="F169">
        <v>27628</v>
      </c>
    </row>
    <row r="170" spans="2:6" x14ac:dyDescent="0.45">
      <c r="B170" t="str">
        <f t="shared" si="4"/>
        <v>Col_3</v>
      </c>
      <c r="C170">
        <f t="shared" si="5"/>
        <v>3</v>
      </c>
      <c r="D170" t="s">
        <v>65</v>
      </c>
      <c r="E170">
        <v>27628</v>
      </c>
      <c r="F170">
        <v>28328</v>
      </c>
    </row>
    <row r="171" spans="2:6" x14ac:dyDescent="0.45">
      <c r="B171" t="str">
        <f t="shared" si="4"/>
        <v>Col_4</v>
      </c>
      <c r="C171">
        <f t="shared" si="5"/>
        <v>4</v>
      </c>
      <c r="D171" t="s">
        <v>65</v>
      </c>
      <c r="E171">
        <v>27628</v>
      </c>
      <c r="F171">
        <v>26634</v>
      </c>
    </row>
    <row r="172" spans="2:6" x14ac:dyDescent="0.45">
      <c r="B172" t="str">
        <f t="shared" si="4"/>
        <v>Col_5</v>
      </c>
      <c r="C172">
        <f t="shared" si="5"/>
        <v>5</v>
      </c>
      <c r="D172" t="s">
        <v>65</v>
      </c>
      <c r="E172">
        <v>26634</v>
      </c>
      <c r="F172">
        <v>25859</v>
      </c>
    </row>
    <row r="173" spans="2:6" x14ac:dyDescent="0.45">
      <c r="B173" t="str">
        <f t="shared" si="4"/>
        <v>Com_0</v>
      </c>
      <c r="C173">
        <f t="shared" si="5"/>
        <v>0</v>
      </c>
      <c r="D173" t="s">
        <v>68</v>
      </c>
      <c r="E173">
        <v>64241</v>
      </c>
      <c r="F173">
        <v>64394</v>
      </c>
    </row>
    <row r="174" spans="2:6" x14ac:dyDescent="0.45">
      <c r="B174" t="str">
        <f t="shared" si="4"/>
        <v>Com_1</v>
      </c>
      <c r="C174">
        <f t="shared" si="5"/>
        <v>1</v>
      </c>
      <c r="D174" t="s">
        <v>68</v>
      </c>
      <c r="E174">
        <v>64394</v>
      </c>
      <c r="F174">
        <v>60742</v>
      </c>
    </row>
    <row r="175" spans="2:6" x14ac:dyDescent="0.45">
      <c r="B175" t="str">
        <f t="shared" si="4"/>
        <v>CrA_0</v>
      </c>
      <c r="C175">
        <f t="shared" si="5"/>
        <v>0</v>
      </c>
      <c r="D175" t="s">
        <v>71</v>
      </c>
      <c r="E175">
        <v>91875</v>
      </c>
      <c r="F175">
        <v>92989</v>
      </c>
    </row>
    <row r="176" spans="2:6" x14ac:dyDescent="0.45">
      <c r="B176" t="str">
        <f t="shared" si="4"/>
        <v>CrA_1</v>
      </c>
      <c r="C176">
        <f t="shared" si="5"/>
        <v>1</v>
      </c>
      <c r="D176" t="s">
        <v>71</v>
      </c>
      <c r="E176">
        <v>92989</v>
      </c>
      <c r="F176">
        <v>93174</v>
      </c>
    </row>
    <row r="177" spans="2:6" x14ac:dyDescent="0.45">
      <c r="B177" t="str">
        <f t="shared" si="4"/>
        <v>CrA_2</v>
      </c>
      <c r="C177">
        <f t="shared" si="5"/>
        <v>2</v>
      </c>
      <c r="D177" t="s">
        <v>71</v>
      </c>
      <c r="E177">
        <v>93174</v>
      </c>
      <c r="F177">
        <v>93825</v>
      </c>
    </row>
    <row r="178" spans="2:6" x14ac:dyDescent="0.45">
      <c r="B178" t="str">
        <f t="shared" si="4"/>
        <v>CrA_3</v>
      </c>
      <c r="C178">
        <f t="shared" si="5"/>
        <v>3</v>
      </c>
      <c r="D178" t="s">
        <v>71</v>
      </c>
      <c r="E178">
        <v>93825</v>
      </c>
      <c r="F178">
        <v>94114</v>
      </c>
    </row>
    <row r="179" spans="2:6" x14ac:dyDescent="0.45">
      <c r="B179" t="str">
        <f t="shared" si="4"/>
        <v>CrA_4</v>
      </c>
      <c r="C179">
        <f t="shared" si="5"/>
        <v>4</v>
      </c>
      <c r="D179" t="s">
        <v>71</v>
      </c>
      <c r="E179">
        <v>94114</v>
      </c>
      <c r="F179">
        <v>94160</v>
      </c>
    </row>
    <row r="180" spans="2:6" x14ac:dyDescent="0.45">
      <c r="B180" t="str">
        <f t="shared" si="4"/>
        <v>CrA_5</v>
      </c>
      <c r="C180">
        <f t="shared" si="5"/>
        <v>5</v>
      </c>
      <c r="D180" t="s">
        <v>71</v>
      </c>
      <c r="E180">
        <v>94160</v>
      </c>
      <c r="F180">
        <v>94005</v>
      </c>
    </row>
    <row r="181" spans="2:6" x14ac:dyDescent="0.45">
      <c r="B181" t="str">
        <f t="shared" si="4"/>
        <v>CrA_6</v>
      </c>
      <c r="C181">
        <f t="shared" si="5"/>
        <v>6</v>
      </c>
      <c r="D181" t="s">
        <v>71</v>
      </c>
      <c r="E181">
        <v>94005</v>
      </c>
      <c r="F181">
        <v>93542</v>
      </c>
    </row>
    <row r="182" spans="2:6" x14ac:dyDescent="0.45">
      <c r="B182" t="str">
        <f t="shared" si="4"/>
        <v>CrA_7</v>
      </c>
      <c r="C182">
        <f t="shared" si="5"/>
        <v>7</v>
      </c>
      <c r="D182" t="s">
        <v>71</v>
      </c>
      <c r="E182">
        <v>93542</v>
      </c>
      <c r="F182">
        <v>92953</v>
      </c>
    </row>
    <row r="183" spans="2:6" x14ac:dyDescent="0.45">
      <c r="B183" t="str">
        <f t="shared" si="4"/>
        <v>CrA_8</v>
      </c>
      <c r="C183">
        <f t="shared" si="5"/>
        <v>8</v>
      </c>
      <c r="D183" t="s">
        <v>71</v>
      </c>
      <c r="E183">
        <v>91875</v>
      </c>
      <c r="F183">
        <v>90887</v>
      </c>
    </row>
    <row r="184" spans="2:6" x14ac:dyDescent="0.45">
      <c r="B184" t="str">
        <f t="shared" si="4"/>
        <v>CrB_0</v>
      </c>
      <c r="C184">
        <f t="shared" si="5"/>
        <v>0</v>
      </c>
      <c r="D184" t="s">
        <v>74</v>
      </c>
      <c r="E184">
        <v>76127</v>
      </c>
      <c r="F184">
        <v>75695</v>
      </c>
    </row>
    <row r="185" spans="2:6" x14ac:dyDescent="0.45">
      <c r="B185" t="str">
        <f t="shared" si="4"/>
        <v>CrB_1</v>
      </c>
      <c r="C185">
        <f t="shared" si="5"/>
        <v>1</v>
      </c>
      <c r="D185" t="s">
        <v>74</v>
      </c>
      <c r="E185">
        <v>75695</v>
      </c>
      <c r="F185">
        <v>76267</v>
      </c>
    </row>
    <row r="186" spans="2:6" x14ac:dyDescent="0.45">
      <c r="B186" t="str">
        <f t="shared" si="4"/>
        <v>CrB_2</v>
      </c>
      <c r="C186">
        <f t="shared" si="5"/>
        <v>2</v>
      </c>
      <c r="D186" t="s">
        <v>74</v>
      </c>
      <c r="E186">
        <v>76267</v>
      </c>
      <c r="F186">
        <v>76952</v>
      </c>
    </row>
    <row r="187" spans="2:6" x14ac:dyDescent="0.45">
      <c r="B187" t="str">
        <f t="shared" si="4"/>
        <v>CrB_3</v>
      </c>
      <c r="C187">
        <f t="shared" si="5"/>
        <v>3</v>
      </c>
      <c r="D187" t="s">
        <v>74</v>
      </c>
      <c r="E187">
        <v>76952</v>
      </c>
      <c r="F187">
        <v>77512</v>
      </c>
    </row>
    <row r="188" spans="2:6" x14ac:dyDescent="0.45">
      <c r="B188" t="str">
        <f t="shared" si="4"/>
        <v>CrB_4</v>
      </c>
      <c r="C188">
        <f t="shared" si="5"/>
        <v>4</v>
      </c>
      <c r="D188" t="s">
        <v>74</v>
      </c>
      <c r="E188">
        <v>77512</v>
      </c>
      <c r="F188">
        <v>78159</v>
      </c>
    </row>
    <row r="189" spans="2:6" x14ac:dyDescent="0.45">
      <c r="B189" t="str">
        <f t="shared" si="4"/>
        <v>CrB_5</v>
      </c>
      <c r="C189">
        <f t="shared" si="5"/>
        <v>5</v>
      </c>
      <c r="D189" t="s">
        <v>74</v>
      </c>
      <c r="E189">
        <v>78159</v>
      </c>
      <c r="F189">
        <v>78493</v>
      </c>
    </row>
    <row r="190" spans="2:6" x14ac:dyDescent="0.45">
      <c r="B190" t="str">
        <f t="shared" si="4"/>
        <v>Crt_0</v>
      </c>
      <c r="C190">
        <f t="shared" si="5"/>
        <v>0</v>
      </c>
      <c r="D190" t="s">
        <v>77</v>
      </c>
      <c r="E190">
        <v>53740</v>
      </c>
      <c r="F190">
        <v>54682</v>
      </c>
    </row>
    <row r="191" spans="2:6" x14ac:dyDescent="0.45">
      <c r="B191" t="str">
        <f t="shared" si="4"/>
        <v>Crt_1</v>
      </c>
      <c r="C191">
        <f t="shared" si="5"/>
        <v>1</v>
      </c>
      <c r="D191" t="s">
        <v>77</v>
      </c>
      <c r="E191">
        <v>54682</v>
      </c>
      <c r="F191">
        <v>55705</v>
      </c>
    </row>
    <row r="192" spans="2:6" x14ac:dyDescent="0.45">
      <c r="B192" t="str">
        <f t="shared" si="4"/>
        <v>Crt_2</v>
      </c>
      <c r="C192">
        <f t="shared" si="5"/>
        <v>2</v>
      </c>
      <c r="D192" t="s">
        <v>77</v>
      </c>
      <c r="E192">
        <v>55705</v>
      </c>
      <c r="F192">
        <v>55282</v>
      </c>
    </row>
    <row r="193" spans="2:6" x14ac:dyDescent="0.45">
      <c r="B193" t="str">
        <f t="shared" si="4"/>
        <v>Crt_3</v>
      </c>
      <c r="C193">
        <f t="shared" si="5"/>
        <v>3</v>
      </c>
      <c r="D193" t="s">
        <v>77</v>
      </c>
      <c r="E193">
        <v>55282</v>
      </c>
      <c r="F193">
        <v>53740</v>
      </c>
    </row>
    <row r="194" spans="2:6" x14ac:dyDescent="0.45">
      <c r="B194" t="str">
        <f t="shared" si="4"/>
        <v>Crt_4</v>
      </c>
      <c r="C194">
        <f t="shared" si="5"/>
        <v>4</v>
      </c>
      <c r="D194" t="s">
        <v>77</v>
      </c>
      <c r="E194">
        <v>55282</v>
      </c>
      <c r="F194">
        <v>55687</v>
      </c>
    </row>
    <row r="195" spans="2:6" x14ac:dyDescent="0.45">
      <c r="B195" t="str">
        <f t="shared" si="4"/>
        <v>Crt_5</v>
      </c>
      <c r="C195">
        <f t="shared" si="5"/>
        <v>5</v>
      </c>
      <c r="D195" t="s">
        <v>77</v>
      </c>
      <c r="E195">
        <v>55687</v>
      </c>
      <c r="F195">
        <v>56633</v>
      </c>
    </row>
    <row r="196" spans="2:6" x14ac:dyDescent="0.45">
      <c r="B196" t="str">
        <f t="shared" si="4"/>
        <v>Crt_6</v>
      </c>
      <c r="C196">
        <f t="shared" si="5"/>
        <v>6</v>
      </c>
      <c r="D196" t="s">
        <v>77</v>
      </c>
      <c r="E196">
        <v>56633</v>
      </c>
      <c r="F196">
        <v>58188</v>
      </c>
    </row>
    <row r="197" spans="2:6" x14ac:dyDescent="0.45">
      <c r="B197" t="str">
        <f t="shared" si="4"/>
        <v>Crt_7</v>
      </c>
      <c r="C197">
        <f t="shared" si="5"/>
        <v>7</v>
      </c>
      <c r="D197" t="s">
        <v>77</v>
      </c>
      <c r="E197">
        <v>58188</v>
      </c>
      <c r="F197">
        <v>57283</v>
      </c>
    </row>
    <row r="198" spans="2:6" x14ac:dyDescent="0.45">
      <c r="B198" t="str">
        <f t="shared" si="4"/>
        <v>Crt_8</v>
      </c>
      <c r="C198">
        <f t="shared" si="5"/>
        <v>8</v>
      </c>
      <c r="D198" t="s">
        <v>77</v>
      </c>
      <c r="E198">
        <v>57283</v>
      </c>
      <c r="F198">
        <v>55705</v>
      </c>
    </row>
    <row r="199" spans="2:6" x14ac:dyDescent="0.45">
      <c r="B199" t="str">
        <f t="shared" si="4"/>
        <v>Cru_0</v>
      </c>
      <c r="C199">
        <f t="shared" si="5"/>
        <v>0</v>
      </c>
      <c r="D199" t="s">
        <v>80</v>
      </c>
      <c r="E199">
        <v>61084</v>
      </c>
      <c r="F199">
        <v>60718</v>
      </c>
    </row>
    <row r="200" spans="2:6" x14ac:dyDescent="0.45">
      <c r="B200" t="str">
        <f t="shared" si="4"/>
        <v>Cru_1</v>
      </c>
      <c r="C200">
        <f t="shared" si="5"/>
        <v>1</v>
      </c>
      <c r="D200" t="s">
        <v>80</v>
      </c>
      <c r="E200">
        <v>62434</v>
      </c>
      <c r="F200">
        <v>59747</v>
      </c>
    </row>
    <row r="201" spans="2:6" x14ac:dyDescent="0.45">
      <c r="B201" t="str">
        <f t="shared" si="4"/>
        <v>Crv_0</v>
      </c>
      <c r="C201">
        <f t="shared" si="5"/>
        <v>0</v>
      </c>
      <c r="D201" t="s">
        <v>83</v>
      </c>
      <c r="E201">
        <v>61174</v>
      </c>
      <c r="F201">
        <v>60965</v>
      </c>
    </row>
    <row r="202" spans="2:6" x14ac:dyDescent="0.45">
      <c r="B202" t="str">
        <f t="shared" ref="B202:B265" si="6">D202&amp;"_"&amp;C202</f>
        <v>Crv_1</v>
      </c>
      <c r="C202">
        <f t="shared" ref="C202:C265" si="7">IF(D201&lt;&gt;D202,0,C201+1)</f>
        <v>1</v>
      </c>
      <c r="D202" t="s">
        <v>83</v>
      </c>
      <c r="E202">
        <v>60965</v>
      </c>
      <c r="F202">
        <v>59803</v>
      </c>
    </row>
    <row r="203" spans="2:6" x14ac:dyDescent="0.45">
      <c r="B203" t="str">
        <f t="shared" si="6"/>
        <v>Crv_2</v>
      </c>
      <c r="C203">
        <f t="shared" si="7"/>
        <v>2</v>
      </c>
      <c r="D203" t="s">
        <v>83</v>
      </c>
      <c r="E203">
        <v>59803</v>
      </c>
      <c r="F203">
        <v>59316</v>
      </c>
    </row>
    <row r="204" spans="2:6" x14ac:dyDescent="0.45">
      <c r="B204" t="str">
        <f t="shared" si="6"/>
        <v>Crv_3</v>
      </c>
      <c r="C204">
        <f t="shared" si="7"/>
        <v>3</v>
      </c>
      <c r="D204" t="s">
        <v>83</v>
      </c>
      <c r="E204">
        <v>59316</v>
      </c>
      <c r="F204">
        <v>59199</v>
      </c>
    </row>
    <row r="205" spans="2:6" x14ac:dyDescent="0.45">
      <c r="B205" t="str">
        <f t="shared" si="6"/>
        <v>Crv_4</v>
      </c>
      <c r="C205">
        <f t="shared" si="7"/>
        <v>4</v>
      </c>
      <c r="D205" t="s">
        <v>83</v>
      </c>
      <c r="E205">
        <v>59316</v>
      </c>
      <c r="F205">
        <v>61359</v>
      </c>
    </row>
    <row r="206" spans="2:6" x14ac:dyDescent="0.45">
      <c r="B206" t="str">
        <f t="shared" si="6"/>
        <v>Crv_5</v>
      </c>
      <c r="C206">
        <f t="shared" si="7"/>
        <v>5</v>
      </c>
      <c r="D206" t="s">
        <v>83</v>
      </c>
      <c r="E206">
        <v>61359</v>
      </c>
      <c r="F206">
        <v>60965</v>
      </c>
    </row>
    <row r="207" spans="2:6" x14ac:dyDescent="0.45">
      <c r="B207" t="str">
        <f t="shared" si="6"/>
        <v>CVn_0</v>
      </c>
      <c r="C207">
        <f t="shared" si="7"/>
        <v>0</v>
      </c>
      <c r="D207" t="s">
        <v>86</v>
      </c>
      <c r="E207">
        <v>61317</v>
      </c>
      <c r="F207">
        <v>63125</v>
      </c>
    </row>
    <row r="208" spans="2:6" x14ac:dyDescent="0.45">
      <c r="B208" t="str">
        <f t="shared" si="6"/>
        <v>Cyg_0</v>
      </c>
      <c r="C208">
        <f t="shared" si="7"/>
        <v>0</v>
      </c>
      <c r="D208" t="s">
        <v>89</v>
      </c>
      <c r="E208">
        <v>94779</v>
      </c>
      <c r="F208">
        <v>95853</v>
      </c>
    </row>
    <row r="209" spans="2:6" x14ac:dyDescent="0.45">
      <c r="B209" t="str">
        <f t="shared" si="6"/>
        <v>Cyg_1</v>
      </c>
      <c r="C209">
        <f t="shared" si="7"/>
        <v>1</v>
      </c>
      <c r="D209" t="s">
        <v>89</v>
      </c>
      <c r="E209">
        <v>95853</v>
      </c>
      <c r="F209">
        <v>97165</v>
      </c>
    </row>
    <row r="210" spans="2:6" x14ac:dyDescent="0.45">
      <c r="B210" t="str">
        <f t="shared" si="6"/>
        <v>Cyg_2</v>
      </c>
      <c r="C210">
        <f t="shared" si="7"/>
        <v>2</v>
      </c>
      <c r="D210" t="s">
        <v>89</v>
      </c>
      <c r="E210">
        <v>97165</v>
      </c>
      <c r="F210">
        <v>100453</v>
      </c>
    </row>
    <row r="211" spans="2:6" x14ac:dyDescent="0.45">
      <c r="B211" t="str">
        <f t="shared" si="6"/>
        <v>Cyg_3</v>
      </c>
      <c r="C211">
        <f t="shared" si="7"/>
        <v>3</v>
      </c>
      <c r="D211" t="s">
        <v>89</v>
      </c>
      <c r="E211">
        <v>100453</v>
      </c>
      <c r="F211">
        <v>102098</v>
      </c>
    </row>
    <row r="212" spans="2:6" x14ac:dyDescent="0.45">
      <c r="B212" t="str">
        <f t="shared" si="6"/>
        <v>Cyg_4</v>
      </c>
      <c r="C212">
        <f t="shared" si="7"/>
        <v>4</v>
      </c>
      <c r="D212" t="s">
        <v>89</v>
      </c>
      <c r="E212">
        <v>100453</v>
      </c>
      <c r="F212">
        <v>102488</v>
      </c>
    </row>
    <row r="213" spans="2:6" x14ac:dyDescent="0.45">
      <c r="B213" t="str">
        <f t="shared" si="6"/>
        <v>Cyg_5</v>
      </c>
      <c r="C213">
        <f t="shared" si="7"/>
        <v>5</v>
      </c>
      <c r="D213" t="s">
        <v>89</v>
      </c>
      <c r="E213">
        <v>102488</v>
      </c>
      <c r="F213">
        <v>104732</v>
      </c>
    </row>
    <row r="214" spans="2:6" x14ac:dyDescent="0.45">
      <c r="B214" t="str">
        <f t="shared" si="6"/>
        <v>Cyg_6</v>
      </c>
      <c r="C214">
        <f t="shared" si="7"/>
        <v>6</v>
      </c>
      <c r="D214" t="s">
        <v>89</v>
      </c>
      <c r="E214">
        <v>104732</v>
      </c>
      <c r="F214">
        <v>107310</v>
      </c>
    </row>
    <row r="215" spans="2:6" x14ac:dyDescent="0.45">
      <c r="B215" t="str">
        <f t="shared" si="6"/>
        <v>Cyg_7</v>
      </c>
      <c r="C215">
        <f t="shared" si="7"/>
        <v>7</v>
      </c>
      <c r="D215" t="s">
        <v>89</v>
      </c>
      <c r="E215">
        <v>100453</v>
      </c>
      <c r="F215">
        <v>98110</v>
      </c>
    </row>
    <row r="216" spans="2:6" x14ac:dyDescent="0.45">
      <c r="B216" t="str">
        <f t="shared" si="6"/>
        <v>Cyg_8</v>
      </c>
      <c r="C216">
        <f t="shared" si="7"/>
        <v>8</v>
      </c>
      <c r="D216" t="s">
        <v>89</v>
      </c>
      <c r="E216">
        <v>98110</v>
      </c>
      <c r="F216">
        <v>95947</v>
      </c>
    </row>
    <row r="217" spans="2:6" x14ac:dyDescent="0.45">
      <c r="B217" t="str">
        <f t="shared" si="6"/>
        <v>Del_0</v>
      </c>
      <c r="C217">
        <f t="shared" si="7"/>
        <v>0</v>
      </c>
      <c r="D217" t="s">
        <v>92</v>
      </c>
      <c r="E217">
        <v>101421</v>
      </c>
      <c r="F217">
        <v>101769</v>
      </c>
    </row>
    <row r="218" spans="2:6" x14ac:dyDescent="0.45">
      <c r="B218" t="str">
        <f t="shared" si="6"/>
        <v>Del_1</v>
      </c>
      <c r="C218">
        <f t="shared" si="7"/>
        <v>1</v>
      </c>
      <c r="D218" t="s">
        <v>92</v>
      </c>
      <c r="E218">
        <v>101769</v>
      </c>
      <c r="F218">
        <v>101958</v>
      </c>
    </row>
    <row r="219" spans="2:6" x14ac:dyDescent="0.45">
      <c r="B219" t="str">
        <f t="shared" si="6"/>
        <v>Del_2</v>
      </c>
      <c r="C219">
        <f t="shared" si="7"/>
        <v>2</v>
      </c>
      <c r="D219" t="s">
        <v>92</v>
      </c>
      <c r="E219">
        <v>101958</v>
      </c>
      <c r="F219">
        <v>102532</v>
      </c>
    </row>
    <row r="220" spans="2:6" x14ac:dyDescent="0.45">
      <c r="B220" t="str">
        <f t="shared" si="6"/>
        <v>Del_3</v>
      </c>
      <c r="C220">
        <f t="shared" si="7"/>
        <v>3</v>
      </c>
      <c r="D220" t="s">
        <v>92</v>
      </c>
      <c r="E220">
        <v>102532</v>
      </c>
      <c r="F220">
        <v>102281</v>
      </c>
    </row>
    <row r="221" spans="2:6" x14ac:dyDescent="0.45">
      <c r="B221" t="str">
        <f t="shared" si="6"/>
        <v>Del_4</v>
      </c>
      <c r="C221">
        <f t="shared" si="7"/>
        <v>4</v>
      </c>
      <c r="D221" t="s">
        <v>92</v>
      </c>
      <c r="E221">
        <v>102281</v>
      </c>
      <c r="F221">
        <v>101769</v>
      </c>
    </row>
    <row r="222" spans="2:6" x14ac:dyDescent="0.45">
      <c r="B222" t="str">
        <f t="shared" si="6"/>
        <v>Dor_0</v>
      </c>
      <c r="C222">
        <f t="shared" si="7"/>
        <v>0</v>
      </c>
      <c r="D222" t="s">
        <v>95</v>
      </c>
      <c r="E222">
        <v>27100</v>
      </c>
      <c r="F222">
        <v>27890</v>
      </c>
    </row>
    <row r="223" spans="2:6" x14ac:dyDescent="0.45">
      <c r="B223" t="str">
        <f t="shared" si="6"/>
        <v>Dor_1</v>
      </c>
      <c r="C223">
        <f t="shared" si="7"/>
        <v>1</v>
      </c>
      <c r="D223" t="s">
        <v>95</v>
      </c>
      <c r="E223">
        <v>27890</v>
      </c>
      <c r="F223">
        <v>26069</v>
      </c>
    </row>
    <row r="224" spans="2:6" x14ac:dyDescent="0.45">
      <c r="B224" t="str">
        <f t="shared" si="6"/>
        <v>Dor_2</v>
      </c>
      <c r="C224">
        <f t="shared" si="7"/>
        <v>2</v>
      </c>
      <c r="D224" t="s">
        <v>95</v>
      </c>
      <c r="E224">
        <v>26069</v>
      </c>
      <c r="F224">
        <v>27100</v>
      </c>
    </row>
    <row r="225" spans="2:6" x14ac:dyDescent="0.45">
      <c r="B225" t="str">
        <f t="shared" si="6"/>
        <v>Dor_3</v>
      </c>
      <c r="C225">
        <f t="shared" si="7"/>
        <v>3</v>
      </c>
      <c r="D225" t="s">
        <v>95</v>
      </c>
      <c r="E225">
        <v>26069</v>
      </c>
      <c r="F225">
        <v>21281</v>
      </c>
    </row>
    <row r="226" spans="2:6" x14ac:dyDescent="0.45">
      <c r="B226" t="str">
        <f t="shared" si="6"/>
        <v>Dor_4</v>
      </c>
      <c r="C226">
        <f t="shared" si="7"/>
        <v>4</v>
      </c>
      <c r="D226" t="s">
        <v>95</v>
      </c>
      <c r="E226">
        <v>21281</v>
      </c>
      <c r="F226">
        <v>19893</v>
      </c>
    </row>
    <row r="227" spans="2:6" x14ac:dyDescent="0.45">
      <c r="B227" t="str">
        <f t="shared" si="6"/>
        <v>Dra_0</v>
      </c>
      <c r="C227">
        <f t="shared" si="7"/>
        <v>0</v>
      </c>
      <c r="D227" t="s">
        <v>98</v>
      </c>
      <c r="E227">
        <v>87585</v>
      </c>
      <c r="F227">
        <v>87833</v>
      </c>
    </row>
    <row r="228" spans="2:6" x14ac:dyDescent="0.45">
      <c r="B228" t="str">
        <f t="shared" si="6"/>
        <v>Dra_1</v>
      </c>
      <c r="C228">
        <f t="shared" si="7"/>
        <v>1</v>
      </c>
      <c r="D228" t="s">
        <v>98</v>
      </c>
      <c r="E228">
        <v>87833</v>
      </c>
      <c r="F228">
        <v>85670</v>
      </c>
    </row>
    <row r="229" spans="2:6" x14ac:dyDescent="0.45">
      <c r="B229" t="str">
        <f t="shared" si="6"/>
        <v>Dra_2</v>
      </c>
      <c r="C229">
        <f t="shared" si="7"/>
        <v>2</v>
      </c>
      <c r="D229" t="s">
        <v>98</v>
      </c>
      <c r="E229">
        <v>85670</v>
      </c>
      <c r="F229">
        <v>85829</v>
      </c>
    </row>
    <row r="230" spans="2:6" x14ac:dyDescent="0.45">
      <c r="B230" t="str">
        <f t="shared" si="6"/>
        <v>Dra_3</v>
      </c>
      <c r="C230">
        <f t="shared" si="7"/>
        <v>3</v>
      </c>
      <c r="D230" t="s">
        <v>98</v>
      </c>
      <c r="E230">
        <v>85829</v>
      </c>
      <c r="F230">
        <v>87585</v>
      </c>
    </row>
    <row r="231" spans="2:6" x14ac:dyDescent="0.45">
      <c r="B231" t="str">
        <f t="shared" si="6"/>
        <v>Dra_4</v>
      </c>
      <c r="C231">
        <f t="shared" si="7"/>
        <v>4</v>
      </c>
      <c r="D231" t="s">
        <v>98</v>
      </c>
      <c r="E231">
        <v>87585</v>
      </c>
      <c r="F231">
        <v>94376</v>
      </c>
    </row>
    <row r="232" spans="2:6" x14ac:dyDescent="0.45">
      <c r="B232" t="str">
        <f t="shared" si="6"/>
        <v>Dra_5</v>
      </c>
      <c r="C232">
        <f t="shared" si="7"/>
        <v>5</v>
      </c>
      <c r="D232" t="s">
        <v>98</v>
      </c>
      <c r="E232">
        <v>94376</v>
      </c>
      <c r="F232">
        <v>97433</v>
      </c>
    </row>
    <row r="233" spans="2:6" x14ac:dyDescent="0.45">
      <c r="B233" t="str">
        <f t="shared" si="6"/>
        <v>Dra_6</v>
      </c>
      <c r="C233">
        <f t="shared" si="7"/>
        <v>6</v>
      </c>
      <c r="D233" t="s">
        <v>98</v>
      </c>
      <c r="E233">
        <v>97433</v>
      </c>
      <c r="F233">
        <v>89937</v>
      </c>
    </row>
    <row r="234" spans="2:6" x14ac:dyDescent="0.45">
      <c r="B234" t="str">
        <f t="shared" si="6"/>
        <v>Dra_7</v>
      </c>
      <c r="C234">
        <f t="shared" si="7"/>
        <v>7</v>
      </c>
      <c r="D234" t="s">
        <v>98</v>
      </c>
      <c r="E234">
        <v>89937</v>
      </c>
      <c r="F234">
        <v>83895</v>
      </c>
    </row>
    <row r="235" spans="2:6" x14ac:dyDescent="0.45">
      <c r="B235" t="str">
        <f t="shared" si="6"/>
        <v>Dra_8</v>
      </c>
      <c r="C235">
        <f t="shared" si="7"/>
        <v>8</v>
      </c>
      <c r="D235" t="s">
        <v>98</v>
      </c>
      <c r="E235">
        <v>83895</v>
      </c>
      <c r="F235">
        <v>80331</v>
      </c>
    </row>
    <row r="236" spans="2:6" x14ac:dyDescent="0.45">
      <c r="B236" t="str">
        <f t="shared" si="6"/>
        <v>Dra_9</v>
      </c>
      <c r="C236">
        <f t="shared" si="7"/>
        <v>9</v>
      </c>
      <c r="D236" t="s">
        <v>98</v>
      </c>
      <c r="E236">
        <v>80331</v>
      </c>
      <c r="F236">
        <v>78527</v>
      </c>
    </row>
    <row r="237" spans="2:6" x14ac:dyDescent="0.45">
      <c r="B237" t="str">
        <f t="shared" si="6"/>
        <v>Dra_10</v>
      </c>
      <c r="C237">
        <f t="shared" si="7"/>
        <v>10</v>
      </c>
      <c r="D237" t="s">
        <v>98</v>
      </c>
      <c r="E237">
        <v>78527</v>
      </c>
      <c r="F237">
        <v>75458</v>
      </c>
    </row>
    <row r="238" spans="2:6" x14ac:dyDescent="0.45">
      <c r="B238" t="str">
        <f t="shared" si="6"/>
        <v>Dra_11</v>
      </c>
      <c r="C238">
        <f t="shared" si="7"/>
        <v>11</v>
      </c>
      <c r="D238" t="s">
        <v>98</v>
      </c>
      <c r="E238">
        <v>75458</v>
      </c>
      <c r="F238">
        <v>68756</v>
      </c>
    </row>
    <row r="239" spans="2:6" x14ac:dyDescent="0.45">
      <c r="B239" t="str">
        <f t="shared" si="6"/>
        <v>Dra_12</v>
      </c>
      <c r="C239">
        <f t="shared" si="7"/>
        <v>12</v>
      </c>
      <c r="D239" t="s">
        <v>98</v>
      </c>
      <c r="E239">
        <v>68756</v>
      </c>
      <c r="F239">
        <v>61281</v>
      </c>
    </row>
    <row r="240" spans="2:6" x14ac:dyDescent="0.45">
      <c r="B240" t="str">
        <f t="shared" si="6"/>
        <v>Dra_13</v>
      </c>
      <c r="C240">
        <f t="shared" si="7"/>
        <v>13</v>
      </c>
      <c r="D240" t="s">
        <v>98</v>
      </c>
      <c r="E240">
        <v>61281</v>
      </c>
      <c r="F240">
        <v>56211</v>
      </c>
    </row>
    <row r="241" spans="2:6" x14ac:dyDescent="0.45">
      <c r="B241" t="str">
        <f t="shared" si="6"/>
        <v>Equ_0</v>
      </c>
      <c r="C241">
        <f t="shared" si="7"/>
        <v>0</v>
      </c>
      <c r="D241" t="s">
        <v>101</v>
      </c>
      <c r="E241">
        <v>104521</v>
      </c>
      <c r="F241">
        <v>104858</v>
      </c>
    </row>
    <row r="242" spans="2:6" x14ac:dyDescent="0.45">
      <c r="B242" t="str">
        <f t="shared" si="6"/>
        <v>Equ_1</v>
      </c>
      <c r="C242">
        <f t="shared" si="7"/>
        <v>1</v>
      </c>
      <c r="D242" t="s">
        <v>101</v>
      </c>
      <c r="E242">
        <v>104858</v>
      </c>
      <c r="F242">
        <v>105570</v>
      </c>
    </row>
    <row r="243" spans="2:6" x14ac:dyDescent="0.45">
      <c r="B243" t="str">
        <f t="shared" si="6"/>
        <v>Equ_2</v>
      </c>
      <c r="C243">
        <f t="shared" si="7"/>
        <v>2</v>
      </c>
      <c r="D243" t="s">
        <v>101</v>
      </c>
      <c r="E243">
        <v>105570</v>
      </c>
      <c r="F243">
        <v>104987</v>
      </c>
    </row>
    <row r="244" spans="2:6" x14ac:dyDescent="0.45">
      <c r="B244" t="str">
        <f t="shared" si="6"/>
        <v>Equ_3</v>
      </c>
      <c r="C244">
        <f t="shared" si="7"/>
        <v>3</v>
      </c>
      <c r="D244" t="s">
        <v>101</v>
      </c>
      <c r="E244">
        <v>104987</v>
      </c>
      <c r="F244">
        <v>104521</v>
      </c>
    </row>
    <row r="245" spans="2:6" x14ac:dyDescent="0.45">
      <c r="B245" t="str">
        <f t="shared" si="6"/>
        <v>Eri_0</v>
      </c>
      <c r="C245">
        <f t="shared" si="7"/>
        <v>0</v>
      </c>
      <c r="D245" t="s">
        <v>104</v>
      </c>
      <c r="E245">
        <v>7588</v>
      </c>
      <c r="F245">
        <v>9007</v>
      </c>
    </row>
    <row r="246" spans="2:6" x14ac:dyDescent="0.45">
      <c r="B246" t="str">
        <f t="shared" si="6"/>
        <v>Eri_1</v>
      </c>
      <c r="C246">
        <f t="shared" si="7"/>
        <v>1</v>
      </c>
      <c r="D246" t="s">
        <v>104</v>
      </c>
      <c r="E246">
        <v>9007</v>
      </c>
      <c r="F246">
        <v>10602</v>
      </c>
    </row>
    <row r="247" spans="2:6" x14ac:dyDescent="0.45">
      <c r="B247" t="str">
        <f t="shared" si="6"/>
        <v>Eri_2</v>
      </c>
      <c r="C247">
        <f t="shared" si="7"/>
        <v>2</v>
      </c>
      <c r="D247" t="s">
        <v>104</v>
      </c>
      <c r="E247">
        <v>10602</v>
      </c>
      <c r="F247">
        <v>11407</v>
      </c>
    </row>
    <row r="248" spans="2:6" x14ac:dyDescent="0.45">
      <c r="B248" t="str">
        <f t="shared" si="6"/>
        <v>Eri_3</v>
      </c>
      <c r="C248">
        <f t="shared" si="7"/>
        <v>3</v>
      </c>
      <c r="D248" t="s">
        <v>104</v>
      </c>
      <c r="E248">
        <v>11407</v>
      </c>
      <c r="F248">
        <v>12413</v>
      </c>
    </row>
    <row r="249" spans="2:6" x14ac:dyDescent="0.45">
      <c r="B249" t="str">
        <f t="shared" si="6"/>
        <v>Eri_4</v>
      </c>
      <c r="C249">
        <f t="shared" si="7"/>
        <v>4</v>
      </c>
      <c r="D249" t="s">
        <v>104</v>
      </c>
      <c r="E249">
        <v>12413</v>
      </c>
      <c r="F249">
        <v>12486</v>
      </c>
    </row>
    <row r="250" spans="2:6" x14ac:dyDescent="0.45">
      <c r="B250" t="str">
        <f t="shared" si="6"/>
        <v>Eri_5</v>
      </c>
      <c r="C250">
        <f t="shared" si="7"/>
        <v>5</v>
      </c>
      <c r="D250" t="s">
        <v>104</v>
      </c>
      <c r="E250">
        <v>12486</v>
      </c>
      <c r="F250">
        <v>13847</v>
      </c>
    </row>
    <row r="251" spans="2:6" x14ac:dyDescent="0.45">
      <c r="B251" t="str">
        <f t="shared" si="6"/>
        <v>Eri_6</v>
      </c>
      <c r="C251">
        <f t="shared" si="7"/>
        <v>6</v>
      </c>
      <c r="D251" t="s">
        <v>104</v>
      </c>
      <c r="E251">
        <v>13847</v>
      </c>
      <c r="F251">
        <v>15510</v>
      </c>
    </row>
    <row r="252" spans="2:6" x14ac:dyDescent="0.45">
      <c r="B252" t="str">
        <f t="shared" si="6"/>
        <v>Eri_7</v>
      </c>
      <c r="C252">
        <f t="shared" si="7"/>
        <v>7</v>
      </c>
      <c r="D252" t="s">
        <v>104</v>
      </c>
      <c r="E252">
        <v>15510</v>
      </c>
      <c r="F252">
        <v>17797</v>
      </c>
    </row>
    <row r="253" spans="2:6" x14ac:dyDescent="0.45">
      <c r="B253" t="str">
        <f t="shared" si="6"/>
        <v>Eri_8</v>
      </c>
      <c r="C253">
        <f t="shared" si="7"/>
        <v>8</v>
      </c>
      <c r="D253" t="s">
        <v>104</v>
      </c>
      <c r="E253">
        <v>17797</v>
      </c>
      <c r="F253">
        <v>17874</v>
      </c>
    </row>
    <row r="254" spans="2:6" x14ac:dyDescent="0.45">
      <c r="B254" t="str">
        <f t="shared" si="6"/>
        <v>Eri_9</v>
      </c>
      <c r="C254">
        <f t="shared" si="7"/>
        <v>9</v>
      </c>
      <c r="D254" t="s">
        <v>104</v>
      </c>
      <c r="E254">
        <v>17874</v>
      </c>
      <c r="F254">
        <v>20042</v>
      </c>
    </row>
    <row r="255" spans="2:6" x14ac:dyDescent="0.45">
      <c r="B255" t="str">
        <f t="shared" si="6"/>
        <v>Eri_10</v>
      </c>
      <c r="C255">
        <f t="shared" si="7"/>
        <v>10</v>
      </c>
      <c r="D255" t="s">
        <v>104</v>
      </c>
      <c r="E255">
        <v>20042</v>
      </c>
      <c r="F255">
        <v>20535</v>
      </c>
    </row>
    <row r="256" spans="2:6" x14ac:dyDescent="0.45">
      <c r="B256" t="str">
        <f t="shared" si="6"/>
        <v>Eri_11</v>
      </c>
      <c r="C256">
        <f t="shared" si="7"/>
        <v>11</v>
      </c>
      <c r="D256" t="s">
        <v>104</v>
      </c>
      <c r="E256">
        <v>20535</v>
      </c>
      <c r="F256">
        <v>21393</v>
      </c>
    </row>
    <row r="257" spans="2:6" x14ac:dyDescent="0.45">
      <c r="B257" t="str">
        <f t="shared" si="6"/>
        <v>Eri_12</v>
      </c>
      <c r="C257">
        <f t="shared" si="7"/>
        <v>12</v>
      </c>
      <c r="D257" t="s">
        <v>104</v>
      </c>
      <c r="E257">
        <v>21393</v>
      </c>
      <c r="F257">
        <v>17651</v>
      </c>
    </row>
    <row r="258" spans="2:6" x14ac:dyDescent="0.45">
      <c r="B258" t="str">
        <f t="shared" si="6"/>
        <v>Eri_13</v>
      </c>
      <c r="C258">
        <f t="shared" si="7"/>
        <v>13</v>
      </c>
      <c r="D258" t="s">
        <v>104</v>
      </c>
      <c r="E258">
        <v>17651</v>
      </c>
      <c r="F258">
        <v>16611</v>
      </c>
    </row>
    <row r="259" spans="2:6" x14ac:dyDescent="0.45">
      <c r="B259" t="str">
        <f t="shared" si="6"/>
        <v>Eri_14</v>
      </c>
      <c r="C259">
        <f t="shared" si="7"/>
        <v>14</v>
      </c>
      <c r="D259" t="s">
        <v>104</v>
      </c>
      <c r="E259">
        <v>16611</v>
      </c>
      <c r="F259">
        <v>15474</v>
      </c>
    </row>
    <row r="260" spans="2:6" x14ac:dyDescent="0.45">
      <c r="B260" t="str">
        <f t="shared" si="6"/>
        <v>Eri_15</v>
      </c>
      <c r="C260">
        <f t="shared" si="7"/>
        <v>15</v>
      </c>
      <c r="D260" t="s">
        <v>104</v>
      </c>
      <c r="E260">
        <v>15474</v>
      </c>
      <c r="F260">
        <v>14146</v>
      </c>
    </row>
    <row r="261" spans="2:6" x14ac:dyDescent="0.45">
      <c r="B261" t="str">
        <f t="shared" si="6"/>
        <v>Eri_16</v>
      </c>
      <c r="C261">
        <f t="shared" si="7"/>
        <v>16</v>
      </c>
      <c r="D261" t="s">
        <v>104</v>
      </c>
      <c r="E261">
        <v>14146</v>
      </c>
      <c r="F261">
        <v>12843</v>
      </c>
    </row>
    <row r="262" spans="2:6" x14ac:dyDescent="0.45">
      <c r="B262" t="str">
        <f t="shared" si="6"/>
        <v>Eri_17</v>
      </c>
      <c r="C262">
        <f t="shared" si="7"/>
        <v>17</v>
      </c>
      <c r="D262" t="s">
        <v>104</v>
      </c>
      <c r="E262">
        <v>12843</v>
      </c>
      <c r="F262">
        <v>13701</v>
      </c>
    </row>
    <row r="263" spans="2:6" x14ac:dyDescent="0.45">
      <c r="B263" t="str">
        <f t="shared" si="6"/>
        <v>Eri_18</v>
      </c>
      <c r="C263">
        <f t="shared" si="7"/>
        <v>18</v>
      </c>
      <c r="D263" t="s">
        <v>104</v>
      </c>
      <c r="E263">
        <v>13701</v>
      </c>
      <c r="F263">
        <v>15197</v>
      </c>
    </row>
    <row r="264" spans="2:6" x14ac:dyDescent="0.45">
      <c r="B264" t="str">
        <f t="shared" si="6"/>
        <v>Eri_19</v>
      </c>
      <c r="C264">
        <f t="shared" si="7"/>
        <v>19</v>
      </c>
      <c r="D264" t="s">
        <v>104</v>
      </c>
      <c r="E264">
        <v>15197</v>
      </c>
      <c r="F264">
        <v>16537</v>
      </c>
    </row>
    <row r="265" spans="2:6" x14ac:dyDescent="0.45">
      <c r="B265" t="str">
        <f t="shared" si="6"/>
        <v>Eri_20</v>
      </c>
      <c r="C265">
        <f t="shared" si="7"/>
        <v>20</v>
      </c>
      <c r="D265" t="s">
        <v>104</v>
      </c>
      <c r="E265">
        <v>16537</v>
      </c>
      <c r="F265">
        <v>17378</v>
      </c>
    </row>
    <row r="266" spans="2:6" x14ac:dyDescent="0.45">
      <c r="B266" t="str">
        <f t="shared" ref="B266:B329" si="8">D266&amp;"_"&amp;C266</f>
        <v>Eri_21</v>
      </c>
      <c r="C266">
        <f t="shared" ref="C266:C329" si="9">IF(D265&lt;&gt;D266,0,C265+1)</f>
        <v>21</v>
      </c>
      <c r="D266" t="s">
        <v>104</v>
      </c>
      <c r="E266">
        <v>17378</v>
      </c>
      <c r="F266">
        <v>21444</v>
      </c>
    </row>
    <row r="267" spans="2:6" x14ac:dyDescent="0.45">
      <c r="B267" t="str">
        <f t="shared" si="8"/>
        <v>Eri_22</v>
      </c>
      <c r="C267">
        <f t="shared" si="9"/>
        <v>22</v>
      </c>
      <c r="D267" t="s">
        <v>104</v>
      </c>
      <c r="E267">
        <v>21444</v>
      </c>
      <c r="F267">
        <v>22109</v>
      </c>
    </row>
    <row r="268" spans="2:6" x14ac:dyDescent="0.45">
      <c r="B268" t="str">
        <f t="shared" si="8"/>
        <v>Eri_23</v>
      </c>
      <c r="C268">
        <f t="shared" si="9"/>
        <v>23</v>
      </c>
      <c r="D268" t="s">
        <v>104</v>
      </c>
      <c r="E268">
        <v>22109</v>
      </c>
      <c r="F268">
        <v>22701</v>
      </c>
    </row>
    <row r="269" spans="2:6" x14ac:dyDescent="0.45">
      <c r="B269" t="str">
        <f t="shared" si="8"/>
        <v>Eri_24</v>
      </c>
      <c r="C269">
        <f t="shared" si="9"/>
        <v>24</v>
      </c>
      <c r="D269" t="s">
        <v>104</v>
      </c>
      <c r="E269">
        <v>22701</v>
      </c>
      <c r="F269">
        <v>23875</v>
      </c>
    </row>
    <row r="270" spans="2:6" x14ac:dyDescent="0.45">
      <c r="B270" t="str">
        <f t="shared" si="8"/>
        <v>Eri_25</v>
      </c>
      <c r="C270">
        <f t="shared" si="9"/>
        <v>25</v>
      </c>
      <c r="D270" t="s">
        <v>104</v>
      </c>
      <c r="E270">
        <v>23875</v>
      </c>
      <c r="F270">
        <v>23972</v>
      </c>
    </row>
    <row r="271" spans="2:6" x14ac:dyDescent="0.45">
      <c r="B271" t="str">
        <f t="shared" si="8"/>
        <v>Eri_26</v>
      </c>
      <c r="C271">
        <f t="shared" si="9"/>
        <v>26</v>
      </c>
      <c r="D271" t="s">
        <v>104</v>
      </c>
      <c r="E271">
        <v>23972</v>
      </c>
      <c r="F271">
        <v>21594</v>
      </c>
    </row>
    <row r="272" spans="2:6" x14ac:dyDescent="0.45">
      <c r="B272" t="str">
        <f t="shared" si="8"/>
        <v>For_0</v>
      </c>
      <c r="C272">
        <f t="shared" si="9"/>
        <v>0</v>
      </c>
      <c r="D272" t="s">
        <v>107</v>
      </c>
      <c r="E272">
        <v>13147</v>
      </c>
      <c r="F272">
        <v>14879</v>
      </c>
    </row>
    <row r="273" spans="2:6" x14ac:dyDescent="0.45">
      <c r="B273" t="str">
        <f t="shared" si="8"/>
        <v>Gem_0</v>
      </c>
      <c r="C273">
        <f t="shared" si="9"/>
        <v>0</v>
      </c>
      <c r="D273" t="s">
        <v>110</v>
      </c>
      <c r="E273">
        <v>31681</v>
      </c>
      <c r="F273">
        <v>34088</v>
      </c>
    </row>
    <row r="274" spans="2:6" x14ac:dyDescent="0.45">
      <c r="B274" t="str">
        <f t="shared" si="8"/>
        <v>Gem_1</v>
      </c>
      <c r="C274">
        <f t="shared" si="9"/>
        <v>1</v>
      </c>
      <c r="D274" t="s">
        <v>110</v>
      </c>
      <c r="E274">
        <v>34088</v>
      </c>
      <c r="F274">
        <v>35550</v>
      </c>
    </row>
    <row r="275" spans="2:6" x14ac:dyDescent="0.45">
      <c r="B275" t="str">
        <f t="shared" si="8"/>
        <v>Gem_2</v>
      </c>
      <c r="C275">
        <f t="shared" si="9"/>
        <v>2</v>
      </c>
      <c r="D275" t="s">
        <v>110</v>
      </c>
      <c r="E275">
        <v>35550</v>
      </c>
      <c r="F275">
        <v>35350</v>
      </c>
    </row>
    <row r="276" spans="2:6" x14ac:dyDescent="0.45">
      <c r="B276" t="str">
        <f t="shared" si="8"/>
        <v>Gem_3</v>
      </c>
      <c r="C276">
        <f t="shared" si="9"/>
        <v>3</v>
      </c>
      <c r="D276" t="s">
        <v>110</v>
      </c>
      <c r="E276">
        <v>35350</v>
      </c>
      <c r="F276">
        <v>32362</v>
      </c>
    </row>
    <row r="277" spans="2:6" x14ac:dyDescent="0.45">
      <c r="B277" t="str">
        <f t="shared" si="8"/>
        <v>Gem_4</v>
      </c>
      <c r="C277">
        <f t="shared" si="9"/>
        <v>4</v>
      </c>
      <c r="D277" t="s">
        <v>110</v>
      </c>
      <c r="E277">
        <v>35550</v>
      </c>
      <c r="F277">
        <v>36962</v>
      </c>
    </row>
    <row r="278" spans="2:6" x14ac:dyDescent="0.45">
      <c r="B278" t="str">
        <f t="shared" si="8"/>
        <v>Gem_5</v>
      </c>
      <c r="C278">
        <f t="shared" si="9"/>
        <v>5</v>
      </c>
      <c r="D278" t="s">
        <v>110</v>
      </c>
      <c r="E278">
        <v>36962</v>
      </c>
      <c r="F278">
        <v>37740</v>
      </c>
    </row>
    <row r="279" spans="2:6" x14ac:dyDescent="0.45">
      <c r="B279" t="str">
        <f t="shared" si="8"/>
        <v>Gem_6</v>
      </c>
      <c r="C279">
        <f t="shared" si="9"/>
        <v>6</v>
      </c>
      <c r="D279" t="s">
        <v>110</v>
      </c>
      <c r="E279">
        <v>36962</v>
      </c>
      <c r="F279">
        <v>37826</v>
      </c>
    </row>
    <row r="280" spans="2:6" x14ac:dyDescent="0.45">
      <c r="B280" t="str">
        <f t="shared" si="8"/>
        <v>Gem_7</v>
      </c>
      <c r="C280">
        <f t="shared" si="9"/>
        <v>7</v>
      </c>
      <c r="D280" t="s">
        <v>110</v>
      </c>
      <c r="E280">
        <v>36962</v>
      </c>
      <c r="F280">
        <v>36046</v>
      </c>
    </row>
    <row r="281" spans="2:6" x14ac:dyDescent="0.45">
      <c r="B281" t="str">
        <f t="shared" si="8"/>
        <v>Gem_8</v>
      </c>
      <c r="C281">
        <f t="shared" si="9"/>
        <v>8</v>
      </c>
      <c r="D281" t="s">
        <v>110</v>
      </c>
      <c r="E281">
        <v>36046</v>
      </c>
      <c r="F281">
        <v>34693</v>
      </c>
    </row>
    <row r="282" spans="2:6" x14ac:dyDescent="0.45">
      <c r="B282" t="str">
        <f t="shared" si="8"/>
        <v>Gem_9</v>
      </c>
      <c r="C282">
        <f t="shared" si="9"/>
        <v>9</v>
      </c>
      <c r="D282" t="s">
        <v>110</v>
      </c>
      <c r="E282">
        <v>34693</v>
      </c>
      <c r="F282">
        <v>36850</v>
      </c>
    </row>
    <row r="283" spans="2:6" x14ac:dyDescent="0.45">
      <c r="B283" t="str">
        <f t="shared" si="8"/>
        <v>Gem_10</v>
      </c>
      <c r="C283">
        <f t="shared" si="9"/>
        <v>10</v>
      </c>
      <c r="D283" t="s">
        <v>110</v>
      </c>
      <c r="E283">
        <v>34693</v>
      </c>
      <c r="F283">
        <v>33018</v>
      </c>
    </row>
    <row r="284" spans="2:6" x14ac:dyDescent="0.45">
      <c r="B284" t="str">
        <f t="shared" si="8"/>
        <v>Gem_11</v>
      </c>
      <c r="C284">
        <f t="shared" si="9"/>
        <v>11</v>
      </c>
      <c r="D284" t="s">
        <v>110</v>
      </c>
      <c r="E284">
        <v>34693</v>
      </c>
      <c r="F284">
        <v>32246</v>
      </c>
    </row>
    <row r="285" spans="2:6" x14ac:dyDescent="0.45">
      <c r="B285" t="str">
        <f t="shared" si="8"/>
        <v>Gem_12</v>
      </c>
      <c r="C285">
        <f t="shared" si="9"/>
        <v>12</v>
      </c>
      <c r="D285" t="s">
        <v>110</v>
      </c>
      <c r="E285">
        <v>32246</v>
      </c>
      <c r="F285">
        <v>30883</v>
      </c>
    </row>
    <row r="286" spans="2:6" x14ac:dyDescent="0.45">
      <c r="B286" t="str">
        <f t="shared" si="8"/>
        <v>Gem_13</v>
      </c>
      <c r="C286">
        <f t="shared" si="9"/>
        <v>13</v>
      </c>
      <c r="D286" t="s">
        <v>110</v>
      </c>
      <c r="E286">
        <v>32246</v>
      </c>
      <c r="F286">
        <v>30343</v>
      </c>
    </row>
    <row r="287" spans="2:6" x14ac:dyDescent="0.45">
      <c r="B287" t="str">
        <f t="shared" si="8"/>
        <v>Gem_14</v>
      </c>
      <c r="C287">
        <f t="shared" si="9"/>
        <v>14</v>
      </c>
      <c r="D287" t="s">
        <v>110</v>
      </c>
      <c r="E287">
        <v>30343</v>
      </c>
      <c r="F287">
        <v>29655</v>
      </c>
    </row>
    <row r="288" spans="2:6" x14ac:dyDescent="0.45">
      <c r="B288" t="str">
        <f t="shared" si="8"/>
        <v>Gem_15</v>
      </c>
      <c r="C288">
        <f t="shared" si="9"/>
        <v>15</v>
      </c>
      <c r="D288" t="s">
        <v>110</v>
      </c>
      <c r="E288">
        <v>29655</v>
      </c>
      <c r="F288">
        <v>28734</v>
      </c>
    </row>
    <row r="289" spans="2:6" x14ac:dyDescent="0.45">
      <c r="B289" t="str">
        <f t="shared" si="8"/>
        <v>Gru_0</v>
      </c>
      <c r="C289">
        <f t="shared" si="9"/>
        <v>0</v>
      </c>
      <c r="D289" t="s">
        <v>113</v>
      </c>
      <c r="E289">
        <v>114131</v>
      </c>
      <c r="F289">
        <v>110997</v>
      </c>
    </row>
    <row r="290" spans="2:6" x14ac:dyDescent="0.45">
      <c r="B290" t="str">
        <f t="shared" si="8"/>
        <v>Gru_1</v>
      </c>
      <c r="C290">
        <f t="shared" si="9"/>
        <v>1</v>
      </c>
      <c r="D290" t="s">
        <v>113</v>
      </c>
      <c r="E290">
        <v>110997</v>
      </c>
      <c r="F290">
        <v>109268</v>
      </c>
    </row>
    <row r="291" spans="2:6" x14ac:dyDescent="0.45">
      <c r="B291" t="str">
        <f t="shared" si="8"/>
        <v>Gru_2</v>
      </c>
      <c r="C291">
        <f t="shared" si="9"/>
        <v>2</v>
      </c>
      <c r="D291" t="s">
        <v>113</v>
      </c>
      <c r="E291">
        <v>109268</v>
      </c>
      <c r="F291">
        <v>112122</v>
      </c>
    </row>
    <row r="292" spans="2:6" x14ac:dyDescent="0.45">
      <c r="B292" t="str">
        <f t="shared" si="8"/>
        <v>Gru_3</v>
      </c>
      <c r="C292">
        <f t="shared" si="9"/>
        <v>3</v>
      </c>
      <c r="D292" t="s">
        <v>113</v>
      </c>
      <c r="E292">
        <v>112122</v>
      </c>
      <c r="F292">
        <v>114421</v>
      </c>
    </row>
    <row r="293" spans="2:6" x14ac:dyDescent="0.45">
      <c r="B293" t="str">
        <f t="shared" si="8"/>
        <v>Gru_4</v>
      </c>
      <c r="C293">
        <f t="shared" si="9"/>
        <v>4</v>
      </c>
      <c r="D293" t="s">
        <v>113</v>
      </c>
      <c r="E293">
        <v>114421</v>
      </c>
      <c r="F293">
        <v>114131</v>
      </c>
    </row>
    <row r="294" spans="2:6" x14ac:dyDescent="0.45">
      <c r="B294" t="str">
        <f t="shared" si="8"/>
        <v>Gru_5</v>
      </c>
      <c r="C294">
        <f t="shared" si="9"/>
        <v>5</v>
      </c>
      <c r="D294" t="s">
        <v>113</v>
      </c>
      <c r="E294">
        <v>112122</v>
      </c>
      <c r="F294">
        <v>113638</v>
      </c>
    </row>
    <row r="295" spans="2:6" x14ac:dyDescent="0.45">
      <c r="B295" t="str">
        <f t="shared" si="8"/>
        <v>Gru_6</v>
      </c>
      <c r="C295">
        <f t="shared" si="9"/>
        <v>6</v>
      </c>
      <c r="D295" t="s">
        <v>113</v>
      </c>
      <c r="E295">
        <v>112122</v>
      </c>
      <c r="F295">
        <v>112623</v>
      </c>
    </row>
    <row r="296" spans="2:6" x14ac:dyDescent="0.45">
      <c r="B296" t="str">
        <f t="shared" si="8"/>
        <v>Gru_7</v>
      </c>
      <c r="C296">
        <f t="shared" si="9"/>
        <v>7</v>
      </c>
      <c r="D296" t="s">
        <v>113</v>
      </c>
      <c r="E296">
        <v>109268</v>
      </c>
      <c r="F296">
        <v>109111</v>
      </c>
    </row>
    <row r="297" spans="2:6" x14ac:dyDescent="0.45">
      <c r="B297" t="str">
        <f t="shared" si="8"/>
        <v>Gru_8</v>
      </c>
      <c r="C297">
        <f t="shared" si="9"/>
        <v>8</v>
      </c>
      <c r="D297" t="s">
        <v>113</v>
      </c>
      <c r="E297">
        <v>109111</v>
      </c>
      <c r="F297">
        <v>108085</v>
      </c>
    </row>
    <row r="298" spans="2:6" x14ac:dyDescent="0.45">
      <c r="B298" t="str">
        <f t="shared" si="8"/>
        <v>Her_0</v>
      </c>
      <c r="C298">
        <f t="shared" si="9"/>
        <v>0</v>
      </c>
      <c r="D298" t="s">
        <v>116</v>
      </c>
      <c r="E298">
        <v>86414</v>
      </c>
      <c r="F298">
        <v>87808</v>
      </c>
    </row>
    <row r="299" spans="2:6" x14ac:dyDescent="0.45">
      <c r="B299" t="str">
        <f t="shared" si="8"/>
        <v>Her_1</v>
      </c>
      <c r="C299">
        <f t="shared" si="9"/>
        <v>1</v>
      </c>
      <c r="D299" t="s">
        <v>116</v>
      </c>
      <c r="E299">
        <v>87808</v>
      </c>
      <c r="F299">
        <v>85112</v>
      </c>
    </row>
    <row r="300" spans="2:6" x14ac:dyDescent="0.45">
      <c r="B300" t="str">
        <f t="shared" si="8"/>
        <v>Her_2</v>
      </c>
      <c r="C300">
        <f t="shared" si="9"/>
        <v>2</v>
      </c>
      <c r="D300" t="s">
        <v>116</v>
      </c>
      <c r="E300">
        <v>85112</v>
      </c>
      <c r="F300">
        <v>84606</v>
      </c>
    </row>
    <row r="301" spans="2:6" x14ac:dyDescent="0.45">
      <c r="B301" t="str">
        <f t="shared" si="8"/>
        <v>Her_3</v>
      </c>
      <c r="C301">
        <f t="shared" si="9"/>
        <v>3</v>
      </c>
      <c r="D301" t="s">
        <v>116</v>
      </c>
      <c r="E301">
        <v>84606</v>
      </c>
      <c r="F301">
        <v>84380</v>
      </c>
    </row>
    <row r="302" spans="2:6" x14ac:dyDescent="0.45">
      <c r="B302" t="str">
        <f t="shared" si="8"/>
        <v>Her_4</v>
      </c>
      <c r="C302">
        <f t="shared" si="9"/>
        <v>4</v>
      </c>
      <c r="D302" t="s">
        <v>116</v>
      </c>
      <c r="E302">
        <v>84380</v>
      </c>
      <c r="F302">
        <v>81833</v>
      </c>
    </row>
    <row r="303" spans="2:6" x14ac:dyDescent="0.45">
      <c r="B303" t="str">
        <f t="shared" si="8"/>
        <v>Her_5</v>
      </c>
      <c r="C303">
        <f t="shared" si="9"/>
        <v>5</v>
      </c>
      <c r="D303" t="s">
        <v>116</v>
      </c>
      <c r="E303">
        <v>81833</v>
      </c>
      <c r="F303">
        <v>81126</v>
      </c>
    </row>
    <row r="304" spans="2:6" x14ac:dyDescent="0.45">
      <c r="B304" t="str">
        <f t="shared" si="8"/>
        <v>Her_6</v>
      </c>
      <c r="C304">
        <f t="shared" si="9"/>
        <v>6</v>
      </c>
      <c r="D304" t="s">
        <v>116</v>
      </c>
      <c r="E304">
        <v>81126</v>
      </c>
      <c r="F304">
        <v>79992</v>
      </c>
    </row>
    <row r="305" spans="2:6" x14ac:dyDescent="0.45">
      <c r="B305" t="str">
        <f t="shared" si="8"/>
        <v>Her_7</v>
      </c>
      <c r="C305">
        <f t="shared" si="9"/>
        <v>7</v>
      </c>
      <c r="D305" t="s">
        <v>116</v>
      </c>
      <c r="E305">
        <v>79992</v>
      </c>
      <c r="F305">
        <v>77760</v>
      </c>
    </row>
    <row r="306" spans="2:6" x14ac:dyDescent="0.45">
      <c r="B306" t="str">
        <f t="shared" si="8"/>
        <v>Her_8</v>
      </c>
      <c r="C306">
        <f t="shared" si="9"/>
        <v>8</v>
      </c>
      <c r="D306" t="s">
        <v>116</v>
      </c>
      <c r="E306">
        <v>81833</v>
      </c>
      <c r="F306">
        <v>81693</v>
      </c>
    </row>
    <row r="307" spans="2:6" x14ac:dyDescent="0.45">
      <c r="B307" t="str">
        <f t="shared" si="8"/>
        <v>Her_9</v>
      </c>
      <c r="C307">
        <f t="shared" si="9"/>
        <v>9</v>
      </c>
      <c r="D307" t="s">
        <v>116</v>
      </c>
      <c r="E307">
        <v>81693</v>
      </c>
      <c r="F307">
        <v>80816</v>
      </c>
    </row>
    <row r="308" spans="2:6" x14ac:dyDescent="0.45">
      <c r="B308" t="str">
        <f t="shared" si="8"/>
        <v>Her_10</v>
      </c>
      <c r="C308">
        <f t="shared" si="9"/>
        <v>10</v>
      </c>
      <c r="D308" t="s">
        <v>116</v>
      </c>
      <c r="E308">
        <v>80816</v>
      </c>
      <c r="F308">
        <v>80170</v>
      </c>
    </row>
    <row r="309" spans="2:6" x14ac:dyDescent="0.45">
      <c r="B309" t="str">
        <f t="shared" si="8"/>
        <v>Her_11</v>
      </c>
      <c r="C309">
        <f t="shared" si="9"/>
        <v>11</v>
      </c>
      <c r="D309" t="s">
        <v>116</v>
      </c>
      <c r="E309">
        <v>81693</v>
      </c>
      <c r="F309">
        <v>83207</v>
      </c>
    </row>
    <row r="310" spans="2:6" x14ac:dyDescent="0.45">
      <c r="B310" t="str">
        <f t="shared" si="8"/>
        <v>Her_12</v>
      </c>
      <c r="C310">
        <f t="shared" si="9"/>
        <v>12</v>
      </c>
      <c r="D310" t="s">
        <v>116</v>
      </c>
      <c r="E310">
        <v>83207</v>
      </c>
      <c r="F310">
        <v>85693</v>
      </c>
    </row>
    <row r="311" spans="2:6" x14ac:dyDescent="0.45">
      <c r="B311" t="str">
        <f t="shared" si="8"/>
        <v>Her_13</v>
      </c>
      <c r="C311">
        <f t="shared" si="9"/>
        <v>13</v>
      </c>
      <c r="D311" t="s">
        <v>116</v>
      </c>
      <c r="E311">
        <v>85693</v>
      </c>
      <c r="F311">
        <v>84379</v>
      </c>
    </row>
    <row r="312" spans="2:6" x14ac:dyDescent="0.45">
      <c r="B312" t="str">
        <f t="shared" si="8"/>
        <v>Her_14</v>
      </c>
      <c r="C312">
        <f t="shared" si="9"/>
        <v>14</v>
      </c>
      <c r="D312" t="s">
        <v>116</v>
      </c>
      <c r="E312">
        <v>86974</v>
      </c>
      <c r="F312">
        <v>87933</v>
      </c>
    </row>
    <row r="313" spans="2:6" x14ac:dyDescent="0.45">
      <c r="B313" t="str">
        <f t="shared" si="8"/>
        <v>Her_15</v>
      </c>
      <c r="C313">
        <f t="shared" si="9"/>
        <v>15</v>
      </c>
      <c r="D313" t="s">
        <v>116</v>
      </c>
      <c r="E313">
        <v>87933</v>
      </c>
      <c r="F313">
        <v>88794</v>
      </c>
    </row>
    <row r="314" spans="2:6" x14ac:dyDescent="0.45">
      <c r="B314" t="str">
        <f t="shared" si="8"/>
        <v>Her_16</v>
      </c>
      <c r="C314">
        <f t="shared" si="9"/>
        <v>16</v>
      </c>
      <c r="D314" t="s">
        <v>116</v>
      </c>
      <c r="E314">
        <v>87933</v>
      </c>
      <c r="F314">
        <v>86974</v>
      </c>
    </row>
    <row r="315" spans="2:6" x14ac:dyDescent="0.45">
      <c r="B315" t="str">
        <f t="shared" si="8"/>
        <v>Her_17</v>
      </c>
      <c r="C315">
        <f t="shared" si="9"/>
        <v>17</v>
      </c>
      <c r="D315" t="s">
        <v>116</v>
      </c>
      <c r="E315">
        <v>83207</v>
      </c>
      <c r="F315">
        <v>84380</v>
      </c>
    </row>
    <row r="316" spans="2:6" x14ac:dyDescent="0.45">
      <c r="B316" t="str">
        <f t="shared" si="8"/>
        <v>Hor_0</v>
      </c>
      <c r="C316">
        <f t="shared" si="9"/>
        <v>0</v>
      </c>
      <c r="D316" t="s">
        <v>119</v>
      </c>
      <c r="E316">
        <v>19747</v>
      </c>
      <c r="F316">
        <v>12484</v>
      </c>
    </row>
    <row r="317" spans="2:6" x14ac:dyDescent="0.45">
      <c r="B317" t="str">
        <f t="shared" si="8"/>
        <v>Hor_1</v>
      </c>
      <c r="C317">
        <f t="shared" si="9"/>
        <v>1</v>
      </c>
      <c r="D317" t="s">
        <v>119</v>
      </c>
      <c r="E317">
        <v>12484</v>
      </c>
      <c r="F317">
        <v>14240</v>
      </c>
    </row>
    <row r="318" spans="2:6" x14ac:dyDescent="0.45">
      <c r="B318" t="str">
        <f t="shared" si="8"/>
        <v>Hya_0</v>
      </c>
      <c r="C318">
        <f t="shared" si="9"/>
        <v>0</v>
      </c>
      <c r="D318" t="s">
        <v>122</v>
      </c>
      <c r="E318">
        <v>42799</v>
      </c>
      <c r="F318">
        <v>42402</v>
      </c>
    </row>
    <row r="319" spans="2:6" x14ac:dyDescent="0.45">
      <c r="B319" t="str">
        <f t="shared" si="8"/>
        <v>Hya_1</v>
      </c>
      <c r="C319">
        <f t="shared" si="9"/>
        <v>1</v>
      </c>
      <c r="D319" t="s">
        <v>122</v>
      </c>
      <c r="E319">
        <v>42402</v>
      </c>
      <c r="F319">
        <v>42313</v>
      </c>
    </row>
    <row r="320" spans="2:6" x14ac:dyDescent="0.45">
      <c r="B320" t="str">
        <f t="shared" si="8"/>
        <v>Hya_2</v>
      </c>
      <c r="C320">
        <f t="shared" si="9"/>
        <v>2</v>
      </c>
      <c r="D320" t="s">
        <v>122</v>
      </c>
      <c r="E320">
        <v>42313</v>
      </c>
      <c r="F320">
        <v>43109</v>
      </c>
    </row>
    <row r="321" spans="2:6" x14ac:dyDescent="0.45">
      <c r="B321" t="str">
        <f t="shared" si="8"/>
        <v>Hya_3</v>
      </c>
      <c r="C321">
        <f t="shared" si="9"/>
        <v>3</v>
      </c>
      <c r="D321" t="s">
        <v>122</v>
      </c>
      <c r="E321">
        <v>43109</v>
      </c>
      <c r="F321">
        <v>43234</v>
      </c>
    </row>
    <row r="322" spans="2:6" x14ac:dyDescent="0.45">
      <c r="B322" t="str">
        <f t="shared" si="8"/>
        <v>Hya_4</v>
      </c>
      <c r="C322">
        <f t="shared" si="9"/>
        <v>4</v>
      </c>
      <c r="D322" t="s">
        <v>122</v>
      </c>
      <c r="E322">
        <v>43234</v>
      </c>
      <c r="F322">
        <v>42799</v>
      </c>
    </row>
    <row r="323" spans="2:6" x14ac:dyDescent="0.45">
      <c r="B323" t="str">
        <f t="shared" si="8"/>
        <v>Hya_5</v>
      </c>
      <c r="C323">
        <f t="shared" si="9"/>
        <v>5</v>
      </c>
      <c r="D323" t="s">
        <v>122</v>
      </c>
      <c r="E323">
        <v>43234</v>
      </c>
      <c r="F323">
        <v>43813</v>
      </c>
    </row>
    <row r="324" spans="2:6" x14ac:dyDescent="0.45">
      <c r="B324" t="str">
        <f t="shared" si="8"/>
        <v>Hya_6</v>
      </c>
      <c r="C324">
        <f t="shared" si="9"/>
        <v>6</v>
      </c>
      <c r="D324" t="s">
        <v>122</v>
      </c>
      <c r="E324">
        <v>43813</v>
      </c>
      <c r="F324">
        <v>45336</v>
      </c>
    </row>
    <row r="325" spans="2:6" x14ac:dyDescent="0.45">
      <c r="B325" t="str">
        <f t="shared" si="8"/>
        <v>Hya_7</v>
      </c>
      <c r="C325">
        <f t="shared" si="9"/>
        <v>7</v>
      </c>
      <c r="D325" t="s">
        <v>122</v>
      </c>
      <c r="E325">
        <v>45336</v>
      </c>
      <c r="F325">
        <v>46776</v>
      </c>
    </row>
    <row r="326" spans="2:6" x14ac:dyDescent="0.45">
      <c r="B326" t="str">
        <f t="shared" si="8"/>
        <v>Hya_8</v>
      </c>
      <c r="C326">
        <f t="shared" si="9"/>
        <v>8</v>
      </c>
      <c r="D326" t="s">
        <v>122</v>
      </c>
      <c r="E326">
        <v>46776</v>
      </c>
      <c r="F326">
        <v>46509</v>
      </c>
    </row>
    <row r="327" spans="2:6" x14ac:dyDescent="0.45">
      <c r="B327" t="str">
        <f t="shared" si="8"/>
        <v>Hya_9</v>
      </c>
      <c r="C327">
        <f t="shared" si="9"/>
        <v>9</v>
      </c>
      <c r="D327" t="s">
        <v>122</v>
      </c>
      <c r="E327">
        <v>46509</v>
      </c>
      <c r="F327">
        <v>46390</v>
      </c>
    </row>
    <row r="328" spans="2:6" x14ac:dyDescent="0.45">
      <c r="B328" t="str">
        <f t="shared" si="8"/>
        <v>Hya_10</v>
      </c>
      <c r="C328">
        <f t="shared" si="9"/>
        <v>10</v>
      </c>
      <c r="D328" t="s">
        <v>122</v>
      </c>
      <c r="E328">
        <v>46390</v>
      </c>
      <c r="F328">
        <v>48356</v>
      </c>
    </row>
    <row r="329" spans="2:6" x14ac:dyDescent="0.45">
      <c r="B329" t="str">
        <f t="shared" si="8"/>
        <v>Hya_11</v>
      </c>
      <c r="C329">
        <f t="shared" si="9"/>
        <v>11</v>
      </c>
      <c r="D329" t="s">
        <v>122</v>
      </c>
      <c r="E329">
        <v>48356</v>
      </c>
      <c r="F329">
        <v>49841</v>
      </c>
    </row>
    <row r="330" spans="2:6" x14ac:dyDescent="0.45">
      <c r="B330" t="str">
        <f t="shared" ref="B330:B393" si="10">D330&amp;"_"&amp;C330</f>
        <v>Hya_12</v>
      </c>
      <c r="C330">
        <f t="shared" ref="C330:C393" si="11">IF(D329&lt;&gt;D330,0,C329+1)</f>
        <v>12</v>
      </c>
      <c r="D330" t="s">
        <v>122</v>
      </c>
      <c r="E330">
        <v>49841</v>
      </c>
      <c r="F330">
        <v>51069</v>
      </c>
    </row>
    <row r="331" spans="2:6" x14ac:dyDescent="0.45">
      <c r="B331" t="str">
        <f t="shared" si="10"/>
        <v>Hya_13</v>
      </c>
      <c r="C331">
        <f t="shared" si="11"/>
        <v>13</v>
      </c>
      <c r="D331" t="s">
        <v>122</v>
      </c>
      <c r="E331">
        <v>51069</v>
      </c>
      <c r="F331">
        <v>52943</v>
      </c>
    </row>
    <row r="332" spans="2:6" x14ac:dyDescent="0.45">
      <c r="B332" t="str">
        <f t="shared" si="10"/>
        <v>Hya_14</v>
      </c>
      <c r="C332">
        <f t="shared" si="11"/>
        <v>14</v>
      </c>
      <c r="D332" t="s">
        <v>122</v>
      </c>
      <c r="E332">
        <v>52943</v>
      </c>
      <c r="F332">
        <v>56343</v>
      </c>
    </row>
    <row r="333" spans="2:6" x14ac:dyDescent="0.45">
      <c r="B333" t="str">
        <f t="shared" si="10"/>
        <v>Hya_15</v>
      </c>
      <c r="C333">
        <f t="shared" si="11"/>
        <v>15</v>
      </c>
      <c r="D333" t="s">
        <v>122</v>
      </c>
      <c r="E333">
        <v>56343</v>
      </c>
      <c r="F333">
        <v>57936</v>
      </c>
    </row>
    <row r="334" spans="2:6" x14ac:dyDescent="0.45">
      <c r="B334" t="str">
        <f t="shared" si="10"/>
        <v>Hya_16</v>
      </c>
      <c r="C334">
        <f t="shared" si="11"/>
        <v>16</v>
      </c>
      <c r="D334" t="s">
        <v>122</v>
      </c>
      <c r="E334">
        <v>57936</v>
      </c>
      <c r="F334">
        <v>64166</v>
      </c>
    </row>
    <row r="335" spans="2:6" x14ac:dyDescent="0.45">
      <c r="B335" t="str">
        <f t="shared" si="10"/>
        <v>Hya_17</v>
      </c>
      <c r="C335">
        <f t="shared" si="11"/>
        <v>17</v>
      </c>
      <c r="D335" t="s">
        <v>122</v>
      </c>
      <c r="E335">
        <v>64166</v>
      </c>
      <c r="F335">
        <v>64962</v>
      </c>
    </row>
    <row r="336" spans="2:6" x14ac:dyDescent="0.45">
      <c r="B336" t="str">
        <f t="shared" si="10"/>
        <v>Hyi_0</v>
      </c>
      <c r="C336">
        <f t="shared" si="11"/>
        <v>0</v>
      </c>
      <c r="D336" t="s">
        <v>125</v>
      </c>
      <c r="E336">
        <v>2021</v>
      </c>
      <c r="F336">
        <v>17678</v>
      </c>
    </row>
    <row r="337" spans="2:6" x14ac:dyDescent="0.45">
      <c r="B337" t="str">
        <f t="shared" si="10"/>
        <v>Hyi_1</v>
      </c>
      <c r="C337">
        <f t="shared" si="11"/>
        <v>1</v>
      </c>
      <c r="D337" t="s">
        <v>125</v>
      </c>
      <c r="E337">
        <v>17678</v>
      </c>
      <c r="F337">
        <v>12394</v>
      </c>
    </row>
    <row r="338" spans="2:6" x14ac:dyDescent="0.45">
      <c r="B338" t="str">
        <f t="shared" si="10"/>
        <v>Hyi_2</v>
      </c>
      <c r="C338">
        <f t="shared" si="11"/>
        <v>2</v>
      </c>
      <c r="D338" t="s">
        <v>125</v>
      </c>
      <c r="E338">
        <v>12394</v>
      </c>
      <c r="F338">
        <v>11001</v>
      </c>
    </row>
    <row r="339" spans="2:6" x14ac:dyDescent="0.45">
      <c r="B339" t="str">
        <f t="shared" si="10"/>
        <v>Hyi_3</v>
      </c>
      <c r="C339">
        <f t="shared" si="11"/>
        <v>3</v>
      </c>
      <c r="D339" t="s">
        <v>125</v>
      </c>
      <c r="E339">
        <v>11001</v>
      </c>
      <c r="F339">
        <v>9236</v>
      </c>
    </row>
    <row r="340" spans="2:6" x14ac:dyDescent="0.45">
      <c r="B340" t="str">
        <f t="shared" si="10"/>
        <v>Ind_0</v>
      </c>
      <c r="C340">
        <f t="shared" si="11"/>
        <v>0</v>
      </c>
      <c r="D340" t="s">
        <v>128</v>
      </c>
      <c r="E340">
        <v>105319</v>
      </c>
      <c r="F340">
        <v>101772</v>
      </c>
    </row>
    <row r="341" spans="2:6" x14ac:dyDescent="0.45">
      <c r="B341" t="str">
        <f t="shared" si="10"/>
        <v>Ind_1</v>
      </c>
      <c r="C341">
        <f t="shared" si="11"/>
        <v>1</v>
      </c>
      <c r="D341" t="s">
        <v>128</v>
      </c>
      <c r="E341">
        <v>101772</v>
      </c>
      <c r="F341">
        <v>103227</v>
      </c>
    </row>
    <row r="342" spans="2:6" x14ac:dyDescent="0.45">
      <c r="B342" t="str">
        <f t="shared" si="10"/>
        <v>Ind_2</v>
      </c>
      <c r="C342">
        <f t="shared" si="11"/>
        <v>2</v>
      </c>
      <c r="D342" t="s">
        <v>128</v>
      </c>
      <c r="E342">
        <v>103227</v>
      </c>
      <c r="F342">
        <v>105319</v>
      </c>
    </row>
    <row r="343" spans="2:6" x14ac:dyDescent="0.45">
      <c r="B343" t="str">
        <f t="shared" si="10"/>
        <v>Lac_0</v>
      </c>
      <c r="C343">
        <f t="shared" si="11"/>
        <v>0</v>
      </c>
      <c r="D343" t="s">
        <v>131</v>
      </c>
      <c r="E343">
        <v>109937</v>
      </c>
      <c r="F343">
        <v>111104</v>
      </c>
    </row>
    <row r="344" spans="2:6" x14ac:dyDescent="0.45">
      <c r="B344" t="str">
        <f t="shared" si="10"/>
        <v>Lac_1</v>
      </c>
      <c r="C344">
        <f t="shared" si="11"/>
        <v>1</v>
      </c>
      <c r="D344" t="s">
        <v>131</v>
      </c>
      <c r="E344">
        <v>111104</v>
      </c>
      <c r="F344">
        <v>111022</v>
      </c>
    </row>
    <row r="345" spans="2:6" x14ac:dyDescent="0.45">
      <c r="B345" t="str">
        <f t="shared" si="10"/>
        <v>Lac_2</v>
      </c>
      <c r="C345">
        <f t="shared" si="11"/>
        <v>2</v>
      </c>
      <c r="D345" t="s">
        <v>131</v>
      </c>
      <c r="E345">
        <v>111022</v>
      </c>
      <c r="F345">
        <v>110609</v>
      </c>
    </row>
    <row r="346" spans="2:6" x14ac:dyDescent="0.45">
      <c r="B346" t="str">
        <f t="shared" si="10"/>
        <v>Lac_3</v>
      </c>
      <c r="C346">
        <f t="shared" si="11"/>
        <v>3</v>
      </c>
      <c r="D346" t="s">
        <v>131</v>
      </c>
      <c r="E346">
        <v>110609</v>
      </c>
      <c r="F346">
        <v>110538</v>
      </c>
    </row>
    <row r="347" spans="2:6" x14ac:dyDescent="0.45">
      <c r="B347" t="str">
        <f t="shared" si="10"/>
        <v>Lac_4</v>
      </c>
      <c r="C347">
        <f t="shared" si="11"/>
        <v>4</v>
      </c>
      <c r="D347" t="s">
        <v>131</v>
      </c>
      <c r="E347">
        <v>110538</v>
      </c>
      <c r="F347">
        <v>111169</v>
      </c>
    </row>
    <row r="348" spans="2:6" x14ac:dyDescent="0.45">
      <c r="B348" t="str">
        <f t="shared" si="10"/>
        <v>Lac_5</v>
      </c>
      <c r="C348">
        <f t="shared" si="11"/>
        <v>5</v>
      </c>
      <c r="D348" t="s">
        <v>131</v>
      </c>
      <c r="E348">
        <v>111169</v>
      </c>
      <c r="F348">
        <v>111022</v>
      </c>
    </row>
    <row r="349" spans="2:6" x14ac:dyDescent="0.45">
      <c r="B349" t="str">
        <f t="shared" si="10"/>
        <v>Leo_0</v>
      </c>
      <c r="C349">
        <f t="shared" si="11"/>
        <v>0</v>
      </c>
      <c r="D349" t="s">
        <v>134</v>
      </c>
      <c r="E349">
        <v>57632</v>
      </c>
      <c r="F349">
        <v>54879</v>
      </c>
    </row>
    <row r="350" spans="2:6" x14ac:dyDescent="0.45">
      <c r="B350" t="str">
        <f t="shared" si="10"/>
        <v>Leo_1</v>
      </c>
      <c r="C350">
        <f t="shared" si="11"/>
        <v>1</v>
      </c>
      <c r="D350" t="s">
        <v>134</v>
      </c>
      <c r="E350">
        <v>54879</v>
      </c>
      <c r="F350">
        <v>49669</v>
      </c>
    </row>
    <row r="351" spans="2:6" x14ac:dyDescent="0.45">
      <c r="B351" t="str">
        <f t="shared" si="10"/>
        <v>Leo_2</v>
      </c>
      <c r="C351">
        <f t="shared" si="11"/>
        <v>2</v>
      </c>
      <c r="D351" t="s">
        <v>134</v>
      </c>
      <c r="E351">
        <v>49669</v>
      </c>
      <c r="F351">
        <v>49583</v>
      </c>
    </row>
    <row r="352" spans="2:6" x14ac:dyDescent="0.45">
      <c r="B352" t="str">
        <f t="shared" si="10"/>
        <v>Leo_3</v>
      </c>
      <c r="C352">
        <f t="shared" si="11"/>
        <v>3</v>
      </c>
      <c r="D352" t="s">
        <v>134</v>
      </c>
      <c r="E352">
        <v>49583</v>
      </c>
      <c r="F352">
        <v>50583</v>
      </c>
    </row>
    <row r="353" spans="2:6" x14ac:dyDescent="0.45">
      <c r="B353" t="str">
        <f t="shared" si="10"/>
        <v>Leo_4</v>
      </c>
      <c r="C353">
        <f t="shared" si="11"/>
        <v>4</v>
      </c>
      <c r="D353" t="s">
        <v>134</v>
      </c>
      <c r="E353">
        <v>50583</v>
      </c>
      <c r="F353">
        <v>54872</v>
      </c>
    </row>
    <row r="354" spans="2:6" x14ac:dyDescent="0.45">
      <c r="B354" t="str">
        <f t="shared" si="10"/>
        <v>Leo_5</v>
      </c>
      <c r="C354">
        <f t="shared" si="11"/>
        <v>5</v>
      </c>
      <c r="D354" t="s">
        <v>134</v>
      </c>
      <c r="E354">
        <v>54872</v>
      </c>
      <c r="F354">
        <v>57632</v>
      </c>
    </row>
    <row r="355" spans="2:6" x14ac:dyDescent="0.45">
      <c r="B355" t="str">
        <f t="shared" si="10"/>
        <v>Leo_6</v>
      </c>
      <c r="C355">
        <f t="shared" si="11"/>
        <v>6</v>
      </c>
      <c r="D355" t="s">
        <v>134</v>
      </c>
      <c r="E355">
        <v>50583</v>
      </c>
      <c r="F355">
        <v>50335</v>
      </c>
    </row>
    <row r="356" spans="2:6" x14ac:dyDescent="0.45">
      <c r="B356" t="str">
        <f t="shared" si="10"/>
        <v>Leo_7</v>
      </c>
      <c r="C356">
        <f t="shared" si="11"/>
        <v>7</v>
      </c>
      <c r="D356" t="s">
        <v>134</v>
      </c>
      <c r="E356">
        <v>50335</v>
      </c>
      <c r="F356">
        <v>48455</v>
      </c>
    </row>
    <row r="357" spans="2:6" x14ac:dyDescent="0.45">
      <c r="B357" t="str">
        <f t="shared" si="10"/>
        <v>Leo_8</v>
      </c>
      <c r="C357">
        <f t="shared" si="11"/>
        <v>8</v>
      </c>
      <c r="D357" t="s">
        <v>134</v>
      </c>
      <c r="E357">
        <v>48455</v>
      </c>
      <c r="F357">
        <v>47908</v>
      </c>
    </row>
    <row r="358" spans="2:6" x14ac:dyDescent="0.45">
      <c r="B358" t="str">
        <f t="shared" si="10"/>
        <v>Leo_9</v>
      </c>
      <c r="C358">
        <f t="shared" si="11"/>
        <v>9</v>
      </c>
      <c r="D358" t="s">
        <v>134</v>
      </c>
      <c r="E358">
        <v>54872</v>
      </c>
      <c r="F358">
        <v>54879</v>
      </c>
    </row>
    <row r="359" spans="2:6" x14ac:dyDescent="0.45">
      <c r="B359" t="str">
        <f t="shared" si="10"/>
        <v>Lep_0</v>
      </c>
      <c r="C359">
        <f t="shared" si="11"/>
        <v>0</v>
      </c>
      <c r="D359" t="s">
        <v>136</v>
      </c>
      <c r="E359">
        <v>28910</v>
      </c>
      <c r="F359">
        <v>28103</v>
      </c>
    </row>
    <row r="360" spans="2:6" x14ac:dyDescent="0.45">
      <c r="B360" t="str">
        <f t="shared" si="10"/>
        <v>Lep_1</v>
      </c>
      <c r="C360">
        <f t="shared" si="11"/>
        <v>1</v>
      </c>
      <c r="D360" t="s">
        <v>136</v>
      </c>
      <c r="E360">
        <v>28103</v>
      </c>
      <c r="F360">
        <v>27288</v>
      </c>
    </row>
    <row r="361" spans="2:6" x14ac:dyDescent="0.45">
      <c r="B361" t="str">
        <f t="shared" si="10"/>
        <v>Lep_2</v>
      </c>
      <c r="C361">
        <f t="shared" si="11"/>
        <v>2</v>
      </c>
      <c r="D361" t="s">
        <v>136</v>
      </c>
      <c r="E361">
        <v>27288</v>
      </c>
      <c r="F361">
        <v>25985</v>
      </c>
    </row>
    <row r="362" spans="2:6" x14ac:dyDescent="0.45">
      <c r="B362" t="str">
        <f t="shared" si="10"/>
        <v>Lep_3</v>
      </c>
      <c r="C362">
        <f t="shared" si="11"/>
        <v>3</v>
      </c>
      <c r="D362" t="s">
        <v>136</v>
      </c>
      <c r="E362">
        <v>25985</v>
      </c>
      <c r="F362">
        <v>24305</v>
      </c>
    </row>
    <row r="363" spans="2:6" x14ac:dyDescent="0.45">
      <c r="B363" t="str">
        <f t="shared" si="10"/>
        <v>Lep_4</v>
      </c>
      <c r="C363">
        <f t="shared" si="11"/>
        <v>4</v>
      </c>
      <c r="D363" t="s">
        <v>136</v>
      </c>
      <c r="E363">
        <v>25985</v>
      </c>
      <c r="F363">
        <v>27654</v>
      </c>
    </row>
    <row r="364" spans="2:6" x14ac:dyDescent="0.45">
      <c r="B364" t="str">
        <f t="shared" si="10"/>
        <v>Lep_5</v>
      </c>
      <c r="C364">
        <f t="shared" si="11"/>
        <v>5</v>
      </c>
      <c r="D364" t="s">
        <v>136</v>
      </c>
      <c r="E364">
        <v>27654</v>
      </c>
      <c r="F364">
        <v>27072</v>
      </c>
    </row>
    <row r="365" spans="2:6" x14ac:dyDescent="0.45">
      <c r="B365" t="str">
        <f t="shared" si="10"/>
        <v>Lep_6</v>
      </c>
      <c r="C365">
        <f t="shared" si="11"/>
        <v>6</v>
      </c>
      <c r="D365" t="s">
        <v>136</v>
      </c>
      <c r="E365">
        <v>27072</v>
      </c>
      <c r="F365">
        <v>25606</v>
      </c>
    </row>
    <row r="366" spans="2:6" x14ac:dyDescent="0.45">
      <c r="B366" t="str">
        <f t="shared" si="10"/>
        <v>Lep_7</v>
      </c>
      <c r="C366">
        <f t="shared" si="11"/>
        <v>7</v>
      </c>
      <c r="D366" t="s">
        <v>136</v>
      </c>
      <c r="E366">
        <v>25606</v>
      </c>
      <c r="F366">
        <v>23685</v>
      </c>
    </row>
    <row r="367" spans="2:6" x14ac:dyDescent="0.45">
      <c r="B367" t="str">
        <f t="shared" si="10"/>
        <v>Lep_8</v>
      </c>
      <c r="C367">
        <f t="shared" si="11"/>
        <v>8</v>
      </c>
      <c r="D367" t="s">
        <v>136</v>
      </c>
      <c r="E367">
        <v>25985</v>
      </c>
      <c r="F367">
        <v>25606</v>
      </c>
    </row>
    <row r="368" spans="2:6" x14ac:dyDescent="0.45">
      <c r="B368" t="str">
        <f t="shared" si="10"/>
        <v>Lep_9</v>
      </c>
      <c r="C368">
        <f t="shared" si="11"/>
        <v>9</v>
      </c>
      <c r="D368" t="s">
        <v>136</v>
      </c>
      <c r="E368">
        <v>24305</v>
      </c>
      <c r="F368">
        <v>24845</v>
      </c>
    </row>
    <row r="369" spans="2:6" x14ac:dyDescent="0.45">
      <c r="B369" t="str">
        <f t="shared" si="10"/>
        <v>Lep_10</v>
      </c>
      <c r="C369">
        <f t="shared" si="11"/>
        <v>10</v>
      </c>
      <c r="D369" t="s">
        <v>136</v>
      </c>
      <c r="E369">
        <v>24305</v>
      </c>
      <c r="F369">
        <v>24327</v>
      </c>
    </row>
    <row r="370" spans="2:6" x14ac:dyDescent="0.45">
      <c r="B370" t="str">
        <f t="shared" si="10"/>
        <v>Lep_11</v>
      </c>
      <c r="C370">
        <f t="shared" si="11"/>
        <v>11</v>
      </c>
      <c r="D370" t="s">
        <v>136</v>
      </c>
      <c r="E370">
        <v>23685</v>
      </c>
      <c r="F370">
        <v>24305</v>
      </c>
    </row>
    <row r="371" spans="2:6" x14ac:dyDescent="0.45">
      <c r="B371" t="str">
        <f t="shared" si="10"/>
        <v>Lep_12</v>
      </c>
      <c r="C371">
        <f t="shared" si="11"/>
        <v>12</v>
      </c>
      <c r="D371" t="s">
        <v>136</v>
      </c>
      <c r="E371">
        <v>24327</v>
      </c>
      <c r="F371">
        <v>24244</v>
      </c>
    </row>
    <row r="372" spans="2:6" x14ac:dyDescent="0.45">
      <c r="B372" t="str">
        <f t="shared" si="10"/>
        <v>Lep_13</v>
      </c>
      <c r="C372">
        <f t="shared" si="11"/>
        <v>13</v>
      </c>
      <c r="D372" t="s">
        <v>136</v>
      </c>
      <c r="E372">
        <v>24845</v>
      </c>
      <c r="F372">
        <v>24873</v>
      </c>
    </row>
    <row r="373" spans="2:6" x14ac:dyDescent="0.45">
      <c r="B373" t="str">
        <f t="shared" si="10"/>
        <v>Lib_0</v>
      </c>
      <c r="C373">
        <f t="shared" si="11"/>
        <v>0</v>
      </c>
      <c r="D373" t="s">
        <v>139</v>
      </c>
      <c r="E373">
        <v>77853</v>
      </c>
      <c r="F373">
        <v>76333</v>
      </c>
    </row>
    <row r="374" spans="2:6" x14ac:dyDescent="0.45">
      <c r="B374" t="str">
        <f t="shared" si="10"/>
        <v>Lib_1</v>
      </c>
      <c r="C374">
        <f t="shared" si="11"/>
        <v>1</v>
      </c>
      <c r="D374" t="s">
        <v>139</v>
      </c>
      <c r="E374">
        <v>76333</v>
      </c>
      <c r="F374">
        <v>74785</v>
      </c>
    </row>
    <row r="375" spans="2:6" x14ac:dyDescent="0.45">
      <c r="B375" t="str">
        <f t="shared" si="10"/>
        <v>Lib_2</v>
      </c>
      <c r="C375">
        <f t="shared" si="11"/>
        <v>2</v>
      </c>
      <c r="D375" t="s">
        <v>139</v>
      </c>
      <c r="E375">
        <v>74785</v>
      </c>
      <c r="F375">
        <v>72622</v>
      </c>
    </row>
    <row r="376" spans="2:6" x14ac:dyDescent="0.45">
      <c r="B376" t="str">
        <f t="shared" si="10"/>
        <v>Lib_3</v>
      </c>
      <c r="C376">
        <f t="shared" si="11"/>
        <v>3</v>
      </c>
      <c r="D376" t="s">
        <v>139</v>
      </c>
      <c r="E376">
        <v>72622</v>
      </c>
      <c r="F376">
        <v>73714</v>
      </c>
    </row>
    <row r="377" spans="2:6" x14ac:dyDescent="0.45">
      <c r="B377" t="str">
        <f t="shared" si="10"/>
        <v>Lib_4</v>
      </c>
      <c r="C377">
        <f t="shared" si="11"/>
        <v>4</v>
      </c>
      <c r="D377" t="s">
        <v>139</v>
      </c>
      <c r="E377">
        <v>73714</v>
      </c>
      <c r="F377">
        <v>76333</v>
      </c>
    </row>
    <row r="378" spans="2:6" x14ac:dyDescent="0.45">
      <c r="B378" t="str">
        <f t="shared" si="10"/>
        <v>LMi_0</v>
      </c>
      <c r="C378">
        <f t="shared" si="11"/>
        <v>0</v>
      </c>
      <c r="D378" t="s">
        <v>142</v>
      </c>
      <c r="E378">
        <v>53229</v>
      </c>
      <c r="F378">
        <v>51233</v>
      </c>
    </row>
    <row r="379" spans="2:6" x14ac:dyDescent="0.45">
      <c r="B379" t="str">
        <f t="shared" si="10"/>
        <v>LMi_1</v>
      </c>
      <c r="C379">
        <f t="shared" si="11"/>
        <v>1</v>
      </c>
      <c r="D379" t="s">
        <v>142</v>
      </c>
      <c r="E379">
        <v>51233</v>
      </c>
      <c r="F379">
        <v>49593</v>
      </c>
    </row>
    <row r="380" spans="2:6" x14ac:dyDescent="0.45">
      <c r="B380" t="str">
        <f t="shared" si="10"/>
        <v>LMi_2</v>
      </c>
      <c r="C380">
        <f t="shared" si="11"/>
        <v>2</v>
      </c>
      <c r="D380" t="s">
        <v>142</v>
      </c>
      <c r="E380">
        <v>49593</v>
      </c>
      <c r="F380">
        <v>46952</v>
      </c>
    </row>
    <row r="381" spans="2:6" x14ac:dyDescent="0.45">
      <c r="B381" t="str">
        <f t="shared" si="10"/>
        <v>LMi_3</v>
      </c>
      <c r="C381">
        <f t="shared" si="11"/>
        <v>3</v>
      </c>
      <c r="D381" t="s">
        <v>142</v>
      </c>
      <c r="E381">
        <v>49593</v>
      </c>
      <c r="F381">
        <v>53229</v>
      </c>
    </row>
    <row r="382" spans="2:6" x14ac:dyDescent="0.45">
      <c r="B382" t="str">
        <f t="shared" si="10"/>
        <v>Lup_0</v>
      </c>
      <c r="C382">
        <f t="shared" si="11"/>
        <v>0</v>
      </c>
      <c r="D382" t="s">
        <v>145</v>
      </c>
      <c r="E382">
        <v>77634</v>
      </c>
      <c r="F382">
        <v>78970</v>
      </c>
    </row>
    <row r="383" spans="2:6" x14ac:dyDescent="0.45">
      <c r="B383" t="str">
        <f t="shared" si="10"/>
        <v>Lup_1</v>
      </c>
      <c r="C383">
        <f t="shared" si="11"/>
        <v>1</v>
      </c>
      <c r="D383" t="s">
        <v>145</v>
      </c>
      <c r="E383">
        <v>78970</v>
      </c>
      <c r="F383">
        <v>78384</v>
      </c>
    </row>
    <row r="384" spans="2:6" x14ac:dyDescent="0.45">
      <c r="B384" t="str">
        <f t="shared" si="10"/>
        <v>Lup_2</v>
      </c>
      <c r="C384">
        <f t="shared" si="11"/>
        <v>2</v>
      </c>
      <c r="D384" t="s">
        <v>145</v>
      </c>
      <c r="E384">
        <v>78384</v>
      </c>
      <c r="F384">
        <v>77634</v>
      </c>
    </row>
    <row r="385" spans="2:6" x14ac:dyDescent="0.45">
      <c r="B385" t="str">
        <f t="shared" si="10"/>
        <v>Lup_3</v>
      </c>
      <c r="C385">
        <f t="shared" si="11"/>
        <v>3</v>
      </c>
      <c r="D385" t="s">
        <v>145</v>
      </c>
      <c r="E385">
        <v>78384</v>
      </c>
      <c r="F385">
        <v>76297</v>
      </c>
    </row>
    <row r="386" spans="2:6" x14ac:dyDescent="0.45">
      <c r="B386" t="str">
        <f t="shared" si="10"/>
        <v>Lup_4</v>
      </c>
      <c r="C386">
        <f t="shared" si="11"/>
        <v>4</v>
      </c>
      <c r="D386" t="s">
        <v>145</v>
      </c>
      <c r="E386">
        <v>76297</v>
      </c>
      <c r="F386">
        <v>75141</v>
      </c>
    </row>
    <row r="387" spans="2:6" x14ac:dyDescent="0.45">
      <c r="B387" t="str">
        <f t="shared" si="10"/>
        <v>Lup_5</v>
      </c>
      <c r="C387">
        <f t="shared" si="11"/>
        <v>5</v>
      </c>
      <c r="D387" t="s">
        <v>145</v>
      </c>
      <c r="E387">
        <v>75141</v>
      </c>
      <c r="F387">
        <v>75177</v>
      </c>
    </row>
    <row r="388" spans="2:6" x14ac:dyDescent="0.45">
      <c r="B388" t="str">
        <f t="shared" si="10"/>
        <v>Lup_6</v>
      </c>
      <c r="C388">
        <f t="shared" si="11"/>
        <v>6</v>
      </c>
      <c r="D388" t="s">
        <v>145</v>
      </c>
      <c r="E388">
        <v>75141</v>
      </c>
      <c r="F388">
        <v>73273</v>
      </c>
    </row>
    <row r="389" spans="2:6" x14ac:dyDescent="0.45">
      <c r="B389" t="str">
        <f t="shared" si="10"/>
        <v>Lup_7</v>
      </c>
      <c r="C389">
        <f t="shared" si="11"/>
        <v>7</v>
      </c>
      <c r="D389" t="s">
        <v>145</v>
      </c>
      <c r="E389">
        <v>76297</v>
      </c>
      <c r="F389">
        <v>76552</v>
      </c>
    </row>
    <row r="390" spans="2:6" x14ac:dyDescent="0.45">
      <c r="B390" t="str">
        <f t="shared" si="10"/>
        <v>Lup_8</v>
      </c>
      <c r="C390">
        <f t="shared" si="11"/>
        <v>8</v>
      </c>
      <c r="D390" t="s">
        <v>145</v>
      </c>
      <c r="E390">
        <v>76552</v>
      </c>
      <c r="F390">
        <v>74395</v>
      </c>
    </row>
    <row r="391" spans="2:6" x14ac:dyDescent="0.45">
      <c r="B391" t="str">
        <f t="shared" si="10"/>
        <v>Lup_9</v>
      </c>
      <c r="C391">
        <f t="shared" si="11"/>
        <v>9</v>
      </c>
      <c r="D391" t="s">
        <v>145</v>
      </c>
      <c r="E391">
        <v>74395</v>
      </c>
      <c r="F391">
        <v>71860</v>
      </c>
    </row>
    <row r="392" spans="2:6" x14ac:dyDescent="0.45">
      <c r="B392" t="str">
        <f t="shared" si="10"/>
        <v>Lup_10</v>
      </c>
      <c r="C392">
        <f t="shared" si="11"/>
        <v>10</v>
      </c>
      <c r="D392" t="s">
        <v>145</v>
      </c>
      <c r="E392">
        <v>74395</v>
      </c>
      <c r="F392">
        <v>71536</v>
      </c>
    </row>
    <row r="393" spans="2:6" x14ac:dyDescent="0.45">
      <c r="B393" t="str">
        <f t="shared" si="10"/>
        <v>Lup_11</v>
      </c>
      <c r="C393">
        <f t="shared" si="11"/>
        <v>11</v>
      </c>
      <c r="D393" t="s">
        <v>145</v>
      </c>
      <c r="E393">
        <v>71860</v>
      </c>
      <c r="F393">
        <v>70576</v>
      </c>
    </row>
    <row r="394" spans="2:6" x14ac:dyDescent="0.45">
      <c r="B394" t="str">
        <f t="shared" ref="B394:B457" si="12">D394&amp;"_"&amp;C394</f>
        <v>Lup_12</v>
      </c>
      <c r="C394">
        <f t="shared" ref="C394:C457" si="13">IF(D393&lt;&gt;D394,0,C393+1)</f>
        <v>12</v>
      </c>
      <c r="D394" t="s">
        <v>145</v>
      </c>
      <c r="E394">
        <v>71860</v>
      </c>
      <c r="F394">
        <v>73273</v>
      </c>
    </row>
    <row r="395" spans="2:6" x14ac:dyDescent="0.45">
      <c r="B395" t="str">
        <f t="shared" si="12"/>
        <v>Lyn_0</v>
      </c>
      <c r="C395">
        <f t="shared" si="13"/>
        <v>0</v>
      </c>
      <c r="D395" t="s">
        <v>148</v>
      </c>
      <c r="E395">
        <v>45860</v>
      </c>
      <c r="F395">
        <v>45688</v>
      </c>
    </row>
    <row r="396" spans="2:6" x14ac:dyDescent="0.45">
      <c r="B396" t="str">
        <f t="shared" si="12"/>
        <v>Lyn_1</v>
      </c>
      <c r="C396">
        <f t="shared" si="13"/>
        <v>1</v>
      </c>
      <c r="D396" t="s">
        <v>148</v>
      </c>
      <c r="E396">
        <v>45688</v>
      </c>
      <c r="F396">
        <v>44700</v>
      </c>
    </row>
    <row r="397" spans="2:6" x14ac:dyDescent="0.45">
      <c r="B397" t="str">
        <f t="shared" si="12"/>
        <v>Lyn_2</v>
      </c>
      <c r="C397">
        <f t="shared" si="13"/>
        <v>2</v>
      </c>
      <c r="D397" t="s">
        <v>148</v>
      </c>
      <c r="E397">
        <v>44700</v>
      </c>
      <c r="F397">
        <v>44248</v>
      </c>
    </row>
    <row r="398" spans="2:6" x14ac:dyDescent="0.45">
      <c r="B398" t="str">
        <f t="shared" si="12"/>
        <v>Lyn_3</v>
      </c>
      <c r="C398">
        <f t="shared" si="13"/>
        <v>3</v>
      </c>
      <c r="D398" t="s">
        <v>148</v>
      </c>
      <c r="E398">
        <v>44248</v>
      </c>
      <c r="F398">
        <v>41075</v>
      </c>
    </row>
    <row r="399" spans="2:6" x14ac:dyDescent="0.45">
      <c r="B399" t="str">
        <f t="shared" si="12"/>
        <v>Lyn_4</v>
      </c>
      <c r="C399">
        <f t="shared" si="13"/>
        <v>4</v>
      </c>
      <c r="D399" t="s">
        <v>148</v>
      </c>
      <c r="E399">
        <v>41075</v>
      </c>
      <c r="F399">
        <v>36145</v>
      </c>
    </row>
    <row r="400" spans="2:6" x14ac:dyDescent="0.45">
      <c r="B400" t="str">
        <f t="shared" si="12"/>
        <v>Lyn_5</v>
      </c>
      <c r="C400">
        <f t="shared" si="13"/>
        <v>5</v>
      </c>
      <c r="D400" t="s">
        <v>148</v>
      </c>
      <c r="E400">
        <v>36145</v>
      </c>
      <c r="F400">
        <v>33449</v>
      </c>
    </row>
    <row r="401" spans="2:6" x14ac:dyDescent="0.45">
      <c r="B401" t="str">
        <f t="shared" si="12"/>
        <v>Lyn_6</v>
      </c>
      <c r="C401">
        <f t="shared" si="13"/>
        <v>6</v>
      </c>
      <c r="D401" t="s">
        <v>148</v>
      </c>
      <c r="E401">
        <v>33449</v>
      </c>
      <c r="F401">
        <v>30060</v>
      </c>
    </row>
    <row r="402" spans="2:6" x14ac:dyDescent="0.45">
      <c r="B402" t="str">
        <f t="shared" si="12"/>
        <v>Lyr_0</v>
      </c>
      <c r="C402">
        <f t="shared" si="13"/>
        <v>0</v>
      </c>
      <c r="D402" t="s">
        <v>151</v>
      </c>
      <c r="E402">
        <v>91262</v>
      </c>
      <c r="F402">
        <v>91971</v>
      </c>
    </row>
    <row r="403" spans="2:6" x14ac:dyDescent="0.45">
      <c r="B403" t="str">
        <f t="shared" si="12"/>
        <v>Lyr_1</v>
      </c>
      <c r="C403">
        <f t="shared" si="13"/>
        <v>1</v>
      </c>
      <c r="D403" t="s">
        <v>151</v>
      </c>
      <c r="E403">
        <v>91971</v>
      </c>
      <c r="F403">
        <v>92420</v>
      </c>
    </row>
    <row r="404" spans="2:6" x14ac:dyDescent="0.45">
      <c r="B404" t="str">
        <f t="shared" si="12"/>
        <v>Lyr_2</v>
      </c>
      <c r="C404">
        <f t="shared" si="13"/>
        <v>2</v>
      </c>
      <c r="D404" t="s">
        <v>151</v>
      </c>
      <c r="E404">
        <v>92420</v>
      </c>
      <c r="F404">
        <v>93194</v>
      </c>
    </row>
    <row r="405" spans="2:6" x14ac:dyDescent="0.45">
      <c r="B405" t="str">
        <f t="shared" si="12"/>
        <v>Lyr_3</v>
      </c>
      <c r="C405">
        <f t="shared" si="13"/>
        <v>3</v>
      </c>
      <c r="D405" t="s">
        <v>151</v>
      </c>
      <c r="E405">
        <v>93194</v>
      </c>
      <c r="F405">
        <v>92791</v>
      </c>
    </row>
    <row r="406" spans="2:6" x14ac:dyDescent="0.45">
      <c r="B406" t="str">
        <f t="shared" si="12"/>
        <v>Lyr_4</v>
      </c>
      <c r="C406">
        <f t="shared" si="13"/>
        <v>4</v>
      </c>
      <c r="D406" t="s">
        <v>151</v>
      </c>
      <c r="E406">
        <v>92791</v>
      </c>
      <c r="F406">
        <v>91971</v>
      </c>
    </row>
    <row r="407" spans="2:6" x14ac:dyDescent="0.45">
      <c r="B407" t="str">
        <f t="shared" si="12"/>
        <v>Men_0</v>
      </c>
      <c r="C407">
        <f t="shared" si="13"/>
        <v>0</v>
      </c>
      <c r="D407" t="s">
        <v>154</v>
      </c>
      <c r="E407">
        <v>25918</v>
      </c>
      <c r="F407">
        <v>21949</v>
      </c>
    </row>
    <row r="408" spans="2:6" x14ac:dyDescent="0.45">
      <c r="B408" t="str">
        <f t="shared" si="12"/>
        <v>Mic_0</v>
      </c>
      <c r="C408">
        <f t="shared" si="13"/>
        <v>0</v>
      </c>
      <c r="D408" t="s">
        <v>157</v>
      </c>
      <c r="E408">
        <v>105140</v>
      </c>
      <c r="F408">
        <v>103738</v>
      </c>
    </row>
    <row r="409" spans="2:6" x14ac:dyDescent="0.45">
      <c r="B409" t="str">
        <f t="shared" si="12"/>
        <v>Mic_1</v>
      </c>
      <c r="C409">
        <f t="shared" si="13"/>
        <v>1</v>
      </c>
      <c r="D409" t="s">
        <v>157</v>
      </c>
      <c r="E409">
        <v>103738</v>
      </c>
      <c r="F409">
        <v>102831</v>
      </c>
    </row>
    <row r="410" spans="2:6" x14ac:dyDescent="0.45">
      <c r="B410" t="str">
        <f t="shared" si="12"/>
        <v>Mon_0</v>
      </c>
      <c r="C410">
        <f t="shared" si="13"/>
        <v>0</v>
      </c>
      <c r="D410" t="s">
        <v>160</v>
      </c>
      <c r="E410">
        <v>29651</v>
      </c>
      <c r="F410">
        <v>30867</v>
      </c>
    </row>
    <row r="411" spans="2:6" x14ac:dyDescent="0.45">
      <c r="B411" t="str">
        <f t="shared" si="12"/>
        <v>Mon_1</v>
      </c>
      <c r="C411">
        <f t="shared" si="13"/>
        <v>1</v>
      </c>
      <c r="D411" t="s">
        <v>160</v>
      </c>
      <c r="E411">
        <v>30867</v>
      </c>
      <c r="F411">
        <v>34769</v>
      </c>
    </row>
    <row r="412" spans="2:6" x14ac:dyDescent="0.45">
      <c r="B412" t="str">
        <f t="shared" si="12"/>
        <v>Mon_2</v>
      </c>
      <c r="C412">
        <f t="shared" si="13"/>
        <v>2</v>
      </c>
      <c r="D412" t="s">
        <v>160</v>
      </c>
      <c r="E412">
        <v>34769</v>
      </c>
      <c r="F412">
        <v>30419</v>
      </c>
    </row>
    <row r="413" spans="2:6" x14ac:dyDescent="0.45">
      <c r="B413" t="str">
        <f t="shared" si="12"/>
        <v>Mon_3</v>
      </c>
      <c r="C413">
        <f t="shared" si="13"/>
        <v>3</v>
      </c>
      <c r="D413" t="s">
        <v>160</v>
      </c>
      <c r="E413">
        <v>30419</v>
      </c>
      <c r="F413">
        <v>29151</v>
      </c>
    </row>
    <row r="414" spans="2:6" x14ac:dyDescent="0.45">
      <c r="B414" t="str">
        <f t="shared" si="12"/>
        <v>Mon_4</v>
      </c>
      <c r="C414">
        <f t="shared" si="13"/>
        <v>4</v>
      </c>
      <c r="D414" t="s">
        <v>160</v>
      </c>
      <c r="E414">
        <v>34769</v>
      </c>
      <c r="F414">
        <v>39863</v>
      </c>
    </row>
    <row r="415" spans="2:6" x14ac:dyDescent="0.45">
      <c r="B415" t="str">
        <f t="shared" si="12"/>
        <v>Mon_5</v>
      </c>
      <c r="C415">
        <f t="shared" si="13"/>
        <v>5</v>
      </c>
      <c r="D415" t="s">
        <v>160</v>
      </c>
      <c r="E415">
        <v>39863</v>
      </c>
      <c r="F415">
        <v>37447</v>
      </c>
    </row>
    <row r="416" spans="2:6" x14ac:dyDescent="0.45">
      <c r="B416" t="str">
        <f t="shared" si="12"/>
        <v>Mus_0</v>
      </c>
      <c r="C416">
        <f t="shared" si="13"/>
        <v>0</v>
      </c>
      <c r="D416" t="s">
        <v>163</v>
      </c>
      <c r="E416">
        <v>62322</v>
      </c>
      <c r="F416">
        <v>57363</v>
      </c>
    </row>
    <row r="417" spans="2:6" x14ac:dyDescent="0.45">
      <c r="B417" t="str">
        <f t="shared" si="12"/>
        <v>Mus_1</v>
      </c>
      <c r="C417">
        <f t="shared" si="13"/>
        <v>1</v>
      </c>
      <c r="D417" t="s">
        <v>163</v>
      </c>
      <c r="E417">
        <v>57363</v>
      </c>
      <c r="F417">
        <v>61199</v>
      </c>
    </row>
    <row r="418" spans="2:6" x14ac:dyDescent="0.45">
      <c r="B418" t="str">
        <f t="shared" si="12"/>
        <v>Mus_2</v>
      </c>
      <c r="C418">
        <f t="shared" si="13"/>
        <v>2</v>
      </c>
      <c r="D418" t="s">
        <v>163</v>
      </c>
      <c r="E418">
        <v>61199</v>
      </c>
      <c r="F418">
        <v>61585</v>
      </c>
    </row>
    <row r="419" spans="2:6" x14ac:dyDescent="0.45">
      <c r="B419" t="str">
        <f t="shared" si="12"/>
        <v>Mus_3</v>
      </c>
      <c r="C419">
        <f t="shared" si="13"/>
        <v>3</v>
      </c>
      <c r="D419" t="s">
        <v>163</v>
      </c>
      <c r="E419">
        <v>61585</v>
      </c>
      <c r="F419">
        <v>62322</v>
      </c>
    </row>
    <row r="420" spans="2:6" x14ac:dyDescent="0.45">
      <c r="B420" t="str">
        <f t="shared" si="12"/>
        <v>Nor_0</v>
      </c>
      <c r="C420">
        <f t="shared" si="13"/>
        <v>0</v>
      </c>
      <c r="D420" t="s">
        <v>166</v>
      </c>
      <c r="E420">
        <v>79509</v>
      </c>
      <c r="F420">
        <v>80000</v>
      </c>
    </row>
    <row r="421" spans="2:6" x14ac:dyDescent="0.45">
      <c r="B421" t="str">
        <f t="shared" si="12"/>
        <v>Nor_1</v>
      </c>
      <c r="C421">
        <f t="shared" si="13"/>
        <v>1</v>
      </c>
      <c r="D421" t="s">
        <v>166</v>
      </c>
      <c r="E421">
        <v>80000</v>
      </c>
      <c r="F421">
        <v>80582</v>
      </c>
    </row>
    <row r="422" spans="2:6" x14ac:dyDescent="0.45">
      <c r="B422" t="str">
        <f t="shared" si="12"/>
        <v>Nor_2</v>
      </c>
      <c r="C422">
        <f t="shared" si="13"/>
        <v>2</v>
      </c>
      <c r="D422" t="s">
        <v>166</v>
      </c>
      <c r="E422">
        <v>80582</v>
      </c>
      <c r="F422">
        <v>78639</v>
      </c>
    </row>
    <row r="423" spans="2:6" x14ac:dyDescent="0.45">
      <c r="B423" t="str">
        <f t="shared" si="12"/>
        <v>Nor_3</v>
      </c>
      <c r="C423">
        <f t="shared" si="13"/>
        <v>3</v>
      </c>
      <c r="D423" t="s">
        <v>166</v>
      </c>
      <c r="E423">
        <v>78639</v>
      </c>
      <c r="F423">
        <v>80000</v>
      </c>
    </row>
    <row r="424" spans="2:6" x14ac:dyDescent="0.45">
      <c r="B424" t="str">
        <f t="shared" si="12"/>
        <v>Nor_4</v>
      </c>
      <c r="C424">
        <f t="shared" si="13"/>
        <v>4</v>
      </c>
      <c r="D424" t="s">
        <v>166</v>
      </c>
      <c r="E424">
        <v>78639</v>
      </c>
      <c r="F424">
        <v>79509</v>
      </c>
    </row>
    <row r="425" spans="2:6" x14ac:dyDescent="0.45">
      <c r="B425" t="str">
        <f t="shared" si="12"/>
        <v>Oct_0</v>
      </c>
      <c r="C425">
        <f t="shared" si="13"/>
        <v>0</v>
      </c>
      <c r="D425" t="s">
        <v>169</v>
      </c>
      <c r="E425">
        <v>107089</v>
      </c>
      <c r="F425">
        <v>112405</v>
      </c>
    </row>
    <row r="426" spans="2:6" x14ac:dyDescent="0.45">
      <c r="B426" t="str">
        <f t="shared" si="12"/>
        <v>Oct_1</v>
      </c>
      <c r="C426">
        <f t="shared" si="13"/>
        <v>1</v>
      </c>
      <c r="D426" t="s">
        <v>169</v>
      </c>
      <c r="E426">
        <v>112405</v>
      </c>
      <c r="F426">
        <v>70638</v>
      </c>
    </row>
    <row r="427" spans="2:6" x14ac:dyDescent="0.45">
      <c r="B427" t="str">
        <f t="shared" si="12"/>
        <v>Oct_2</v>
      </c>
      <c r="C427">
        <f t="shared" si="13"/>
        <v>2</v>
      </c>
      <c r="D427" t="s">
        <v>169</v>
      </c>
      <c r="E427">
        <v>70638</v>
      </c>
      <c r="F427">
        <v>107089</v>
      </c>
    </row>
    <row r="428" spans="2:6" x14ac:dyDescent="0.45">
      <c r="B428" t="str">
        <f t="shared" si="12"/>
        <v>Oph_0</v>
      </c>
      <c r="C428">
        <f t="shared" si="13"/>
        <v>0</v>
      </c>
      <c r="D428" t="s">
        <v>172</v>
      </c>
      <c r="E428">
        <v>86032</v>
      </c>
      <c r="F428">
        <v>86742</v>
      </c>
    </row>
    <row r="429" spans="2:6" x14ac:dyDescent="0.45">
      <c r="B429" t="str">
        <f t="shared" si="12"/>
        <v>Oph_1</v>
      </c>
      <c r="C429">
        <f t="shared" si="13"/>
        <v>1</v>
      </c>
      <c r="D429" t="s">
        <v>172</v>
      </c>
      <c r="E429">
        <v>84012</v>
      </c>
      <c r="F429">
        <v>86742</v>
      </c>
    </row>
    <row r="430" spans="2:6" x14ac:dyDescent="0.45">
      <c r="B430" t="str">
        <f t="shared" si="12"/>
        <v>Oph_2</v>
      </c>
      <c r="C430">
        <f t="shared" si="13"/>
        <v>2</v>
      </c>
      <c r="D430" t="s">
        <v>172</v>
      </c>
      <c r="E430">
        <v>86032</v>
      </c>
      <c r="F430">
        <v>83000</v>
      </c>
    </row>
    <row r="431" spans="2:6" x14ac:dyDescent="0.45">
      <c r="B431" t="str">
        <f t="shared" si="12"/>
        <v>Oph_3</v>
      </c>
      <c r="C431">
        <f t="shared" si="13"/>
        <v>3</v>
      </c>
      <c r="D431" t="s">
        <v>172</v>
      </c>
      <c r="E431">
        <v>83000</v>
      </c>
      <c r="F431">
        <v>79882</v>
      </c>
    </row>
    <row r="432" spans="2:6" x14ac:dyDescent="0.45">
      <c r="B432" t="str">
        <f t="shared" si="12"/>
        <v>Oph_4</v>
      </c>
      <c r="C432">
        <f t="shared" si="13"/>
        <v>4</v>
      </c>
      <c r="D432" t="s">
        <v>172</v>
      </c>
      <c r="E432">
        <v>79882</v>
      </c>
      <c r="F432">
        <v>81377</v>
      </c>
    </row>
    <row r="433" spans="2:6" x14ac:dyDescent="0.45">
      <c r="B433" t="str">
        <f t="shared" si="12"/>
        <v>Oph_5</v>
      </c>
      <c r="C433">
        <f t="shared" si="13"/>
        <v>5</v>
      </c>
      <c r="D433" t="s">
        <v>172</v>
      </c>
      <c r="E433">
        <v>81377</v>
      </c>
      <c r="F433">
        <v>84012</v>
      </c>
    </row>
    <row r="434" spans="2:6" x14ac:dyDescent="0.45">
      <c r="B434" t="str">
        <f t="shared" si="12"/>
        <v>Oph_6</v>
      </c>
      <c r="C434">
        <f t="shared" si="13"/>
        <v>6</v>
      </c>
      <c r="D434" t="s">
        <v>172</v>
      </c>
      <c r="E434">
        <v>84012</v>
      </c>
      <c r="F434">
        <v>85755</v>
      </c>
    </row>
    <row r="435" spans="2:6" x14ac:dyDescent="0.45">
      <c r="B435" t="str">
        <f t="shared" si="12"/>
        <v>Ori_0</v>
      </c>
      <c r="C435">
        <f t="shared" si="13"/>
        <v>0</v>
      </c>
      <c r="D435" t="s">
        <v>175</v>
      </c>
      <c r="E435">
        <v>26727</v>
      </c>
      <c r="F435">
        <v>26311</v>
      </c>
    </row>
    <row r="436" spans="2:6" x14ac:dyDescent="0.45">
      <c r="B436" t="str">
        <f t="shared" si="12"/>
        <v>Ori_1</v>
      </c>
      <c r="C436">
        <f t="shared" si="13"/>
        <v>1</v>
      </c>
      <c r="D436" t="s">
        <v>175</v>
      </c>
      <c r="E436">
        <v>26311</v>
      </c>
      <c r="F436">
        <v>25930</v>
      </c>
    </row>
    <row r="437" spans="2:6" x14ac:dyDescent="0.45">
      <c r="B437" t="str">
        <f t="shared" si="12"/>
        <v>Ori_2</v>
      </c>
      <c r="C437">
        <f t="shared" si="13"/>
        <v>2</v>
      </c>
      <c r="D437" t="s">
        <v>175</v>
      </c>
      <c r="E437">
        <v>28691</v>
      </c>
      <c r="F437">
        <v>29426</v>
      </c>
    </row>
    <row r="438" spans="2:6" x14ac:dyDescent="0.45">
      <c r="B438" t="str">
        <f t="shared" si="12"/>
        <v>Ori_3</v>
      </c>
      <c r="C438">
        <f t="shared" si="13"/>
        <v>3</v>
      </c>
      <c r="D438" t="s">
        <v>175</v>
      </c>
      <c r="E438">
        <v>29426</v>
      </c>
      <c r="F438">
        <v>29038</v>
      </c>
    </row>
    <row r="439" spans="2:6" x14ac:dyDescent="0.45">
      <c r="B439" t="str">
        <f t="shared" si="12"/>
        <v>Ori_4</v>
      </c>
      <c r="C439">
        <f t="shared" si="13"/>
        <v>4</v>
      </c>
      <c r="D439" t="s">
        <v>175</v>
      </c>
      <c r="E439">
        <v>29038</v>
      </c>
      <c r="F439">
        <v>27913</v>
      </c>
    </row>
    <row r="440" spans="2:6" x14ac:dyDescent="0.45">
      <c r="B440" t="str">
        <f t="shared" si="12"/>
        <v>Ori_5</v>
      </c>
      <c r="C440">
        <f t="shared" si="13"/>
        <v>5</v>
      </c>
      <c r="D440" t="s">
        <v>175</v>
      </c>
      <c r="E440">
        <v>29426</v>
      </c>
      <c r="F440">
        <v>28614</v>
      </c>
    </row>
    <row r="441" spans="2:6" x14ac:dyDescent="0.45">
      <c r="B441" t="str">
        <f t="shared" si="12"/>
        <v>Ori_6</v>
      </c>
      <c r="C441">
        <f t="shared" si="13"/>
        <v>6</v>
      </c>
      <c r="D441" t="s">
        <v>175</v>
      </c>
      <c r="E441">
        <v>28614</v>
      </c>
      <c r="F441">
        <v>27989</v>
      </c>
    </row>
    <row r="442" spans="2:6" x14ac:dyDescent="0.45">
      <c r="B442" t="str">
        <f t="shared" si="12"/>
        <v>Ori_7</v>
      </c>
      <c r="C442">
        <f t="shared" si="13"/>
        <v>7</v>
      </c>
      <c r="D442" t="s">
        <v>175</v>
      </c>
      <c r="E442">
        <v>27989</v>
      </c>
      <c r="F442">
        <v>26727</v>
      </c>
    </row>
    <row r="443" spans="2:6" x14ac:dyDescent="0.45">
      <c r="B443" t="str">
        <f t="shared" si="12"/>
        <v>Ori_8</v>
      </c>
      <c r="C443">
        <f t="shared" si="13"/>
        <v>8</v>
      </c>
      <c r="D443" t="s">
        <v>175</v>
      </c>
      <c r="E443">
        <v>26727</v>
      </c>
      <c r="F443">
        <v>27366</v>
      </c>
    </row>
    <row r="444" spans="2:6" x14ac:dyDescent="0.45">
      <c r="B444" t="str">
        <f t="shared" si="12"/>
        <v>Ori_9</v>
      </c>
      <c r="C444">
        <f t="shared" si="13"/>
        <v>9</v>
      </c>
      <c r="D444" t="s">
        <v>175</v>
      </c>
      <c r="E444">
        <v>27366</v>
      </c>
      <c r="F444">
        <v>24436</v>
      </c>
    </row>
    <row r="445" spans="2:6" x14ac:dyDescent="0.45">
      <c r="B445" t="str">
        <f t="shared" si="12"/>
        <v>Ori_10</v>
      </c>
      <c r="C445">
        <f t="shared" si="13"/>
        <v>10</v>
      </c>
      <c r="D445" t="s">
        <v>175</v>
      </c>
      <c r="E445">
        <v>24436</v>
      </c>
      <c r="F445">
        <v>25930</v>
      </c>
    </row>
    <row r="446" spans="2:6" x14ac:dyDescent="0.45">
      <c r="B446" t="str">
        <f t="shared" si="12"/>
        <v>Ori_11</v>
      </c>
      <c r="C446">
        <f t="shared" si="13"/>
        <v>11</v>
      </c>
      <c r="D446" t="s">
        <v>175</v>
      </c>
      <c r="E446">
        <v>25930</v>
      </c>
      <c r="F446">
        <v>25336</v>
      </c>
    </row>
    <row r="447" spans="2:6" x14ac:dyDescent="0.45">
      <c r="B447" t="str">
        <f t="shared" si="12"/>
        <v>Ori_12</v>
      </c>
      <c r="C447">
        <f t="shared" si="13"/>
        <v>12</v>
      </c>
      <c r="D447" t="s">
        <v>175</v>
      </c>
      <c r="E447">
        <v>25336</v>
      </c>
      <c r="F447">
        <v>26207</v>
      </c>
    </row>
    <row r="448" spans="2:6" x14ac:dyDescent="0.45">
      <c r="B448" t="str">
        <f t="shared" si="12"/>
        <v>Ori_13</v>
      </c>
      <c r="C448">
        <f t="shared" si="13"/>
        <v>13</v>
      </c>
      <c r="D448" t="s">
        <v>175</v>
      </c>
      <c r="E448">
        <v>26207</v>
      </c>
      <c r="F448">
        <v>27989</v>
      </c>
    </row>
    <row r="449" spans="2:6" x14ac:dyDescent="0.45">
      <c r="B449" t="str">
        <f t="shared" si="12"/>
        <v>Ori_14</v>
      </c>
      <c r="C449">
        <f t="shared" si="13"/>
        <v>14</v>
      </c>
      <c r="D449" t="s">
        <v>175</v>
      </c>
      <c r="E449">
        <v>25336</v>
      </c>
      <c r="F449">
        <v>22449</v>
      </c>
    </row>
    <row r="450" spans="2:6" x14ac:dyDescent="0.45">
      <c r="B450" t="str">
        <f t="shared" si="12"/>
        <v>Ori_15</v>
      </c>
      <c r="C450">
        <f t="shared" si="13"/>
        <v>15</v>
      </c>
      <c r="D450" t="s">
        <v>175</v>
      </c>
      <c r="E450">
        <v>22449</v>
      </c>
      <c r="F450">
        <v>22549</v>
      </c>
    </row>
    <row r="451" spans="2:6" x14ac:dyDescent="0.45">
      <c r="B451" t="str">
        <f t="shared" si="12"/>
        <v>Ori_16</v>
      </c>
      <c r="C451">
        <f t="shared" si="13"/>
        <v>16</v>
      </c>
      <c r="D451" t="s">
        <v>175</v>
      </c>
      <c r="E451">
        <v>22549</v>
      </c>
      <c r="F451">
        <v>22730</v>
      </c>
    </row>
    <row r="452" spans="2:6" x14ac:dyDescent="0.45">
      <c r="B452" t="str">
        <f t="shared" si="12"/>
        <v>Ori_17</v>
      </c>
      <c r="C452">
        <f t="shared" si="13"/>
        <v>17</v>
      </c>
      <c r="D452" t="s">
        <v>175</v>
      </c>
      <c r="E452">
        <v>22730</v>
      </c>
      <c r="F452">
        <v>23123</v>
      </c>
    </row>
    <row r="453" spans="2:6" x14ac:dyDescent="0.45">
      <c r="B453" t="str">
        <f t="shared" si="12"/>
        <v>Ori_18</v>
      </c>
      <c r="C453">
        <f t="shared" si="13"/>
        <v>18</v>
      </c>
      <c r="D453" t="s">
        <v>175</v>
      </c>
      <c r="E453">
        <v>22449</v>
      </c>
      <c r="F453">
        <v>22509</v>
      </c>
    </row>
    <row r="454" spans="2:6" x14ac:dyDescent="0.45">
      <c r="B454" t="str">
        <f t="shared" si="12"/>
        <v>Ori_19</v>
      </c>
      <c r="C454">
        <f t="shared" si="13"/>
        <v>19</v>
      </c>
      <c r="D454" t="s">
        <v>175</v>
      </c>
      <c r="E454">
        <v>22509</v>
      </c>
      <c r="F454">
        <v>22845</v>
      </c>
    </row>
    <row r="455" spans="2:6" x14ac:dyDescent="0.45">
      <c r="B455" t="str">
        <f t="shared" si="12"/>
        <v>Ori_20</v>
      </c>
      <c r="C455">
        <f t="shared" si="13"/>
        <v>20</v>
      </c>
      <c r="D455" t="s">
        <v>175</v>
      </c>
      <c r="E455">
        <v>29038</v>
      </c>
      <c r="F455">
        <v>28614</v>
      </c>
    </row>
    <row r="456" spans="2:6" x14ac:dyDescent="0.45">
      <c r="B456" t="str">
        <f t="shared" si="12"/>
        <v>Pav_0</v>
      </c>
      <c r="C456">
        <f t="shared" si="13"/>
        <v>0</v>
      </c>
      <c r="D456" t="s">
        <v>178</v>
      </c>
      <c r="E456">
        <v>100751</v>
      </c>
      <c r="F456">
        <v>105858</v>
      </c>
    </row>
    <row r="457" spans="2:6" x14ac:dyDescent="0.45">
      <c r="B457" t="str">
        <f t="shared" si="12"/>
        <v>Pav_1</v>
      </c>
      <c r="C457">
        <f t="shared" si="13"/>
        <v>1</v>
      </c>
      <c r="D457" t="s">
        <v>178</v>
      </c>
      <c r="E457">
        <v>105858</v>
      </c>
      <c r="F457">
        <v>102395</v>
      </c>
    </row>
    <row r="458" spans="2:6" x14ac:dyDescent="0.45">
      <c r="B458" t="str">
        <f t="shared" ref="B458:B521" si="14">D458&amp;"_"&amp;C458</f>
        <v>Pav_2</v>
      </c>
      <c r="C458">
        <f t="shared" ref="C458:C521" si="15">IF(D457&lt;&gt;D458,0,C457+1)</f>
        <v>2</v>
      </c>
      <c r="D458" t="s">
        <v>178</v>
      </c>
      <c r="E458">
        <v>102395</v>
      </c>
      <c r="F458">
        <v>99240</v>
      </c>
    </row>
    <row r="459" spans="2:6" x14ac:dyDescent="0.45">
      <c r="B459" t="str">
        <f t="shared" si="14"/>
        <v>Pav_3</v>
      </c>
      <c r="C459">
        <f t="shared" si="15"/>
        <v>3</v>
      </c>
      <c r="D459" t="s">
        <v>178</v>
      </c>
      <c r="E459">
        <v>99240</v>
      </c>
      <c r="F459">
        <v>100751</v>
      </c>
    </row>
    <row r="460" spans="2:6" x14ac:dyDescent="0.45">
      <c r="B460" t="str">
        <f t="shared" si="14"/>
        <v>Pav_4</v>
      </c>
      <c r="C460">
        <f t="shared" si="15"/>
        <v>4</v>
      </c>
      <c r="D460" t="s">
        <v>178</v>
      </c>
      <c r="E460">
        <v>99240</v>
      </c>
      <c r="F460">
        <v>98495</v>
      </c>
    </row>
    <row r="461" spans="2:6" x14ac:dyDescent="0.45">
      <c r="B461" t="str">
        <f t="shared" si="14"/>
        <v>Pav_5</v>
      </c>
      <c r="C461">
        <f t="shared" si="15"/>
        <v>5</v>
      </c>
      <c r="D461" t="s">
        <v>178</v>
      </c>
      <c r="E461">
        <v>98495</v>
      </c>
      <c r="F461">
        <v>91792</v>
      </c>
    </row>
    <row r="462" spans="2:6" x14ac:dyDescent="0.45">
      <c r="B462" t="str">
        <f t="shared" si="14"/>
        <v>Pav_6</v>
      </c>
      <c r="C462">
        <f t="shared" si="15"/>
        <v>6</v>
      </c>
      <c r="D462" t="s">
        <v>178</v>
      </c>
      <c r="E462">
        <v>91792</v>
      </c>
      <c r="F462">
        <v>93015</v>
      </c>
    </row>
    <row r="463" spans="2:6" x14ac:dyDescent="0.45">
      <c r="B463" t="str">
        <f t="shared" si="14"/>
        <v>Pav_7</v>
      </c>
      <c r="C463">
        <f t="shared" si="15"/>
        <v>7</v>
      </c>
      <c r="D463" t="s">
        <v>178</v>
      </c>
      <c r="E463">
        <v>93015</v>
      </c>
      <c r="F463">
        <v>99240</v>
      </c>
    </row>
    <row r="464" spans="2:6" x14ac:dyDescent="0.45">
      <c r="B464" t="str">
        <f t="shared" si="14"/>
        <v>Pav_8</v>
      </c>
      <c r="C464">
        <f t="shared" si="15"/>
        <v>8</v>
      </c>
      <c r="D464" t="s">
        <v>178</v>
      </c>
      <c r="E464">
        <v>93015</v>
      </c>
      <c r="F464">
        <v>92609</v>
      </c>
    </row>
    <row r="465" spans="2:6" x14ac:dyDescent="0.45">
      <c r="B465" t="str">
        <f t="shared" si="14"/>
        <v>Pav_9</v>
      </c>
      <c r="C465">
        <f t="shared" si="15"/>
        <v>9</v>
      </c>
      <c r="D465" t="s">
        <v>178</v>
      </c>
      <c r="E465">
        <v>92609</v>
      </c>
      <c r="F465">
        <v>90098</v>
      </c>
    </row>
    <row r="466" spans="2:6" x14ac:dyDescent="0.45">
      <c r="B466" t="str">
        <f t="shared" si="14"/>
        <v>Pav_10</v>
      </c>
      <c r="C466">
        <f t="shared" si="15"/>
        <v>10</v>
      </c>
      <c r="D466" t="s">
        <v>178</v>
      </c>
      <c r="E466">
        <v>90098</v>
      </c>
      <c r="F466">
        <v>88866</v>
      </c>
    </row>
    <row r="467" spans="2:6" x14ac:dyDescent="0.45">
      <c r="B467" t="str">
        <f t="shared" si="14"/>
        <v>Pav_11</v>
      </c>
      <c r="C467">
        <f t="shared" si="15"/>
        <v>11</v>
      </c>
      <c r="D467" t="s">
        <v>178</v>
      </c>
      <c r="E467">
        <v>88866</v>
      </c>
      <c r="F467">
        <v>92609</v>
      </c>
    </row>
    <row r="468" spans="2:6" x14ac:dyDescent="0.45">
      <c r="B468" t="str">
        <f t="shared" si="14"/>
        <v>Pav_12</v>
      </c>
      <c r="C468">
        <f t="shared" si="15"/>
        <v>12</v>
      </c>
      <c r="D468" t="s">
        <v>178</v>
      </c>
      <c r="E468">
        <v>88866</v>
      </c>
      <c r="F468">
        <v>86929</v>
      </c>
    </row>
    <row r="469" spans="2:6" x14ac:dyDescent="0.45">
      <c r="B469" t="str">
        <f t="shared" si="14"/>
        <v>Peg_0</v>
      </c>
      <c r="C469">
        <f t="shared" si="15"/>
        <v>0</v>
      </c>
      <c r="D469" t="s">
        <v>181</v>
      </c>
      <c r="E469">
        <v>1067</v>
      </c>
      <c r="F469">
        <v>113963</v>
      </c>
    </row>
    <row r="470" spans="2:6" x14ac:dyDescent="0.45">
      <c r="B470" t="str">
        <f t="shared" si="14"/>
        <v>Peg_1</v>
      </c>
      <c r="C470">
        <f t="shared" si="15"/>
        <v>1</v>
      </c>
      <c r="D470" t="s">
        <v>181</v>
      </c>
      <c r="E470">
        <v>113881</v>
      </c>
      <c r="F470">
        <v>112158</v>
      </c>
    </row>
    <row r="471" spans="2:6" x14ac:dyDescent="0.45">
      <c r="B471" t="str">
        <f t="shared" si="14"/>
        <v>Peg_2</v>
      </c>
      <c r="C471">
        <f t="shared" si="15"/>
        <v>2</v>
      </c>
      <c r="D471" t="s">
        <v>181</v>
      </c>
      <c r="E471">
        <v>112158</v>
      </c>
      <c r="F471">
        <v>109352</v>
      </c>
    </row>
    <row r="472" spans="2:6" x14ac:dyDescent="0.45">
      <c r="B472" t="str">
        <f t="shared" si="14"/>
        <v>Peg_3</v>
      </c>
      <c r="C472">
        <f t="shared" si="15"/>
        <v>3</v>
      </c>
      <c r="D472" t="s">
        <v>181</v>
      </c>
      <c r="E472">
        <v>113881</v>
      </c>
      <c r="F472">
        <v>112748</v>
      </c>
    </row>
    <row r="473" spans="2:6" x14ac:dyDescent="0.45">
      <c r="B473" t="str">
        <f t="shared" si="14"/>
        <v>Peg_4</v>
      </c>
      <c r="C473">
        <f t="shared" si="15"/>
        <v>4</v>
      </c>
      <c r="D473" t="s">
        <v>181</v>
      </c>
      <c r="E473">
        <v>112748</v>
      </c>
      <c r="F473">
        <v>112440</v>
      </c>
    </row>
    <row r="474" spans="2:6" x14ac:dyDescent="0.45">
      <c r="B474" t="str">
        <f t="shared" si="14"/>
        <v>Peg_5</v>
      </c>
      <c r="C474">
        <f t="shared" si="15"/>
        <v>5</v>
      </c>
      <c r="D474" t="s">
        <v>181</v>
      </c>
      <c r="E474">
        <v>112440</v>
      </c>
      <c r="F474">
        <v>109176</v>
      </c>
    </row>
    <row r="475" spans="2:6" x14ac:dyDescent="0.45">
      <c r="B475" t="str">
        <f t="shared" si="14"/>
        <v>Peg_6</v>
      </c>
      <c r="C475">
        <f t="shared" si="15"/>
        <v>6</v>
      </c>
      <c r="D475" t="s">
        <v>181</v>
      </c>
      <c r="E475">
        <v>109176</v>
      </c>
      <c r="F475">
        <v>107354</v>
      </c>
    </row>
    <row r="476" spans="2:6" x14ac:dyDescent="0.45">
      <c r="B476" t="str">
        <f t="shared" si="14"/>
        <v>Peg_7</v>
      </c>
      <c r="C476">
        <f t="shared" si="15"/>
        <v>7</v>
      </c>
      <c r="D476" t="s">
        <v>181</v>
      </c>
      <c r="E476">
        <v>113963</v>
      </c>
      <c r="F476">
        <v>112447</v>
      </c>
    </row>
    <row r="477" spans="2:6" x14ac:dyDescent="0.45">
      <c r="B477" t="str">
        <f t="shared" si="14"/>
        <v>Peg_8</v>
      </c>
      <c r="C477">
        <f t="shared" si="15"/>
        <v>8</v>
      </c>
      <c r="D477" t="s">
        <v>181</v>
      </c>
      <c r="E477">
        <v>112447</v>
      </c>
      <c r="F477">
        <v>112029</v>
      </c>
    </row>
    <row r="478" spans="2:6" x14ac:dyDescent="0.45">
      <c r="B478" t="str">
        <f t="shared" si="14"/>
        <v>Peg_9</v>
      </c>
      <c r="C478">
        <f t="shared" si="15"/>
        <v>9</v>
      </c>
      <c r="D478" t="s">
        <v>181</v>
      </c>
      <c r="E478">
        <v>112029</v>
      </c>
      <c r="F478">
        <v>109427</v>
      </c>
    </row>
    <row r="479" spans="2:6" x14ac:dyDescent="0.45">
      <c r="B479" t="str">
        <f t="shared" si="14"/>
        <v>Peg_10</v>
      </c>
      <c r="C479">
        <f t="shared" si="15"/>
        <v>10</v>
      </c>
      <c r="D479" t="s">
        <v>181</v>
      </c>
      <c r="E479">
        <v>109427</v>
      </c>
      <c r="F479">
        <v>107315</v>
      </c>
    </row>
    <row r="480" spans="2:6" x14ac:dyDescent="0.45">
      <c r="B480" t="str">
        <f t="shared" si="14"/>
        <v>Peg_11</v>
      </c>
      <c r="C480">
        <f t="shared" si="15"/>
        <v>11</v>
      </c>
      <c r="D480" t="s">
        <v>181</v>
      </c>
      <c r="E480">
        <v>677</v>
      </c>
      <c r="F480">
        <v>113881</v>
      </c>
    </row>
    <row r="481" spans="2:6" x14ac:dyDescent="0.45">
      <c r="B481" t="str">
        <f t="shared" si="14"/>
        <v>Peg_12</v>
      </c>
      <c r="C481">
        <f t="shared" si="15"/>
        <v>12</v>
      </c>
      <c r="D481" t="s">
        <v>181</v>
      </c>
      <c r="E481">
        <v>677</v>
      </c>
      <c r="F481">
        <v>1067</v>
      </c>
    </row>
    <row r="482" spans="2:6" x14ac:dyDescent="0.45">
      <c r="B482" t="str">
        <f t="shared" si="14"/>
        <v>Peg_13</v>
      </c>
      <c r="C482">
        <f t="shared" si="15"/>
        <v>13</v>
      </c>
      <c r="D482" t="s">
        <v>181</v>
      </c>
      <c r="E482">
        <v>113881</v>
      </c>
      <c r="F482">
        <v>113963</v>
      </c>
    </row>
    <row r="483" spans="2:6" x14ac:dyDescent="0.45">
      <c r="B483" t="str">
        <f t="shared" si="14"/>
        <v>Per_0</v>
      </c>
      <c r="C483">
        <f t="shared" si="15"/>
        <v>0</v>
      </c>
      <c r="D483" t="s">
        <v>184</v>
      </c>
      <c r="E483">
        <v>17448</v>
      </c>
      <c r="F483">
        <v>18246</v>
      </c>
    </row>
    <row r="484" spans="2:6" x14ac:dyDescent="0.45">
      <c r="B484" t="str">
        <f t="shared" si="14"/>
        <v>Per_1</v>
      </c>
      <c r="C484">
        <f t="shared" si="15"/>
        <v>1</v>
      </c>
      <c r="D484" t="s">
        <v>184</v>
      </c>
      <c r="E484">
        <v>18246</v>
      </c>
      <c r="F484">
        <v>18614</v>
      </c>
    </row>
    <row r="485" spans="2:6" x14ac:dyDescent="0.45">
      <c r="B485" t="str">
        <f t="shared" si="14"/>
        <v>Per_2</v>
      </c>
      <c r="C485">
        <f t="shared" si="15"/>
        <v>2</v>
      </c>
      <c r="D485" t="s">
        <v>184</v>
      </c>
      <c r="E485">
        <v>18614</v>
      </c>
      <c r="F485">
        <v>18532</v>
      </c>
    </row>
    <row r="486" spans="2:6" x14ac:dyDescent="0.45">
      <c r="B486" t="str">
        <f t="shared" si="14"/>
        <v>Per_3</v>
      </c>
      <c r="C486">
        <f t="shared" si="15"/>
        <v>3</v>
      </c>
      <c r="D486" t="s">
        <v>184</v>
      </c>
      <c r="E486">
        <v>18532</v>
      </c>
      <c r="F486">
        <v>17358</v>
      </c>
    </row>
    <row r="487" spans="2:6" x14ac:dyDescent="0.45">
      <c r="B487" t="str">
        <f t="shared" si="14"/>
        <v>Per_4</v>
      </c>
      <c r="C487">
        <f t="shared" si="15"/>
        <v>4</v>
      </c>
      <c r="D487" t="s">
        <v>184</v>
      </c>
      <c r="E487">
        <v>17358</v>
      </c>
      <c r="F487">
        <v>15863</v>
      </c>
    </row>
    <row r="488" spans="2:6" x14ac:dyDescent="0.45">
      <c r="B488" t="str">
        <f t="shared" si="14"/>
        <v>Per_5</v>
      </c>
      <c r="C488">
        <f t="shared" si="15"/>
        <v>5</v>
      </c>
      <c r="D488" t="s">
        <v>184</v>
      </c>
      <c r="E488">
        <v>15863</v>
      </c>
      <c r="F488">
        <v>14328</v>
      </c>
    </row>
    <row r="489" spans="2:6" x14ac:dyDescent="0.45">
      <c r="B489" t="str">
        <f t="shared" si="14"/>
        <v>Per_6</v>
      </c>
      <c r="C489">
        <f t="shared" si="15"/>
        <v>6</v>
      </c>
      <c r="D489" t="s">
        <v>184</v>
      </c>
      <c r="E489">
        <v>14328</v>
      </c>
      <c r="F489">
        <v>13268</v>
      </c>
    </row>
    <row r="490" spans="2:6" x14ac:dyDescent="0.45">
      <c r="B490" t="str">
        <f t="shared" si="14"/>
        <v>Per_7</v>
      </c>
      <c r="C490">
        <f t="shared" si="15"/>
        <v>7</v>
      </c>
      <c r="D490" t="s">
        <v>184</v>
      </c>
      <c r="E490">
        <v>15863</v>
      </c>
      <c r="F490">
        <v>14576</v>
      </c>
    </row>
    <row r="491" spans="2:6" x14ac:dyDescent="0.45">
      <c r="B491" t="str">
        <f t="shared" si="14"/>
        <v>Per_8</v>
      </c>
      <c r="C491">
        <f t="shared" si="15"/>
        <v>8</v>
      </c>
      <c r="D491" t="s">
        <v>184</v>
      </c>
      <c r="E491">
        <v>14576</v>
      </c>
      <c r="F491">
        <v>14354</v>
      </c>
    </row>
    <row r="492" spans="2:6" x14ac:dyDescent="0.45">
      <c r="B492" t="str">
        <f t="shared" si="14"/>
        <v>Per_9</v>
      </c>
      <c r="C492">
        <f t="shared" si="15"/>
        <v>9</v>
      </c>
      <c r="D492" t="s">
        <v>184</v>
      </c>
      <c r="E492">
        <v>14354</v>
      </c>
      <c r="F492">
        <v>13254</v>
      </c>
    </row>
    <row r="493" spans="2:6" x14ac:dyDescent="0.45">
      <c r="B493" t="str">
        <f t="shared" si="14"/>
        <v>Phe_0</v>
      </c>
      <c r="C493">
        <f t="shared" si="15"/>
        <v>0</v>
      </c>
      <c r="D493" t="s">
        <v>187</v>
      </c>
      <c r="E493">
        <v>5348</v>
      </c>
      <c r="F493">
        <v>5165</v>
      </c>
    </row>
    <row r="494" spans="2:6" x14ac:dyDescent="0.45">
      <c r="B494" t="str">
        <f t="shared" si="14"/>
        <v>Phe_1</v>
      </c>
      <c r="C494">
        <f t="shared" si="15"/>
        <v>1</v>
      </c>
      <c r="D494" t="s">
        <v>187</v>
      </c>
      <c r="E494">
        <v>5165</v>
      </c>
      <c r="F494">
        <v>2072</v>
      </c>
    </row>
    <row r="495" spans="2:6" x14ac:dyDescent="0.45">
      <c r="B495" t="str">
        <f t="shared" si="14"/>
        <v>Phe_2</v>
      </c>
      <c r="C495">
        <f t="shared" si="15"/>
        <v>2</v>
      </c>
      <c r="D495" t="s">
        <v>187</v>
      </c>
      <c r="E495">
        <v>2072</v>
      </c>
      <c r="F495">
        <v>5348</v>
      </c>
    </row>
    <row r="496" spans="2:6" x14ac:dyDescent="0.45">
      <c r="B496" t="str">
        <f t="shared" si="14"/>
        <v>Phe_3</v>
      </c>
      <c r="C496">
        <f t="shared" si="15"/>
        <v>3</v>
      </c>
      <c r="D496" t="s">
        <v>187</v>
      </c>
      <c r="E496">
        <v>5165</v>
      </c>
      <c r="F496">
        <v>7083</v>
      </c>
    </row>
    <row r="497" spans="2:6" x14ac:dyDescent="0.45">
      <c r="B497" t="str">
        <f t="shared" si="14"/>
        <v>Phe_4</v>
      </c>
      <c r="C497">
        <f t="shared" si="15"/>
        <v>4</v>
      </c>
      <c r="D497" t="s">
        <v>187</v>
      </c>
      <c r="E497">
        <v>7083</v>
      </c>
      <c r="F497">
        <v>8837</v>
      </c>
    </row>
    <row r="498" spans="2:6" x14ac:dyDescent="0.45">
      <c r="B498" t="str">
        <f t="shared" si="14"/>
        <v>Phe_5</v>
      </c>
      <c r="C498">
        <f t="shared" si="15"/>
        <v>5</v>
      </c>
      <c r="D498" t="s">
        <v>187</v>
      </c>
      <c r="E498">
        <v>8837</v>
      </c>
      <c r="F498">
        <v>5165</v>
      </c>
    </row>
    <row r="499" spans="2:6" x14ac:dyDescent="0.45">
      <c r="B499" t="str">
        <f t="shared" si="14"/>
        <v>Phe_6</v>
      </c>
      <c r="C499">
        <f t="shared" si="15"/>
        <v>6</v>
      </c>
      <c r="D499" t="s">
        <v>187</v>
      </c>
      <c r="E499">
        <v>5165</v>
      </c>
      <c r="F499">
        <v>6867</v>
      </c>
    </row>
    <row r="500" spans="2:6" x14ac:dyDescent="0.45">
      <c r="B500" t="str">
        <f t="shared" si="14"/>
        <v>Phe_7</v>
      </c>
      <c r="C500">
        <f t="shared" si="15"/>
        <v>7</v>
      </c>
      <c r="D500" t="s">
        <v>187</v>
      </c>
      <c r="E500">
        <v>6867</v>
      </c>
      <c r="F500">
        <v>2072</v>
      </c>
    </row>
    <row r="501" spans="2:6" x14ac:dyDescent="0.45">
      <c r="B501" t="str">
        <f t="shared" si="14"/>
        <v>Phe_8</v>
      </c>
      <c r="C501">
        <f t="shared" si="15"/>
        <v>8</v>
      </c>
      <c r="D501" t="s">
        <v>187</v>
      </c>
      <c r="E501">
        <v>2072</v>
      </c>
      <c r="F501">
        <v>2081</v>
      </c>
    </row>
    <row r="502" spans="2:6" x14ac:dyDescent="0.45">
      <c r="B502" t="str">
        <f t="shared" si="14"/>
        <v>Phe_9</v>
      </c>
      <c r="C502">
        <f t="shared" si="15"/>
        <v>9</v>
      </c>
      <c r="D502" t="s">
        <v>187</v>
      </c>
      <c r="E502">
        <v>2081</v>
      </c>
      <c r="F502">
        <v>765</v>
      </c>
    </row>
    <row r="503" spans="2:6" x14ac:dyDescent="0.45">
      <c r="B503" t="str">
        <f t="shared" si="14"/>
        <v>Phe_10</v>
      </c>
      <c r="C503">
        <f t="shared" si="15"/>
        <v>10</v>
      </c>
      <c r="D503" t="s">
        <v>187</v>
      </c>
      <c r="E503">
        <v>765</v>
      </c>
      <c r="F503">
        <v>2072</v>
      </c>
    </row>
    <row r="504" spans="2:6" x14ac:dyDescent="0.45">
      <c r="B504" t="str">
        <f t="shared" si="14"/>
        <v>Pic_0</v>
      </c>
      <c r="C504">
        <f t="shared" si="15"/>
        <v>0</v>
      </c>
      <c r="D504" t="s">
        <v>190</v>
      </c>
      <c r="E504">
        <v>32607</v>
      </c>
      <c r="F504">
        <v>27530</v>
      </c>
    </row>
    <row r="505" spans="2:6" x14ac:dyDescent="0.45">
      <c r="B505" t="str">
        <f t="shared" si="14"/>
        <v>Pic_1</v>
      </c>
      <c r="C505">
        <f t="shared" si="15"/>
        <v>1</v>
      </c>
      <c r="D505" t="s">
        <v>190</v>
      </c>
      <c r="E505">
        <v>27530</v>
      </c>
      <c r="F505">
        <v>27321</v>
      </c>
    </row>
    <row r="506" spans="2:6" x14ac:dyDescent="0.45">
      <c r="B506" t="str">
        <f t="shared" si="14"/>
        <v>PsA_0</v>
      </c>
      <c r="C506">
        <f t="shared" si="15"/>
        <v>0</v>
      </c>
      <c r="D506" t="s">
        <v>193</v>
      </c>
      <c r="E506">
        <v>113368</v>
      </c>
      <c r="F506">
        <v>111954</v>
      </c>
    </row>
    <row r="507" spans="2:6" x14ac:dyDescent="0.45">
      <c r="B507" t="str">
        <f t="shared" si="14"/>
        <v>PsA_1</v>
      </c>
      <c r="C507">
        <f t="shared" si="15"/>
        <v>1</v>
      </c>
      <c r="D507" t="s">
        <v>193</v>
      </c>
      <c r="E507">
        <v>111954</v>
      </c>
      <c r="F507">
        <v>108661</v>
      </c>
    </row>
    <row r="508" spans="2:6" x14ac:dyDescent="0.45">
      <c r="B508" t="str">
        <f t="shared" si="14"/>
        <v>PsA_2</v>
      </c>
      <c r="C508">
        <f t="shared" si="15"/>
        <v>2</v>
      </c>
      <c r="D508" t="s">
        <v>193</v>
      </c>
      <c r="E508">
        <v>108661</v>
      </c>
      <c r="F508">
        <v>107608</v>
      </c>
    </row>
    <row r="509" spans="2:6" x14ac:dyDescent="0.45">
      <c r="B509" t="str">
        <f t="shared" si="14"/>
        <v>PsA_3</v>
      </c>
      <c r="C509">
        <f t="shared" si="15"/>
        <v>3</v>
      </c>
      <c r="D509" t="s">
        <v>193</v>
      </c>
      <c r="E509">
        <v>107608</v>
      </c>
      <c r="F509">
        <v>109422</v>
      </c>
    </row>
    <row r="510" spans="2:6" x14ac:dyDescent="0.45">
      <c r="B510" t="str">
        <f t="shared" si="14"/>
        <v>PsA_4</v>
      </c>
      <c r="C510">
        <f t="shared" si="15"/>
        <v>4</v>
      </c>
      <c r="D510" t="s">
        <v>193</v>
      </c>
      <c r="E510">
        <v>109422</v>
      </c>
      <c r="F510">
        <v>111188</v>
      </c>
    </row>
    <row r="511" spans="2:6" x14ac:dyDescent="0.45">
      <c r="B511" t="str">
        <f t="shared" si="14"/>
        <v>PsA_5</v>
      </c>
      <c r="C511">
        <f t="shared" si="15"/>
        <v>5</v>
      </c>
      <c r="D511" t="s">
        <v>193</v>
      </c>
      <c r="E511">
        <v>111188</v>
      </c>
      <c r="F511">
        <v>113246</v>
      </c>
    </row>
    <row r="512" spans="2:6" x14ac:dyDescent="0.45">
      <c r="B512" t="str">
        <f t="shared" si="14"/>
        <v>Psc_0</v>
      </c>
      <c r="C512">
        <f t="shared" si="15"/>
        <v>0</v>
      </c>
      <c r="D512" t="s">
        <v>196</v>
      </c>
      <c r="E512">
        <v>4889</v>
      </c>
      <c r="F512">
        <v>5742</v>
      </c>
    </row>
    <row r="513" spans="2:6" x14ac:dyDescent="0.45">
      <c r="B513" t="str">
        <f t="shared" si="14"/>
        <v>Psc_1</v>
      </c>
      <c r="C513">
        <f t="shared" si="15"/>
        <v>1</v>
      </c>
      <c r="D513" t="s">
        <v>196</v>
      </c>
      <c r="E513">
        <v>4889</v>
      </c>
      <c r="F513">
        <v>6193</v>
      </c>
    </row>
    <row r="514" spans="2:6" x14ac:dyDescent="0.45">
      <c r="B514" t="str">
        <f t="shared" si="14"/>
        <v>Psc_2</v>
      </c>
      <c r="C514">
        <f t="shared" si="15"/>
        <v>2</v>
      </c>
      <c r="D514" t="s">
        <v>196</v>
      </c>
      <c r="E514">
        <v>6193</v>
      </c>
      <c r="F514">
        <v>5742</v>
      </c>
    </row>
    <row r="515" spans="2:6" x14ac:dyDescent="0.45">
      <c r="B515" t="str">
        <f t="shared" si="14"/>
        <v>Psc_3</v>
      </c>
      <c r="C515">
        <f t="shared" si="15"/>
        <v>3</v>
      </c>
      <c r="D515" t="s">
        <v>196</v>
      </c>
      <c r="E515">
        <v>5742</v>
      </c>
      <c r="F515">
        <v>7097</v>
      </c>
    </row>
    <row r="516" spans="2:6" x14ac:dyDescent="0.45">
      <c r="B516" t="str">
        <f t="shared" si="14"/>
        <v>Psc_4</v>
      </c>
      <c r="C516">
        <f t="shared" si="15"/>
        <v>4</v>
      </c>
      <c r="D516" t="s">
        <v>196</v>
      </c>
      <c r="E516">
        <v>7097</v>
      </c>
      <c r="F516">
        <v>8198</v>
      </c>
    </row>
    <row r="517" spans="2:6" x14ac:dyDescent="0.45">
      <c r="B517" t="str">
        <f t="shared" si="14"/>
        <v>Psc_5</v>
      </c>
      <c r="C517">
        <f t="shared" si="15"/>
        <v>5</v>
      </c>
      <c r="D517" t="s">
        <v>196</v>
      </c>
      <c r="E517">
        <v>8198</v>
      </c>
      <c r="F517">
        <v>9487</v>
      </c>
    </row>
    <row r="518" spans="2:6" x14ac:dyDescent="0.45">
      <c r="B518" t="str">
        <f t="shared" si="14"/>
        <v>Psc_6</v>
      </c>
      <c r="C518">
        <f t="shared" si="15"/>
        <v>6</v>
      </c>
      <c r="D518" t="s">
        <v>196</v>
      </c>
      <c r="E518">
        <v>9487</v>
      </c>
      <c r="F518">
        <v>8833</v>
      </c>
    </row>
    <row r="519" spans="2:6" x14ac:dyDescent="0.45">
      <c r="B519" t="str">
        <f t="shared" si="14"/>
        <v>Psc_7</v>
      </c>
      <c r="C519">
        <f t="shared" si="15"/>
        <v>7</v>
      </c>
      <c r="D519" t="s">
        <v>196</v>
      </c>
      <c r="E519">
        <v>8833</v>
      </c>
      <c r="F519">
        <v>7884</v>
      </c>
    </row>
    <row r="520" spans="2:6" x14ac:dyDescent="0.45">
      <c r="B520" t="str">
        <f t="shared" si="14"/>
        <v>Psc_8</v>
      </c>
      <c r="C520">
        <f t="shared" si="15"/>
        <v>8</v>
      </c>
      <c r="D520" t="s">
        <v>196</v>
      </c>
      <c r="E520">
        <v>7884</v>
      </c>
      <c r="F520">
        <v>7007</v>
      </c>
    </row>
    <row r="521" spans="2:6" x14ac:dyDescent="0.45">
      <c r="B521" t="str">
        <f t="shared" si="14"/>
        <v>Psc_9</v>
      </c>
      <c r="C521">
        <f t="shared" si="15"/>
        <v>9</v>
      </c>
      <c r="D521" t="s">
        <v>196</v>
      </c>
      <c r="E521">
        <v>7007</v>
      </c>
      <c r="F521">
        <v>4906</v>
      </c>
    </row>
    <row r="522" spans="2:6" x14ac:dyDescent="0.45">
      <c r="B522" t="str">
        <f t="shared" ref="B522:B585" si="16">D522&amp;"_"&amp;C522</f>
        <v>Psc_10</v>
      </c>
      <c r="C522">
        <f t="shared" ref="C522:C585" si="17">IF(D521&lt;&gt;D522,0,C521+1)</f>
        <v>10</v>
      </c>
      <c r="D522" t="s">
        <v>196</v>
      </c>
      <c r="E522">
        <v>4906</v>
      </c>
      <c r="F522">
        <v>3760</v>
      </c>
    </row>
    <row r="523" spans="2:6" x14ac:dyDescent="0.45">
      <c r="B523" t="str">
        <f t="shared" si="16"/>
        <v>Psc_11</v>
      </c>
      <c r="C523">
        <f t="shared" si="17"/>
        <v>11</v>
      </c>
      <c r="D523" t="s">
        <v>196</v>
      </c>
      <c r="E523">
        <v>3760</v>
      </c>
      <c r="F523">
        <v>1645</v>
      </c>
    </row>
    <row r="524" spans="2:6" x14ac:dyDescent="0.45">
      <c r="B524" t="str">
        <f t="shared" si="16"/>
        <v>Psc_12</v>
      </c>
      <c r="C524">
        <f t="shared" si="17"/>
        <v>12</v>
      </c>
      <c r="D524" t="s">
        <v>196</v>
      </c>
      <c r="E524">
        <v>1645</v>
      </c>
      <c r="F524">
        <v>118268</v>
      </c>
    </row>
    <row r="525" spans="2:6" x14ac:dyDescent="0.45">
      <c r="B525" t="str">
        <f t="shared" si="16"/>
        <v>Psc_13</v>
      </c>
      <c r="C525">
        <f t="shared" si="17"/>
        <v>13</v>
      </c>
      <c r="D525" t="s">
        <v>196</v>
      </c>
      <c r="E525">
        <v>118268</v>
      </c>
      <c r="F525">
        <v>116771</v>
      </c>
    </row>
    <row r="526" spans="2:6" x14ac:dyDescent="0.45">
      <c r="B526" t="str">
        <f t="shared" si="16"/>
        <v>Psc_14</v>
      </c>
      <c r="C526">
        <f t="shared" si="17"/>
        <v>14</v>
      </c>
      <c r="D526" t="s">
        <v>196</v>
      </c>
      <c r="E526">
        <v>116771</v>
      </c>
      <c r="F526">
        <v>116928</v>
      </c>
    </row>
    <row r="527" spans="2:6" x14ac:dyDescent="0.45">
      <c r="B527" t="str">
        <f t="shared" si="16"/>
        <v>Psc_15</v>
      </c>
      <c r="C527">
        <f t="shared" si="17"/>
        <v>15</v>
      </c>
      <c r="D527" t="s">
        <v>196</v>
      </c>
      <c r="E527">
        <v>116928</v>
      </c>
      <c r="F527">
        <v>115738</v>
      </c>
    </row>
    <row r="528" spans="2:6" x14ac:dyDescent="0.45">
      <c r="B528" t="str">
        <f t="shared" si="16"/>
        <v>Psc_16</v>
      </c>
      <c r="C528">
        <f t="shared" si="17"/>
        <v>16</v>
      </c>
      <c r="D528" t="s">
        <v>196</v>
      </c>
      <c r="E528">
        <v>115738</v>
      </c>
      <c r="F528">
        <v>114971</v>
      </c>
    </row>
    <row r="529" spans="2:6" x14ac:dyDescent="0.45">
      <c r="B529" t="str">
        <f t="shared" si="16"/>
        <v>Psc_17</v>
      </c>
      <c r="C529">
        <f t="shared" si="17"/>
        <v>17</v>
      </c>
      <c r="D529" t="s">
        <v>196</v>
      </c>
      <c r="E529">
        <v>114971</v>
      </c>
      <c r="F529">
        <v>115830</v>
      </c>
    </row>
    <row r="530" spans="2:6" x14ac:dyDescent="0.45">
      <c r="B530" t="str">
        <f t="shared" si="16"/>
        <v>Psc_18</v>
      </c>
      <c r="C530">
        <f t="shared" si="17"/>
        <v>18</v>
      </c>
      <c r="D530" t="s">
        <v>196</v>
      </c>
      <c r="E530">
        <v>115830</v>
      </c>
      <c r="F530">
        <v>116771</v>
      </c>
    </row>
    <row r="531" spans="2:6" x14ac:dyDescent="0.45">
      <c r="B531" t="str">
        <f t="shared" si="16"/>
        <v>Pup_0</v>
      </c>
      <c r="C531">
        <f t="shared" si="17"/>
        <v>0</v>
      </c>
      <c r="D531" t="s">
        <v>199</v>
      </c>
      <c r="E531">
        <v>39757</v>
      </c>
      <c r="F531">
        <v>38146</v>
      </c>
    </row>
    <row r="532" spans="2:6" x14ac:dyDescent="0.45">
      <c r="B532" t="str">
        <f t="shared" si="16"/>
        <v>Pup_1</v>
      </c>
      <c r="C532">
        <f t="shared" si="17"/>
        <v>1</v>
      </c>
      <c r="D532" t="s">
        <v>199</v>
      </c>
      <c r="E532">
        <v>38146</v>
      </c>
      <c r="F532">
        <v>35264</v>
      </c>
    </row>
    <row r="533" spans="2:6" x14ac:dyDescent="0.45">
      <c r="B533" t="str">
        <f t="shared" si="16"/>
        <v>Pup_2</v>
      </c>
      <c r="C533">
        <f t="shared" si="17"/>
        <v>2</v>
      </c>
      <c r="D533" t="s">
        <v>199</v>
      </c>
      <c r="E533">
        <v>35264</v>
      </c>
      <c r="F533">
        <v>31685</v>
      </c>
    </row>
    <row r="534" spans="2:6" x14ac:dyDescent="0.45">
      <c r="B534" t="str">
        <f t="shared" si="16"/>
        <v>Pup_3</v>
      </c>
      <c r="C534">
        <f t="shared" si="17"/>
        <v>3</v>
      </c>
      <c r="D534" t="s">
        <v>199</v>
      </c>
      <c r="E534">
        <v>31685</v>
      </c>
      <c r="F534">
        <v>32768</v>
      </c>
    </row>
    <row r="535" spans="2:6" x14ac:dyDescent="0.45">
      <c r="B535" t="str">
        <f t="shared" si="16"/>
        <v>Pup_4</v>
      </c>
      <c r="C535">
        <f t="shared" si="17"/>
        <v>4</v>
      </c>
      <c r="D535" t="s">
        <v>199</v>
      </c>
      <c r="E535">
        <v>32768</v>
      </c>
      <c r="F535">
        <v>36377</v>
      </c>
    </row>
    <row r="536" spans="2:6" x14ac:dyDescent="0.45">
      <c r="B536" t="str">
        <f t="shared" si="16"/>
        <v>Pup_5</v>
      </c>
      <c r="C536">
        <f t="shared" si="17"/>
        <v>5</v>
      </c>
      <c r="D536" t="s">
        <v>199</v>
      </c>
      <c r="E536">
        <v>36377</v>
      </c>
      <c r="F536">
        <v>39429</v>
      </c>
    </row>
    <row r="537" spans="2:6" x14ac:dyDescent="0.45">
      <c r="B537" t="str">
        <f t="shared" si="16"/>
        <v>Pup_6</v>
      </c>
      <c r="C537">
        <f t="shared" si="17"/>
        <v>6</v>
      </c>
      <c r="D537" t="s">
        <v>199</v>
      </c>
      <c r="E537">
        <v>39429</v>
      </c>
      <c r="F537">
        <v>39757</v>
      </c>
    </row>
    <row r="538" spans="2:6" x14ac:dyDescent="0.45">
      <c r="B538" t="str">
        <f t="shared" si="16"/>
        <v>Pyx_0</v>
      </c>
      <c r="C538">
        <f t="shared" si="17"/>
        <v>0</v>
      </c>
      <c r="D538" t="s">
        <v>202</v>
      </c>
      <c r="E538">
        <v>42515</v>
      </c>
      <c r="F538">
        <v>42828</v>
      </c>
    </row>
    <row r="539" spans="2:6" x14ac:dyDescent="0.45">
      <c r="B539" t="str">
        <f t="shared" si="16"/>
        <v>Pyx_1</v>
      </c>
      <c r="C539">
        <f t="shared" si="17"/>
        <v>1</v>
      </c>
      <c r="D539" t="s">
        <v>202</v>
      </c>
      <c r="E539">
        <v>42828</v>
      </c>
      <c r="F539">
        <v>43409</v>
      </c>
    </row>
    <row r="540" spans="2:6" x14ac:dyDescent="0.45">
      <c r="B540" t="str">
        <f t="shared" si="16"/>
        <v>Ret_0</v>
      </c>
      <c r="C540">
        <f t="shared" si="17"/>
        <v>0</v>
      </c>
      <c r="D540" t="s">
        <v>205</v>
      </c>
      <c r="E540">
        <v>19780</v>
      </c>
      <c r="F540">
        <v>19921</v>
      </c>
    </row>
    <row r="541" spans="2:6" x14ac:dyDescent="0.45">
      <c r="B541" t="str">
        <f t="shared" si="16"/>
        <v>Ret_1</v>
      </c>
      <c r="C541">
        <f t="shared" si="17"/>
        <v>1</v>
      </c>
      <c r="D541" t="s">
        <v>205</v>
      </c>
      <c r="E541">
        <v>19921</v>
      </c>
      <c r="F541">
        <v>18597</v>
      </c>
    </row>
    <row r="542" spans="2:6" x14ac:dyDescent="0.45">
      <c r="B542" t="str">
        <f t="shared" si="16"/>
        <v>Ret_2</v>
      </c>
      <c r="C542">
        <f t="shared" si="17"/>
        <v>2</v>
      </c>
      <c r="D542" t="s">
        <v>205</v>
      </c>
      <c r="E542">
        <v>18597</v>
      </c>
      <c r="F542">
        <v>17440</v>
      </c>
    </row>
    <row r="543" spans="2:6" x14ac:dyDescent="0.45">
      <c r="B543" t="str">
        <f t="shared" si="16"/>
        <v>Ret_3</v>
      </c>
      <c r="C543">
        <f t="shared" si="17"/>
        <v>3</v>
      </c>
      <c r="D543" t="s">
        <v>205</v>
      </c>
      <c r="E543">
        <v>17440</v>
      </c>
      <c r="F543">
        <v>19780</v>
      </c>
    </row>
    <row r="544" spans="2:6" x14ac:dyDescent="0.45">
      <c r="B544" t="str">
        <f t="shared" si="16"/>
        <v>Scl_0</v>
      </c>
      <c r="C544">
        <f t="shared" si="17"/>
        <v>0</v>
      </c>
      <c r="D544" t="s">
        <v>208</v>
      </c>
      <c r="E544">
        <v>116231</v>
      </c>
      <c r="F544">
        <v>4577</v>
      </c>
    </row>
    <row r="545" spans="2:6" x14ac:dyDescent="0.45">
      <c r="B545" t="str">
        <f t="shared" si="16"/>
        <v>Scl_1</v>
      </c>
      <c r="C545">
        <f t="shared" si="17"/>
        <v>1</v>
      </c>
      <c r="D545" t="s">
        <v>208</v>
      </c>
      <c r="E545">
        <v>4577</v>
      </c>
      <c r="F545">
        <v>115102</v>
      </c>
    </row>
    <row r="546" spans="2:6" x14ac:dyDescent="0.45">
      <c r="B546" t="str">
        <f t="shared" si="16"/>
        <v>Scl_2</v>
      </c>
      <c r="C546">
        <f t="shared" si="17"/>
        <v>2</v>
      </c>
      <c r="D546" t="s">
        <v>208</v>
      </c>
      <c r="E546">
        <v>115102</v>
      </c>
      <c r="F546">
        <v>116231</v>
      </c>
    </row>
    <row r="547" spans="2:6" x14ac:dyDescent="0.45">
      <c r="B547" t="str">
        <f t="shared" si="16"/>
        <v>Sco_0</v>
      </c>
      <c r="C547">
        <f t="shared" si="17"/>
        <v>0</v>
      </c>
      <c r="D547" t="s">
        <v>211</v>
      </c>
      <c r="E547">
        <v>85927</v>
      </c>
      <c r="F547">
        <v>86670</v>
      </c>
    </row>
    <row r="548" spans="2:6" x14ac:dyDescent="0.45">
      <c r="B548" t="str">
        <f t="shared" si="16"/>
        <v>Sco_1</v>
      </c>
      <c r="C548">
        <f t="shared" si="17"/>
        <v>1</v>
      </c>
      <c r="D548" t="s">
        <v>211</v>
      </c>
      <c r="E548">
        <v>86670</v>
      </c>
      <c r="F548">
        <v>87073</v>
      </c>
    </row>
    <row r="549" spans="2:6" x14ac:dyDescent="0.45">
      <c r="B549" t="str">
        <f t="shared" si="16"/>
        <v>Sco_2</v>
      </c>
      <c r="C549">
        <f t="shared" si="17"/>
        <v>2</v>
      </c>
      <c r="D549" t="s">
        <v>211</v>
      </c>
      <c r="E549">
        <v>87073</v>
      </c>
      <c r="F549">
        <v>86228</v>
      </c>
    </row>
    <row r="550" spans="2:6" x14ac:dyDescent="0.45">
      <c r="B550" t="str">
        <f t="shared" si="16"/>
        <v>Sco_3</v>
      </c>
      <c r="C550">
        <f t="shared" si="17"/>
        <v>3</v>
      </c>
      <c r="D550" t="s">
        <v>211</v>
      </c>
      <c r="E550">
        <v>86228</v>
      </c>
      <c r="F550">
        <v>84143</v>
      </c>
    </row>
    <row r="551" spans="2:6" x14ac:dyDescent="0.45">
      <c r="B551" t="str">
        <f t="shared" si="16"/>
        <v>Sco_4</v>
      </c>
      <c r="C551">
        <f t="shared" si="17"/>
        <v>4</v>
      </c>
      <c r="D551" t="s">
        <v>211</v>
      </c>
      <c r="E551">
        <v>84143</v>
      </c>
      <c r="F551">
        <v>82671</v>
      </c>
    </row>
    <row r="552" spans="2:6" x14ac:dyDescent="0.45">
      <c r="B552" t="str">
        <f t="shared" si="16"/>
        <v>Sco_5</v>
      </c>
      <c r="C552">
        <f t="shared" si="17"/>
        <v>5</v>
      </c>
      <c r="D552" t="s">
        <v>211</v>
      </c>
      <c r="E552">
        <v>82671</v>
      </c>
      <c r="F552">
        <v>82514</v>
      </c>
    </row>
    <row r="553" spans="2:6" x14ac:dyDescent="0.45">
      <c r="B553" t="str">
        <f t="shared" si="16"/>
        <v>Sco_6</v>
      </c>
      <c r="C553">
        <f t="shared" si="17"/>
        <v>6</v>
      </c>
      <c r="D553" t="s">
        <v>211</v>
      </c>
      <c r="E553">
        <v>82514</v>
      </c>
      <c r="F553">
        <v>82396</v>
      </c>
    </row>
    <row r="554" spans="2:6" x14ac:dyDescent="0.45">
      <c r="B554" t="str">
        <f t="shared" si="16"/>
        <v>Sco_7</v>
      </c>
      <c r="C554">
        <f t="shared" si="17"/>
        <v>7</v>
      </c>
      <c r="D554" t="s">
        <v>211</v>
      </c>
      <c r="E554">
        <v>82396</v>
      </c>
      <c r="F554">
        <v>81266</v>
      </c>
    </row>
    <row r="555" spans="2:6" x14ac:dyDescent="0.45">
      <c r="B555" t="str">
        <f t="shared" si="16"/>
        <v>Sco_8</v>
      </c>
      <c r="C555">
        <f t="shared" si="17"/>
        <v>8</v>
      </c>
      <c r="D555" t="s">
        <v>211</v>
      </c>
      <c r="E555">
        <v>81266</v>
      </c>
      <c r="F555">
        <v>80763</v>
      </c>
    </row>
    <row r="556" spans="2:6" x14ac:dyDescent="0.45">
      <c r="B556" t="str">
        <f t="shared" si="16"/>
        <v>Sco_9</v>
      </c>
      <c r="C556">
        <f t="shared" si="17"/>
        <v>9</v>
      </c>
      <c r="D556" t="s">
        <v>211</v>
      </c>
      <c r="E556">
        <v>80763</v>
      </c>
      <c r="F556">
        <v>78401</v>
      </c>
    </row>
    <row r="557" spans="2:6" x14ac:dyDescent="0.45">
      <c r="B557" t="str">
        <f t="shared" si="16"/>
        <v>Sco_10</v>
      </c>
      <c r="C557">
        <f t="shared" si="17"/>
        <v>10</v>
      </c>
      <c r="D557" t="s">
        <v>211</v>
      </c>
      <c r="E557">
        <v>80763</v>
      </c>
      <c r="F557">
        <v>78265</v>
      </c>
    </row>
    <row r="558" spans="2:6" x14ac:dyDescent="0.45">
      <c r="B558" t="str">
        <f t="shared" si="16"/>
        <v>Sco_11</v>
      </c>
      <c r="C558">
        <f t="shared" si="17"/>
        <v>11</v>
      </c>
      <c r="D558" t="s">
        <v>211</v>
      </c>
      <c r="E558">
        <v>80763</v>
      </c>
      <c r="F558">
        <v>78820</v>
      </c>
    </row>
    <row r="559" spans="2:6" x14ac:dyDescent="0.45">
      <c r="B559" t="str">
        <f t="shared" si="16"/>
        <v>Sct_0</v>
      </c>
      <c r="C559">
        <f t="shared" si="17"/>
        <v>0</v>
      </c>
      <c r="D559" t="s">
        <v>214</v>
      </c>
      <c r="E559">
        <v>92175</v>
      </c>
      <c r="F559">
        <v>92202</v>
      </c>
    </row>
    <row r="560" spans="2:6" x14ac:dyDescent="0.45">
      <c r="B560" t="str">
        <f t="shared" si="16"/>
        <v>Sct_1</v>
      </c>
      <c r="C560">
        <f t="shared" si="17"/>
        <v>1</v>
      </c>
      <c r="D560" t="s">
        <v>214</v>
      </c>
      <c r="E560">
        <v>92202</v>
      </c>
      <c r="F560">
        <v>92814</v>
      </c>
    </row>
    <row r="561" spans="2:6" x14ac:dyDescent="0.45">
      <c r="B561" t="str">
        <f t="shared" si="16"/>
        <v>Sct_2</v>
      </c>
      <c r="C561">
        <f t="shared" si="17"/>
        <v>2</v>
      </c>
      <c r="D561" t="s">
        <v>214</v>
      </c>
      <c r="E561">
        <v>92814</v>
      </c>
      <c r="F561">
        <v>90595</v>
      </c>
    </row>
    <row r="562" spans="2:6" x14ac:dyDescent="0.45">
      <c r="B562" t="str">
        <f t="shared" si="16"/>
        <v>Sct_3</v>
      </c>
      <c r="C562">
        <f t="shared" si="17"/>
        <v>3</v>
      </c>
      <c r="D562" t="s">
        <v>214</v>
      </c>
      <c r="E562">
        <v>90595</v>
      </c>
      <c r="F562">
        <v>91117</v>
      </c>
    </row>
    <row r="563" spans="2:6" x14ac:dyDescent="0.45">
      <c r="B563" t="str">
        <f t="shared" si="16"/>
        <v>Sct_4</v>
      </c>
      <c r="C563">
        <f t="shared" si="17"/>
        <v>4</v>
      </c>
      <c r="D563" t="s">
        <v>214</v>
      </c>
      <c r="E563">
        <v>91117</v>
      </c>
      <c r="F563">
        <v>92175</v>
      </c>
    </row>
    <row r="564" spans="2:6" x14ac:dyDescent="0.45">
      <c r="B564" t="str">
        <f t="shared" si="16"/>
        <v>Ser_0</v>
      </c>
      <c r="C564">
        <f t="shared" si="17"/>
        <v>0</v>
      </c>
      <c r="D564" t="s">
        <v>217</v>
      </c>
      <c r="E564">
        <v>77516</v>
      </c>
      <c r="F564">
        <v>77622</v>
      </c>
    </row>
    <row r="565" spans="2:6" x14ac:dyDescent="0.45">
      <c r="B565" t="str">
        <f t="shared" si="16"/>
        <v>Ser_1</v>
      </c>
      <c r="C565">
        <f t="shared" si="17"/>
        <v>1</v>
      </c>
      <c r="D565" t="s">
        <v>217</v>
      </c>
      <c r="E565">
        <v>77622</v>
      </c>
      <c r="F565">
        <v>77070</v>
      </c>
    </row>
    <row r="566" spans="2:6" x14ac:dyDescent="0.45">
      <c r="B566" t="str">
        <f t="shared" si="16"/>
        <v>Ser_2</v>
      </c>
      <c r="C566">
        <f t="shared" si="17"/>
        <v>2</v>
      </c>
      <c r="D566" t="s">
        <v>217</v>
      </c>
      <c r="E566">
        <v>77070</v>
      </c>
      <c r="F566">
        <v>76276</v>
      </c>
    </row>
    <row r="567" spans="2:6" x14ac:dyDescent="0.45">
      <c r="B567" t="str">
        <f t="shared" si="16"/>
        <v>Ser_3</v>
      </c>
      <c r="C567">
        <f t="shared" si="17"/>
        <v>3</v>
      </c>
      <c r="D567" t="s">
        <v>217</v>
      </c>
      <c r="E567">
        <v>76276</v>
      </c>
      <c r="F567">
        <v>77233</v>
      </c>
    </row>
    <row r="568" spans="2:6" x14ac:dyDescent="0.45">
      <c r="B568" t="str">
        <f t="shared" si="16"/>
        <v>Ser_4</v>
      </c>
      <c r="C568">
        <f t="shared" si="17"/>
        <v>4</v>
      </c>
      <c r="D568" t="s">
        <v>217</v>
      </c>
      <c r="E568">
        <v>77233</v>
      </c>
      <c r="F568">
        <v>78072</v>
      </c>
    </row>
    <row r="569" spans="2:6" x14ac:dyDescent="0.45">
      <c r="B569" t="str">
        <f t="shared" si="16"/>
        <v>Ser_5</v>
      </c>
      <c r="C569">
        <f t="shared" si="17"/>
        <v>5</v>
      </c>
      <c r="D569" t="s">
        <v>217</v>
      </c>
      <c r="E569">
        <v>78072</v>
      </c>
      <c r="F569">
        <v>77450</v>
      </c>
    </row>
    <row r="570" spans="2:6" x14ac:dyDescent="0.45">
      <c r="B570" t="str">
        <f t="shared" si="16"/>
        <v>Ser_6</v>
      </c>
      <c r="C570">
        <f t="shared" si="17"/>
        <v>6</v>
      </c>
      <c r="D570" t="s">
        <v>217</v>
      </c>
      <c r="E570">
        <v>77450</v>
      </c>
      <c r="F570">
        <v>77233</v>
      </c>
    </row>
    <row r="571" spans="2:6" x14ac:dyDescent="0.45">
      <c r="B571" t="str">
        <f t="shared" si="16"/>
        <v>Ser_7</v>
      </c>
      <c r="C571">
        <f t="shared" si="17"/>
        <v>7</v>
      </c>
      <c r="D571" t="s">
        <v>217</v>
      </c>
      <c r="E571">
        <v>92946</v>
      </c>
      <c r="F571">
        <v>89962</v>
      </c>
    </row>
    <row r="572" spans="2:6" x14ac:dyDescent="0.45">
      <c r="B572" t="str">
        <f t="shared" si="16"/>
        <v>Ser_8</v>
      </c>
      <c r="C572">
        <f t="shared" si="17"/>
        <v>8</v>
      </c>
      <c r="D572" t="s">
        <v>217</v>
      </c>
      <c r="E572">
        <v>89962</v>
      </c>
      <c r="F572">
        <v>86565</v>
      </c>
    </row>
    <row r="573" spans="2:6" x14ac:dyDescent="0.45">
      <c r="B573" t="str">
        <f t="shared" si="16"/>
        <v>Ser_9</v>
      </c>
      <c r="C573">
        <f t="shared" si="17"/>
        <v>9</v>
      </c>
      <c r="D573" t="s">
        <v>217</v>
      </c>
      <c r="E573">
        <v>86565</v>
      </c>
      <c r="F573">
        <v>86263</v>
      </c>
    </row>
    <row r="574" spans="2:6" x14ac:dyDescent="0.45">
      <c r="B574" t="str">
        <f t="shared" si="16"/>
        <v>Ser_10</v>
      </c>
      <c r="C574">
        <f t="shared" si="17"/>
        <v>10</v>
      </c>
      <c r="D574" t="s">
        <v>217</v>
      </c>
      <c r="E574">
        <v>86263</v>
      </c>
      <c r="F574">
        <v>84880</v>
      </c>
    </row>
    <row r="575" spans="2:6" x14ac:dyDescent="0.45">
      <c r="B575" t="str">
        <f t="shared" si="16"/>
        <v>Sex_0</v>
      </c>
      <c r="C575">
        <f t="shared" si="17"/>
        <v>0</v>
      </c>
      <c r="D575" t="s">
        <v>222</v>
      </c>
      <c r="E575">
        <v>51437</v>
      </c>
      <c r="F575">
        <v>49641</v>
      </c>
    </row>
    <row r="576" spans="2:6" x14ac:dyDescent="0.45">
      <c r="B576" t="str">
        <f t="shared" si="16"/>
        <v>Sge_0</v>
      </c>
      <c r="C576">
        <f t="shared" si="17"/>
        <v>0</v>
      </c>
      <c r="D576" t="s">
        <v>225</v>
      </c>
      <c r="E576">
        <v>96837</v>
      </c>
      <c r="F576">
        <v>97365</v>
      </c>
    </row>
    <row r="577" spans="2:6" x14ac:dyDescent="0.45">
      <c r="B577" t="str">
        <f t="shared" si="16"/>
        <v>Sge_1</v>
      </c>
      <c r="C577">
        <f t="shared" si="17"/>
        <v>1</v>
      </c>
      <c r="D577" t="s">
        <v>225</v>
      </c>
      <c r="E577">
        <v>97365</v>
      </c>
      <c r="F577">
        <v>96757</v>
      </c>
    </row>
    <row r="578" spans="2:6" x14ac:dyDescent="0.45">
      <c r="B578" t="str">
        <f t="shared" si="16"/>
        <v>Sge_2</v>
      </c>
      <c r="C578">
        <f t="shared" si="17"/>
        <v>2</v>
      </c>
      <c r="D578" t="s">
        <v>225</v>
      </c>
      <c r="E578">
        <v>97365</v>
      </c>
      <c r="F578">
        <v>98337</v>
      </c>
    </row>
    <row r="579" spans="2:6" x14ac:dyDescent="0.45">
      <c r="B579" t="str">
        <f t="shared" si="16"/>
        <v>Sge_3</v>
      </c>
      <c r="C579">
        <f t="shared" si="17"/>
        <v>3</v>
      </c>
      <c r="D579" t="s">
        <v>225</v>
      </c>
      <c r="E579">
        <v>98337</v>
      </c>
      <c r="F579">
        <v>98920</v>
      </c>
    </row>
    <row r="580" spans="2:6" x14ac:dyDescent="0.45">
      <c r="B580" t="str">
        <f t="shared" si="16"/>
        <v>Sgr_0</v>
      </c>
      <c r="C580">
        <f t="shared" si="17"/>
        <v>0</v>
      </c>
      <c r="D580" t="s">
        <v>228</v>
      </c>
      <c r="E580">
        <v>89931</v>
      </c>
      <c r="F580">
        <v>90496</v>
      </c>
    </row>
    <row r="581" spans="2:6" x14ac:dyDescent="0.45">
      <c r="B581" t="str">
        <f t="shared" si="16"/>
        <v>Sgr_1</v>
      </c>
      <c r="C581">
        <f t="shared" si="17"/>
        <v>1</v>
      </c>
      <c r="D581" t="s">
        <v>228</v>
      </c>
      <c r="E581">
        <v>89642</v>
      </c>
      <c r="F581">
        <v>90185</v>
      </c>
    </row>
    <row r="582" spans="2:6" x14ac:dyDescent="0.45">
      <c r="B582" t="str">
        <f t="shared" si="16"/>
        <v>Sgr_2</v>
      </c>
      <c r="C582">
        <f t="shared" si="17"/>
        <v>2</v>
      </c>
      <c r="D582" t="s">
        <v>228</v>
      </c>
      <c r="E582">
        <v>90185</v>
      </c>
      <c r="F582">
        <v>88635</v>
      </c>
    </row>
    <row r="583" spans="2:6" x14ac:dyDescent="0.45">
      <c r="B583" t="str">
        <f t="shared" si="16"/>
        <v>Sgr_3</v>
      </c>
      <c r="C583">
        <f t="shared" si="17"/>
        <v>3</v>
      </c>
      <c r="D583" t="s">
        <v>228</v>
      </c>
      <c r="E583">
        <v>88635</v>
      </c>
      <c r="F583">
        <v>87072</v>
      </c>
    </row>
    <row r="584" spans="2:6" x14ac:dyDescent="0.45">
      <c r="B584" t="str">
        <f t="shared" si="16"/>
        <v>Sgr_4</v>
      </c>
      <c r="C584">
        <f t="shared" si="17"/>
        <v>4</v>
      </c>
      <c r="D584" t="s">
        <v>228</v>
      </c>
      <c r="E584">
        <v>88635</v>
      </c>
      <c r="F584">
        <v>89931</v>
      </c>
    </row>
    <row r="585" spans="2:6" x14ac:dyDescent="0.45">
      <c r="B585" t="str">
        <f t="shared" si="16"/>
        <v>Sgr_5</v>
      </c>
      <c r="C585">
        <f t="shared" si="17"/>
        <v>5</v>
      </c>
      <c r="D585" t="s">
        <v>228</v>
      </c>
      <c r="E585">
        <v>89931</v>
      </c>
      <c r="F585">
        <v>90185</v>
      </c>
    </row>
    <row r="586" spans="2:6" x14ac:dyDescent="0.45">
      <c r="B586" t="str">
        <f t="shared" ref="B586:B649" si="18">D586&amp;"_"&amp;C586</f>
        <v>Sgr_6</v>
      </c>
      <c r="C586">
        <f t="shared" ref="C586:C649" si="19">IF(D585&lt;&gt;D586,0,C585+1)</f>
        <v>6</v>
      </c>
      <c r="D586" t="s">
        <v>228</v>
      </c>
      <c r="E586">
        <v>90185</v>
      </c>
      <c r="F586">
        <v>93506</v>
      </c>
    </row>
    <row r="587" spans="2:6" x14ac:dyDescent="0.45">
      <c r="B587" t="str">
        <f t="shared" si="18"/>
        <v>Sgr_7</v>
      </c>
      <c r="C587">
        <f t="shared" si="19"/>
        <v>7</v>
      </c>
      <c r="D587" t="s">
        <v>228</v>
      </c>
      <c r="E587">
        <v>93506</v>
      </c>
      <c r="F587">
        <v>92041</v>
      </c>
    </row>
    <row r="588" spans="2:6" x14ac:dyDescent="0.45">
      <c r="B588" t="str">
        <f t="shared" si="18"/>
        <v>Sgr_8</v>
      </c>
      <c r="C588">
        <f t="shared" si="19"/>
        <v>8</v>
      </c>
      <c r="D588" t="s">
        <v>228</v>
      </c>
      <c r="E588">
        <v>92041</v>
      </c>
      <c r="F588">
        <v>89931</v>
      </c>
    </row>
    <row r="589" spans="2:6" x14ac:dyDescent="0.45">
      <c r="B589" t="str">
        <f t="shared" si="18"/>
        <v>Sgr_9</v>
      </c>
      <c r="C589">
        <f t="shared" si="19"/>
        <v>9</v>
      </c>
      <c r="D589" t="s">
        <v>228</v>
      </c>
      <c r="E589">
        <v>92041</v>
      </c>
      <c r="F589">
        <v>90496</v>
      </c>
    </row>
    <row r="590" spans="2:6" x14ac:dyDescent="0.45">
      <c r="B590" t="str">
        <f t="shared" si="18"/>
        <v>Sgr_10</v>
      </c>
      <c r="C590">
        <f t="shared" si="19"/>
        <v>10</v>
      </c>
      <c r="D590" t="s">
        <v>228</v>
      </c>
      <c r="E590">
        <v>90496</v>
      </c>
      <c r="F590">
        <v>89341</v>
      </c>
    </row>
    <row r="591" spans="2:6" x14ac:dyDescent="0.45">
      <c r="B591" t="str">
        <f t="shared" si="18"/>
        <v>Sgr_11</v>
      </c>
      <c r="C591">
        <f t="shared" si="19"/>
        <v>11</v>
      </c>
      <c r="D591" t="s">
        <v>228</v>
      </c>
      <c r="E591">
        <v>93506</v>
      </c>
      <c r="F591">
        <v>93864</v>
      </c>
    </row>
    <row r="592" spans="2:6" x14ac:dyDescent="0.45">
      <c r="B592" t="str">
        <f t="shared" si="18"/>
        <v>Sgr_12</v>
      </c>
      <c r="C592">
        <f t="shared" si="19"/>
        <v>12</v>
      </c>
      <c r="D592" t="s">
        <v>228</v>
      </c>
      <c r="E592">
        <v>93864</v>
      </c>
      <c r="F592">
        <v>92855</v>
      </c>
    </row>
    <row r="593" spans="2:6" x14ac:dyDescent="0.45">
      <c r="B593" t="str">
        <f t="shared" si="18"/>
        <v>Sgr_13</v>
      </c>
      <c r="C593">
        <f t="shared" si="19"/>
        <v>13</v>
      </c>
      <c r="D593" t="s">
        <v>228</v>
      </c>
      <c r="E593">
        <v>92855</v>
      </c>
      <c r="F593">
        <v>92041</v>
      </c>
    </row>
    <row r="594" spans="2:6" x14ac:dyDescent="0.45">
      <c r="B594" t="str">
        <f t="shared" si="18"/>
        <v>Sgr_14</v>
      </c>
      <c r="C594">
        <f t="shared" si="19"/>
        <v>14</v>
      </c>
      <c r="D594" t="s">
        <v>228</v>
      </c>
      <c r="E594">
        <v>92855</v>
      </c>
      <c r="F594">
        <v>93085</v>
      </c>
    </row>
    <row r="595" spans="2:6" x14ac:dyDescent="0.45">
      <c r="B595" t="str">
        <f t="shared" si="18"/>
        <v>Sgr_15</v>
      </c>
      <c r="C595">
        <f t="shared" si="19"/>
        <v>15</v>
      </c>
      <c r="D595" t="s">
        <v>228</v>
      </c>
      <c r="E595">
        <v>93085</v>
      </c>
      <c r="F595">
        <v>93683</v>
      </c>
    </row>
    <row r="596" spans="2:6" x14ac:dyDescent="0.45">
      <c r="B596" t="str">
        <f t="shared" si="18"/>
        <v>Sgr_16</v>
      </c>
      <c r="C596">
        <f t="shared" si="19"/>
        <v>16</v>
      </c>
      <c r="D596" t="s">
        <v>228</v>
      </c>
      <c r="E596">
        <v>93683</v>
      </c>
      <c r="F596">
        <v>94820</v>
      </c>
    </row>
    <row r="597" spans="2:6" x14ac:dyDescent="0.45">
      <c r="B597" t="str">
        <f t="shared" si="18"/>
        <v>Sgr_17</v>
      </c>
      <c r="C597">
        <f t="shared" si="19"/>
        <v>17</v>
      </c>
      <c r="D597" t="s">
        <v>228</v>
      </c>
      <c r="E597">
        <v>94820</v>
      </c>
      <c r="F597">
        <v>95168</v>
      </c>
    </row>
    <row r="598" spans="2:6" x14ac:dyDescent="0.45">
      <c r="B598" t="str">
        <f t="shared" si="18"/>
        <v>Sgr_18</v>
      </c>
      <c r="C598">
        <f t="shared" si="19"/>
        <v>18</v>
      </c>
      <c r="D598" t="s">
        <v>228</v>
      </c>
      <c r="E598">
        <v>93864</v>
      </c>
      <c r="F598">
        <v>96406</v>
      </c>
    </row>
    <row r="599" spans="2:6" x14ac:dyDescent="0.45">
      <c r="B599" t="str">
        <f t="shared" si="18"/>
        <v>Sgr_19</v>
      </c>
      <c r="C599">
        <f t="shared" si="19"/>
        <v>19</v>
      </c>
      <c r="D599" t="s">
        <v>228</v>
      </c>
      <c r="E599">
        <v>96406</v>
      </c>
      <c r="F599">
        <v>98688</v>
      </c>
    </row>
    <row r="600" spans="2:6" x14ac:dyDescent="0.45">
      <c r="B600" t="str">
        <f t="shared" si="18"/>
        <v>Sgr_20</v>
      </c>
      <c r="C600">
        <f t="shared" si="19"/>
        <v>20</v>
      </c>
      <c r="D600" t="s">
        <v>228</v>
      </c>
      <c r="E600">
        <v>98688</v>
      </c>
      <c r="F600">
        <v>98412</v>
      </c>
    </row>
    <row r="601" spans="2:6" x14ac:dyDescent="0.45">
      <c r="B601" t="str">
        <f t="shared" si="18"/>
        <v>Sgr_21</v>
      </c>
      <c r="C601">
        <f t="shared" si="19"/>
        <v>21</v>
      </c>
      <c r="D601" t="s">
        <v>228</v>
      </c>
      <c r="E601">
        <v>98412</v>
      </c>
      <c r="F601">
        <v>98032</v>
      </c>
    </row>
    <row r="602" spans="2:6" x14ac:dyDescent="0.45">
      <c r="B602" t="str">
        <f t="shared" si="18"/>
        <v>Sgr_22</v>
      </c>
      <c r="C602">
        <f t="shared" si="19"/>
        <v>22</v>
      </c>
      <c r="D602" t="s">
        <v>228</v>
      </c>
      <c r="E602">
        <v>98032</v>
      </c>
      <c r="F602">
        <v>95347</v>
      </c>
    </row>
    <row r="603" spans="2:6" x14ac:dyDescent="0.45">
      <c r="B603" t="str">
        <f t="shared" si="18"/>
        <v>Sgr_23</v>
      </c>
      <c r="C603">
        <f t="shared" si="19"/>
        <v>23</v>
      </c>
      <c r="D603" t="s">
        <v>228</v>
      </c>
      <c r="E603">
        <v>98032</v>
      </c>
      <c r="F603">
        <v>95294</v>
      </c>
    </row>
    <row r="604" spans="2:6" x14ac:dyDescent="0.45">
      <c r="B604" t="str">
        <f t="shared" si="18"/>
        <v>Tau_0</v>
      </c>
      <c r="C604">
        <f t="shared" si="19"/>
        <v>0</v>
      </c>
      <c r="D604" t="s">
        <v>231</v>
      </c>
      <c r="E604">
        <v>25428</v>
      </c>
      <c r="F604">
        <v>21881</v>
      </c>
    </row>
    <row r="605" spans="2:6" x14ac:dyDescent="0.45">
      <c r="B605" t="str">
        <f t="shared" si="18"/>
        <v>Tau_1</v>
      </c>
      <c r="C605">
        <f t="shared" si="19"/>
        <v>1</v>
      </c>
      <c r="D605" t="s">
        <v>231</v>
      </c>
      <c r="E605">
        <v>21881</v>
      </c>
      <c r="F605">
        <v>20889</v>
      </c>
    </row>
    <row r="606" spans="2:6" x14ac:dyDescent="0.45">
      <c r="B606" t="str">
        <f t="shared" si="18"/>
        <v>Tau_2</v>
      </c>
      <c r="C606">
        <f t="shared" si="19"/>
        <v>2</v>
      </c>
      <c r="D606" t="s">
        <v>231</v>
      </c>
      <c r="E606">
        <v>21421</v>
      </c>
      <c r="F606">
        <v>26451</v>
      </c>
    </row>
    <row r="607" spans="2:6" x14ac:dyDescent="0.45">
      <c r="B607" t="str">
        <f t="shared" si="18"/>
        <v>Tau_3</v>
      </c>
      <c r="C607">
        <f t="shared" si="19"/>
        <v>3</v>
      </c>
      <c r="D607" t="s">
        <v>231</v>
      </c>
      <c r="E607">
        <v>20205</v>
      </c>
      <c r="F607">
        <v>20455</v>
      </c>
    </row>
    <row r="608" spans="2:6" x14ac:dyDescent="0.45">
      <c r="B608" t="str">
        <f t="shared" si="18"/>
        <v>Tau_4</v>
      </c>
      <c r="C608">
        <f t="shared" si="19"/>
        <v>4</v>
      </c>
      <c r="D608" t="s">
        <v>231</v>
      </c>
      <c r="E608">
        <v>20205</v>
      </c>
      <c r="F608">
        <v>18724</v>
      </c>
    </row>
    <row r="609" spans="2:6" x14ac:dyDescent="0.45">
      <c r="B609" t="str">
        <f t="shared" si="18"/>
        <v>Tau_5</v>
      </c>
      <c r="C609">
        <f t="shared" si="19"/>
        <v>5</v>
      </c>
      <c r="D609" t="s">
        <v>231</v>
      </c>
      <c r="E609">
        <v>18724</v>
      </c>
      <c r="F609">
        <v>15900</v>
      </c>
    </row>
    <row r="610" spans="2:6" x14ac:dyDescent="0.45">
      <c r="B610" t="str">
        <f t="shared" si="18"/>
        <v>Tau_6</v>
      </c>
      <c r="C610">
        <f t="shared" si="19"/>
        <v>6</v>
      </c>
      <c r="D610" t="s">
        <v>231</v>
      </c>
      <c r="E610">
        <v>21421</v>
      </c>
      <c r="F610">
        <v>20889</v>
      </c>
    </row>
    <row r="611" spans="2:6" x14ac:dyDescent="0.45">
      <c r="B611" t="str">
        <f t="shared" si="18"/>
        <v>Tau_7</v>
      </c>
      <c r="C611">
        <f t="shared" si="19"/>
        <v>7</v>
      </c>
      <c r="D611" t="s">
        <v>231</v>
      </c>
      <c r="E611">
        <v>21421</v>
      </c>
      <c r="F611">
        <v>20894</v>
      </c>
    </row>
    <row r="612" spans="2:6" x14ac:dyDescent="0.45">
      <c r="B612" t="str">
        <f t="shared" si="18"/>
        <v>Tau_8</v>
      </c>
      <c r="C612">
        <f t="shared" si="19"/>
        <v>8</v>
      </c>
      <c r="D612" t="s">
        <v>231</v>
      </c>
      <c r="E612">
        <v>20894</v>
      </c>
      <c r="F612">
        <v>20205</v>
      </c>
    </row>
    <row r="613" spans="2:6" x14ac:dyDescent="0.45">
      <c r="B613" t="str">
        <f t="shared" si="18"/>
        <v>Tau_9</v>
      </c>
      <c r="C613">
        <f t="shared" si="19"/>
        <v>9</v>
      </c>
      <c r="D613" t="s">
        <v>231</v>
      </c>
      <c r="E613">
        <v>20889</v>
      </c>
      <c r="F613">
        <v>20648</v>
      </c>
    </row>
    <row r="614" spans="2:6" x14ac:dyDescent="0.45">
      <c r="B614" t="str">
        <f t="shared" si="18"/>
        <v>Tau_10</v>
      </c>
      <c r="C614">
        <f t="shared" si="19"/>
        <v>10</v>
      </c>
      <c r="D614" t="s">
        <v>231</v>
      </c>
      <c r="E614">
        <v>20648</v>
      </c>
      <c r="F614">
        <v>20455</v>
      </c>
    </row>
    <row r="615" spans="2:6" x14ac:dyDescent="0.45">
      <c r="B615" t="str">
        <f t="shared" si="18"/>
        <v>Tau_11</v>
      </c>
      <c r="C615">
        <f t="shared" si="19"/>
        <v>11</v>
      </c>
      <c r="D615" t="s">
        <v>231</v>
      </c>
      <c r="E615">
        <v>20455</v>
      </c>
      <c r="F615">
        <v>17847</v>
      </c>
    </row>
    <row r="616" spans="2:6" x14ac:dyDescent="0.45">
      <c r="B616" t="str">
        <f t="shared" si="18"/>
        <v>Tel_0</v>
      </c>
      <c r="C616">
        <f t="shared" si="19"/>
        <v>0</v>
      </c>
      <c r="D616" t="s">
        <v>234</v>
      </c>
      <c r="E616">
        <v>90568</v>
      </c>
      <c r="F616">
        <v>90422</v>
      </c>
    </row>
    <row r="617" spans="2:6" x14ac:dyDescent="0.45">
      <c r="B617" t="str">
        <f t="shared" si="18"/>
        <v>TrA_0</v>
      </c>
      <c r="C617">
        <f t="shared" si="19"/>
        <v>0</v>
      </c>
      <c r="D617" t="s">
        <v>237</v>
      </c>
      <c r="E617">
        <v>82273</v>
      </c>
      <c r="F617">
        <v>74946</v>
      </c>
    </row>
    <row r="618" spans="2:6" x14ac:dyDescent="0.45">
      <c r="B618" t="str">
        <f t="shared" si="18"/>
        <v>TrA_1</v>
      </c>
      <c r="C618">
        <f t="shared" si="19"/>
        <v>1</v>
      </c>
      <c r="D618" t="s">
        <v>237</v>
      </c>
      <c r="E618">
        <v>74946</v>
      </c>
      <c r="F618">
        <v>77952</v>
      </c>
    </row>
    <row r="619" spans="2:6" x14ac:dyDescent="0.45">
      <c r="B619" t="str">
        <f t="shared" si="18"/>
        <v>TrA_2</v>
      </c>
      <c r="C619">
        <f t="shared" si="19"/>
        <v>2</v>
      </c>
      <c r="D619" t="s">
        <v>237</v>
      </c>
      <c r="E619">
        <v>77952</v>
      </c>
      <c r="F619">
        <v>82273</v>
      </c>
    </row>
    <row r="620" spans="2:6" x14ac:dyDescent="0.45">
      <c r="B620" t="str">
        <f t="shared" si="18"/>
        <v>Tri_0</v>
      </c>
      <c r="C620">
        <f t="shared" si="19"/>
        <v>0</v>
      </c>
      <c r="D620" t="s">
        <v>240</v>
      </c>
      <c r="E620">
        <v>10559</v>
      </c>
      <c r="F620">
        <v>10064</v>
      </c>
    </row>
    <row r="621" spans="2:6" x14ac:dyDescent="0.45">
      <c r="B621" t="str">
        <f t="shared" si="18"/>
        <v>Tri_1</v>
      </c>
      <c r="C621">
        <f t="shared" si="19"/>
        <v>1</v>
      </c>
      <c r="D621" t="s">
        <v>240</v>
      </c>
      <c r="E621">
        <v>10064</v>
      </c>
      <c r="F621">
        <v>8796</v>
      </c>
    </row>
    <row r="622" spans="2:6" x14ac:dyDescent="0.45">
      <c r="B622" t="str">
        <f t="shared" si="18"/>
        <v>Tri_2</v>
      </c>
      <c r="C622">
        <f t="shared" si="19"/>
        <v>2</v>
      </c>
      <c r="D622" t="s">
        <v>240</v>
      </c>
      <c r="E622">
        <v>8796</v>
      </c>
      <c r="F622">
        <v>10559</v>
      </c>
    </row>
    <row r="623" spans="2:6" x14ac:dyDescent="0.45">
      <c r="B623" t="str">
        <f t="shared" si="18"/>
        <v>Tuc_0</v>
      </c>
      <c r="C623">
        <f t="shared" si="19"/>
        <v>0</v>
      </c>
      <c r="D623" t="s">
        <v>243</v>
      </c>
      <c r="E623">
        <v>110130</v>
      </c>
      <c r="F623">
        <v>114996</v>
      </c>
    </row>
    <row r="624" spans="2:6" x14ac:dyDescent="0.45">
      <c r="B624" t="str">
        <f t="shared" si="18"/>
        <v>Tuc_1</v>
      </c>
      <c r="C624">
        <f t="shared" si="19"/>
        <v>1</v>
      </c>
      <c r="D624" t="s">
        <v>243</v>
      </c>
      <c r="E624">
        <v>114996</v>
      </c>
      <c r="F624">
        <v>1599</v>
      </c>
    </row>
    <row r="625" spans="2:6" x14ac:dyDescent="0.45">
      <c r="B625" t="str">
        <f t="shared" si="18"/>
        <v>Tuc_2</v>
      </c>
      <c r="C625">
        <f t="shared" si="19"/>
        <v>2</v>
      </c>
      <c r="D625" t="s">
        <v>243</v>
      </c>
      <c r="E625">
        <v>114996</v>
      </c>
      <c r="F625">
        <v>2484</v>
      </c>
    </row>
    <row r="626" spans="2:6" x14ac:dyDescent="0.45">
      <c r="B626" t="str">
        <f t="shared" si="18"/>
        <v>UMa_0</v>
      </c>
      <c r="C626">
        <f t="shared" si="19"/>
        <v>0</v>
      </c>
      <c r="D626" t="s">
        <v>246</v>
      </c>
      <c r="E626">
        <v>67301</v>
      </c>
      <c r="F626">
        <v>65378</v>
      </c>
    </row>
    <row r="627" spans="2:6" x14ac:dyDescent="0.45">
      <c r="B627" t="str">
        <f t="shared" si="18"/>
        <v>UMa_1</v>
      </c>
      <c r="C627">
        <f t="shared" si="19"/>
        <v>1</v>
      </c>
      <c r="D627" t="s">
        <v>246</v>
      </c>
      <c r="E627">
        <v>65378</v>
      </c>
      <c r="F627">
        <v>62956</v>
      </c>
    </row>
    <row r="628" spans="2:6" x14ac:dyDescent="0.45">
      <c r="B628" t="str">
        <f t="shared" si="18"/>
        <v>UMa_2</v>
      </c>
      <c r="C628">
        <f t="shared" si="19"/>
        <v>2</v>
      </c>
      <c r="D628" t="s">
        <v>246</v>
      </c>
      <c r="E628">
        <v>62956</v>
      </c>
      <c r="F628">
        <v>59774</v>
      </c>
    </row>
    <row r="629" spans="2:6" x14ac:dyDescent="0.45">
      <c r="B629" t="str">
        <f t="shared" si="18"/>
        <v>UMa_3</v>
      </c>
      <c r="C629">
        <f t="shared" si="19"/>
        <v>3</v>
      </c>
      <c r="D629" t="s">
        <v>246</v>
      </c>
      <c r="E629">
        <v>59774</v>
      </c>
      <c r="F629">
        <v>54061</v>
      </c>
    </row>
    <row r="630" spans="2:6" x14ac:dyDescent="0.45">
      <c r="B630" t="str">
        <f t="shared" si="18"/>
        <v>UMa_4</v>
      </c>
      <c r="C630">
        <f t="shared" si="19"/>
        <v>4</v>
      </c>
      <c r="D630" t="s">
        <v>246</v>
      </c>
      <c r="E630">
        <v>54061</v>
      </c>
      <c r="F630">
        <v>53910</v>
      </c>
    </row>
    <row r="631" spans="2:6" x14ac:dyDescent="0.45">
      <c r="B631" t="str">
        <f t="shared" si="18"/>
        <v>UMa_5</v>
      </c>
      <c r="C631">
        <f t="shared" si="19"/>
        <v>5</v>
      </c>
      <c r="D631" t="s">
        <v>246</v>
      </c>
      <c r="E631">
        <v>53910</v>
      </c>
      <c r="F631">
        <v>58001</v>
      </c>
    </row>
    <row r="632" spans="2:6" x14ac:dyDescent="0.45">
      <c r="B632" t="str">
        <f t="shared" si="18"/>
        <v>UMa_6</v>
      </c>
      <c r="C632">
        <f t="shared" si="19"/>
        <v>6</v>
      </c>
      <c r="D632" t="s">
        <v>246</v>
      </c>
      <c r="E632">
        <v>58001</v>
      </c>
      <c r="F632">
        <v>59774</v>
      </c>
    </row>
    <row r="633" spans="2:6" x14ac:dyDescent="0.45">
      <c r="B633" t="str">
        <f t="shared" si="18"/>
        <v>UMa_7</v>
      </c>
      <c r="C633">
        <f t="shared" si="19"/>
        <v>7</v>
      </c>
      <c r="D633" t="s">
        <v>246</v>
      </c>
      <c r="E633">
        <v>58001</v>
      </c>
      <c r="F633">
        <v>57399</v>
      </c>
    </row>
    <row r="634" spans="2:6" x14ac:dyDescent="0.45">
      <c r="B634" t="str">
        <f t="shared" si="18"/>
        <v>UMa_8</v>
      </c>
      <c r="C634">
        <f t="shared" si="19"/>
        <v>8</v>
      </c>
      <c r="D634" t="s">
        <v>246</v>
      </c>
      <c r="E634">
        <v>57399</v>
      </c>
      <c r="F634">
        <v>54539</v>
      </c>
    </row>
    <row r="635" spans="2:6" x14ac:dyDescent="0.45">
      <c r="B635" t="str">
        <f t="shared" si="18"/>
        <v>UMa_9</v>
      </c>
      <c r="C635">
        <f t="shared" si="19"/>
        <v>9</v>
      </c>
      <c r="D635" t="s">
        <v>246</v>
      </c>
      <c r="E635">
        <v>54539</v>
      </c>
      <c r="F635">
        <v>50372</v>
      </c>
    </row>
    <row r="636" spans="2:6" x14ac:dyDescent="0.45">
      <c r="B636" t="str">
        <f t="shared" si="18"/>
        <v>UMa_10</v>
      </c>
      <c r="C636">
        <f t="shared" si="19"/>
        <v>10</v>
      </c>
      <c r="D636" t="s">
        <v>246</v>
      </c>
      <c r="E636">
        <v>54539</v>
      </c>
      <c r="F636">
        <v>50801</v>
      </c>
    </row>
    <row r="637" spans="2:6" x14ac:dyDescent="0.45">
      <c r="B637" t="str">
        <f t="shared" si="18"/>
        <v>UMa_11</v>
      </c>
      <c r="C637">
        <f t="shared" si="19"/>
        <v>11</v>
      </c>
      <c r="D637" t="s">
        <v>246</v>
      </c>
      <c r="E637">
        <v>53910</v>
      </c>
      <c r="F637">
        <v>48402</v>
      </c>
    </row>
    <row r="638" spans="2:6" x14ac:dyDescent="0.45">
      <c r="B638" t="str">
        <f t="shared" si="18"/>
        <v>UMa_12</v>
      </c>
      <c r="C638">
        <f t="shared" si="19"/>
        <v>12</v>
      </c>
      <c r="D638" t="s">
        <v>246</v>
      </c>
      <c r="E638">
        <v>48402</v>
      </c>
      <c r="F638">
        <v>46853</v>
      </c>
    </row>
    <row r="639" spans="2:6" x14ac:dyDescent="0.45">
      <c r="B639" t="str">
        <f t="shared" si="18"/>
        <v>UMa_13</v>
      </c>
      <c r="C639">
        <f t="shared" si="19"/>
        <v>13</v>
      </c>
      <c r="D639" t="s">
        <v>246</v>
      </c>
      <c r="E639">
        <v>46853</v>
      </c>
      <c r="F639">
        <v>44471</v>
      </c>
    </row>
    <row r="640" spans="2:6" x14ac:dyDescent="0.45">
      <c r="B640" t="str">
        <f t="shared" si="18"/>
        <v>UMa_14</v>
      </c>
      <c r="C640">
        <f t="shared" si="19"/>
        <v>14</v>
      </c>
      <c r="D640" t="s">
        <v>246</v>
      </c>
      <c r="E640">
        <v>46853</v>
      </c>
      <c r="F640">
        <v>44127</v>
      </c>
    </row>
    <row r="641" spans="2:6" x14ac:dyDescent="0.45">
      <c r="B641" t="str">
        <f t="shared" si="18"/>
        <v>UMa_15</v>
      </c>
      <c r="C641">
        <f t="shared" si="19"/>
        <v>15</v>
      </c>
      <c r="D641" t="s">
        <v>246</v>
      </c>
      <c r="E641">
        <v>48402</v>
      </c>
      <c r="F641">
        <v>48319</v>
      </c>
    </row>
    <row r="642" spans="2:6" x14ac:dyDescent="0.45">
      <c r="B642" t="str">
        <f t="shared" si="18"/>
        <v>UMa_16</v>
      </c>
      <c r="C642">
        <f t="shared" si="19"/>
        <v>16</v>
      </c>
      <c r="D642" t="s">
        <v>246</v>
      </c>
      <c r="E642">
        <v>48319</v>
      </c>
      <c r="F642">
        <v>41704</v>
      </c>
    </row>
    <row r="643" spans="2:6" x14ac:dyDescent="0.45">
      <c r="B643" t="str">
        <f t="shared" si="18"/>
        <v>UMa_17</v>
      </c>
      <c r="C643">
        <f t="shared" si="19"/>
        <v>17</v>
      </c>
      <c r="D643" t="s">
        <v>246</v>
      </c>
      <c r="E643">
        <v>41704</v>
      </c>
      <c r="F643">
        <v>46733</v>
      </c>
    </row>
    <row r="644" spans="2:6" x14ac:dyDescent="0.45">
      <c r="B644" t="str">
        <f t="shared" si="18"/>
        <v>UMa_18</v>
      </c>
      <c r="C644">
        <f t="shared" si="19"/>
        <v>18</v>
      </c>
      <c r="D644" t="s">
        <v>246</v>
      </c>
      <c r="E644">
        <v>46733</v>
      </c>
      <c r="F644">
        <v>54061</v>
      </c>
    </row>
    <row r="645" spans="2:6" x14ac:dyDescent="0.45">
      <c r="B645" t="str">
        <f t="shared" si="18"/>
        <v>UMi_0</v>
      </c>
      <c r="C645">
        <f t="shared" si="19"/>
        <v>0</v>
      </c>
      <c r="D645" t="s">
        <v>249</v>
      </c>
      <c r="E645">
        <v>11767</v>
      </c>
      <c r="F645">
        <v>85822</v>
      </c>
    </row>
    <row r="646" spans="2:6" x14ac:dyDescent="0.45">
      <c r="B646" t="str">
        <f t="shared" si="18"/>
        <v>UMi_1</v>
      </c>
      <c r="C646">
        <f t="shared" si="19"/>
        <v>1</v>
      </c>
      <c r="D646" t="s">
        <v>249</v>
      </c>
      <c r="E646">
        <v>85822</v>
      </c>
      <c r="F646">
        <v>82080</v>
      </c>
    </row>
    <row r="647" spans="2:6" x14ac:dyDescent="0.45">
      <c r="B647" t="str">
        <f t="shared" si="18"/>
        <v>UMi_2</v>
      </c>
      <c r="C647">
        <f t="shared" si="19"/>
        <v>2</v>
      </c>
      <c r="D647" t="s">
        <v>249</v>
      </c>
      <c r="E647">
        <v>82080</v>
      </c>
      <c r="F647">
        <v>77055</v>
      </c>
    </row>
    <row r="648" spans="2:6" x14ac:dyDescent="0.45">
      <c r="B648" t="str">
        <f t="shared" si="18"/>
        <v>UMi_3</v>
      </c>
      <c r="C648">
        <f t="shared" si="19"/>
        <v>3</v>
      </c>
      <c r="D648" t="s">
        <v>249</v>
      </c>
      <c r="E648">
        <v>77055</v>
      </c>
      <c r="F648">
        <v>79822</v>
      </c>
    </row>
    <row r="649" spans="2:6" x14ac:dyDescent="0.45">
      <c r="B649" t="str">
        <f t="shared" si="18"/>
        <v>UMi_4</v>
      </c>
      <c r="C649">
        <f t="shared" si="19"/>
        <v>4</v>
      </c>
      <c r="D649" t="s">
        <v>249</v>
      </c>
      <c r="E649">
        <v>79822</v>
      </c>
      <c r="F649">
        <v>75097</v>
      </c>
    </row>
    <row r="650" spans="2:6" x14ac:dyDescent="0.45">
      <c r="B650" t="str">
        <f t="shared" ref="B650:B681" si="20">D650&amp;"_"&amp;C650</f>
        <v>UMi_5</v>
      </c>
      <c r="C650">
        <f t="shared" ref="C650:C681" si="21">IF(D649&lt;&gt;D650,0,C649+1)</f>
        <v>5</v>
      </c>
      <c r="D650" t="s">
        <v>249</v>
      </c>
      <c r="E650">
        <v>75097</v>
      </c>
      <c r="F650">
        <v>72607</v>
      </c>
    </row>
    <row r="651" spans="2:6" x14ac:dyDescent="0.45">
      <c r="B651" t="str">
        <f t="shared" si="20"/>
        <v>UMi_6</v>
      </c>
      <c r="C651">
        <f t="shared" si="21"/>
        <v>6</v>
      </c>
      <c r="D651" t="s">
        <v>249</v>
      </c>
      <c r="E651">
        <v>72607</v>
      </c>
      <c r="F651">
        <v>77055</v>
      </c>
    </row>
    <row r="652" spans="2:6" x14ac:dyDescent="0.45">
      <c r="B652" t="str">
        <f t="shared" si="20"/>
        <v>Vel_0</v>
      </c>
      <c r="C652">
        <f t="shared" si="21"/>
        <v>0</v>
      </c>
      <c r="D652" t="s">
        <v>252</v>
      </c>
      <c r="E652">
        <v>39953</v>
      </c>
      <c r="F652">
        <v>42536</v>
      </c>
    </row>
    <row r="653" spans="2:6" x14ac:dyDescent="0.45">
      <c r="B653" t="str">
        <f t="shared" si="20"/>
        <v>Vel_1</v>
      </c>
      <c r="C653">
        <f t="shared" si="21"/>
        <v>1</v>
      </c>
      <c r="D653" t="s">
        <v>252</v>
      </c>
      <c r="E653">
        <v>42536</v>
      </c>
      <c r="F653">
        <v>42913</v>
      </c>
    </row>
    <row r="654" spans="2:6" x14ac:dyDescent="0.45">
      <c r="B654" t="str">
        <f t="shared" si="20"/>
        <v>Vel_2</v>
      </c>
      <c r="C654">
        <f t="shared" si="21"/>
        <v>2</v>
      </c>
      <c r="D654" t="s">
        <v>252</v>
      </c>
      <c r="E654">
        <v>42913</v>
      </c>
      <c r="F654">
        <v>45941</v>
      </c>
    </row>
    <row r="655" spans="2:6" x14ac:dyDescent="0.45">
      <c r="B655" t="str">
        <f t="shared" si="20"/>
        <v>Vel_3</v>
      </c>
      <c r="C655">
        <f t="shared" si="21"/>
        <v>3</v>
      </c>
      <c r="D655" t="s">
        <v>252</v>
      </c>
      <c r="E655">
        <v>45941</v>
      </c>
      <c r="F655">
        <v>48774</v>
      </c>
    </row>
    <row r="656" spans="2:6" x14ac:dyDescent="0.45">
      <c r="B656" t="str">
        <f t="shared" si="20"/>
        <v>Vel_4</v>
      </c>
      <c r="C656">
        <f t="shared" si="21"/>
        <v>4</v>
      </c>
      <c r="D656" t="s">
        <v>252</v>
      </c>
      <c r="E656">
        <v>48774</v>
      </c>
      <c r="F656">
        <v>52727</v>
      </c>
    </row>
    <row r="657" spans="2:6" x14ac:dyDescent="0.45">
      <c r="B657" t="str">
        <f t="shared" si="20"/>
        <v>Vel_5</v>
      </c>
      <c r="C657">
        <f t="shared" si="21"/>
        <v>5</v>
      </c>
      <c r="D657" t="s">
        <v>252</v>
      </c>
      <c r="E657">
        <v>52727</v>
      </c>
      <c r="F657">
        <v>51986</v>
      </c>
    </row>
    <row r="658" spans="2:6" x14ac:dyDescent="0.45">
      <c r="B658" t="str">
        <f t="shared" si="20"/>
        <v>Vel_6</v>
      </c>
      <c r="C658">
        <f t="shared" si="21"/>
        <v>6</v>
      </c>
      <c r="D658" t="s">
        <v>252</v>
      </c>
      <c r="E658">
        <v>51986</v>
      </c>
      <c r="F658">
        <v>50191</v>
      </c>
    </row>
    <row r="659" spans="2:6" x14ac:dyDescent="0.45">
      <c r="B659" t="str">
        <f t="shared" si="20"/>
        <v>Vel_7</v>
      </c>
      <c r="C659">
        <f t="shared" si="21"/>
        <v>7</v>
      </c>
      <c r="D659" t="s">
        <v>252</v>
      </c>
      <c r="E659">
        <v>50191</v>
      </c>
      <c r="F659">
        <v>46651</v>
      </c>
    </row>
    <row r="660" spans="2:6" x14ac:dyDescent="0.45">
      <c r="B660" t="str">
        <f t="shared" si="20"/>
        <v>Vel_8</v>
      </c>
      <c r="C660">
        <f t="shared" si="21"/>
        <v>8</v>
      </c>
      <c r="D660" t="s">
        <v>252</v>
      </c>
      <c r="E660">
        <v>46651</v>
      </c>
      <c r="F660">
        <v>44816</v>
      </c>
    </row>
    <row r="661" spans="2:6" x14ac:dyDescent="0.45">
      <c r="B661" t="str">
        <f t="shared" si="20"/>
        <v>Vel_9</v>
      </c>
      <c r="C661">
        <f t="shared" si="21"/>
        <v>9</v>
      </c>
      <c r="D661" t="s">
        <v>252</v>
      </c>
      <c r="E661">
        <v>44816</v>
      </c>
      <c r="F661">
        <v>39953</v>
      </c>
    </row>
    <row r="662" spans="2:6" x14ac:dyDescent="0.45">
      <c r="B662" t="str">
        <f t="shared" si="20"/>
        <v>Vir_0</v>
      </c>
      <c r="C662">
        <f t="shared" si="21"/>
        <v>0</v>
      </c>
      <c r="D662" t="s">
        <v>255</v>
      </c>
      <c r="E662">
        <v>57380</v>
      </c>
      <c r="F662">
        <v>60030</v>
      </c>
    </row>
    <row r="663" spans="2:6" x14ac:dyDescent="0.45">
      <c r="B663" t="str">
        <f t="shared" si="20"/>
        <v>Vir_1</v>
      </c>
      <c r="C663">
        <f t="shared" si="21"/>
        <v>1</v>
      </c>
      <c r="D663" t="s">
        <v>255</v>
      </c>
      <c r="E663">
        <v>60030</v>
      </c>
      <c r="F663">
        <v>61941</v>
      </c>
    </row>
    <row r="664" spans="2:6" x14ac:dyDescent="0.45">
      <c r="B664" t="str">
        <f t="shared" si="20"/>
        <v>Vir_2</v>
      </c>
      <c r="C664">
        <f t="shared" si="21"/>
        <v>2</v>
      </c>
      <c r="D664" t="s">
        <v>255</v>
      </c>
      <c r="E664">
        <v>61941</v>
      </c>
      <c r="F664">
        <v>65474</v>
      </c>
    </row>
    <row r="665" spans="2:6" x14ac:dyDescent="0.45">
      <c r="B665" t="str">
        <f t="shared" si="20"/>
        <v>Vir_3</v>
      </c>
      <c r="C665">
        <f t="shared" si="21"/>
        <v>3</v>
      </c>
      <c r="D665" t="s">
        <v>255</v>
      </c>
      <c r="E665">
        <v>65474</v>
      </c>
      <c r="F665">
        <v>69427</v>
      </c>
    </row>
    <row r="666" spans="2:6" x14ac:dyDescent="0.45">
      <c r="B666" t="str">
        <f t="shared" si="20"/>
        <v>Vir_4</v>
      </c>
      <c r="C666">
        <f t="shared" si="21"/>
        <v>4</v>
      </c>
      <c r="D666" t="s">
        <v>255</v>
      </c>
      <c r="E666">
        <v>69427</v>
      </c>
      <c r="F666">
        <v>69701</v>
      </c>
    </row>
    <row r="667" spans="2:6" x14ac:dyDescent="0.45">
      <c r="B667" t="str">
        <f t="shared" si="20"/>
        <v>Vir_5</v>
      </c>
      <c r="C667">
        <f t="shared" si="21"/>
        <v>5</v>
      </c>
      <c r="D667" t="s">
        <v>255</v>
      </c>
      <c r="E667">
        <v>69701</v>
      </c>
      <c r="F667">
        <v>71957</v>
      </c>
    </row>
    <row r="668" spans="2:6" x14ac:dyDescent="0.45">
      <c r="B668" t="str">
        <f t="shared" si="20"/>
        <v>Vir_6</v>
      </c>
      <c r="C668">
        <f t="shared" si="21"/>
        <v>6</v>
      </c>
      <c r="D668" t="s">
        <v>255</v>
      </c>
      <c r="E668">
        <v>65474</v>
      </c>
      <c r="F668">
        <v>66249</v>
      </c>
    </row>
    <row r="669" spans="2:6" x14ac:dyDescent="0.45">
      <c r="B669" t="str">
        <f t="shared" si="20"/>
        <v>Vir_7</v>
      </c>
      <c r="C669">
        <f t="shared" si="21"/>
        <v>7</v>
      </c>
      <c r="D669" t="s">
        <v>255</v>
      </c>
      <c r="E669">
        <v>66249</v>
      </c>
      <c r="F669">
        <v>68520</v>
      </c>
    </row>
    <row r="670" spans="2:6" x14ac:dyDescent="0.45">
      <c r="B670" t="str">
        <f t="shared" si="20"/>
        <v>Vir_8</v>
      </c>
      <c r="C670">
        <f t="shared" si="21"/>
        <v>8</v>
      </c>
      <c r="D670" t="s">
        <v>255</v>
      </c>
      <c r="E670">
        <v>68520</v>
      </c>
      <c r="F670">
        <v>72220</v>
      </c>
    </row>
    <row r="671" spans="2:6" x14ac:dyDescent="0.45">
      <c r="B671" t="str">
        <f t="shared" si="20"/>
        <v>Vir_9</v>
      </c>
      <c r="C671">
        <f t="shared" si="21"/>
        <v>9</v>
      </c>
      <c r="D671" t="s">
        <v>255</v>
      </c>
      <c r="E671">
        <v>66249</v>
      </c>
      <c r="F671">
        <v>63090</v>
      </c>
    </row>
    <row r="672" spans="2:6" x14ac:dyDescent="0.45">
      <c r="B672" t="str">
        <f t="shared" si="20"/>
        <v>Vir_10</v>
      </c>
      <c r="C672">
        <f t="shared" si="21"/>
        <v>10</v>
      </c>
      <c r="D672" t="s">
        <v>255</v>
      </c>
      <c r="E672">
        <v>63090</v>
      </c>
      <c r="F672">
        <v>63608</v>
      </c>
    </row>
    <row r="673" spans="2:6" x14ac:dyDescent="0.45">
      <c r="B673" t="str">
        <f t="shared" si="20"/>
        <v>Vir_11</v>
      </c>
      <c r="C673">
        <f t="shared" si="21"/>
        <v>11</v>
      </c>
      <c r="D673" t="s">
        <v>255</v>
      </c>
      <c r="E673">
        <v>63090</v>
      </c>
      <c r="F673">
        <v>61941</v>
      </c>
    </row>
    <row r="674" spans="2:6" x14ac:dyDescent="0.45">
      <c r="B674" t="str">
        <f t="shared" si="20"/>
        <v>Vol_0</v>
      </c>
      <c r="C674">
        <f t="shared" si="21"/>
        <v>0</v>
      </c>
      <c r="D674" t="s">
        <v>258</v>
      </c>
      <c r="E674">
        <v>37504</v>
      </c>
      <c r="F674">
        <v>34481</v>
      </c>
    </row>
    <row r="675" spans="2:6" x14ac:dyDescent="0.45">
      <c r="B675" t="str">
        <f t="shared" si="20"/>
        <v>Vol_1</v>
      </c>
      <c r="C675">
        <f t="shared" si="21"/>
        <v>1</v>
      </c>
      <c r="D675" t="s">
        <v>258</v>
      </c>
      <c r="E675">
        <v>34481</v>
      </c>
      <c r="F675">
        <v>39794</v>
      </c>
    </row>
    <row r="676" spans="2:6" x14ac:dyDescent="0.45">
      <c r="B676" t="str">
        <f t="shared" si="20"/>
        <v>Vol_2</v>
      </c>
      <c r="C676">
        <f t="shared" si="21"/>
        <v>2</v>
      </c>
      <c r="D676" t="s">
        <v>258</v>
      </c>
      <c r="E676">
        <v>39794</v>
      </c>
      <c r="F676">
        <v>37504</v>
      </c>
    </row>
    <row r="677" spans="2:6" x14ac:dyDescent="0.45">
      <c r="B677" t="str">
        <f t="shared" si="20"/>
        <v>Vol_3</v>
      </c>
      <c r="C677">
        <f t="shared" si="21"/>
        <v>3</v>
      </c>
      <c r="D677" t="s">
        <v>258</v>
      </c>
      <c r="E677">
        <v>39794</v>
      </c>
      <c r="F677">
        <v>35228</v>
      </c>
    </row>
    <row r="678" spans="2:6" x14ac:dyDescent="0.45">
      <c r="B678" t="str">
        <f t="shared" si="20"/>
        <v>Vol_4</v>
      </c>
      <c r="C678">
        <f t="shared" si="21"/>
        <v>4</v>
      </c>
      <c r="D678" t="s">
        <v>258</v>
      </c>
      <c r="E678">
        <v>39794</v>
      </c>
      <c r="F678">
        <v>41312</v>
      </c>
    </row>
    <row r="679" spans="2:6" x14ac:dyDescent="0.45">
      <c r="B679" t="str">
        <f t="shared" si="20"/>
        <v>Vol_5</v>
      </c>
      <c r="C679">
        <f t="shared" si="21"/>
        <v>5</v>
      </c>
      <c r="D679" t="s">
        <v>258</v>
      </c>
      <c r="E679">
        <v>41312</v>
      </c>
      <c r="F679">
        <v>44382</v>
      </c>
    </row>
    <row r="680" spans="2:6" x14ac:dyDescent="0.45">
      <c r="B680" t="str">
        <f t="shared" si="20"/>
        <v>Vol_6</v>
      </c>
      <c r="C680">
        <f t="shared" si="21"/>
        <v>6</v>
      </c>
      <c r="D680" t="s">
        <v>258</v>
      </c>
      <c r="E680">
        <v>44382</v>
      </c>
      <c r="F680">
        <v>39794</v>
      </c>
    </row>
    <row r="681" spans="2:6" x14ac:dyDescent="0.45">
      <c r="B681" t="str">
        <f t="shared" si="20"/>
        <v>Vul_0</v>
      </c>
      <c r="C681">
        <f t="shared" si="21"/>
        <v>0</v>
      </c>
      <c r="D681" t="s">
        <v>261</v>
      </c>
      <c r="E681">
        <v>95771</v>
      </c>
      <c r="F681">
        <v>98543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4CCA-5BF4-4CE8-9C64-70B75FD636A8}">
  <dimension ref="A1:AH698"/>
  <sheetViews>
    <sheetView tabSelected="1" topLeftCell="V2" workbookViewId="0">
      <selection activeCell="AE9" sqref="AE9"/>
    </sheetView>
  </sheetViews>
  <sheetFormatPr defaultRowHeight="18" x14ac:dyDescent="0.45"/>
  <cols>
    <col min="2" max="2" width="7.5" bestFit="1" customWidth="1"/>
    <col min="3" max="3" width="14.09765625" bestFit="1" customWidth="1"/>
    <col min="4" max="4" width="16.3984375" bestFit="1" customWidth="1"/>
    <col min="5" max="5" width="13" bestFit="1" customWidth="1"/>
    <col min="6" max="6" width="13" customWidth="1"/>
    <col min="7" max="7" width="13.5" bestFit="1" customWidth="1"/>
    <col min="8" max="8" width="15.59765625" bestFit="1" customWidth="1"/>
    <col min="9" max="9" width="12.3984375" bestFit="1" customWidth="1"/>
    <col min="10" max="10" width="12.3984375" customWidth="1"/>
    <col min="11" max="11" width="10.59765625" bestFit="1" customWidth="1"/>
    <col min="12" max="12" width="13.8984375" bestFit="1" customWidth="1"/>
    <col min="13" max="13" width="17.5" bestFit="1" customWidth="1"/>
    <col min="14" max="14" width="15.8984375" bestFit="1" customWidth="1"/>
    <col min="15" max="15" width="12.69921875" bestFit="1" customWidth="1"/>
    <col min="16" max="16" width="12.09765625" bestFit="1" customWidth="1"/>
    <col min="17" max="17" width="21.09765625" bestFit="1" customWidth="1"/>
  </cols>
  <sheetData>
    <row r="1" spans="1:34" x14ac:dyDescent="0.45">
      <c r="A1" t="s">
        <v>880</v>
      </c>
      <c r="B1" t="b">
        <v>1</v>
      </c>
      <c r="D1" t="s">
        <v>909</v>
      </c>
    </row>
    <row r="2" spans="1:34" x14ac:dyDescent="0.45">
      <c r="A2" t="s">
        <v>881</v>
      </c>
      <c r="B2">
        <v>6</v>
      </c>
    </row>
    <row r="3" spans="1:34" x14ac:dyDescent="0.45">
      <c r="A3" t="s">
        <v>882</v>
      </c>
      <c r="B3">
        <v>1</v>
      </c>
      <c r="D3" t="s">
        <v>910</v>
      </c>
    </row>
    <row r="4" spans="1:34" x14ac:dyDescent="0.45">
      <c r="D4" t="s">
        <v>914</v>
      </c>
    </row>
    <row r="6" spans="1:34" x14ac:dyDescent="0.45">
      <c r="Z6" t="s">
        <v>904</v>
      </c>
      <c r="AA6" t="s">
        <v>907</v>
      </c>
    </row>
    <row r="7" spans="1:34" x14ac:dyDescent="0.45">
      <c r="B7" t="s">
        <v>640</v>
      </c>
      <c r="C7" t="s">
        <v>268</v>
      </c>
      <c r="D7" t="s">
        <v>269</v>
      </c>
      <c r="E7" t="s">
        <v>888</v>
      </c>
      <c r="F7" t="s">
        <v>892</v>
      </c>
      <c r="G7" t="s">
        <v>891</v>
      </c>
      <c r="H7" t="s">
        <v>889</v>
      </c>
      <c r="I7" t="s">
        <v>890</v>
      </c>
      <c r="J7" t="s">
        <v>894</v>
      </c>
      <c r="K7" t="s">
        <v>641</v>
      </c>
      <c r="L7" t="s">
        <v>642</v>
      </c>
      <c r="M7" t="s">
        <v>643</v>
      </c>
      <c r="N7" t="s">
        <v>644</v>
      </c>
      <c r="O7" t="s">
        <v>646</v>
      </c>
      <c r="P7" t="s">
        <v>647</v>
      </c>
      <c r="Q7" t="s">
        <v>645</v>
      </c>
      <c r="R7" t="s">
        <v>895</v>
      </c>
      <c r="S7" t="s">
        <v>897</v>
      </c>
      <c r="T7" t="s">
        <v>899</v>
      </c>
      <c r="U7" t="s">
        <v>900</v>
      </c>
      <c r="V7" t="s">
        <v>901</v>
      </c>
      <c r="W7" t="s">
        <v>902</v>
      </c>
      <c r="X7" t="s">
        <v>905</v>
      </c>
      <c r="Y7" t="s">
        <v>906</v>
      </c>
      <c r="Z7" t="s">
        <v>903</v>
      </c>
      <c r="AA7" t="s">
        <v>908</v>
      </c>
      <c r="AB7" t="s">
        <v>915</v>
      </c>
      <c r="AC7" t="s">
        <v>916</v>
      </c>
      <c r="AD7" t="s">
        <v>917</v>
      </c>
      <c r="AE7" t="s">
        <v>918</v>
      </c>
      <c r="AF7" t="s">
        <v>911</v>
      </c>
      <c r="AG7" t="s">
        <v>912</v>
      </c>
      <c r="AH7" t="s">
        <v>913</v>
      </c>
    </row>
    <row r="8" spans="1:34" x14ac:dyDescent="0.45">
      <c r="B8" t="s">
        <v>883</v>
      </c>
      <c r="C8" t="s">
        <v>883</v>
      </c>
      <c r="D8" t="s">
        <v>883</v>
      </c>
      <c r="E8" t="s">
        <v>886</v>
      </c>
      <c r="F8" t="s">
        <v>893</v>
      </c>
      <c r="G8" t="s">
        <v>883</v>
      </c>
      <c r="H8" t="s">
        <v>883</v>
      </c>
      <c r="I8" t="s">
        <v>886</v>
      </c>
      <c r="J8" t="s">
        <v>893</v>
      </c>
      <c r="K8" t="s">
        <v>886</v>
      </c>
      <c r="L8" t="s">
        <v>886</v>
      </c>
      <c r="M8" t="s">
        <v>886</v>
      </c>
      <c r="N8" t="s">
        <v>886</v>
      </c>
      <c r="O8" t="s">
        <v>886</v>
      </c>
      <c r="P8" t="s">
        <v>886</v>
      </c>
      <c r="Q8" t="s">
        <v>884</v>
      </c>
      <c r="R8" t="s">
        <v>896</v>
      </c>
      <c r="S8" t="s">
        <v>898</v>
      </c>
      <c r="T8" t="s">
        <v>898</v>
      </c>
      <c r="U8" t="s">
        <v>898</v>
      </c>
      <c r="V8" t="s">
        <v>898</v>
      </c>
      <c r="W8" t="s">
        <v>898</v>
      </c>
      <c r="X8" t="s">
        <v>898</v>
      </c>
      <c r="Y8" t="s">
        <v>898</v>
      </c>
      <c r="Z8" t="s">
        <v>898</v>
      </c>
      <c r="AA8" t="s">
        <v>898</v>
      </c>
      <c r="AB8" t="s">
        <v>898</v>
      </c>
      <c r="AC8" t="s">
        <v>898</v>
      </c>
      <c r="AD8" t="s">
        <v>898</v>
      </c>
      <c r="AE8" t="s">
        <v>898</v>
      </c>
      <c r="AF8" t="s">
        <v>896</v>
      </c>
      <c r="AG8" t="s">
        <v>896</v>
      </c>
      <c r="AH8" t="s">
        <v>896</v>
      </c>
    </row>
    <row r="9" spans="1:34" x14ac:dyDescent="0.45">
      <c r="B9">
        <v>677</v>
      </c>
      <c r="C9">
        <v>0</v>
      </c>
      <c r="D9">
        <v>8</v>
      </c>
      <c r="E9">
        <v>23.17</v>
      </c>
      <c r="F9">
        <f>(C9+D9/60+E9/3600)*15</f>
        <v>2.0965416666666665</v>
      </c>
      <c r="G9">
        <v>29</v>
      </c>
      <c r="H9">
        <v>5</v>
      </c>
      <c r="I9">
        <v>27</v>
      </c>
      <c r="J9">
        <f>IF(G9&gt;0,1,-1)*(ABS(G9)+H9/60+I9/3600)</f>
        <v>29.090833333333332</v>
      </c>
      <c r="K9">
        <v>2.0699999999999998</v>
      </c>
      <c r="L9">
        <v>33.6</v>
      </c>
      <c r="M9">
        <v>135.68</v>
      </c>
      <c r="N9">
        <v>-162.94999999999999</v>
      </c>
      <c r="O9">
        <v>-3.7999999999999999E-2</v>
      </c>
      <c r="P9">
        <v>-0.1</v>
      </c>
      <c r="Q9" t="s">
        <v>277</v>
      </c>
      <c r="R9">
        <f t="shared" ref="R9:R72" si="0">9000/(O9+0.85)</f>
        <v>11083.743842364533</v>
      </c>
      <c r="S9">
        <f>-0.2661239*(10^9)/(R9^3)-0.234358*(10^6)/(R9^2)+0.8776956*(10^3)/R9+0.17991</f>
        <v>0.25699451683003299</v>
      </c>
      <c r="T9">
        <f>-3.0258469*(10^9)/(R9^3)+2.1070379*(10^6)/(R9^2)+0.2226347*(10^3)/R9+0.24039</f>
        <v>0.27540576759384128</v>
      </c>
      <c r="U9">
        <f>-1.1063814*(S9^3)-1.3481102*(S9^2)+2.18555832*S9-0.20219683</f>
        <v>0.2516629713183054</v>
      </c>
      <c r="V9">
        <f>-0.9549476*(S9^3)-1.37418593*(S9^2)+2.09137015*S9-0.16748867</f>
        <v>0.26301344827312911</v>
      </c>
      <c r="W9">
        <f>3.081758*(T9^3)-5.8733867*(T9^2)+3.75112997*T9-0.37001483</f>
        <v>0.2819564428222826</v>
      </c>
      <c r="X9">
        <f>IF(R9&lt;4000,S9,T9)</f>
        <v>0.27540576759384128</v>
      </c>
      <c r="Y9">
        <f>IF(R9&lt;2222,U9,IF(R9&lt;4000,V9,W9))</f>
        <v>0.2819564428222826</v>
      </c>
      <c r="Z9">
        <f>1/Y9*X9</f>
        <v>0.97676706670409286</v>
      </c>
      <c r="AA9">
        <f>(1/Y9)*(1-X9-Y9)</f>
        <v>1.5698800323668116</v>
      </c>
      <c r="AB9">
        <f>(3.241*Z9-1.5374-0.4986*AA9)^(1/2.2)</f>
        <v>0.92658188132407449</v>
      </c>
      <c r="AC9">
        <f>(-0.9692*Z9+1.876+0.0416*AA9)^(1/2.2)</f>
        <v>0.99755293876522966</v>
      </c>
      <c r="AD9">
        <f>(0.0556*Z9-0.204+1.057*AA9)^(1/2.2)</f>
        <v>1.2058969591261104</v>
      </c>
      <c r="AE9">
        <f>MAX(AB9:AD9)</f>
        <v>1.2058969591261104</v>
      </c>
      <c r="AF9">
        <f>AB9/$AE9</f>
        <v>0.76837566784773215</v>
      </c>
      <c r="AG9">
        <f t="shared" ref="AG9:AH9" si="1">AC9/$AE9</f>
        <v>0.82722900262401899</v>
      </c>
      <c r="AH9">
        <f t="shared" si="1"/>
        <v>1</v>
      </c>
    </row>
    <row r="10" spans="1:34" x14ac:dyDescent="0.45">
      <c r="B10">
        <v>746</v>
      </c>
      <c r="C10">
        <v>0</v>
      </c>
      <c r="D10">
        <v>9</v>
      </c>
      <c r="E10">
        <v>10.09</v>
      </c>
      <c r="F10">
        <f t="shared" ref="F10:F73" si="2">(C10+D10/60+E10/3600)*15</f>
        <v>2.2920416666666665</v>
      </c>
      <c r="G10">
        <v>59</v>
      </c>
      <c r="H10">
        <v>9</v>
      </c>
      <c r="I10">
        <v>0.8</v>
      </c>
      <c r="J10">
        <f t="shared" ref="J10:J73" si="3">IF(G10&gt;0,1,-1)*(ABS(G10)+H10/60+I10/3600)</f>
        <v>59.150222222222219</v>
      </c>
      <c r="K10">
        <v>2.2799999999999998</v>
      </c>
      <c r="L10">
        <v>59.89</v>
      </c>
      <c r="M10">
        <v>523.39</v>
      </c>
      <c r="N10">
        <v>-180.42</v>
      </c>
      <c r="O10">
        <v>0.38</v>
      </c>
      <c r="P10">
        <v>0.4</v>
      </c>
      <c r="Q10" t="s">
        <v>887</v>
      </c>
      <c r="R10">
        <f t="shared" si="0"/>
        <v>7317.0731707317073</v>
      </c>
      <c r="S10">
        <f t="shared" ref="S10:S73" si="4">-0.2661239*(10^9)/(R10^3)-0.234358*(10^6)/(R10^2)+0.8776956*(10^3)/R10+0.17991</f>
        <v>0.29480512960326294</v>
      </c>
      <c r="T10">
        <f t="shared" ref="T10:T73" si="5">-3.0258469*(10^9)/(R10^3)+2.1070379*(10^6)/(R10^2)+0.2226347*(10^3)/R10+0.24039</f>
        <v>0.30244766154722591</v>
      </c>
      <c r="U10">
        <f t="shared" ref="U10:U73" si="6">-1.1063814*(S10^3)-1.3481102*(S10^2)+2.18555832*S10-0.20219683</f>
        <v>0.29660544208655537</v>
      </c>
      <c r="V10">
        <f t="shared" ref="V10:V73" si="7">-0.9549476*(S10^3)-1.37418593*(S10^2)+2.09137015*S10-0.16748867</f>
        <v>0.30516016912340227</v>
      </c>
      <c r="W10">
        <f t="shared" ref="W10:W73" si="8">3.081758*(T10^3)-5.8733867*(T10^2)+3.75112997*T10-0.37001483</f>
        <v>0.31250079418583754</v>
      </c>
      <c r="X10">
        <f t="shared" ref="X10:X73" si="9">IF(R10&lt;4000,S10,T10)</f>
        <v>0.30244766154722591</v>
      </c>
      <c r="Y10">
        <f t="shared" ref="Y10:Y73" si="10">IF(R10&lt;2222,U10,IF(R10&lt;4000,V10,W10))</f>
        <v>0.31250079418583754</v>
      </c>
      <c r="Z10">
        <f t="shared" ref="Z10:Z73" si="11">1/Y10*X10</f>
        <v>0.96783005731296401</v>
      </c>
      <c r="AA10">
        <f t="shared" ref="AA10:AA73" si="12">(1/Y10)*(1-X10-Y10)</f>
        <v>1.2321618102447274</v>
      </c>
      <c r="AB10">
        <f t="shared" ref="AB10:AB73" si="13">(3.241*Z10-1.5374-0.4986*AA10)^(1/2.2)</f>
        <v>0.99314515463299635</v>
      </c>
      <c r="AC10">
        <f t="shared" ref="AC10:AC73" si="14">(-0.9692*Z10+1.876+0.0416*AA10)^(1/2.2)</f>
        <v>0.99509330467929269</v>
      </c>
      <c r="AD10">
        <f t="shared" ref="AD10:AD73" si="15">(0.0556*Z10-0.204+1.057*AA10)^(1/2.2)</f>
        <v>1.0665182905810096</v>
      </c>
      <c r="AE10">
        <f t="shared" ref="AE10:AE73" si="16">MAX(AB10:AD10)</f>
        <v>1.0665182905810096</v>
      </c>
      <c r="AF10">
        <f t="shared" ref="AF10:AF73" si="17">AB10/$AE10</f>
        <v>0.93120311522454846</v>
      </c>
      <c r="AG10">
        <f t="shared" ref="AG10:AG73" si="18">AC10/$AE10</f>
        <v>0.93302975998395066</v>
      </c>
      <c r="AH10">
        <f t="shared" ref="AH10:AH73" si="19">AD10/$AE10</f>
        <v>1</v>
      </c>
    </row>
    <row r="11" spans="1:34" x14ac:dyDescent="0.45">
      <c r="B11">
        <v>765</v>
      </c>
      <c r="C11">
        <v>0</v>
      </c>
      <c r="D11">
        <v>9</v>
      </c>
      <c r="E11">
        <v>24.54</v>
      </c>
      <c r="F11">
        <f t="shared" si="2"/>
        <v>2.3522499999999997</v>
      </c>
      <c r="G11">
        <v>-45</v>
      </c>
      <c r="H11">
        <v>44</v>
      </c>
      <c r="I11">
        <v>49.2</v>
      </c>
      <c r="J11">
        <f t="shared" si="3"/>
        <v>-45.747</v>
      </c>
      <c r="K11">
        <v>3.88</v>
      </c>
      <c r="L11">
        <v>23.28</v>
      </c>
      <c r="M11">
        <v>122.15</v>
      </c>
      <c r="N11">
        <v>-180.13</v>
      </c>
      <c r="O11">
        <v>1.0129999999999999</v>
      </c>
      <c r="P11">
        <v>1</v>
      </c>
      <c r="Q11" t="s">
        <v>278</v>
      </c>
      <c r="R11">
        <f t="shared" si="0"/>
        <v>4830.9178743961356</v>
      </c>
      <c r="S11">
        <f t="shared" si="4"/>
        <v>0.34919053265884226</v>
      </c>
      <c r="T11">
        <f t="shared" si="5"/>
        <v>0.34992136551675324</v>
      </c>
      <c r="U11">
        <f t="shared" si="6"/>
        <v>0.34949119928998551</v>
      </c>
      <c r="V11">
        <f t="shared" si="7"/>
        <v>0.35457800311110699</v>
      </c>
      <c r="W11">
        <f t="shared" si="8"/>
        <v>0.35546041685786667</v>
      </c>
      <c r="X11">
        <f t="shared" si="9"/>
        <v>0.34992136551675324</v>
      </c>
      <c r="Y11">
        <f t="shared" si="10"/>
        <v>0.35546041685786667</v>
      </c>
      <c r="Z11">
        <f t="shared" si="11"/>
        <v>0.98441724850807155</v>
      </c>
      <c r="AA11">
        <f t="shared" si="12"/>
        <v>0.8288355148786799</v>
      </c>
      <c r="AB11">
        <f t="shared" si="13"/>
        <v>1.1026527275393527</v>
      </c>
      <c r="AC11">
        <f t="shared" si="14"/>
        <v>0.97993250194575565</v>
      </c>
      <c r="AD11">
        <f t="shared" si="15"/>
        <v>0.86498831564881673</v>
      </c>
      <c r="AE11">
        <f t="shared" si="16"/>
        <v>1.1026527275393527</v>
      </c>
      <c r="AF11">
        <f t="shared" si="17"/>
        <v>1</v>
      </c>
      <c r="AG11">
        <f t="shared" si="18"/>
        <v>0.88870455536127324</v>
      </c>
      <c r="AH11">
        <f t="shared" si="19"/>
        <v>0.78446123067150897</v>
      </c>
    </row>
    <row r="12" spans="1:34" x14ac:dyDescent="0.45">
      <c r="B12">
        <v>1067</v>
      </c>
      <c r="C12">
        <v>0</v>
      </c>
      <c r="D12">
        <v>13</v>
      </c>
      <c r="E12">
        <v>14.15</v>
      </c>
      <c r="F12">
        <f t="shared" si="2"/>
        <v>3.3089583333333334</v>
      </c>
      <c r="G12">
        <v>15</v>
      </c>
      <c r="H12">
        <v>11</v>
      </c>
      <c r="I12">
        <v>1</v>
      </c>
      <c r="J12">
        <f t="shared" si="3"/>
        <v>15.183611111111111</v>
      </c>
      <c r="K12">
        <v>2.83</v>
      </c>
      <c r="L12">
        <v>9.7899999999999991</v>
      </c>
      <c r="M12">
        <v>4.7</v>
      </c>
      <c r="N12">
        <v>-8.24</v>
      </c>
      <c r="O12">
        <v>-0.19</v>
      </c>
      <c r="P12">
        <v>-0.22</v>
      </c>
      <c r="Q12" t="s">
        <v>279</v>
      </c>
      <c r="R12">
        <f t="shared" si="0"/>
        <v>13636.363636363638</v>
      </c>
      <c r="S12">
        <f t="shared" si="4"/>
        <v>0.24290906737454812</v>
      </c>
      <c r="T12">
        <f t="shared" si="5"/>
        <v>0.26685442189958519</v>
      </c>
      <c r="U12">
        <f t="shared" si="6"/>
        <v>0.23329256183297475</v>
      </c>
      <c r="V12">
        <f t="shared" si="7"/>
        <v>0.24575343873860483</v>
      </c>
      <c r="W12">
        <f t="shared" si="8"/>
        <v>0.27130217802989642</v>
      </c>
      <c r="X12">
        <f t="shared" si="9"/>
        <v>0.26685442189958519</v>
      </c>
      <c r="Y12">
        <f t="shared" si="10"/>
        <v>0.27130217802989642</v>
      </c>
      <c r="Z12">
        <f t="shared" si="11"/>
        <v>0.98360589596954473</v>
      </c>
      <c r="AA12">
        <f t="shared" si="12"/>
        <v>1.7023210186673292</v>
      </c>
      <c r="AB12">
        <f t="shared" si="13"/>
        <v>0.90441225798420388</v>
      </c>
      <c r="AC12">
        <f t="shared" si="14"/>
        <v>0.99704280859318861</v>
      </c>
      <c r="AD12">
        <f t="shared" si="15"/>
        <v>1.2556290061288955</v>
      </c>
      <c r="AE12">
        <f t="shared" si="16"/>
        <v>1.2556290061288955</v>
      </c>
      <c r="AF12">
        <f t="shared" si="17"/>
        <v>0.72028620999486714</v>
      </c>
      <c r="AG12">
        <f t="shared" si="18"/>
        <v>0.7940584390186014</v>
      </c>
      <c r="AH12">
        <f t="shared" si="19"/>
        <v>1</v>
      </c>
    </row>
    <row r="13" spans="1:34" x14ac:dyDescent="0.45">
      <c r="B13">
        <v>1562</v>
      </c>
      <c r="C13">
        <v>0</v>
      </c>
      <c r="D13">
        <v>19</v>
      </c>
      <c r="E13">
        <v>25.68</v>
      </c>
      <c r="F13">
        <f t="shared" si="2"/>
        <v>4.8569999999999993</v>
      </c>
      <c r="G13">
        <v>-8</v>
      </c>
      <c r="H13">
        <v>49</v>
      </c>
      <c r="I13">
        <v>25.8</v>
      </c>
      <c r="J13">
        <f t="shared" si="3"/>
        <v>-8.823833333333333</v>
      </c>
      <c r="K13">
        <v>3.56</v>
      </c>
      <c r="L13">
        <v>11.26</v>
      </c>
      <c r="M13">
        <v>-14.37</v>
      </c>
      <c r="N13">
        <v>-37.840000000000003</v>
      </c>
      <c r="O13">
        <v>1.214</v>
      </c>
      <c r="P13">
        <v>1.1299999999999999</v>
      </c>
      <c r="Q13" t="s">
        <v>280</v>
      </c>
      <c r="R13">
        <f t="shared" si="0"/>
        <v>4360.4651162790697</v>
      </c>
      <c r="S13">
        <f t="shared" si="4"/>
        <v>0.36565922991239774</v>
      </c>
      <c r="T13">
        <f t="shared" si="5"/>
        <v>0.36576836928850676</v>
      </c>
      <c r="U13">
        <f t="shared" si="6"/>
        <v>0.36262923303306926</v>
      </c>
      <c r="V13">
        <f t="shared" si="7"/>
        <v>0.36681388209436494</v>
      </c>
      <c r="W13">
        <f t="shared" si="8"/>
        <v>0.36705543941944063</v>
      </c>
      <c r="X13">
        <f t="shared" si="9"/>
        <v>0.36576836928850676</v>
      </c>
      <c r="Y13">
        <f t="shared" si="10"/>
        <v>0.36705543941944063</v>
      </c>
      <c r="Z13">
        <f t="shared" si="11"/>
        <v>0.99649352661012303</v>
      </c>
      <c r="AA13">
        <f t="shared" si="12"/>
        <v>0.72789056529072638</v>
      </c>
      <c r="AB13">
        <f t="shared" si="13"/>
        <v>1.1381346713159259</v>
      </c>
      <c r="AC13">
        <f t="shared" si="14"/>
        <v>0.97249168628308247</v>
      </c>
      <c r="AD13">
        <f t="shared" si="15"/>
        <v>0.80516054867003806</v>
      </c>
      <c r="AE13">
        <f t="shared" si="16"/>
        <v>1.1381346713159259</v>
      </c>
      <c r="AF13">
        <f t="shared" si="17"/>
        <v>1</v>
      </c>
      <c r="AG13">
        <f t="shared" si="18"/>
        <v>0.8544609972725592</v>
      </c>
      <c r="AH13">
        <f t="shared" si="19"/>
        <v>0.70743873195524487</v>
      </c>
    </row>
    <row r="14" spans="1:34" x14ac:dyDescent="0.45">
      <c r="B14">
        <v>1599</v>
      </c>
      <c r="C14">
        <v>0</v>
      </c>
      <c r="D14">
        <v>20</v>
      </c>
      <c r="E14">
        <v>1.91</v>
      </c>
      <c r="F14">
        <f t="shared" si="2"/>
        <v>5.0079583333333328</v>
      </c>
      <c r="G14">
        <v>-64</v>
      </c>
      <c r="H14">
        <v>52</v>
      </c>
      <c r="I14">
        <v>39.4</v>
      </c>
      <c r="J14">
        <f t="shared" si="3"/>
        <v>-64.877611111111108</v>
      </c>
      <c r="K14">
        <v>4.2300000000000004</v>
      </c>
      <c r="L14">
        <v>116.38</v>
      </c>
      <c r="M14">
        <v>1707.56</v>
      </c>
      <c r="N14">
        <v>1165.3599999999999</v>
      </c>
      <c r="O14">
        <v>0.57599999999999996</v>
      </c>
      <c r="P14">
        <v>0.65</v>
      </c>
      <c r="Q14" t="s">
        <v>281</v>
      </c>
      <c r="R14">
        <f t="shared" si="0"/>
        <v>6311.3604488078545</v>
      </c>
      <c r="S14">
        <f t="shared" si="4"/>
        <v>0.31203395939386208</v>
      </c>
      <c r="T14">
        <f t="shared" si="5"/>
        <v>0.31652577932837855</v>
      </c>
      <c r="U14">
        <f t="shared" si="6"/>
        <v>0.31489933203972953</v>
      </c>
      <c r="V14">
        <f t="shared" si="7"/>
        <v>0.322279463550736</v>
      </c>
      <c r="W14">
        <f t="shared" si="8"/>
        <v>0.32659782456019426</v>
      </c>
      <c r="X14">
        <f t="shared" si="9"/>
        <v>0.31652577932837855</v>
      </c>
      <c r="Y14">
        <f t="shared" si="10"/>
        <v>0.32659782456019426</v>
      </c>
      <c r="Z14">
        <f t="shared" si="11"/>
        <v>0.96916070936669896</v>
      </c>
      <c r="AA14">
        <f t="shared" si="12"/>
        <v>1.0927090423581569</v>
      </c>
      <c r="AB14">
        <f t="shared" si="13"/>
        <v>1.0263222533830194</v>
      </c>
      <c r="AC14">
        <f t="shared" si="14"/>
        <v>0.99184472418251668</v>
      </c>
      <c r="AD14">
        <f t="shared" si="15"/>
        <v>1.0022146899335822</v>
      </c>
      <c r="AE14">
        <f t="shared" si="16"/>
        <v>1.0263222533830194</v>
      </c>
      <c r="AF14">
        <f t="shared" si="17"/>
        <v>1</v>
      </c>
      <c r="AG14">
        <f t="shared" si="18"/>
        <v>0.96640672158588004</v>
      </c>
      <c r="AH14">
        <f t="shared" si="19"/>
        <v>0.97651072714250076</v>
      </c>
    </row>
    <row r="15" spans="1:34" x14ac:dyDescent="0.45">
      <c r="B15">
        <v>1645</v>
      </c>
      <c r="C15">
        <v>0</v>
      </c>
      <c r="D15">
        <v>20</v>
      </c>
      <c r="E15">
        <v>35.86</v>
      </c>
      <c r="F15">
        <f t="shared" si="2"/>
        <v>5.1494166666666663</v>
      </c>
      <c r="G15">
        <v>8</v>
      </c>
      <c r="H15">
        <v>11</v>
      </c>
      <c r="I15">
        <v>24.9</v>
      </c>
      <c r="J15">
        <f t="shared" si="3"/>
        <v>8.1902500000000007</v>
      </c>
      <c r="K15">
        <v>5.38</v>
      </c>
      <c r="L15">
        <v>8.26</v>
      </c>
      <c r="M15">
        <v>-4.5</v>
      </c>
      <c r="N15">
        <v>9.59</v>
      </c>
      <c r="O15">
        <v>1.343</v>
      </c>
      <c r="P15">
        <v>1.28</v>
      </c>
      <c r="Q15" t="s">
        <v>282</v>
      </c>
      <c r="R15">
        <f t="shared" si="0"/>
        <v>4103.967168262654</v>
      </c>
      <c r="S15">
        <f t="shared" si="4"/>
        <v>0.37601041741197427</v>
      </c>
      <c r="T15">
        <f t="shared" si="5"/>
        <v>0.37596482942884485</v>
      </c>
      <c r="U15">
        <f t="shared" si="6"/>
        <v>0.37017765689036686</v>
      </c>
      <c r="V15">
        <f t="shared" si="7"/>
        <v>0.37383388963823139</v>
      </c>
      <c r="W15">
        <f t="shared" si="8"/>
        <v>0.37384972789159909</v>
      </c>
      <c r="X15">
        <f t="shared" si="9"/>
        <v>0.37596482942884485</v>
      </c>
      <c r="Y15">
        <f t="shared" si="10"/>
        <v>0.37384972789159909</v>
      </c>
      <c r="Z15">
        <f t="shared" si="11"/>
        <v>1.005657624921046</v>
      </c>
      <c r="AA15">
        <f t="shared" si="12"/>
        <v>0.66921392210321307</v>
      </c>
      <c r="AB15">
        <f t="shared" si="13"/>
        <v>1.1608079005165233</v>
      </c>
      <c r="AC15">
        <f t="shared" si="14"/>
        <v>0.96715218950066073</v>
      </c>
      <c r="AD15">
        <f t="shared" si="15"/>
        <v>0.76786312075521779</v>
      </c>
      <c r="AE15">
        <f t="shared" si="16"/>
        <v>1.1608079005165233</v>
      </c>
      <c r="AF15">
        <f t="shared" si="17"/>
        <v>1</v>
      </c>
      <c r="AG15">
        <f t="shared" si="18"/>
        <v>0.83317161183199062</v>
      </c>
      <c r="AH15">
        <f t="shared" si="19"/>
        <v>0.66149026071716321</v>
      </c>
    </row>
    <row r="16" spans="1:34" x14ac:dyDescent="0.45">
      <c r="B16">
        <v>2021</v>
      </c>
      <c r="C16">
        <v>0</v>
      </c>
      <c r="D16">
        <v>25</v>
      </c>
      <c r="E16">
        <v>39.200000000000003</v>
      </c>
      <c r="F16">
        <f t="shared" si="2"/>
        <v>6.413333333333334</v>
      </c>
      <c r="G16">
        <v>-77</v>
      </c>
      <c r="H16">
        <v>15</v>
      </c>
      <c r="I16">
        <v>18.100000000000001</v>
      </c>
      <c r="J16">
        <f t="shared" si="3"/>
        <v>-77.255027777777784</v>
      </c>
      <c r="K16">
        <v>2.82</v>
      </c>
      <c r="L16">
        <v>133.78</v>
      </c>
      <c r="M16">
        <v>2220.12</v>
      </c>
      <c r="N16">
        <v>324.37</v>
      </c>
      <c r="O16">
        <v>0.61799999999999999</v>
      </c>
      <c r="P16">
        <v>0.68</v>
      </c>
      <c r="Q16" t="s">
        <v>283</v>
      </c>
      <c r="R16">
        <f t="shared" si="0"/>
        <v>6130.7901907356945</v>
      </c>
      <c r="S16">
        <f t="shared" si="4"/>
        <v>0.31568188119998458</v>
      </c>
      <c r="T16">
        <f t="shared" si="5"/>
        <v>0.3196314372971501</v>
      </c>
      <c r="U16">
        <f t="shared" si="6"/>
        <v>0.31859236498602672</v>
      </c>
      <c r="V16">
        <f t="shared" si="7"/>
        <v>0.32573244850277383</v>
      </c>
      <c r="W16">
        <f t="shared" si="8"/>
        <v>0.32954857674209781</v>
      </c>
      <c r="X16">
        <f t="shared" si="9"/>
        <v>0.3196314372971501</v>
      </c>
      <c r="Y16">
        <f t="shared" si="10"/>
        <v>0.32954857674209781</v>
      </c>
      <c r="Z16">
        <f t="shared" si="11"/>
        <v>0.96990689644911199</v>
      </c>
      <c r="AA16">
        <f t="shared" si="12"/>
        <v>1.0645471129899651</v>
      </c>
      <c r="AB16">
        <f t="shared" si="13"/>
        <v>1.033543867842408</v>
      </c>
      <c r="AC16">
        <f t="shared" si="14"/>
        <v>0.99097451559584138</v>
      </c>
      <c r="AD16">
        <f t="shared" si="15"/>
        <v>0.98862843596020922</v>
      </c>
      <c r="AE16">
        <f t="shared" si="16"/>
        <v>1.033543867842408</v>
      </c>
      <c r="AF16">
        <f t="shared" si="17"/>
        <v>1</v>
      </c>
      <c r="AG16">
        <f t="shared" si="18"/>
        <v>0.95881224438452428</v>
      </c>
      <c r="AH16">
        <f t="shared" si="19"/>
        <v>0.95654230722111211</v>
      </c>
    </row>
    <row r="17" spans="2:34" x14ac:dyDescent="0.45">
      <c r="B17">
        <v>2072</v>
      </c>
      <c r="C17">
        <v>0</v>
      </c>
      <c r="D17">
        <v>26</v>
      </c>
      <c r="E17">
        <v>12.12</v>
      </c>
      <c r="F17">
        <f t="shared" si="2"/>
        <v>6.5505000000000004</v>
      </c>
      <c r="G17">
        <v>-43</v>
      </c>
      <c r="H17">
        <v>40</v>
      </c>
      <c r="I17">
        <v>47.7</v>
      </c>
      <c r="J17">
        <f t="shared" si="3"/>
        <v>-43.679916666666664</v>
      </c>
      <c r="K17">
        <v>3.93</v>
      </c>
      <c r="L17">
        <v>42.51</v>
      </c>
      <c r="M17">
        <v>106.14</v>
      </c>
      <c r="N17">
        <v>32.83</v>
      </c>
      <c r="O17">
        <v>0.17499999999999999</v>
      </c>
      <c r="P17">
        <v>0.2</v>
      </c>
      <c r="Q17" t="s">
        <v>284</v>
      </c>
      <c r="R17">
        <f t="shared" si="0"/>
        <v>8780.4878048780502</v>
      </c>
      <c r="S17">
        <f t="shared" si="4"/>
        <v>0.27643687173285536</v>
      </c>
      <c r="T17">
        <f t="shared" si="5"/>
        <v>0.28860550075636787</v>
      </c>
      <c r="U17">
        <f t="shared" si="6"/>
        <v>0.27558124096445685</v>
      </c>
      <c r="V17">
        <f t="shared" si="7"/>
        <v>0.28545865400566861</v>
      </c>
      <c r="W17">
        <f t="shared" si="8"/>
        <v>0.29745106142478805</v>
      </c>
      <c r="X17">
        <f t="shared" si="9"/>
        <v>0.28860550075636787</v>
      </c>
      <c r="Y17">
        <f t="shared" si="10"/>
        <v>0.29745106142478805</v>
      </c>
      <c r="Z17">
        <f t="shared" si="11"/>
        <v>0.97026213110133142</v>
      </c>
      <c r="AA17">
        <f t="shared" si="12"/>
        <v>1.3916354368885373</v>
      </c>
      <c r="AB17">
        <f t="shared" si="13"/>
        <v>0.95963894159467411</v>
      </c>
      <c r="AC17">
        <f t="shared" si="14"/>
        <v>0.99704657499550942</v>
      </c>
      <c r="AD17">
        <f t="shared" si="15"/>
        <v>1.1348583663979284</v>
      </c>
      <c r="AE17">
        <f t="shared" si="16"/>
        <v>1.1348583663979284</v>
      </c>
      <c r="AF17">
        <f t="shared" si="17"/>
        <v>0.84560238529200293</v>
      </c>
      <c r="AG17">
        <f t="shared" si="18"/>
        <v>0.87856476589247223</v>
      </c>
      <c r="AH17">
        <f t="shared" si="19"/>
        <v>1</v>
      </c>
    </row>
    <row r="18" spans="2:34" x14ac:dyDescent="0.45">
      <c r="B18">
        <v>2081</v>
      </c>
      <c r="C18">
        <v>0</v>
      </c>
      <c r="D18">
        <v>26</v>
      </c>
      <c r="E18">
        <v>16.87</v>
      </c>
      <c r="F18">
        <f t="shared" si="2"/>
        <v>6.5702916666666669</v>
      </c>
      <c r="G18">
        <v>-42</v>
      </c>
      <c r="H18">
        <v>18</v>
      </c>
      <c r="I18">
        <v>18.399999999999999</v>
      </c>
      <c r="J18">
        <f t="shared" si="3"/>
        <v>-42.30511111111111</v>
      </c>
      <c r="K18">
        <v>2.4</v>
      </c>
      <c r="L18">
        <v>42.14</v>
      </c>
      <c r="M18">
        <v>232.76</v>
      </c>
      <c r="N18">
        <v>-353.64</v>
      </c>
      <c r="O18">
        <v>1.083</v>
      </c>
      <c r="P18">
        <v>1.1100000000000001</v>
      </c>
      <c r="Q18" t="s">
        <v>285</v>
      </c>
      <c r="R18">
        <f t="shared" si="0"/>
        <v>4655.9751681324369</v>
      </c>
      <c r="S18">
        <f t="shared" si="4"/>
        <v>0.35497204808222482</v>
      </c>
      <c r="T18">
        <f t="shared" si="5"/>
        <v>0.35542472690875782</v>
      </c>
      <c r="U18">
        <f t="shared" si="6"/>
        <v>0.35425988052779533</v>
      </c>
      <c r="V18">
        <f t="shared" si="7"/>
        <v>0.35902157415398095</v>
      </c>
      <c r="W18">
        <f t="shared" si="8"/>
        <v>0.3596335838902287</v>
      </c>
      <c r="X18">
        <f t="shared" si="9"/>
        <v>0.35542472690875782</v>
      </c>
      <c r="Y18">
        <f t="shared" si="10"/>
        <v>0.3596335838902287</v>
      </c>
      <c r="Z18">
        <f t="shared" si="11"/>
        <v>0.98829681884560716</v>
      </c>
      <c r="AA18">
        <f t="shared" si="12"/>
        <v>0.79231112433589213</v>
      </c>
      <c r="AB18">
        <f t="shared" si="13"/>
        <v>1.1150142733986248</v>
      </c>
      <c r="AC18">
        <f t="shared" si="14"/>
        <v>0.97746992699480406</v>
      </c>
      <c r="AD18">
        <f t="shared" si="15"/>
        <v>0.84391295867378213</v>
      </c>
      <c r="AE18">
        <f t="shared" si="16"/>
        <v>1.1150142733986248</v>
      </c>
      <c r="AF18">
        <f t="shared" si="17"/>
        <v>1</v>
      </c>
      <c r="AG18">
        <f t="shared" si="18"/>
        <v>0.87664342090924274</v>
      </c>
      <c r="AH18">
        <f t="shared" si="19"/>
        <v>0.75686291988127563</v>
      </c>
    </row>
    <row r="19" spans="2:34" x14ac:dyDescent="0.45">
      <c r="B19">
        <v>2484</v>
      </c>
      <c r="C19">
        <v>0</v>
      </c>
      <c r="D19">
        <v>31</v>
      </c>
      <c r="E19">
        <v>32.56</v>
      </c>
      <c r="F19">
        <f t="shared" si="2"/>
        <v>7.8856666666666673</v>
      </c>
      <c r="G19">
        <v>-62</v>
      </c>
      <c r="H19">
        <v>57</v>
      </c>
      <c r="I19">
        <v>29.1</v>
      </c>
      <c r="J19">
        <f t="shared" si="3"/>
        <v>-62.958083333333335</v>
      </c>
      <c r="K19">
        <v>4.3600000000000003</v>
      </c>
      <c r="L19">
        <v>23.35</v>
      </c>
      <c r="M19">
        <v>82.48</v>
      </c>
      <c r="N19">
        <v>-54.37</v>
      </c>
      <c r="O19">
        <v>-6.4000000000000001E-2</v>
      </c>
      <c r="P19">
        <v>-0.02</v>
      </c>
      <c r="Q19" t="s">
        <v>286</v>
      </c>
      <c r="R19">
        <f t="shared" si="0"/>
        <v>11450.381679389313</v>
      </c>
      <c r="S19">
        <f t="shared" si="4"/>
        <v>0.25459734248845189</v>
      </c>
      <c r="T19">
        <f t="shared" si="5"/>
        <v>0.2738885228872836</v>
      </c>
      <c r="U19">
        <f t="shared" si="6"/>
        <v>0.24859770987712365</v>
      </c>
      <c r="V19">
        <f t="shared" si="7"/>
        <v>0.26013469283381691</v>
      </c>
      <c r="W19">
        <f t="shared" si="8"/>
        <v>0.28010192261422961</v>
      </c>
      <c r="X19">
        <f t="shared" si="9"/>
        <v>0.2738885228872836</v>
      </c>
      <c r="Y19">
        <f t="shared" si="10"/>
        <v>0.28010192261422961</v>
      </c>
      <c r="Z19">
        <f t="shared" si="11"/>
        <v>0.97781736137704622</v>
      </c>
      <c r="AA19">
        <f t="shared" si="12"/>
        <v>1.5923116497588394</v>
      </c>
      <c r="AB19">
        <f t="shared" si="13"/>
        <v>0.92269669077287819</v>
      </c>
      <c r="AC19">
        <f t="shared" si="14"/>
        <v>0.99751428333467484</v>
      </c>
      <c r="AD19">
        <f t="shared" si="15"/>
        <v>1.214490164436602</v>
      </c>
      <c r="AE19">
        <f t="shared" si="16"/>
        <v>1.214490164436602</v>
      </c>
      <c r="AF19">
        <f t="shared" si="17"/>
        <v>0.75973994503357234</v>
      </c>
      <c r="AG19">
        <f t="shared" si="18"/>
        <v>0.82134406069679322</v>
      </c>
      <c r="AH19">
        <f t="shared" si="19"/>
        <v>1</v>
      </c>
    </row>
    <row r="20" spans="2:34" x14ac:dyDescent="0.45">
      <c r="B20">
        <v>3092</v>
      </c>
      <c r="C20">
        <v>0</v>
      </c>
      <c r="D20">
        <v>39</v>
      </c>
      <c r="E20">
        <v>19.600000000000001</v>
      </c>
      <c r="F20">
        <f t="shared" si="2"/>
        <v>9.831666666666667</v>
      </c>
      <c r="G20">
        <v>30</v>
      </c>
      <c r="H20">
        <v>51</v>
      </c>
      <c r="I20">
        <v>40.4</v>
      </c>
      <c r="J20">
        <f t="shared" si="3"/>
        <v>30.861222222222224</v>
      </c>
      <c r="K20">
        <v>3.27</v>
      </c>
      <c r="L20">
        <v>32.19</v>
      </c>
      <c r="M20">
        <v>115.38</v>
      </c>
      <c r="N20">
        <v>-83.05</v>
      </c>
      <c r="O20">
        <v>1.268</v>
      </c>
      <c r="P20">
        <v>1.23</v>
      </c>
      <c r="Q20" t="s">
        <v>287</v>
      </c>
      <c r="R20">
        <f t="shared" si="0"/>
        <v>4249.2917847025501</v>
      </c>
      <c r="S20">
        <f t="shared" si="4"/>
        <v>0.37001342826623695</v>
      </c>
      <c r="T20">
        <f t="shared" si="5"/>
        <v>0.37003846844468996</v>
      </c>
      <c r="U20">
        <f t="shared" si="6"/>
        <v>0.36587177501988655</v>
      </c>
      <c r="V20">
        <f t="shared" si="7"/>
        <v>0.36983043223943923</v>
      </c>
      <c r="W20">
        <f t="shared" si="8"/>
        <v>0.36996269717699071</v>
      </c>
      <c r="X20">
        <f t="shared" si="9"/>
        <v>0.37003846844468996</v>
      </c>
      <c r="Y20">
        <f t="shared" si="10"/>
        <v>0.36996269717699071</v>
      </c>
      <c r="Z20">
        <f t="shared" si="11"/>
        <v>1.0002048078584069</v>
      </c>
      <c r="AA20">
        <f t="shared" si="12"/>
        <v>0.70277040459010232</v>
      </c>
      <c r="AB20">
        <f t="shared" si="13"/>
        <v>1.1476424705798249</v>
      </c>
      <c r="AC20">
        <f t="shared" si="14"/>
        <v>0.97030693245324928</v>
      </c>
      <c r="AD20">
        <f t="shared" si="15"/>
        <v>0.78944473342485078</v>
      </c>
      <c r="AE20">
        <f t="shared" si="16"/>
        <v>1.1476424705798249</v>
      </c>
      <c r="AF20">
        <f t="shared" si="17"/>
        <v>1</v>
      </c>
      <c r="AG20">
        <f t="shared" si="18"/>
        <v>0.84547841102727739</v>
      </c>
      <c r="AH20">
        <f t="shared" si="19"/>
        <v>0.68788386075150965</v>
      </c>
    </row>
    <row r="21" spans="2:34" x14ac:dyDescent="0.45">
      <c r="B21">
        <v>3179</v>
      </c>
      <c r="C21">
        <v>0</v>
      </c>
      <c r="D21">
        <v>40</v>
      </c>
      <c r="E21">
        <v>30.39</v>
      </c>
      <c r="F21">
        <f t="shared" si="2"/>
        <v>10.126624999999999</v>
      </c>
      <c r="G21">
        <v>56</v>
      </c>
      <c r="H21">
        <v>32</v>
      </c>
      <c r="I21">
        <v>14.7</v>
      </c>
      <c r="J21">
        <f t="shared" si="3"/>
        <v>56.537416666666665</v>
      </c>
      <c r="K21">
        <v>2.2400000000000002</v>
      </c>
      <c r="L21">
        <v>14.27</v>
      </c>
      <c r="M21">
        <v>50.36</v>
      </c>
      <c r="N21">
        <v>-32.17</v>
      </c>
      <c r="O21">
        <v>1.17</v>
      </c>
      <c r="P21">
        <v>1.1299999999999999</v>
      </c>
      <c r="Q21" t="s">
        <v>288</v>
      </c>
      <c r="R21">
        <f t="shared" si="0"/>
        <v>4455.4455445544554</v>
      </c>
      <c r="S21">
        <f t="shared" si="4"/>
        <v>0.3620891260093948</v>
      </c>
      <c r="T21">
        <f t="shared" si="5"/>
        <v>0.36229019470933443</v>
      </c>
      <c r="U21">
        <f t="shared" si="6"/>
        <v>0.35989810190880911</v>
      </c>
      <c r="V21">
        <f t="shared" si="7"/>
        <v>0.3642720119776589</v>
      </c>
      <c r="W21">
        <f t="shared" si="8"/>
        <v>0.36462026950337034</v>
      </c>
      <c r="X21">
        <f t="shared" si="9"/>
        <v>0.36229019470933443</v>
      </c>
      <c r="Y21">
        <f t="shared" si="10"/>
        <v>0.36462026950337034</v>
      </c>
      <c r="Z21">
        <f t="shared" si="11"/>
        <v>0.99360958512479414</v>
      </c>
      <c r="AA21">
        <f t="shared" si="12"/>
        <v>0.74896970527517792</v>
      </c>
      <c r="AB21">
        <f t="shared" si="13"/>
        <v>1.1303751297512179</v>
      </c>
      <c r="AC21">
        <f t="shared" si="14"/>
        <v>0.97421576117593511</v>
      </c>
      <c r="AD21">
        <f t="shared" si="15"/>
        <v>0.81807704694511862</v>
      </c>
      <c r="AE21">
        <f t="shared" si="16"/>
        <v>1.1303751297512179</v>
      </c>
      <c r="AF21">
        <f t="shared" si="17"/>
        <v>1</v>
      </c>
      <c r="AG21">
        <f t="shared" si="18"/>
        <v>0.86185173004500581</v>
      </c>
      <c r="AH21">
        <f t="shared" si="19"/>
        <v>0.72372173220510227</v>
      </c>
    </row>
    <row r="22" spans="2:34" x14ac:dyDescent="0.45">
      <c r="B22">
        <v>3419</v>
      </c>
      <c r="C22">
        <v>0</v>
      </c>
      <c r="D22">
        <v>43</v>
      </c>
      <c r="E22">
        <v>35.229999999999997</v>
      </c>
      <c r="F22">
        <f t="shared" si="2"/>
        <v>10.896791666666667</v>
      </c>
      <c r="G22">
        <v>-17</v>
      </c>
      <c r="H22">
        <v>59</v>
      </c>
      <c r="I22">
        <v>12.1</v>
      </c>
      <c r="J22">
        <f t="shared" si="3"/>
        <v>-17.986694444444446</v>
      </c>
      <c r="K22">
        <v>2.04</v>
      </c>
      <c r="L22">
        <v>34.04</v>
      </c>
      <c r="M22">
        <v>232.79</v>
      </c>
      <c r="N22">
        <v>32.71</v>
      </c>
      <c r="O22">
        <v>1.0189999999999999</v>
      </c>
      <c r="P22">
        <v>1</v>
      </c>
      <c r="Q22" t="s">
        <v>278</v>
      </c>
      <c r="R22">
        <f t="shared" si="0"/>
        <v>4815.4093097913328</v>
      </c>
      <c r="S22">
        <f t="shared" si="4"/>
        <v>0.349687996276701</v>
      </c>
      <c r="T22">
        <f t="shared" si="5"/>
        <v>0.35039212251384766</v>
      </c>
      <c r="U22">
        <f t="shared" si="6"/>
        <v>0.34990812334090682</v>
      </c>
      <c r="V22">
        <f t="shared" si="7"/>
        <v>0.35496660248693823</v>
      </c>
      <c r="W22">
        <f t="shared" si="8"/>
        <v>0.35582359595070001</v>
      </c>
      <c r="X22">
        <f t="shared" si="9"/>
        <v>0.35039212251384766</v>
      </c>
      <c r="Y22">
        <f t="shared" si="10"/>
        <v>0.35582359595070001</v>
      </c>
      <c r="Z22">
        <f t="shared" si="11"/>
        <v>0.98473548831875413</v>
      </c>
      <c r="AA22">
        <f t="shared" si="12"/>
        <v>0.82564586744313784</v>
      </c>
      <c r="AB22">
        <f t="shared" si="13"/>
        <v>1.1037119707984004</v>
      </c>
      <c r="AC22">
        <f t="shared" si="14"/>
        <v>0.97972702620332641</v>
      </c>
      <c r="AD22">
        <f t="shared" si="15"/>
        <v>0.86317177581999549</v>
      </c>
      <c r="AE22">
        <f t="shared" si="16"/>
        <v>1.1037119707984004</v>
      </c>
      <c r="AF22">
        <f t="shared" si="17"/>
        <v>1</v>
      </c>
      <c r="AG22">
        <f t="shared" si="18"/>
        <v>0.88766548893604358</v>
      </c>
      <c r="AH22">
        <f t="shared" si="19"/>
        <v>0.78206252958876254</v>
      </c>
    </row>
    <row r="23" spans="2:34" x14ac:dyDescent="0.45">
      <c r="B23">
        <v>3760</v>
      </c>
      <c r="C23">
        <v>0</v>
      </c>
      <c r="D23">
        <v>48</v>
      </c>
      <c r="E23">
        <v>17.34</v>
      </c>
      <c r="F23">
        <f t="shared" si="2"/>
        <v>12.07225</v>
      </c>
      <c r="G23">
        <v>7</v>
      </c>
      <c r="H23">
        <v>17</v>
      </c>
      <c r="I23">
        <v>59.7</v>
      </c>
      <c r="J23">
        <f t="shared" si="3"/>
        <v>7.2999166666666664</v>
      </c>
      <c r="K23">
        <v>5.92</v>
      </c>
      <c r="L23">
        <v>4.93</v>
      </c>
      <c r="M23">
        <v>111.61</v>
      </c>
      <c r="N23">
        <v>3.41</v>
      </c>
      <c r="O23">
        <v>1.1040000000000001</v>
      </c>
      <c r="P23">
        <v>1.07</v>
      </c>
      <c r="Q23" t="s">
        <v>289</v>
      </c>
      <c r="R23">
        <f t="shared" si="0"/>
        <v>4605.9365404298869</v>
      </c>
      <c r="S23">
        <f t="shared" si="4"/>
        <v>0.35669696229883341</v>
      </c>
      <c r="T23">
        <f t="shared" si="5"/>
        <v>0.35707983708581492</v>
      </c>
      <c r="U23">
        <f t="shared" si="6"/>
        <v>0.35564996336155696</v>
      </c>
      <c r="V23">
        <f t="shared" si="7"/>
        <v>0.3603164028726904</v>
      </c>
      <c r="W23">
        <f t="shared" si="8"/>
        <v>0.36085784830706347</v>
      </c>
      <c r="X23">
        <f t="shared" si="9"/>
        <v>0.35707983708581492</v>
      </c>
      <c r="Y23">
        <f t="shared" si="10"/>
        <v>0.36085784830706347</v>
      </c>
      <c r="Z23">
        <f t="shared" si="11"/>
        <v>0.98953047234812042</v>
      </c>
      <c r="AA23">
        <f t="shared" si="12"/>
        <v>0.78164384100386064</v>
      </c>
      <c r="AB23">
        <f t="shared" si="13"/>
        <v>1.1187232133229208</v>
      </c>
      <c r="AC23">
        <f t="shared" si="14"/>
        <v>0.97670371898477537</v>
      </c>
      <c r="AD23">
        <f t="shared" si="15"/>
        <v>0.83764048178963424</v>
      </c>
      <c r="AE23">
        <f t="shared" si="16"/>
        <v>1.1187232133229208</v>
      </c>
      <c r="AF23">
        <f t="shared" si="17"/>
        <v>1</v>
      </c>
      <c r="AG23">
        <f t="shared" si="18"/>
        <v>0.87305216102890382</v>
      </c>
      <c r="AH23">
        <f t="shared" si="19"/>
        <v>0.74874684981426975</v>
      </c>
    </row>
    <row r="24" spans="2:34" x14ac:dyDescent="0.45">
      <c r="B24">
        <v>3881</v>
      </c>
      <c r="C24">
        <v>0</v>
      </c>
      <c r="D24">
        <v>49</v>
      </c>
      <c r="E24">
        <v>48.83</v>
      </c>
      <c r="F24">
        <f t="shared" si="2"/>
        <v>12.453458333333334</v>
      </c>
      <c r="G24">
        <v>41</v>
      </c>
      <c r="H24">
        <v>4</v>
      </c>
      <c r="I24">
        <v>44.2</v>
      </c>
      <c r="J24">
        <f t="shared" si="3"/>
        <v>41.078944444444446</v>
      </c>
      <c r="K24">
        <v>4.53</v>
      </c>
      <c r="L24">
        <v>4.8</v>
      </c>
      <c r="M24">
        <v>22.68</v>
      </c>
      <c r="N24">
        <v>-18.05</v>
      </c>
      <c r="O24">
        <v>-0.13600000000000001</v>
      </c>
      <c r="P24">
        <v>-0.14000000000000001</v>
      </c>
      <c r="Q24" t="s">
        <v>290</v>
      </c>
      <c r="R24">
        <f t="shared" si="0"/>
        <v>12605.042016806723</v>
      </c>
      <c r="S24">
        <f t="shared" si="4"/>
        <v>0.24793264306897772</v>
      </c>
      <c r="T24">
        <f t="shared" si="5"/>
        <v>0.26980275654568675</v>
      </c>
      <c r="U24">
        <f t="shared" si="6"/>
        <v>0.23994340397643055</v>
      </c>
      <c r="V24">
        <f t="shared" si="7"/>
        <v>0.25200428839856481</v>
      </c>
      <c r="W24">
        <f t="shared" si="8"/>
        <v>0.27503124172595361</v>
      </c>
      <c r="X24">
        <f t="shared" si="9"/>
        <v>0.26980275654568675</v>
      </c>
      <c r="Y24">
        <f t="shared" si="10"/>
        <v>0.27503124172595361</v>
      </c>
      <c r="Z24">
        <f t="shared" si="11"/>
        <v>0.9809894863308779</v>
      </c>
      <c r="AA24">
        <f t="shared" si="12"/>
        <v>1.6549610832281219</v>
      </c>
      <c r="AB24">
        <f t="shared" si="13"/>
        <v>0.91213315535239536</v>
      </c>
      <c r="AC24">
        <f t="shared" si="14"/>
        <v>0.99730079796771831</v>
      </c>
      <c r="AD24">
        <f t="shared" si="15"/>
        <v>1.2381169914229013</v>
      </c>
      <c r="AE24">
        <f t="shared" si="16"/>
        <v>1.2381169914229013</v>
      </c>
      <c r="AF24">
        <f t="shared" si="17"/>
        <v>0.73670998917810648</v>
      </c>
      <c r="AG24">
        <f t="shared" si="18"/>
        <v>0.80549803037722156</v>
      </c>
      <c r="AH24">
        <f t="shared" si="19"/>
        <v>1</v>
      </c>
    </row>
    <row r="25" spans="2:34" x14ac:dyDescent="0.45">
      <c r="B25">
        <v>4427</v>
      </c>
      <c r="C25">
        <v>0</v>
      </c>
      <c r="D25">
        <v>56</v>
      </c>
      <c r="E25">
        <v>42.5</v>
      </c>
      <c r="F25">
        <f t="shared" si="2"/>
        <v>14.177083333333332</v>
      </c>
      <c r="G25">
        <v>60</v>
      </c>
      <c r="H25">
        <v>43</v>
      </c>
      <c r="I25">
        <v>0.3</v>
      </c>
      <c r="J25">
        <f t="shared" si="3"/>
        <v>60.716750000000005</v>
      </c>
      <c r="K25">
        <v>2.15</v>
      </c>
      <c r="L25">
        <v>5.32</v>
      </c>
      <c r="M25">
        <v>25.65</v>
      </c>
      <c r="N25">
        <v>-3.82</v>
      </c>
      <c r="O25">
        <v>-4.5999999999999999E-2</v>
      </c>
      <c r="P25">
        <v>-0.02</v>
      </c>
      <c r="Q25" t="s">
        <v>291</v>
      </c>
      <c r="R25">
        <f t="shared" si="0"/>
        <v>11194.02985074627</v>
      </c>
      <c r="S25">
        <f t="shared" si="4"/>
        <v>0.25625746762895241</v>
      </c>
      <c r="T25">
        <f t="shared" si="5"/>
        <v>0.27493661289455479</v>
      </c>
      <c r="U25">
        <f t="shared" si="6"/>
        <v>0.25072319718625657</v>
      </c>
      <c r="V25">
        <f t="shared" si="7"/>
        <v>0.26213090799257305</v>
      </c>
      <c r="W25">
        <f t="shared" si="8"/>
        <v>0.28138463654738877</v>
      </c>
      <c r="X25">
        <f t="shared" si="9"/>
        <v>0.27493661289455479</v>
      </c>
      <c r="Y25">
        <f t="shared" si="10"/>
        <v>0.28138463654738877</v>
      </c>
      <c r="Z25">
        <f t="shared" si="11"/>
        <v>0.97708466342742895</v>
      </c>
      <c r="AA25">
        <f t="shared" si="12"/>
        <v>1.5767696346255042</v>
      </c>
      <c r="AB25">
        <f t="shared" si="13"/>
        <v>0.92538260820033802</v>
      </c>
      <c r="AC25">
        <f t="shared" si="14"/>
        <v>0.99754327064855008</v>
      </c>
      <c r="AD25">
        <f t="shared" si="15"/>
        <v>1.208543961603199</v>
      </c>
      <c r="AE25">
        <f t="shared" si="16"/>
        <v>1.208543961603199</v>
      </c>
      <c r="AF25">
        <f t="shared" si="17"/>
        <v>0.76570041107380815</v>
      </c>
      <c r="AG25">
        <f t="shared" si="18"/>
        <v>0.82540917198018593</v>
      </c>
      <c r="AH25">
        <f t="shared" si="19"/>
        <v>1</v>
      </c>
    </row>
    <row r="26" spans="2:34" x14ac:dyDescent="0.45">
      <c r="B26">
        <v>4436</v>
      </c>
      <c r="C26">
        <v>0</v>
      </c>
      <c r="D26">
        <v>56</v>
      </c>
      <c r="E26">
        <v>45.1</v>
      </c>
      <c r="F26">
        <f t="shared" si="2"/>
        <v>14.187916666666668</v>
      </c>
      <c r="G26">
        <v>38</v>
      </c>
      <c r="H26">
        <v>29</v>
      </c>
      <c r="I26">
        <v>57.3</v>
      </c>
      <c r="J26">
        <f t="shared" si="3"/>
        <v>38.499250000000004</v>
      </c>
      <c r="K26">
        <v>3.86</v>
      </c>
      <c r="L26">
        <v>23.93</v>
      </c>
      <c r="M26">
        <v>152.78</v>
      </c>
      <c r="N26">
        <v>36.82</v>
      </c>
      <c r="O26">
        <v>0.13</v>
      </c>
      <c r="P26">
        <v>0.14000000000000001</v>
      </c>
      <c r="Q26" t="s">
        <v>292</v>
      </c>
      <c r="R26">
        <f t="shared" si="0"/>
        <v>9183.6734693877552</v>
      </c>
      <c r="S26">
        <f t="shared" si="4"/>
        <v>0.27235897974418544</v>
      </c>
      <c r="T26">
        <f t="shared" si="5"/>
        <v>0.28570856293955443</v>
      </c>
      <c r="U26">
        <f t="shared" si="6"/>
        <v>0.27070488118339858</v>
      </c>
      <c r="V26">
        <f t="shared" si="7"/>
        <v>0.280885247029386</v>
      </c>
      <c r="W26">
        <f t="shared" si="8"/>
        <v>0.2941476096816803</v>
      </c>
      <c r="X26">
        <f t="shared" si="9"/>
        <v>0.28570856293955443</v>
      </c>
      <c r="Y26">
        <f t="shared" si="10"/>
        <v>0.2941476096816803</v>
      </c>
      <c r="Z26">
        <f t="shared" si="11"/>
        <v>0.97131016379409496</v>
      </c>
      <c r="AA26">
        <f t="shared" si="12"/>
        <v>1.4283435035675971</v>
      </c>
      <c r="AB26">
        <f t="shared" si="13"/>
        <v>0.95248816601879205</v>
      </c>
      <c r="AC26">
        <f t="shared" si="14"/>
        <v>0.99727977877035567</v>
      </c>
      <c r="AD26">
        <f t="shared" si="15"/>
        <v>1.1499136640534824</v>
      </c>
      <c r="AE26">
        <f t="shared" si="16"/>
        <v>1.1499136640534824</v>
      </c>
      <c r="AF26">
        <f t="shared" si="17"/>
        <v>0.82831276450898139</v>
      </c>
      <c r="AG26">
        <f t="shared" si="18"/>
        <v>0.86726491731119415</v>
      </c>
      <c r="AH26">
        <f t="shared" si="19"/>
        <v>1</v>
      </c>
    </row>
    <row r="27" spans="2:34" x14ac:dyDescent="0.45">
      <c r="B27">
        <v>4577</v>
      </c>
      <c r="C27">
        <v>0</v>
      </c>
      <c r="D27">
        <v>58</v>
      </c>
      <c r="E27">
        <v>36.35</v>
      </c>
      <c r="F27">
        <f t="shared" si="2"/>
        <v>14.651458333333332</v>
      </c>
      <c r="G27">
        <v>-29</v>
      </c>
      <c r="H27">
        <v>21</v>
      </c>
      <c r="I27">
        <v>26.9</v>
      </c>
      <c r="J27">
        <f t="shared" si="3"/>
        <v>-29.357472222222224</v>
      </c>
      <c r="K27">
        <v>4.3</v>
      </c>
      <c r="L27">
        <v>4.8499999999999996</v>
      </c>
      <c r="M27">
        <v>22.44</v>
      </c>
      <c r="N27">
        <v>6.3</v>
      </c>
      <c r="O27">
        <v>-0.154</v>
      </c>
      <c r="P27">
        <v>-0.12</v>
      </c>
      <c r="Q27" t="s">
        <v>293</v>
      </c>
      <c r="R27">
        <f t="shared" si="0"/>
        <v>12931.034482758621</v>
      </c>
      <c r="S27">
        <f t="shared" si="4"/>
        <v>0.2462604823694772</v>
      </c>
      <c r="T27">
        <f t="shared" si="5"/>
        <v>0.26880868958541559</v>
      </c>
      <c r="U27">
        <f t="shared" si="6"/>
        <v>0.23774171224855661</v>
      </c>
      <c r="V27">
        <f t="shared" si="7"/>
        <v>0.24993525981597026</v>
      </c>
      <c r="W27">
        <f t="shared" si="8"/>
        <v>0.27378053031873661</v>
      </c>
      <c r="X27">
        <f t="shared" si="9"/>
        <v>0.26880868958541559</v>
      </c>
      <c r="Y27">
        <f t="shared" si="10"/>
        <v>0.27378053031873661</v>
      </c>
      <c r="Z27">
        <f t="shared" si="11"/>
        <v>0.98184005003009966</v>
      </c>
      <c r="AA27">
        <f t="shared" si="12"/>
        <v>1.6707206299999782</v>
      </c>
      <c r="AB27">
        <f t="shared" si="13"/>
        <v>0.90953953143875166</v>
      </c>
      <c r="AC27">
        <f t="shared" si="14"/>
        <v>0.99722383191753095</v>
      </c>
      <c r="AD27">
        <f t="shared" si="15"/>
        <v>1.2439767714909151</v>
      </c>
      <c r="AE27">
        <f t="shared" si="16"/>
        <v>1.2439767714909151</v>
      </c>
      <c r="AF27">
        <f t="shared" si="17"/>
        <v>0.73115475488232951</v>
      </c>
      <c r="AG27">
        <f t="shared" si="18"/>
        <v>0.80164184313695097</v>
      </c>
      <c r="AH27">
        <f t="shared" si="19"/>
        <v>1</v>
      </c>
    </row>
    <row r="28" spans="2:34" x14ac:dyDescent="0.45">
      <c r="B28">
        <v>4889</v>
      </c>
      <c r="C28">
        <v>1</v>
      </c>
      <c r="D28">
        <v>2</v>
      </c>
      <c r="E28">
        <v>49.09</v>
      </c>
      <c r="F28">
        <f t="shared" si="2"/>
        <v>15.704541666666669</v>
      </c>
      <c r="G28">
        <v>31</v>
      </c>
      <c r="H28">
        <v>48</v>
      </c>
      <c r="I28">
        <v>15.6</v>
      </c>
      <c r="J28">
        <f t="shared" si="3"/>
        <v>31.804333333333336</v>
      </c>
      <c r="K28">
        <v>5.5</v>
      </c>
      <c r="L28">
        <v>7.87</v>
      </c>
      <c r="M28">
        <v>15.53</v>
      </c>
      <c r="N28">
        <v>-30.38</v>
      </c>
      <c r="O28">
        <v>-4.2999999999999997E-2</v>
      </c>
      <c r="P28">
        <v>-0.02</v>
      </c>
      <c r="Q28" t="s">
        <v>294</v>
      </c>
      <c r="R28">
        <f t="shared" si="0"/>
        <v>11152.416356877324</v>
      </c>
      <c r="S28">
        <f t="shared" si="4"/>
        <v>0.25653391774685164</v>
      </c>
      <c r="T28">
        <f t="shared" si="5"/>
        <v>0.27511230657110697</v>
      </c>
      <c r="U28">
        <f t="shared" si="6"/>
        <v>0.25107596484438294</v>
      </c>
      <c r="V28">
        <f t="shared" si="7"/>
        <v>0.262462197032925</v>
      </c>
      <c r="W28">
        <f t="shared" si="8"/>
        <v>0.28159894386619788</v>
      </c>
      <c r="X28">
        <f t="shared" si="9"/>
        <v>0.27511230657110697</v>
      </c>
      <c r="Y28">
        <f t="shared" si="10"/>
        <v>0.28159894386619788</v>
      </c>
      <c r="Z28">
        <f t="shared" si="11"/>
        <v>0.97696498003141286</v>
      </c>
      <c r="AA28">
        <f t="shared" si="12"/>
        <v>1.574184702103586</v>
      </c>
      <c r="AB28">
        <f t="shared" si="13"/>
        <v>0.92583194042826034</v>
      </c>
      <c r="AC28">
        <f t="shared" si="14"/>
        <v>0.99754712926436295</v>
      </c>
      <c r="AD28">
        <f t="shared" si="15"/>
        <v>1.2075516295882665</v>
      </c>
      <c r="AE28">
        <f t="shared" si="16"/>
        <v>1.2075516295882665</v>
      </c>
      <c r="AF28">
        <f t="shared" si="17"/>
        <v>0.76670174404380309</v>
      </c>
      <c r="AG28">
        <f t="shared" si="18"/>
        <v>0.82609066546040122</v>
      </c>
      <c r="AH28">
        <f t="shared" si="19"/>
        <v>1</v>
      </c>
    </row>
    <row r="29" spans="2:34" x14ac:dyDescent="0.45">
      <c r="B29">
        <v>4906</v>
      </c>
      <c r="C29">
        <v>1</v>
      </c>
      <c r="D29">
        <v>2</v>
      </c>
      <c r="E29">
        <v>56.66</v>
      </c>
      <c r="F29">
        <f t="shared" si="2"/>
        <v>15.736083333333337</v>
      </c>
      <c r="G29">
        <v>7</v>
      </c>
      <c r="H29">
        <v>53</v>
      </c>
      <c r="I29">
        <v>24.3</v>
      </c>
      <c r="J29">
        <f t="shared" si="3"/>
        <v>7.8900833333333331</v>
      </c>
      <c r="K29">
        <v>4.2699999999999996</v>
      </c>
      <c r="L29">
        <v>17.14</v>
      </c>
      <c r="M29">
        <v>-80.569999999999993</v>
      </c>
      <c r="N29">
        <v>25.88</v>
      </c>
      <c r="O29">
        <v>0.95199999999999996</v>
      </c>
      <c r="P29">
        <v>0.98</v>
      </c>
      <c r="Q29" t="s">
        <v>278</v>
      </c>
      <c r="R29">
        <f t="shared" si="0"/>
        <v>4994.450610432852</v>
      </c>
      <c r="S29">
        <f t="shared" si="4"/>
        <v>0.34411290434580355</v>
      </c>
      <c r="T29">
        <f t="shared" si="5"/>
        <v>0.34514777254821483</v>
      </c>
      <c r="U29">
        <f t="shared" si="6"/>
        <v>0.34516481228766538</v>
      </c>
      <c r="V29">
        <f t="shared" si="7"/>
        <v>0.35054446000847328</v>
      </c>
      <c r="W29">
        <f t="shared" si="8"/>
        <v>0.35171131118552945</v>
      </c>
      <c r="X29">
        <f t="shared" si="9"/>
        <v>0.34514777254821483</v>
      </c>
      <c r="Y29">
        <f t="shared" si="10"/>
        <v>0.35171131118552945</v>
      </c>
      <c r="Z29">
        <f t="shared" si="11"/>
        <v>0.98133827821689723</v>
      </c>
      <c r="AA29">
        <f t="shared" si="12"/>
        <v>0.86190266455873921</v>
      </c>
      <c r="AB29">
        <f t="shared" si="13"/>
        <v>1.091890755881572</v>
      </c>
      <c r="AC29">
        <f t="shared" si="14"/>
        <v>0.98196047722442703</v>
      </c>
      <c r="AD29">
        <f t="shared" si="15"/>
        <v>0.88356364406046162</v>
      </c>
      <c r="AE29">
        <f t="shared" si="16"/>
        <v>1.091890755881572</v>
      </c>
      <c r="AF29">
        <f t="shared" si="17"/>
        <v>1</v>
      </c>
      <c r="AG29">
        <f t="shared" si="18"/>
        <v>0.89932117470086159</v>
      </c>
      <c r="AH29">
        <f t="shared" si="19"/>
        <v>0.80920516938261733</v>
      </c>
    </row>
    <row r="30" spans="2:34" x14ac:dyDescent="0.45">
      <c r="B30">
        <v>5165</v>
      </c>
      <c r="C30">
        <v>1</v>
      </c>
      <c r="D30">
        <v>6</v>
      </c>
      <c r="E30">
        <v>5.1100000000000003</v>
      </c>
      <c r="F30">
        <f t="shared" si="2"/>
        <v>16.521291666666666</v>
      </c>
      <c r="G30">
        <v>-46</v>
      </c>
      <c r="H30">
        <v>43</v>
      </c>
      <c r="I30">
        <v>6.6</v>
      </c>
      <c r="J30">
        <f t="shared" si="3"/>
        <v>-46.718499999999999</v>
      </c>
      <c r="K30">
        <v>3.32</v>
      </c>
      <c r="L30">
        <v>16.46</v>
      </c>
      <c r="M30">
        <v>-70.16</v>
      </c>
      <c r="N30">
        <v>31.6</v>
      </c>
      <c r="O30">
        <v>0.88500000000000001</v>
      </c>
      <c r="P30">
        <v>0.9</v>
      </c>
      <c r="Q30" t="s">
        <v>295</v>
      </c>
      <c r="R30">
        <f t="shared" si="0"/>
        <v>5187.3198847262256</v>
      </c>
      <c r="S30">
        <f t="shared" si="4"/>
        <v>0.3384941184002298</v>
      </c>
      <c r="T30">
        <f t="shared" si="5"/>
        <v>0.33993551200829752</v>
      </c>
      <c r="U30">
        <f t="shared" si="6"/>
        <v>0.3402277011625412</v>
      </c>
      <c r="V30">
        <f t="shared" si="7"/>
        <v>0.34593922669072119</v>
      </c>
      <c r="W30">
        <f t="shared" si="8"/>
        <v>0.34747799652216649</v>
      </c>
      <c r="X30">
        <f t="shared" si="9"/>
        <v>0.33993551200829752</v>
      </c>
      <c r="Y30">
        <f t="shared" si="10"/>
        <v>0.34747799652216649</v>
      </c>
      <c r="Z30">
        <f t="shared" si="11"/>
        <v>0.97829363415997528</v>
      </c>
      <c r="AA30">
        <f t="shared" si="12"/>
        <v>0.89958643309259245</v>
      </c>
      <c r="AB30">
        <f t="shared" si="13"/>
        <v>1.0800926314123043</v>
      </c>
      <c r="AC30">
        <f t="shared" si="14"/>
        <v>0.98405702156333641</v>
      </c>
      <c r="AD30">
        <f t="shared" si="15"/>
        <v>0.9041899506608484</v>
      </c>
      <c r="AE30">
        <f t="shared" si="16"/>
        <v>1.0800926314123043</v>
      </c>
      <c r="AF30">
        <f t="shared" si="17"/>
        <v>1</v>
      </c>
      <c r="AG30">
        <f t="shared" si="18"/>
        <v>0.91108576518720075</v>
      </c>
      <c r="AH30">
        <f t="shared" si="19"/>
        <v>0.83714111583054729</v>
      </c>
    </row>
    <row r="31" spans="2:34" x14ac:dyDescent="0.45">
      <c r="B31">
        <v>5348</v>
      </c>
      <c r="C31">
        <v>1</v>
      </c>
      <c r="D31">
        <v>8</v>
      </c>
      <c r="E31">
        <v>23.06</v>
      </c>
      <c r="F31">
        <f t="shared" si="2"/>
        <v>17.096083333333333</v>
      </c>
      <c r="G31">
        <v>-55</v>
      </c>
      <c r="H31">
        <v>14</v>
      </c>
      <c r="I31">
        <v>45</v>
      </c>
      <c r="J31">
        <f t="shared" si="3"/>
        <v>-55.245833333333337</v>
      </c>
      <c r="K31">
        <v>3.94</v>
      </c>
      <c r="L31">
        <v>11.66</v>
      </c>
      <c r="M31">
        <v>21.17</v>
      </c>
      <c r="N31">
        <v>29.7</v>
      </c>
      <c r="O31">
        <v>-0.12</v>
      </c>
      <c r="P31">
        <v>-0.08</v>
      </c>
      <c r="Q31" t="s">
        <v>296</v>
      </c>
      <c r="R31">
        <f t="shared" si="0"/>
        <v>12328.767123287671</v>
      </c>
      <c r="S31">
        <f t="shared" si="4"/>
        <v>0.24941700919477872</v>
      </c>
      <c r="T31">
        <f t="shared" si="5"/>
        <v>0.27069569053455789</v>
      </c>
      <c r="U31">
        <f t="shared" si="6"/>
        <v>0.24188766005463613</v>
      </c>
      <c r="V31">
        <f t="shared" si="7"/>
        <v>0.25383118571014829</v>
      </c>
      <c r="W31">
        <f t="shared" si="8"/>
        <v>0.27614901602732866</v>
      </c>
      <c r="X31">
        <f t="shared" si="9"/>
        <v>0.27069569053455789</v>
      </c>
      <c r="Y31">
        <f t="shared" si="10"/>
        <v>0.27614901602732866</v>
      </c>
      <c r="Z31">
        <f t="shared" si="11"/>
        <v>0.98025223637866921</v>
      </c>
      <c r="AA31">
        <f t="shared" si="12"/>
        <v>1.640981017992357</v>
      </c>
      <c r="AB31">
        <f t="shared" si="13"/>
        <v>0.91445486561402622</v>
      </c>
      <c r="AC31">
        <f t="shared" si="14"/>
        <v>0.99736143390303944</v>
      </c>
      <c r="AD31">
        <f t="shared" si="15"/>
        <v>1.2328912073623932</v>
      </c>
      <c r="AE31">
        <f t="shared" si="16"/>
        <v>1.2328912073623932</v>
      </c>
      <c r="AF31">
        <f t="shared" si="17"/>
        <v>0.74171578169527286</v>
      </c>
      <c r="AG31">
        <f t="shared" si="18"/>
        <v>0.80896142980592878</v>
      </c>
      <c r="AH31">
        <f t="shared" si="19"/>
        <v>1</v>
      </c>
    </row>
    <row r="32" spans="2:34" x14ac:dyDescent="0.45">
      <c r="B32">
        <v>5364</v>
      </c>
      <c r="C32">
        <v>1</v>
      </c>
      <c r="D32">
        <v>8</v>
      </c>
      <c r="E32">
        <v>35.26</v>
      </c>
      <c r="F32">
        <f t="shared" si="2"/>
        <v>17.146916666666666</v>
      </c>
      <c r="G32">
        <v>-10</v>
      </c>
      <c r="H32">
        <v>10</v>
      </c>
      <c r="I32">
        <v>54.9</v>
      </c>
      <c r="J32">
        <f t="shared" si="3"/>
        <v>-10.181916666666666</v>
      </c>
      <c r="K32">
        <v>3.46</v>
      </c>
      <c r="L32">
        <v>27.73</v>
      </c>
      <c r="M32">
        <v>215.81</v>
      </c>
      <c r="N32">
        <v>-138.33000000000001</v>
      </c>
      <c r="O32">
        <v>1.161</v>
      </c>
      <c r="P32">
        <v>1.1100000000000001</v>
      </c>
      <c r="Q32" t="s">
        <v>280</v>
      </c>
      <c r="R32">
        <f t="shared" si="0"/>
        <v>4475.3853804077571</v>
      </c>
      <c r="S32">
        <f t="shared" si="4"/>
        <v>0.36135643605044676</v>
      </c>
      <c r="T32">
        <f t="shared" si="5"/>
        <v>0.36157909068219685</v>
      </c>
      <c r="U32">
        <f t="shared" si="6"/>
        <v>0.35932954489280011</v>
      </c>
      <c r="V32">
        <f t="shared" si="7"/>
        <v>0.36374273461286255</v>
      </c>
      <c r="W32">
        <f t="shared" si="8"/>
        <v>0.36411491178035049</v>
      </c>
      <c r="X32">
        <f t="shared" si="9"/>
        <v>0.36157909068219685</v>
      </c>
      <c r="Y32">
        <f t="shared" si="10"/>
        <v>0.36411491178035049</v>
      </c>
      <c r="Z32">
        <f t="shared" si="11"/>
        <v>0.99303565710683284</v>
      </c>
      <c r="AA32">
        <f t="shared" si="12"/>
        <v>0.75335007895234352</v>
      </c>
      <c r="AB32">
        <f t="shared" si="13"/>
        <v>1.1287869332451141</v>
      </c>
      <c r="AC32">
        <f t="shared" si="14"/>
        <v>0.97456204648998546</v>
      </c>
      <c r="AD32">
        <f t="shared" si="15"/>
        <v>0.82073142056146553</v>
      </c>
      <c r="AE32">
        <f t="shared" si="16"/>
        <v>1.1287869332451141</v>
      </c>
      <c r="AF32">
        <f t="shared" si="17"/>
        <v>1</v>
      </c>
      <c r="AG32">
        <f t="shared" si="18"/>
        <v>0.86337112681509132</v>
      </c>
      <c r="AH32">
        <f t="shared" si="19"/>
        <v>0.72709153197049381</v>
      </c>
    </row>
    <row r="33" spans="2:34" x14ac:dyDescent="0.45">
      <c r="B33">
        <v>5447</v>
      </c>
      <c r="C33">
        <v>1</v>
      </c>
      <c r="D33">
        <v>9</v>
      </c>
      <c r="E33">
        <v>43.8</v>
      </c>
      <c r="F33">
        <f t="shared" si="2"/>
        <v>17.432499999999997</v>
      </c>
      <c r="G33">
        <v>35</v>
      </c>
      <c r="H33">
        <v>37</v>
      </c>
      <c r="I33">
        <v>15</v>
      </c>
      <c r="J33">
        <f t="shared" si="3"/>
        <v>35.620833333333337</v>
      </c>
      <c r="K33">
        <v>2.0699999999999998</v>
      </c>
      <c r="L33">
        <v>16.36</v>
      </c>
      <c r="M33">
        <v>175.59</v>
      </c>
      <c r="N33">
        <v>-112.23</v>
      </c>
      <c r="O33">
        <v>1.5760000000000001</v>
      </c>
      <c r="P33">
        <v>1.74</v>
      </c>
      <c r="Q33" t="s">
        <v>297</v>
      </c>
      <c r="R33">
        <f t="shared" si="0"/>
        <v>3709.8103874690846</v>
      </c>
      <c r="S33">
        <f t="shared" si="4"/>
        <v>0.39425693445664783</v>
      </c>
      <c r="T33">
        <f t="shared" si="5"/>
        <v>0.39423609417958139</v>
      </c>
      <c r="U33">
        <f t="shared" si="6"/>
        <v>0.38212436519184967</v>
      </c>
      <c r="V33">
        <f t="shared" si="7"/>
        <v>0.38492528780972246</v>
      </c>
      <c r="W33">
        <f t="shared" si="8"/>
        <v>0.38479047566673941</v>
      </c>
      <c r="X33">
        <f t="shared" si="9"/>
        <v>0.39425693445664783</v>
      </c>
      <c r="Y33">
        <f t="shared" si="10"/>
        <v>0.38492528780972246</v>
      </c>
      <c r="Z33">
        <f t="shared" si="11"/>
        <v>1.0242427477291078</v>
      </c>
      <c r="AA33">
        <f t="shared" si="12"/>
        <v>0.57366399331702289</v>
      </c>
      <c r="AB33">
        <f t="shared" si="13"/>
        <v>1.200972551289873</v>
      </c>
      <c r="AC33">
        <f t="shared" si="14"/>
        <v>0.95668116311028373</v>
      </c>
      <c r="AD33">
        <f t="shared" si="15"/>
        <v>0.70212120610482842</v>
      </c>
      <c r="AE33">
        <f t="shared" si="16"/>
        <v>1.200972551289873</v>
      </c>
      <c r="AF33">
        <f t="shared" si="17"/>
        <v>1</v>
      </c>
      <c r="AG33">
        <f t="shared" si="18"/>
        <v>0.79658869978567404</v>
      </c>
      <c r="AH33">
        <f t="shared" si="19"/>
        <v>0.58462718848214601</v>
      </c>
    </row>
    <row r="34" spans="2:34" x14ac:dyDescent="0.45">
      <c r="B34">
        <v>5742</v>
      </c>
      <c r="C34">
        <v>1</v>
      </c>
      <c r="D34">
        <v>13</v>
      </c>
      <c r="E34">
        <v>44.94</v>
      </c>
      <c r="F34">
        <f t="shared" si="2"/>
        <v>18.437250000000002</v>
      </c>
      <c r="G34">
        <v>24</v>
      </c>
      <c r="H34">
        <v>35</v>
      </c>
      <c r="I34">
        <v>1.6</v>
      </c>
      <c r="J34">
        <f t="shared" si="3"/>
        <v>24.583777777777776</v>
      </c>
      <c r="K34">
        <v>4.67</v>
      </c>
      <c r="L34">
        <v>8.64</v>
      </c>
      <c r="M34">
        <v>18.579999999999998</v>
      </c>
      <c r="N34">
        <v>-21.26</v>
      </c>
      <c r="O34">
        <v>1.0469999999999999</v>
      </c>
      <c r="P34">
        <v>1.02</v>
      </c>
      <c r="Q34" t="s">
        <v>285</v>
      </c>
      <c r="R34">
        <f t="shared" si="0"/>
        <v>4744.3331576172914</v>
      </c>
      <c r="S34">
        <f t="shared" si="4"/>
        <v>0.35200478247934464</v>
      </c>
      <c r="T34">
        <f t="shared" si="5"/>
        <v>0.35259150999295302</v>
      </c>
      <c r="U34">
        <f t="shared" si="6"/>
        <v>0.35183345051686254</v>
      </c>
      <c r="V34">
        <f t="shared" si="7"/>
        <v>0.35676088363959957</v>
      </c>
      <c r="W34">
        <f t="shared" si="8"/>
        <v>0.35750494013160439</v>
      </c>
      <c r="X34">
        <f t="shared" si="9"/>
        <v>0.35259150999295302</v>
      </c>
      <c r="Y34">
        <f t="shared" si="10"/>
        <v>0.35750494013160439</v>
      </c>
      <c r="Z34">
        <f t="shared" si="11"/>
        <v>0.9862563293899026</v>
      </c>
      <c r="AA34">
        <f t="shared" si="12"/>
        <v>0.8109078150604675</v>
      </c>
      <c r="AB34">
        <f t="shared" si="13"/>
        <v>1.1086561265273094</v>
      </c>
      <c r="AC34">
        <f t="shared" si="14"/>
        <v>0.9787541586262849</v>
      </c>
      <c r="AD34">
        <f t="shared" si="15"/>
        <v>0.85471958388964542</v>
      </c>
      <c r="AE34">
        <f t="shared" si="16"/>
        <v>1.1086561265273094</v>
      </c>
      <c r="AF34">
        <f t="shared" si="17"/>
        <v>1</v>
      </c>
      <c r="AG34">
        <f t="shared" si="18"/>
        <v>0.88282934194580065</v>
      </c>
      <c r="AH34">
        <f t="shared" si="19"/>
        <v>0.77095103110729191</v>
      </c>
    </row>
    <row r="35" spans="2:34" x14ac:dyDescent="0.45">
      <c r="B35">
        <v>6193</v>
      </c>
      <c r="C35">
        <v>1</v>
      </c>
      <c r="D35">
        <v>19</v>
      </c>
      <c r="E35">
        <v>27.98</v>
      </c>
      <c r="F35">
        <f t="shared" si="2"/>
        <v>19.866583333333335</v>
      </c>
      <c r="G35">
        <v>27</v>
      </c>
      <c r="H35">
        <v>15</v>
      </c>
      <c r="I35">
        <v>50.7</v>
      </c>
      <c r="J35">
        <f t="shared" si="3"/>
        <v>27.264083333333332</v>
      </c>
      <c r="K35">
        <v>4.74</v>
      </c>
      <c r="L35">
        <v>10.49</v>
      </c>
      <c r="M35">
        <v>26.21</v>
      </c>
      <c r="N35">
        <v>-11.62</v>
      </c>
      <c r="O35">
        <v>3.2000000000000001E-2</v>
      </c>
      <c r="P35">
        <v>0.1</v>
      </c>
      <c r="Q35" t="s">
        <v>298</v>
      </c>
      <c r="R35">
        <f t="shared" si="0"/>
        <v>10204.08163265306</v>
      </c>
      <c r="S35">
        <f t="shared" si="4"/>
        <v>0.26342292088231123</v>
      </c>
      <c r="T35">
        <f t="shared" si="5"/>
        <v>0.27959628969609518</v>
      </c>
      <c r="U35">
        <f t="shared" si="6"/>
        <v>0.25975782535103181</v>
      </c>
      <c r="V35">
        <f t="shared" si="7"/>
        <v>0.27061333596641102</v>
      </c>
      <c r="W35">
        <f t="shared" si="8"/>
        <v>0.28699911160270397</v>
      </c>
      <c r="X35">
        <f t="shared" si="9"/>
        <v>0.27959628969609518</v>
      </c>
      <c r="Y35">
        <f t="shared" si="10"/>
        <v>0.28699911160270397</v>
      </c>
      <c r="Z35">
        <f t="shared" si="11"/>
        <v>0.97420611560339387</v>
      </c>
      <c r="AA35">
        <f t="shared" si="12"/>
        <v>1.5101252274995456</v>
      </c>
      <c r="AB35">
        <f t="shared" si="13"/>
        <v>0.93721463617338374</v>
      </c>
      <c r="AC35">
        <f t="shared" si="14"/>
        <v>0.99755124010588858</v>
      </c>
      <c r="AD35">
        <f t="shared" si="15"/>
        <v>1.1826440003820879</v>
      </c>
      <c r="AE35">
        <f t="shared" si="16"/>
        <v>1.1826440003820879</v>
      </c>
      <c r="AF35">
        <f t="shared" si="17"/>
        <v>0.79247401235755555</v>
      </c>
      <c r="AG35">
        <f t="shared" si="18"/>
        <v>0.84349241173472345</v>
      </c>
      <c r="AH35">
        <f t="shared" si="19"/>
        <v>1</v>
      </c>
    </row>
    <row r="36" spans="2:34" x14ac:dyDescent="0.45">
      <c r="B36">
        <v>6537</v>
      </c>
      <c r="C36">
        <v>1</v>
      </c>
      <c r="D36">
        <v>24</v>
      </c>
      <c r="E36">
        <v>1.45</v>
      </c>
      <c r="F36">
        <f t="shared" si="2"/>
        <v>21.006041666666665</v>
      </c>
      <c r="G36">
        <v>-8</v>
      </c>
      <c r="H36">
        <v>10</v>
      </c>
      <c r="I36">
        <v>57.9</v>
      </c>
      <c r="J36">
        <f t="shared" si="3"/>
        <v>-8.1827499999999986</v>
      </c>
      <c r="K36">
        <v>3.6</v>
      </c>
      <c r="L36">
        <v>28.48</v>
      </c>
      <c r="M36">
        <v>-78.38</v>
      </c>
      <c r="N36">
        <v>-206.88</v>
      </c>
      <c r="O36">
        <v>1.0649999999999999</v>
      </c>
      <c r="P36">
        <v>1.05</v>
      </c>
      <c r="Q36" t="s">
        <v>278</v>
      </c>
      <c r="R36">
        <f t="shared" si="0"/>
        <v>4699.7389033942554</v>
      </c>
      <c r="S36">
        <f t="shared" si="4"/>
        <v>0.35349003221580944</v>
      </c>
      <c r="T36">
        <f t="shared" si="5"/>
        <v>0.35400741629500682</v>
      </c>
      <c r="U36">
        <f t="shared" si="6"/>
        <v>0.35305353773722348</v>
      </c>
      <c r="V36">
        <f t="shared" si="7"/>
        <v>0.35789771470712717</v>
      </c>
      <c r="W36">
        <f t="shared" si="8"/>
        <v>0.3585739530717581</v>
      </c>
      <c r="X36">
        <f t="shared" si="9"/>
        <v>0.35400741629500682</v>
      </c>
      <c r="Y36">
        <f t="shared" si="10"/>
        <v>0.3585739530717581</v>
      </c>
      <c r="Z36">
        <f t="shared" si="11"/>
        <v>0.98726472813311839</v>
      </c>
      <c r="AA36">
        <f t="shared" si="12"/>
        <v>0.80156025882816029</v>
      </c>
      <c r="AB36">
        <f t="shared" si="13"/>
        <v>1.1118351079720028</v>
      </c>
      <c r="AC36">
        <f t="shared" si="14"/>
        <v>0.97811669929023981</v>
      </c>
      <c r="AD36">
        <f t="shared" si="15"/>
        <v>0.84930776967706489</v>
      </c>
      <c r="AE36">
        <f t="shared" si="16"/>
        <v>1.1118351079720028</v>
      </c>
      <c r="AF36">
        <f t="shared" si="17"/>
        <v>1</v>
      </c>
      <c r="AG36">
        <f t="shared" si="18"/>
        <v>0.87973179860665984</v>
      </c>
      <c r="AH36">
        <f t="shared" si="19"/>
        <v>0.7638792511474205</v>
      </c>
    </row>
    <row r="37" spans="2:34" x14ac:dyDescent="0.45">
      <c r="B37">
        <v>6686</v>
      </c>
      <c r="C37">
        <v>1</v>
      </c>
      <c r="D37">
        <v>25</v>
      </c>
      <c r="E37">
        <v>48.6</v>
      </c>
      <c r="F37">
        <f t="shared" si="2"/>
        <v>21.452500000000001</v>
      </c>
      <c r="G37">
        <v>60</v>
      </c>
      <c r="H37">
        <v>14</v>
      </c>
      <c r="I37">
        <v>7.5</v>
      </c>
      <c r="J37">
        <f t="shared" si="3"/>
        <v>60.235416666666666</v>
      </c>
      <c r="K37">
        <v>2.66</v>
      </c>
      <c r="L37">
        <v>32.81</v>
      </c>
      <c r="M37">
        <v>297.24</v>
      </c>
      <c r="N37">
        <v>-49.49</v>
      </c>
      <c r="O37">
        <v>0.16</v>
      </c>
      <c r="P37">
        <v>0.19</v>
      </c>
      <c r="Q37" t="s">
        <v>299</v>
      </c>
      <c r="R37">
        <f t="shared" si="0"/>
        <v>8910.8910891089108</v>
      </c>
      <c r="S37">
        <f t="shared" si="4"/>
        <v>0.27507937167833485</v>
      </c>
      <c r="T37">
        <f t="shared" si="5"/>
        <v>0.28763378048860505</v>
      </c>
      <c r="U37">
        <f t="shared" si="6"/>
        <v>0.27396628155482861</v>
      </c>
      <c r="V37">
        <f t="shared" si="7"/>
        <v>0.28394418089824347</v>
      </c>
      <c r="W37">
        <f t="shared" si="8"/>
        <v>0.29634900254359253</v>
      </c>
      <c r="X37">
        <f t="shared" si="9"/>
        <v>0.28763378048860505</v>
      </c>
      <c r="Y37">
        <f t="shared" si="10"/>
        <v>0.29634900254359253</v>
      </c>
      <c r="Z37">
        <f t="shared" si="11"/>
        <v>0.97059135687927456</v>
      </c>
      <c r="AA37">
        <f t="shared" si="12"/>
        <v>1.4038083927972957</v>
      </c>
      <c r="AB37">
        <f t="shared" si="13"/>
        <v>0.95724629985630239</v>
      </c>
      <c r="AC37">
        <f t="shared" si="14"/>
        <v>0.99713201394363449</v>
      </c>
      <c r="AD37">
        <f t="shared" si="15"/>
        <v>1.139876989962441</v>
      </c>
      <c r="AE37">
        <f t="shared" si="16"/>
        <v>1.139876989962441</v>
      </c>
      <c r="AF37">
        <f t="shared" si="17"/>
        <v>0.83978035199029999</v>
      </c>
      <c r="AG37">
        <f t="shared" si="18"/>
        <v>0.87477159616713551</v>
      </c>
      <c r="AH37">
        <f t="shared" si="19"/>
        <v>1</v>
      </c>
    </row>
    <row r="38" spans="2:34" x14ac:dyDescent="0.45">
      <c r="B38">
        <v>6867</v>
      </c>
      <c r="C38">
        <v>1</v>
      </c>
      <c r="D38">
        <v>28</v>
      </c>
      <c r="E38">
        <v>21.94</v>
      </c>
      <c r="F38">
        <f t="shared" si="2"/>
        <v>22.091416666666667</v>
      </c>
      <c r="G38">
        <v>-43</v>
      </c>
      <c r="H38">
        <v>19</v>
      </c>
      <c r="I38">
        <v>3.8</v>
      </c>
      <c r="J38">
        <f t="shared" si="3"/>
        <v>-43.317722222222223</v>
      </c>
      <c r="K38">
        <v>3.41</v>
      </c>
      <c r="L38">
        <v>13.94</v>
      </c>
      <c r="M38">
        <v>-18.21</v>
      </c>
      <c r="N38">
        <v>-207.71</v>
      </c>
      <c r="O38">
        <v>1.542</v>
      </c>
      <c r="P38">
        <v>1.73</v>
      </c>
      <c r="Q38" t="s">
        <v>300</v>
      </c>
      <c r="R38">
        <f t="shared" si="0"/>
        <v>3762.5418060200668</v>
      </c>
      <c r="S38">
        <f t="shared" si="4"/>
        <v>0.3916312455233063</v>
      </c>
      <c r="T38">
        <f t="shared" si="5"/>
        <v>0.39159079184475787</v>
      </c>
      <c r="U38">
        <f t="shared" si="6"/>
        <v>0.38051324275287313</v>
      </c>
      <c r="V38">
        <f t="shared" si="7"/>
        <v>0.38343109801972508</v>
      </c>
      <c r="W38">
        <f t="shared" si="8"/>
        <v>0.38330126414194166</v>
      </c>
      <c r="X38">
        <f t="shared" si="9"/>
        <v>0.3916312455233063</v>
      </c>
      <c r="Y38">
        <f t="shared" si="10"/>
        <v>0.38343109801972508</v>
      </c>
      <c r="Z38">
        <f t="shared" si="11"/>
        <v>1.0213862348305389</v>
      </c>
      <c r="AA38">
        <f t="shared" si="12"/>
        <v>0.58664426964501726</v>
      </c>
      <c r="AB38">
        <f t="shared" si="13"/>
        <v>1.1952166343836961</v>
      </c>
      <c r="AC38">
        <f t="shared" si="14"/>
        <v>0.9582655380361057</v>
      </c>
      <c r="AD38">
        <f t="shared" si="15"/>
        <v>0.71146937319787862</v>
      </c>
      <c r="AE38">
        <f t="shared" si="16"/>
        <v>1.1952166343836961</v>
      </c>
      <c r="AF38">
        <f t="shared" si="17"/>
        <v>1</v>
      </c>
      <c r="AG38">
        <f t="shared" si="18"/>
        <v>0.80175050318825902</v>
      </c>
      <c r="AH38">
        <f t="shared" si="19"/>
        <v>0.59526394858513842</v>
      </c>
    </row>
    <row r="39" spans="2:34" x14ac:dyDescent="0.45">
      <c r="B39">
        <v>7007</v>
      </c>
      <c r="C39">
        <v>1</v>
      </c>
      <c r="D39">
        <v>30</v>
      </c>
      <c r="E39">
        <v>10.94</v>
      </c>
      <c r="F39">
        <f t="shared" si="2"/>
        <v>22.545583333333333</v>
      </c>
      <c r="G39">
        <v>6</v>
      </c>
      <c r="H39">
        <v>8</v>
      </c>
      <c r="I39">
        <v>38.200000000000003</v>
      </c>
      <c r="J39">
        <f t="shared" si="3"/>
        <v>6.1439444444444451</v>
      </c>
      <c r="K39">
        <v>4.84</v>
      </c>
      <c r="L39">
        <v>9.0500000000000007</v>
      </c>
      <c r="M39">
        <v>293.23</v>
      </c>
      <c r="N39">
        <v>-46.36</v>
      </c>
      <c r="O39">
        <v>1.3720000000000001</v>
      </c>
      <c r="P39">
        <v>1.42</v>
      </c>
      <c r="Q39" t="s">
        <v>301</v>
      </c>
      <c r="R39">
        <f t="shared" si="0"/>
        <v>4050.4050405040502</v>
      </c>
      <c r="S39">
        <f t="shared" si="4"/>
        <v>0.37831333415701307</v>
      </c>
      <c r="T39">
        <f t="shared" si="5"/>
        <v>0.37825302725031718</v>
      </c>
      <c r="U39">
        <f t="shared" si="6"/>
        <v>0.37178162334352172</v>
      </c>
      <c r="V39">
        <f t="shared" si="7"/>
        <v>0.37532447740499986</v>
      </c>
      <c r="W39">
        <f t="shared" si="8"/>
        <v>0.37530525479601917</v>
      </c>
      <c r="X39">
        <f t="shared" si="9"/>
        <v>0.37825302725031718</v>
      </c>
      <c r="Y39">
        <f t="shared" si="10"/>
        <v>0.37530525479601917</v>
      </c>
      <c r="Z39">
        <f t="shared" si="11"/>
        <v>1.0078543330172667</v>
      </c>
      <c r="AA39">
        <f t="shared" si="12"/>
        <v>0.65664339841872543</v>
      </c>
      <c r="AB39">
        <f t="shared" si="13"/>
        <v>1.1658826713353541</v>
      </c>
      <c r="AC39">
        <f t="shared" si="14"/>
        <v>0.96589646969721621</v>
      </c>
      <c r="AD39">
        <f t="shared" si="15"/>
        <v>0.75959383864983143</v>
      </c>
      <c r="AE39">
        <f t="shared" si="16"/>
        <v>1.1658826713353541</v>
      </c>
      <c r="AF39">
        <f t="shared" si="17"/>
        <v>1</v>
      </c>
      <c r="AG39">
        <f t="shared" si="18"/>
        <v>0.82846798691236923</v>
      </c>
      <c r="AH39">
        <f t="shared" si="19"/>
        <v>0.65151825078575354</v>
      </c>
    </row>
    <row r="40" spans="2:34" x14ac:dyDescent="0.45">
      <c r="B40">
        <v>7083</v>
      </c>
      <c r="C40">
        <v>1</v>
      </c>
      <c r="D40">
        <v>31</v>
      </c>
      <c r="E40">
        <v>14.98</v>
      </c>
      <c r="F40">
        <f t="shared" si="2"/>
        <v>22.812416666666664</v>
      </c>
      <c r="G40">
        <v>-49</v>
      </c>
      <c r="H40">
        <v>4</v>
      </c>
      <c r="I40">
        <v>23.1</v>
      </c>
      <c r="J40">
        <f t="shared" si="3"/>
        <v>-49.073083333333336</v>
      </c>
      <c r="K40">
        <v>3.93</v>
      </c>
      <c r="L40">
        <v>22.15</v>
      </c>
      <c r="M40">
        <v>138.22</v>
      </c>
      <c r="N40">
        <v>154.19999999999999</v>
      </c>
      <c r="O40">
        <v>0.97199999999999998</v>
      </c>
      <c r="P40">
        <v>1</v>
      </c>
      <c r="Q40" t="s">
        <v>302</v>
      </c>
      <c r="R40">
        <f t="shared" si="0"/>
        <v>4939.6267837541163</v>
      </c>
      <c r="S40">
        <f t="shared" si="4"/>
        <v>0.34578171552628761</v>
      </c>
      <c r="T40">
        <f t="shared" si="5"/>
        <v>0.34671022981761423</v>
      </c>
      <c r="U40">
        <f t="shared" si="6"/>
        <v>0.34660092960944211</v>
      </c>
      <c r="V40">
        <f t="shared" si="7"/>
        <v>0.35188358458650226</v>
      </c>
      <c r="W40">
        <f t="shared" si="8"/>
        <v>0.35295180116491986</v>
      </c>
      <c r="X40">
        <f t="shared" si="9"/>
        <v>0.34671022981761423</v>
      </c>
      <c r="Y40">
        <f t="shared" si="10"/>
        <v>0.35295180116491986</v>
      </c>
      <c r="Z40">
        <f t="shared" si="11"/>
        <v>0.98231608019365446</v>
      </c>
      <c r="AA40">
        <f t="shared" si="12"/>
        <v>0.85093196302214169</v>
      </c>
      <c r="AB40">
        <f t="shared" si="13"/>
        <v>1.0954176071013353</v>
      </c>
      <c r="AC40">
        <f t="shared" si="14"/>
        <v>0.98130790964634873</v>
      </c>
      <c r="AD40">
        <f t="shared" si="15"/>
        <v>0.87745189137139878</v>
      </c>
      <c r="AE40">
        <f t="shared" si="16"/>
        <v>1.0954176071013353</v>
      </c>
      <c r="AF40">
        <f t="shared" si="17"/>
        <v>1</v>
      </c>
      <c r="AG40">
        <f t="shared" si="18"/>
        <v>0.89582995862469239</v>
      </c>
      <c r="AH40">
        <f t="shared" si="19"/>
        <v>0.80102043794356059</v>
      </c>
    </row>
    <row r="41" spans="2:34" x14ac:dyDescent="0.45">
      <c r="B41">
        <v>7097</v>
      </c>
      <c r="C41">
        <v>1</v>
      </c>
      <c r="D41">
        <v>31</v>
      </c>
      <c r="E41">
        <v>28.99</v>
      </c>
      <c r="F41">
        <f t="shared" si="2"/>
        <v>22.870791666666666</v>
      </c>
      <c r="G41">
        <v>15</v>
      </c>
      <c r="H41">
        <v>20</v>
      </c>
      <c r="I41">
        <v>45</v>
      </c>
      <c r="J41">
        <f t="shared" si="3"/>
        <v>15.345833333333333</v>
      </c>
      <c r="K41">
        <v>3.62</v>
      </c>
      <c r="L41">
        <v>11.09</v>
      </c>
      <c r="M41">
        <v>25.73</v>
      </c>
      <c r="N41">
        <v>-3.29</v>
      </c>
      <c r="O41">
        <v>0.97399999999999998</v>
      </c>
      <c r="P41">
        <v>0.94</v>
      </c>
      <c r="Q41" t="s">
        <v>289</v>
      </c>
      <c r="R41">
        <f t="shared" si="0"/>
        <v>4934.21052631579</v>
      </c>
      <c r="S41">
        <f t="shared" si="4"/>
        <v>0.34594838183108456</v>
      </c>
      <c r="T41">
        <f t="shared" si="5"/>
        <v>0.34686662514015953</v>
      </c>
      <c r="U41">
        <f t="shared" si="6"/>
        <v>0.34674359349094885</v>
      </c>
      <c r="V41">
        <f t="shared" si="7"/>
        <v>0.35201660168777815</v>
      </c>
      <c r="W41">
        <f t="shared" si="8"/>
        <v>0.35307525056607292</v>
      </c>
      <c r="X41">
        <f t="shared" si="9"/>
        <v>0.34686662514015953</v>
      </c>
      <c r="Y41">
        <f t="shared" si="10"/>
        <v>0.35307525056607292</v>
      </c>
      <c r="Z41">
        <f t="shared" si="11"/>
        <v>0.98241557453840411</v>
      </c>
      <c r="AA41">
        <f t="shared" si="12"/>
        <v>0.84984185046302474</v>
      </c>
      <c r="AB41">
        <f t="shared" si="13"/>
        <v>1.0957703930427662</v>
      </c>
      <c r="AC41">
        <f t="shared" si="14"/>
        <v>0.98124198631385418</v>
      </c>
      <c r="AD41">
        <f t="shared" si="15"/>
        <v>0.87684186752166704</v>
      </c>
      <c r="AE41">
        <f t="shared" si="16"/>
        <v>1.0957703930427662</v>
      </c>
      <c r="AF41">
        <f t="shared" si="17"/>
        <v>1</v>
      </c>
      <c r="AG41">
        <f t="shared" si="18"/>
        <v>0.89548138236251629</v>
      </c>
      <c r="AH41">
        <f t="shared" si="19"/>
        <v>0.80020583973511794</v>
      </c>
    </row>
    <row r="42" spans="2:34" x14ac:dyDescent="0.45">
      <c r="B42">
        <v>7588</v>
      </c>
      <c r="C42">
        <v>1</v>
      </c>
      <c r="D42">
        <v>37</v>
      </c>
      <c r="E42">
        <v>42.75</v>
      </c>
      <c r="F42">
        <f t="shared" si="2"/>
        <v>24.428125000000001</v>
      </c>
      <c r="G42">
        <v>-57</v>
      </c>
      <c r="H42">
        <v>14</v>
      </c>
      <c r="I42">
        <v>12</v>
      </c>
      <c r="J42">
        <f t="shared" si="3"/>
        <v>-57.236666666666665</v>
      </c>
      <c r="K42">
        <v>0.45</v>
      </c>
      <c r="L42">
        <v>22.68</v>
      </c>
      <c r="M42">
        <v>88.02</v>
      </c>
      <c r="N42">
        <v>-40.08</v>
      </c>
      <c r="O42">
        <v>-0.158</v>
      </c>
      <c r="P42">
        <v>-0.17</v>
      </c>
      <c r="Q42" t="s">
        <v>303</v>
      </c>
      <c r="R42">
        <f t="shared" si="0"/>
        <v>13005.780346820809</v>
      </c>
      <c r="S42">
        <f t="shared" si="4"/>
        <v>0.24588856896565056</v>
      </c>
      <c r="T42">
        <f t="shared" si="5"/>
        <v>0.26858930716757839</v>
      </c>
      <c r="U42">
        <f t="shared" si="6"/>
        <v>0.2372503759351966</v>
      </c>
      <c r="V42">
        <f t="shared" si="7"/>
        <v>0.24947349513577199</v>
      </c>
      <c r="W42">
        <f t="shared" si="8"/>
        <v>0.27350360724911082</v>
      </c>
      <c r="X42">
        <f t="shared" si="9"/>
        <v>0.26858930716757839</v>
      </c>
      <c r="Y42">
        <f t="shared" si="10"/>
        <v>0.27350360724911082</v>
      </c>
      <c r="Z42">
        <f t="shared" si="11"/>
        <v>0.98203204655704446</v>
      </c>
      <c r="AA42">
        <f t="shared" si="12"/>
        <v>1.6742268600729742</v>
      </c>
      <c r="AB42">
        <f t="shared" si="13"/>
        <v>0.90896584682636239</v>
      </c>
      <c r="AC42">
        <f t="shared" si="14"/>
        <v>0.99720548704452494</v>
      </c>
      <c r="AD42">
        <f t="shared" si="15"/>
        <v>1.2452760284310544</v>
      </c>
      <c r="AE42">
        <f t="shared" si="16"/>
        <v>1.2452760284310544</v>
      </c>
      <c r="AF42">
        <f t="shared" si="17"/>
        <v>0.72993121691387952</v>
      </c>
      <c r="AG42">
        <f t="shared" si="18"/>
        <v>0.80079071970968718</v>
      </c>
      <c r="AH42">
        <f t="shared" si="19"/>
        <v>1</v>
      </c>
    </row>
    <row r="43" spans="2:34" x14ac:dyDescent="0.45">
      <c r="B43">
        <v>7884</v>
      </c>
      <c r="C43">
        <v>1</v>
      </c>
      <c r="D43">
        <v>41</v>
      </c>
      <c r="E43">
        <v>25.91</v>
      </c>
      <c r="F43">
        <f t="shared" si="2"/>
        <v>25.357958333333336</v>
      </c>
      <c r="G43">
        <v>5</v>
      </c>
      <c r="H43">
        <v>29</v>
      </c>
      <c r="I43">
        <v>15.4</v>
      </c>
      <c r="J43">
        <f t="shared" si="3"/>
        <v>5.4876111111111108</v>
      </c>
      <c r="K43">
        <v>4.45</v>
      </c>
      <c r="L43">
        <v>8.86</v>
      </c>
      <c r="M43">
        <v>-22.73</v>
      </c>
      <c r="N43">
        <v>3.61</v>
      </c>
      <c r="O43">
        <v>1.347</v>
      </c>
      <c r="P43">
        <v>1.37</v>
      </c>
      <c r="Q43" t="s">
        <v>282</v>
      </c>
      <c r="R43">
        <f t="shared" si="0"/>
        <v>4096.4952207555752</v>
      </c>
      <c r="S43">
        <f t="shared" si="4"/>
        <v>0.37632859180509148</v>
      </c>
      <c r="T43">
        <f t="shared" si="5"/>
        <v>0.37628058607079001</v>
      </c>
      <c r="U43">
        <f t="shared" si="6"/>
        <v>0.3704009045550074</v>
      </c>
      <c r="V43">
        <f t="shared" si="7"/>
        <v>0.37404138107828055</v>
      </c>
      <c r="W43">
        <f t="shared" si="8"/>
        <v>0.37405206946627512</v>
      </c>
      <c r="X43">
        <f t="shared" si="9"/>
        <v>0.37628058607079001</v>
      </c>
      <c r="Y43">
        <f t="shared" si="10"/>
        <v>0.37405206946627512</v>
      </c>
      <c r="Z43">
        <f t="shared" si="11"/>
        <v>1.0059577710870433</v>
      </c>
      <c r="AA43">
        <f t="shared" si="12"/>
        <v>0.66746681770583027</v>
      </c>
      <c r="AB43">
        <f t="shared" si="13"/>
        <v>1.1615084523985719</v>
      </c>
      <c r="AC43">
        <f t="shared" si="14"/>
        <v>0.9669801487545443</v>
      </c>
      <c r="AD43">
        <f t="shared" si="15"/>
        <v>0.76672004195777554</v>
      </c>
      <c r="AE43">
        <f t="shared" si="16"/>
        <v>1.1615084523985719</v>
      </c>
      <c r="AF43">
        <f t="shared" si="17"/>
        <v>1</v>
      </c>
      <c r="AG43">
        <f t="shared" si="18"/>
        <v>0.83252097456345053</v>
      </c>
      <c r="AH43">
        <f t="shared" si="19"/>
        <v>0.66010715666722963</v>
      </c>
    </row>
    <row r="44" spans="2:34" x14ac:dyDescent="0.45">
      <c r="B44">
        <v>8102</v>
      </c>
      <c r="C44">
        <v>1</v>
      </c>
      <c r="D44">
        <v>44</v>
      </c>
      <c r="E44">
        <v>5.13</v>
      </c>
      <c r="F44">
        <f t="shared" si="2"/>
        <v>26.021375000000003</v>
      </c>
      <c r="G44">
        <v>-15</v>
      </c>
      <c r="H44">
        <v>56</v>
      </c>
      <c r="I44">
        <v>22.4</v>
      </c>
      <c r="J44">
        <f t="shared" si="3"/>
        <v>-15.939555555555556</v>
      </c>
      <c r="K44">
        <v>3.49</v>
      </c>
      <c r="L44">
        <v>274.17</v>
      </c>
      <c r="M44">
        <v>-1721.82</v>
      </c>
      <c r="N44">
        <v>854.07</v>
      </c>
      <c r="O44">
        <v>0.72699999999999998</v>
      </c>
      <c r="P44">
        <v>0.82</v>
      </c>
      <c r="Q44" t="s">
        <v>304</v>
      </c>
      <c r="R44">
        <f t="shared" si="0"/>
        <v>5707.0386810399496</v>
      </c>
      <c r="S44">
        <f t="shared" si="4"/>
        <v>0.32507462225703787</v>
      </c>
      <c r="T44">
        <f t="shared" si="5"/>
        <v>0.32781406292377041</v>
      </c>
      <c r="U44">
        <f t="shared" si="6"/>
        <v>0.32780701212722219</v>
      </c>
      <c r="V44">
        <f t="shared" si="7"/>
        <v>0.33434349445809974</v>
      </c>
      <c r="W44">
        <f t="shared" si="8"/>
        <v>0.33705495232096605</v>
      </c>
      <c r="X44">
        <f t="shared" si="9"/>
        <v>0.32781406292377041</v>
      </c>
      <c r="Y44">
        <f t="shared" si="10"/>
        <v>0.33705495232096605</v>
      </c>
      <c r="Z44">
        <f t="shared" si="11"/>
        <v>0.97258343384791501</v>
      </c>
      <c r="AA44">
        <f t="shared" si="12"/>
        <v>0.99429182822428785</v>
      </c>
      <c r="AB44">
        <f t="shared" si="13"/>
        <v>1.0524308108206459</v>
      </c>
      <c r="AC44">
        <f t="shared" si="14"/>
        <v>0.98843558235744788</v>
      </c>
      <c r="AD44">
        <f t="shared" si="15"/>
        <v>0.9537390913049435</v>
      </c>
      <c r="AE44">
        <f t="shared" si="16"/>
        <v>1.0524308108206459</v>
      </c>
      <c r="AF44">
        <f t="shared" si="17"/>
        <v>1</v>
      </c>
      <c r="AG44">
        <f t="shared" si="18"/>
        <v>0.93919293524550373</v>
      </c>
      <c r="AH44">
        <f t="shared" si="19"/>
        <v>0.90622498077688707</v>
      </c>
    </row>
    <row r="45" spans="2:34" x14ac:dyDescent="0.45">
      <c r="B45">
        <v>8198</v>
      </c>
      <c r="C45">
        <v>1</v>
      </c>
      <c r="D45">
        <v>45</v>
      </c>
      <c r="E45">
        <v>23.59</v>
      </c>
      <c r="F45">
        <f t="shared" si="2"/>
        <v>26.348291666666668</v>
      </c>
      <c r="G45">
        <v>9</v>
      </c>
      <c r="H45">
        <v>9</v>
      </c>
      <c r="I45">
        <v>27.5</v>
      </c>
      <c r="J45">
        <f t="shared" si="3"/>
        <v>9.15763888888889</v>
      </c>
      <c r="K45">
        <v>4.26</v>
      </c>
      <c r="L45">
        <v>12.63</v>
      </c>
      <c r="M45">
        <v>70.819999999999993</v>
      </c>
      <c r="N45">
        <v>38.99</v>
      </c>
      <c r="O45">
        <v>0.94199999999999995</v>
      </c>
      <c r="P45">
        <v>0.93</v>
      </c>
      <c r="Q45" t="s">
        <v>278</v>
      </c>
      <c r="R45">
        <f t="shared" si="0"/>
        <v>5022.3214285714294</v>
      </c>
      <c r="S45">
        <f t="shared" si="4"/>
        <v>0.34327703762426831</v>
      </c>
      <c r="T45">
        <f t="shared" si="5"/>
        <v>0.34436760373009512</v>
      </c>
      <c r="U45">
        <f t="shared" si="6"/>
        <v>0.34444028072884236</v>
      </c>
      <c r="V45">
        <f t="shared" si="7"/>
        <v>0.34986878270718036</v>
      </c>
      <c r="W45">
        <f t="shared" si="8"/>
        <v>0.3510870095541786</v>
      </c>
      <c r="X45">
        <f t="shared" si="9"/>
        <v>0.34436760373009512</v>
      </c>
      <c r="Y45">
        <f t="shared" si="10"/>
        <v>0.3510870095541786</v>
      </c>
      <c r="Z45">
        <f t="shared" si="11"/>
        <v>0.98086113800503183</v>
      </c>
      <c r="AA45">
        <f t="shared" si="12"/>
        <v>0.86743564537590734</v>
      </c>
      <c r="AB45">
        <f t="shared" si="13"/>
        <v>1.0901280820105781</v>
      </c>
      <c r="AC45">
        <f t="shared" si="14"/>
        <v>0.98228219262358052</v>
      </c>
      <c r="AD45">
        <f t="shared" si="15"/>
        <v>0.8866273618248236</v>
      </c>
      <c r="AE45">
        <f t="shared" si="16"/>
        <v>1.0901280820105781</v>
      </c>
      <c r="AF45">
        <f t="shared" si="17"/>
        <v>1</v>
      </c>
      <c r="AG45">
        <f t="shared" si="18"/>
        <v>0.90107044193550911</v>
      </c>
      <c r="AH45">
        <f t="shared" si="19"/>
        <v>0.8133240272001544</v>
      </c>
    </row>
    <row r="46" spans="2:34" x14ac:dyDescent="0.45">
      <c r="B46">
        <v>8645</v>
      </c>
      <c r="C46">
        <v>1</v>
      </c>
      <c r="D46">
        <v>51</v>
      </c>
      <c r="E46">
        <v>27.61</v>
      </c>
      <c r="F46">
        <f t="shared" si="2"/>
        <v>27.86504166666667</v>
      </c>
      <c r="G46">
        <v>-10</v>
      </c>
      <c r="H46">
        <v>20</v>
      </c>
      <c r="I46">
        <v>5.8</v>
      </c>
      <c r="J46">
        <f t="shared" si="3"/>
        <v>-10.334944444444446</v>
      </c>
      <c r="K46">
        <v>3.74</v>
      </c>
      <c r="L46">
        <v>12.59</v>
      </c>
      <c r="M46">
        <v>38.78</v>
      </c>
      <c r="N46">
        <v>-38.04</v>
      </c>
      <c r="O46">
        <v>1.1359999999999999</v>
      </c>
      <c r="P46">
        <v>1.07</v>
      </c>
      <c r="Q46" t="s">
        <v>280</v>
      </c>
      <c r="R46">
        <f t="shared" si="0"/>
        <v>4531.7220543806652</v>
      </c>
      <c r="S46">
        <f t="shared" si="4"/>
        <v>0.35931685980497335</v>
      </c>
      <c r="T46">
        <f t="shared" si="5"/>
        <v>0.35960468415586433</v>
      </c>
      <c r="U46">
        <f t="shared" si="6"/>
        <v>0.35773246660832181</v>
      </c>
      <c r="V46">
        <f t="shared" si="7"/>
        <v>0.36225577807812182</v>
      </c>
      <c r="W46">
        <f t="shared" si="8"/>
        <v>0.36269832941859192</v>
      </c>
      <c r="X46">
        <f t="shared" si="9"/>
        <v>0.35960468415586433</v>
      </c>
      <c r="Y46">
        <f t="shared" si="10"/>
        <v>0.36269832941859192</v>
      </c>
      <c r="Z46">
        <f t="shared" si="11"/>
        <v>0.9914704728094923</v>
      </c>
      <c r="AA46">
        <f t="shared" si="12"/>
        <v>0.76564175763007802</v>
      </c>
      <c r="AB46">
        <f t="shared" si="13"/>
        <v>1.1243739258460717</v>
      </c>
      <c r="AC46">
        <f t="shared" si="14"/>
        <v>0.97551240246282467</v>
      </c>
      <c r="AD46">
        <f t="shared" si="15"/>
        <v>0.8281267993566539</v>
      </c>
      <c r="AE46">
        <f t="shared" si="16"/>
        <v>1.1243739258460717</v>
      </c>
      <c r="AF46">
        <f t="shared" si="17"/>
        <v>1</v>
      </c>
      <c r="AG46">
        <f t="shared" si="18"/>
        <v>0.86760496667402587</v>
      </c>
      <c r="AH46">
        <f t="shared" si="19"/>
        <v>0.73652259299192036</v>
      </c>
    </row>
    <row r="47" spans="2:34" x14ac:dyDescent="0.45">
      <c r="B47">
        <v>8796</v>
      </c>
      <c r="C47">
        <v>1</v>
      </c>
      <c r="D47">
        <v>53</v>
      </c>
      <c r="E47">
        <v>4.9000000000000004</v>
      </c>
      <c r="F47">
        <f t="shared" si="2"/>
        <v>28.270416666666666</v>
      </c>
      <c r="G47">
        <v>29</v>
      </c>
      <c r="H47">
        <v>34</v>
      </c>
      <c r="I47">
        <v>45.8</v>
      </c>
      <c r="J47">
        <f t="shared" si="3"/>
        <v>29.579388888888889</v>
      </c>
      <c r="K47">
        <v>3.42</v>
      </c>
      <c r="L47">
        <v>50.87</v>
      </c>
      <c r="M47">
        <v>12.02</v>
      </c>
      <c r="N47">
        <v>-233.69</v>
      </c>
      <c r="O47">
        <v>0.48799999999999999</v>
      </c>
      <c r="P47">
        <v>0.55000000000000004</v>
      </c>
      <c r="Q47" t="s">
        <v>305</v>
      </c>
      <c r="R47">
        <f t="shared" si="0"/>
        <v>6726.4573991031384</v>
      </c>
      <c r="S47">
        <f t="shared" si="4"/>
        <v>0.30433992148374778</v>
      </c>
      <c r="T47">
        <f t="shared" si="5"/>
        <v>0.31011532159684674</v>
      </c>
      <c r="U47">
        <f t="shared" si="6"/>
        <v>0.30690251525861367</v>
      </c>
      <c r="V47">
        <f t="shared" si="7"/>
        <v>0.3147989871033669</v>
      </c>
      <c r="W47">
        <f t="shared" si="8"/>
        <v>0.32032671402434332</v>
      </c>
      <c r="X47">
        <f t="shared" si="9"/>
        <v>0.31011532159684674</v>
      </c>
      <c r="Y47">
        <f t="shared" si="10"/>
        <v>0.32032671402434332</v>
      </c>
      <c r="Z47">
        <f t="shared" si="11"/>
        <v>0.96812194556236553</v>
      </c>
      <c r="AA47">
        <f t="shared" si="12"/>
        <v>1.1536907419801563</v>
      </c>
      <c r="AB47">
        <f t="shared" si="13"/>
        <v>1.0113109172361814</v>
      </c>
      <c r="AC47">
        <f t="shared" si="14"/>
        <v>0.99346976350004379</v>
      </c>
      <c r="AD47">
        <f t="shared" si="15"/>
        <v>1.0309156736182565</v>
      </c>
      <c r="AE47">
        <f t="shared" si="16"/>
        <v>1.0309156736182565</v>
      </c>
      <c r="AF47">
        <f t="shared" si="17"/>
        <v>0.98098316197554025</v>
      </c>
      <c r="AG47">
        <f t="shared" si="18"/>
        <v>0.96367703869824095</v>
      </c>
      <c r="AH47">
        <f t="shared" si="19"/>
        <v>1</v>
      </c>
    </row>
    <row r="48" spans="2:34" x14ac:dyDescent="0.45">
      <c r="B48">
        <v>8832</v>
      </c>
      <c r="C48">
        <v>1</v>
      </c>
      <c r="D48">
        <v>53</v>
      </c>
      <c r="E48">
        <v>31.77</v>
      </c>
      <c r="F48">
        <f t="shared" si="2"/>
        <v>28.382375</v>
      </c>
      <c r="G48">
        <v>19</v>
      </c>
      <c r="H48">
        <v>17</v>
      </c>
      <c r="I48">
        <v>38.700000000000003</v>
      </c>
      <c r="J48">
        <f t="shared" si="3"/>
        <v>19.294083333333337</v>
      </c>
      <c r="K48">
        <v>3.88</v>
      </c>
      <c r="L48">
        <v>15.96</v>
      </c>
      <c r="M48">
        <v>79.430000000000007</v>
      </c>
      <c r="N48">
        <v>-99.1</v>
      </c>
      <c r="O48">
        <v>-4.7E-2</v>
      </c>
      <c r="P48">
        <v>-0.03</v>
      </c>
      <c r="Q48" t="s">
        <v>306</v>
      </c>
      <c r="R48">
        <f t="shared" si="0"/>
        <v>11207.970112079702</v>
      </c>
      <c r="S48">
        <f t="shared" si="4"/>
        <v>0.25616530249146285</v>
      </c>
      <c r="T48">
        <f t="shared" si="5"/>
        <v>0.27487811230797665</v>
      </c>
      <c r="U48">
        <f t="shared" si="6"/>
        <v>0.25060551399740355</v>
      </c>
      <c r="V48">
        <f t="shared" si="7"/>
        <v>0.2620203885862159</v>
      </c>
      <c r="W48">
        <f t="shared" si="8"/>
        <v>0.28131323316785661</v>
      </c>
      <c r="X48">
        <f t="shared" si="9"/>
        <v>0.27487811230797665</v>
      </c>
      <c r="Y48">
        <f t="shared" si="10"/>
        <v>0.28131323316785661</v>
      </c>
      <c r="Z48">
        <f t="shared" si="11"/>
        <v>0.97712471330475881</v>
      </c>
      <c r="AA48">
        <f t="shared" si="12"/>
        <v>1.5776316297902375</v>
      </c>
      <c r="AB48">
        <f t="shared" si="13"/>
        <v>0.92523293660249217</v>
      </c>
      <c r="AC48">
        <f t="shared" si="14"/>
        <v>0.99754192242729978</v>
      </c>
      <c r="AD48">
        <f t="shared" si="15"/>
        <v>1.2088746591730568</v>
      </c>
      <c r="AE48">
        <f t="shared" si="16"/>
        <v>1.2088746591730568</v>
      </c>
      <c r="AF48">
        <f t="shared" si="17"/>
        <v>0.76536713676784929</v>
      </c>
      <c r="AG48">
        <f t="shared" si="18"/>
        <v>0.82518225926720856</v>
      </c>
      <c r="AH48">
        <f t="shared" si="19"/>
        <v>1</v>
      </c>
    </row>
    <row r="49" spans="2:34" x14ac:dyDescent="0.45">
      <c r="B49">
        <v>8833</v>
      </c>
      <c r="C49">
        <v>1</v>
      </c>
      <c r="D49">
        <v>53</v>
      </c>
      <c r="E49">
        <v>33.340000000000003</v>
      </c>
      <c r="F49">
        <f t="shared" si="2"/>
        <v>28.388916666666667</v>
      </c>
      <c r="G49">
        <v>3</v>
      </c>
      <c r="H49">
        <v>11</v>
      </c>
      <c r="I49">
        <v>14.9</v>
      </c>
      <c r="J49">
        <f t="shared" si="3"/>
        <v>3.187472222222222</v>
      </c>
      <c r="K49">
        <v>4.6100000000000003</v>
      </c>
      <c r="L49">
        <v>17.11</v>
      </c>
      <c r="M49">
        <v>23.69</v>
      </c>
      <c r="N49">
        <v>23.9</v>
      </c>
      <c r="O49">
        <v>0.92800000000000005</v>
      </c>
      <c r="P49">
        <v>0.93</v>
      </c>
      <c r="Q49" t="s">
        <v>307</v>
      </c>
      <c r="R49">
        <f t="shared" si="0"/>
        <v>5061.8672665916756</v>
      </c>
      <c r="S49">
        <f t="shared" si="4"/>
        <v>0.34210519314401955</v>
      </c>
      <c r="T49">
        <f t="shared" si="5"/>
        <v>0.34327661574297441</v>
      </c>
      <c r="U49">
        <f t="shared" si="6"/>
        <v>0.34341867120983338</v>
      </c>
      <c r="V49">
        <f t="shared" si="7"/>
        <v>0.34891596992225182</v>
      </c>
      <c r="W49">
        <f t="shared" si="8"/>
        <v>0.35020849366450513</v>
      </c>
      <c r="X49">
        <f t="shared" si="9"/>
        <v>0.34327661574297441</v>
      </c>
      <c r="Y49">
        <f t="shared" si="10"/>
        <v>0.35020849366450513</v>
      </c>
      <c r="Z49">
        <f t="shared" si="11"/>
        <v>0.98020642546673542</v>
      </c>
      <c r="AA49">
        <f t="shared" si="12"/>
        <v>0.87523545584293416</v>
      </c>
      <c r="AB49">
        <f t="shared" si="13"/>
        <v>1.0876612794722644</v>
      </c>
      <c r="AC49">
        <f t="shared" si="14"/>
        <v>0.98272744180891425</v>
      </c>
      <c r="AD49">
        <f t="shared" si="15"/>
        <v>0.89092533256823148</v>
      </c>
      <c r="AE49">
        <f t="shared" si="16"/>
        <v>1.0876612794722644</v>
      </c>
      <c r="AF49">
        <f t="shared" si="17"/>
        <v>1</v>
      </c>
      <c r="AG49">
        <f t="shared" si="18"/>
        <v>0.90352342255461704</v>
      </c>
      <c r="AH49">
        <f t="shared" si="19"/>
        <v>0.81912020716643541</v>
      </c>
    </row>
    <row r="50" spans="2:34" x14ac:dyDescent="0.45">
      <c r="B50">
        <v>8837</v>
      </c>
      <c r="C50">
        <v>1</v>
      </c>
      <c r="D50">
        <v>53</v>
      </c>
      <c r="E50">
        <v>38.82</v>
      </c>
      <c r="F50">
        <f t="shared" si="2"/>
        <v>28.411750000000001</v>
      </c>
      <c r="G50">
        <v>-46</v>
      </c>
      <c r="H50">
        <v>18</v>
      </c>
      <c r="I50">
        <v>8.8000000000000007</v>
      </c>
      <c r="J50">
        <f t="shared" si="3"/>
        <v>-46.30244444444444</v>
      </c>
      <c r="K50">
        <v>4.3899999999999997</v>
      </c>
      <c r="L50">
        <v>10.15</v>
      </c>
      <c r="M50">
        <v>-92.38</v>
      </c>
      <c r="N50">
        <v>-91.46</v>
      </c>
      <c r="O50">
        <v>1.597</v>
      </c>
      <c r="P50">
        <v>2.4900000000000002</v>
      </c>
      <c r="Q50" t="s">
        <v>308</v>
      </c>
      <c r="R50">
        <f t="shared" si="0"/>
        <v>3677.9730281977932</v>
      </c>
      <c r="S50">
        <f t="shared" si="4"/>
        <v>0.39587227854210094</v>
      </c>
      <c r="T50">
        <f t="shared" si="5"/>
        <v>0.39586517350530598</v>
      </c>
      <c r="U50">
        <f t="shared" si="6"/>
        <v>0.38309734743400281</v>
      </c>
      <c r="V50">
        <f t="shared" si="7"/>
        <v>0.38582737954229984</v>
      </c>
      <c r="W50">
        <f t="shared" si="8"/>
        <v>0.38569204963333481</v>
      </c>
      <c r="X50">
        <f t="shared" si="9"/>
        <v>0.39587227854210094</v>
      </c>
      <c r="Y50">
        <f t="shared" si="10"/>
        <v>0.38582737954229984</v>
      </c>
      <c r="Z50">
        <f t="shared" si="11"/>
        <v>1.0260346972050485</v>
      </c>
      <c r="AA50">
        <f t="shared" si="12"/>
        <v>0.56579795393101706</v>
      </c>
      <c r="AB50">
        <f t="shared" si="13"/>
        <v>1.2045163527912528</v>
      </c>
      <c r="AC50">
        <f t="shared" si="14"/>
        <v>0.95569116848968816</v>
      </c>
      <c r="AD50">
        <f t="shared" si="15"/>
        <v>0.6963851795762741</v>
      </c>
      <c r="AE50">
        <f t="shared" si="16"/>
        <v>1.2045163527912528</v>
      </c>
      <c r="AF50">
        <f t="shared" si="17"/>
        <v>1</v>
      </c>
      <c r="AG50">
        <f t="shared" si="18"/>
        <v>0.79342315799618957</v>
      </c>
      <c r="AH50">
        <f t="shared" si="19"/>
        <v>0.5781450604323678</v>
      </c>
    </row>
    <row r="51" spans="2:34" x14ac:dyDescent="0.45">
      <c r="B51">
        <v>8886</v>
      </c>
      <c r="C51">
        <v>1</v>
      </c>
      <c r="D51">
        <v>54</v>
      </c>
      <c r="E51">
        <v>23.68</v>
      </c>
      <c r="F51">
        <f t="shared" si="2"/>
        <v>28.598666666666666</v>
      </c>
      <c r="G51">
        <v>63</v>
      </c>
      <c r="H51">
        <v>40</v>
      </c>
      <c r="I51">
        <v>12.5</v>
      </c>
      <c r="J51">
        <f t="shared" si="3"/>
        <v>63.670138888888886</v>
      </c>
      <c r="K51">
        <v>3.35</v>
      </c>
      <c r="L51">
        <v>7.38</v>
      </c>
      <c r="M51">
        <v>31.98</v>
      </c>
      <c r="N51">
        <v>-18.66</v>
      </c>
      <c r="O51">
        <v>-0.15</v>
      </c>
      <c r="P51">
        <v>-0.12</v>
      </c>
      <c r="Q51" t="s">
        <v>309</v>
      </c>
      <c r="R51">
        <f t="shared" si="0"/>
        <v>12857.142857142859</v>
      </c>
      <c r="S51">
        <f t="shared" si="4"/>
        <v>0.24663227879602193</v>
      </c>
      <c r="T51">
        <f t="shared" si="5"/>
        <v>0.26902862708134428</v>
      </c>
      <c r="U51">
        <f t="shared" si="6"/>
        <v>0.23823229524764572</v>
      </c>
      <c r="V51">
        <f t="shared" si="7"/>
        <v>0.25039630420765813</v>
      </c>
      <c r="W51">
        <f t="shared" si="8"/>
        <v>0.27405782667957712</v>
      </c>
      <c r="X51">
        <f t="shared" si="9"/>
        <v>0.26902862708134428</v>
      </c>
      <c r="Y51">
        <f t="shared" si="10"/>
        <v>0.27405782667957712</v>
      </c>
      <c r="Z51">
        <f t="shared" si="11"/>
        <v>0.981649129823565</v>
      </c>
      <c r="AA51">
        <f t="shared" si="12"/>
        <v>1.6672158273125794</v>
      </c>
      <c r="AB51">
        <f t="shared" si="13"/>
        <v>0.91011419530375448</v>
      </c>
      <c r="AC51">
        <f t="shared" si="14"/>
        <v>0.99724172772357222</v>
      </c>
      <c r="AD51">
        <f t="shared" si="15"/>
        <v>1.2426764334740743</v>
      </c>
      <c r="AE51">
        <f t="shared" si="16"/>
        <v>1.2426764334740743</v>
      </c>
      <c r="AF51">
        <f t="shared" si="17"/>
        <v>0.73238227650250354</v>
      </c>
      <c r="AG51">
        <f t="shared" si="18"/>
        <v>0.80249508308099538</v>
      </c>
      <c r="AH51">
        <f t="shared" si="19"/>
        <v>1</v>
      </c>
    </row>
    <row r="52" spans="2:34" x14ac:dyDescent="0.45">
      <c r="B52">
        <v>8903</v>
      </c>
      <c r="C52">
        <v>1</v>
      </c>
      <c r="D52">
        <v>54</v>
      </c>
      <c r="E52">
        <v>38.35</v>
      </c>
      <c r="F52">
        <f t="shared" si="2"/>
        <v>28.659791666666667</v>
      </c>
      <c r="G52">
        <v>20</v>
      </c>
      <c r="H52">
        <v>48</v>
      </c>
      <c r="I52">
        <v>29.9</v>
      </c>
      <c r="J52">
        <f t="shared" si="3"/>
        <v>20.808305555555556</v>
      </c>
      <c r="K52">
        <v>2.64</v>
      </c>
      <c r="L52">
        <v>54.74</v>
      </c>
      <c r="M52">
        <v>96.32</v>
      </c>
      <c r="N52">
        <v>-108.8</v>
      </c>
      <c r="O52">
        <v>0.16500000000000001</v>
      </c>
      <c r="P52">
        <v>0.18</v>
      </c>
      <c r="Q52" t="s">
        <v>310</v>
      </c>
      <c r="R52">
        <f t="shared" si="0"/>
        <v>8866.9950738916268</v>
      </c>
      <c r="S52">
        <f t="shared" si="4"/>
        <v>0.27553207203257796</v>
      </c>
      <c r="T52">
        <f t="shared" si="5"/>
        <v>0.28795701958279385</v>
      </c>
      <c r="U52">
        <f t="shared" si="6"/>
        <v>0.27450576667894144</v>
      </c>
      <c r="V52">
        <f t="shared" si="7"/>
        <v>0.28445011513954666</v>
      </c>
      <c r="W52">
        <f t="shared" si="8"/>
        <v>0.29671627117995192</v>
      </c>
      <c r="X52">
        <f t="shared" si="9"/>
        <v>0.28795701958279385</v>
      </c>
      <c r="Y52">
        <f t="shared" si="10"/>
        <v>0.29671627117995192</v>
      </c>
      <c r="Z52">
        <f t="shared" si="11"/>
        <v>0.97047936885184916</v>
      </c>
      <c r="AA52">
        <f t="shared" si="12"/>
        <v>1.3997436257392426</v>
      </c>
      <c r="AB52">
        <f t="shared" si="13"/>
        <v>0.95804285795897715</v>
      </c>
      <c r="AC52">
        <f t="shared" si="14"/>
        <v>0.99710439322104338</v>
      </c>
      <c r="AD52">
        <f t="shared" si="15"/>
        <v>1.1382040903666772</v>
      </c>
      <c r="AE52">
        <f t="shared" si="16"/>
        <v>1.1382040903666772</v>
      </c>
      <c r="AF52">
        <f t="shared" si="17"/>
        <v>0.84171447464253935</v>
      </c>
      <c r="AG52">
        <f t="shared" si="18"/>
        <v>0.87603304333568333</v>
      </c>
      <c r="AH52">
        <f t="shared" si="19"/>
        <v>1</v>
      </c>
    </row>
    <row r="53" spans="2:34" x14ac:dyDescent="0.45">
      <c r="B53">
        <v>9007</v>
      </c>
      <c r="C53">
        <v>1</v>
      </c>
      <c r="D53">
        <v>55</v>
      </c>
      <c r="E53">
        <v>56.83</v>
      </c>
      <c r="F53">
        <f t="shared" si="2"/>
        <v>28.986791666666665</v>
      </c>
      <c r="G53">
        <v>-51</v>
      </c>
      <c r="H53">
        <v>36</v>
      </c>
      <c r="I53">
        <v>34.5</v>
      </c>
      <c r="J53">
        <f t="shared" si="3"/>
        <v>-51.609583333333333</v>
      </c>
      <c r="K53">
        <v>3.69</v>
      </c>
      <c r="L53">
        <v>57.19</v>
      </c>
      <c r="M53">
        <v>681.24</v>
      </c>
      <c r="N53">
        <v>284.23</v>
      </c>
      <c r="O53">
        <v>0.84399999999999997</v>
      </c>
      <c r="P53">
        <v>0.9</v>
      </c>
      <c r="Q53" t="s">
        <v>311</v>
      </c>
      <c r="R53">
        <f t="shared" si="0"/>
        <v>5312.8689492325857</v>
      </c>
      <c r="S53">
        <f t="shared" si="4"/>
        <v>0.33503448959797077</v>
      </c>
      <c r="T53">
        <f t="shared" si="5"/>
        <v>0.33676496278569229</v>
      </c>
      <c r="U53">
        <f t="shared" si="6"/>
        <v>0.33711009324525854</v>
      </c>
      <c r="V53">
        <f t="shared" si="7"/>
        <v>0.34302998549061048</v>
      </c>
      <c r="W53">
        <f t="shared" si="8"/>
        <v>0.34483052045623286</v>
      </c>
      <c r="X53">
        <f t="shared" si="9"/>
        <v>0.33676496278569229</v>
      </c>
      <c r="Y53">
        <f t="shared" si="10"/>
        <v>0.34483052045623286</v>
      </c>
      <c r="Z53">
        <f t="shared" si="11"/>
        <v>0.97661008178780306</v>
      </c>
      <c r="AA53">
        <f t="shared" si="12"/>
        <v>0.92336524138526144</v>
      </c>
      <c r="AB53">
        <f t="shared" si="13"/>
        <v>1.0728894461396421</v>
      </c>
      <c r="AC53">
        <f t="shared" si="14"/>
        <v>0.98527063883271104</v>
      </c>
      <c r="AD53">
        <f t="shared" si="15"/>
        <v>0.91692650181821345</v>
      </c>
      <c r="AE53">
        <f t="shared" si="16"/>
        <v>1.0728894461396421</v>
      </c>
      <c r="AF53">
        <f t="shared" si="17"/>
        <v>1</v>
      </c>
      <c r="AG53">
        <f t="shared" si="18"/>
        <v>0.91833379699819784</v>
      </c>
      <c r="AH53">
        <f t="shared" si="19"/>
        <v>0.85463279102744638</v>
      </c>
    </row>
    <row r="54" spans="2:34" x14ac:dyDescent="0.45">
      <c r="B54">
        <v>9236</v>
      </c>
      <c r="C54">
        <v>1</v>
      </c>
      <c r="D54">
        <v>58</v>
      </c>
      <c r="E54">
        <v>45.87</v>
      </c>
      <c r="F54">
        <f t="shared" si="2"/>
        <v>29.691125000000003</v>
      </c>
      <c r="G54">
        <v>-61</v>
      </c>
      <c r="H54">
        <v>34</v>
      </c>
      <c r="I54">
        <v>11.7</v>
      </c>
      <c r="J54">
        <f t="shared" si="3"/>
        <v>-61.569916666666671</v>
      </c>
      <c r="K54">
        <v>2.86</v>
      </c>
      <c r="L54">
        <v>45.74</v>
      </c>
      <c r="M54">
        <v>262.54000000000002</v>
      </c>
      <c r="N54">
        <v>26.88</v>
      </c>
      <c r="O54">
        <v>0.28999999999999998</v>
      </c>
      <c r="P54">
        <v>0.34</v>
      </c>
      <c r="Q54" t="s">
        <v>312</v>
      </c>
      <c r="R54">
        <f t="shared" si="0"/>
        <v>7894.7368421052643</v>
      </c>
      <c r="S54">
        <f t="shared" si="4"/>
        <v>0.28678378947256294</v>
      </c>
      <c r="T54">
        <f t="shared" si="5"/>
        <v>0.29624723041419254</v>
      </c>
      <c r="U54">
        <f t="shared" si="6"/>
        <v>0.28761493933482823</v>
      </c>
      <c r="V54">
        <f t="shared" si="7"/>
        <v>0.29673865788220916</v>
      </c>
      <c r="W54">
        <f t="shared" si="8"/>
        <v>0.30590817495477751</v>
      </c>
      <c r="X54">
        <f t="shared" si="9"/>
        <v>0.29624723041419254</v>
      </c>
      <c r="Y54">
        <f t="shared" si="10"/>
        <v>0.30590817495477751</v>
      </c>
      <c r="Z54">
        <f t="shared" si="11"/>
        <v>0.96841880887291376</v>
      </c>
      <c r="AA54">
        <f t="shared" si="12"/>
        <v>1.3005360013338754</v>
      </c>
      <c r="AB54">
        <f t="shared" si="13"/>
        <v>0.97826146962530891</v>
      </c>
      <c r="AC54">
        <f t="shared" si="14"/>
        <v>0.99613229414324</v>
      </c>
      <c r="AD54">
        <f t="shared" si="15"/>
        <v>1.0964352338704957</v>
      </c>
      <c r="AE54">
        <f t="shared" si="16"/>
        <v>1.0964352338704957</v>
      </c>
      <c r="AF54">
        <f t="shared" si="17"/>
        <v>0.89222002303955084</v>
      </c>
      <c r="AG54">
        <f t="shared" si="18"/>
        <v>0.90851904733745281</v>
      </c>
      <c r="AH54">
        <f t="shared" si="19"/>
        <v>1</v>
      </c>
    </row>
    <row r="55" spans="2:34" x14ac:dyDescent="0.45">
      <c r="B55">
        <v>9487</v>
      </c>
      <c r="C55">
        <v>2</v>
      </c>
      <c r="D55">
        <v>2</v>
      </c>
      <c r="E55">
        <v>2.8</v>
      </c>
      <c r="F55">
        <f t="shared" si="2"/>
        <v>30.511666666666667</v>
      </c>
      <c r="G55">
        <v>2</v>
      </c>
      <c r="H55">
        <v>45</v>
      </c>
      <c r="I55">
        <v>49.5</v>
      </c>
      <c r="J55">
        <f t="shared" si="3"/>
        <v>2.7637499999999999</v>
      </c>
      <c r="K55">
        <v>3.82</v>
      </c>
      <c r="L55">
        <v>23.45</v>
      </c>
      <c r="M55">
        <v>33.29</v>
      </c>
      <c r="N55">
        <v>-0.42</v>
      </c>
      <c r="O55">
        <v>2.4E-2</v>
      </c>
      <c r="P55">
        <v>0.05</v>
      </c>
      <c r="Q55" t="s">
        <v>313</v>
      </c>
      <c r="R55">
        <f t="shared" si="0"/>
        <v>10297.482837528603</v>
      </c>
      <c r="S55">
        <f t="shared" si="4"/>
        <v>0.26269014619325293</v>
      </c>
      <c r="T55">
        <f t="shared" si="5"/>
        <v>0.27910975736826998</v>
      </c>
      <c r="U55">
        <f t="shared" si="6"/>
        <v>0.25884433436652365</v>
      </c>
      <c r="V55">
        <f t="shared" si="7"/>
        <v>0.26975588015067958</v>
      </c>
      <c r="W55">
        <f t="shared" si="8"/>
        <v>0.28641959457285238</v>
      </c>
      <c r="X55">
        <f t="shared" si="9"/>
        <v>0.27910975736826998</v>
      </c>
      <c r="Y55">
        <f t="shared" si="10"/>
        <v>0.28641959457285238</v>
      </c>
      <c r="Z55">
        <f t="shared" si="11"/>
        <v>0.97447857149758277</v>
      </c>
      <c r="AA55">
        <f t="shared" si="12"/>
        <v>1.5169026710858211</v>
      </c>
      <c r="AB55">
        <f t="shared" si="13"/>
        <v>0.93598721996356182</v>
      </c>
      <c r="AC55">
        <f t="shared" si="14"/>
        <v>0.99755939010019645</v>
      </c>
      <c r="AD55">
        <f t="shared" si="15"/>
        <v>1.1853085510870185</v>
      </c>
      <c r="AE55">
        <f t="shared" si="16"/>
        <v>1.1853085510870185</v>
      </c>
      <c r="AF55">
        <f t="shared" si="17"/>
        <v>0.78965702146094363</v>
      </c>
      <c r="AG55">
        <f t="shared" si="18"/>
        <v>0.84160313294404088</v>
      </c>
      <c r="AH55">
        <f t="shared" si="19"/>
        <v>1</v>
      </c>
    </row>
    <row r="56" spans="2:34" x14ac:dyDescent="0.45">
      <c r="B56">
        <v>9640</v>
      </c>
      <c r="C56">
        <v>2</v>
      </c>
      <c r="D56">
        <v>3</v>
      </c>
      <c r="E56">
        <v>53.92</v>
      </c>
      <c r="F56">
        <f t="shared" si="2"/>
        <v>30.974666666666664</v>
      </c>
      <c r="G56">
        <v>42</v>
      </c>
      <c r="H56">
        <v>19</v>
      </c>
      <c r="I56">
        <v>47.5</v>
      </c>
      <c r="J56">
        <f t="shared" si="3"/>
        <v>42.329861111111114</v>
      </c>
      <c r="K56">
        <v>2.1</v>
      </c>
      <c r="L56">
        <v>9.19</v>
      </c>
      <c r="M56">
        <v>43.08</v>
      </c>
      <c r="N56">
        <v>-50.85</v>
      </c>
      <c r="O56">
        <v>1.37</v>
      </c>
      <c r="P56">
        <v>1.37</v>
      </c>
      <c r="Q56" t="s">
        <v>314</v>
      </c>
      <c r="R56">
        <f t="shared" si="0"/>
        <v>4054.0540540540537</v>
      </c>
      <c r="S56">
        <f t="shared" si="4"/>
        <v>0.37815479934616297</v>
      </c>
      <c r="T56">
        <f t="shared" si="5"/>
        <v>0.37809530295979255</v>
      </c>
      <c r="U56">
        <f t="shared" si="6"/>
        <v>0.37167208913988536</v>
      </c>
      <c r="V56">
        <f t="shared" si="7"/>
        <v>0.37522269885289217</v>
      </c>
      <c r="W56">
        <f t="shared" si="8"/>
        <v>0.37520572712670031</v>
      </c>
      <c r="X56">
        <f t="shared" si="9"/>
        <v>0.37809530295979255</v>
      </c>
      <c r="Y56">
        <f t="shared" si="10"/>
        <v>0.37520572712670031</v>
      </c>
      <c r="Z56">
        <f t="shared" si="11"/>
        <v>1.007701310572257</v>
      </c>
      <c r="AA56">
        <f t="shared" si="12"/>
        <v>0.6575032097796345</v>
      </c>
      <c r="AB56">
        <f t="shared" si="13"/>
        <v>1.1655330113412943</v>
      </c>
      <c r="AC56">
        <f t="shared" si="14"/>
        <v>0.96598369406220841</v>
      </c>
      <c r="AD56">
        <f t="shared" si="15"/>
        <v>0.76016279344753768</v>
      </c>
      <c r="AE56">
        <f t="shared" si="16"/>
        <v>1.1655330113412943</v>
      </c>
      <c r="AF56">
        <f t="shared" si="17"/>
        <v>1</v>
      </c>
      <c r="AG56">
        <f t="shared" si="18"/>
        <v>0.82879136383323482</v>
      </c>
      <c r="AH56">
        <f t="shared" si="19"/>
        <v>0.65220185619002169</v>
      </c>
    </row>
    <row r="57" spans="2:34" x14ac:dyDescent="0.45">
      <c r="B57">
        <v>9884</v>
      </c>
      <c r="C57">
        <v>2</v>
      </c>
      <c r="D57">
        <v>7</v>
      </c>
      <c r="E57">
        <v>10.29</v>
      </c>
      <c r="F57">
        <f t="shared" si="2"/>
        <v>31.792874999999999</v>
      </c>
      <c r="G57">
        <v>23</v>
      </c>
      <c r="H57">
        <v>27</v>
      </c>
      <c r="I57">
        <v>46</v>
      </c>
      <c r="J57">
        <f t="shared" si="3"/>
        <v>23.462777777777777</v>
      </c>
      <c r="K57">
        <v>2.0099999999999998</v>
      </c>
      <c r="L57">
        <v>49.48</v>
      </c>
      <c r="M57">
        <v>190.73</v>
      </c>
      <c r="N57">
        <v>-145.77000000000001</v>
      </c>
      <c r="O57">
        <v>1.151</v>
      </c>
      <c r="P57">
        <v>1.1299999999999999</v>
      </c>
      <c r="Q57" t="s">
        <v>280</v>
      </c>
      <c r="R57">
        <f t="shared" si="0"/>
        <v>4497.7511244377811</v>
      </c>
      <c r="S57">
        <f t="shared" si="4"/>
        <v>0.36054136798706238</v>
      </c>
      <c r="T57">
        <f t="shared" si="5"/>
        <v>0.36078916051787907</v>
      </c>
      <c r="U57">
        <f t="shared" si="6"/>
        <v>0.35869385000276977</v>
      </c>
      <c r="V57">
        <f t="shared" si="7"/>
        <v>0.36315090986767373</v>
      </c>
      <c r="W57">
        <f t="shared" si="8"/>
        <v>0.36355053425236439</v>
      </c>
      <c r="X57">
        <f t="shared" si="9"/>
        <v>0.36078916051787907</v>
      </c>
      <c r="Y57">
        <f t="shared" si="10"/>
        <v>0.36355053425236439</v>
      </c>
      <c r="Z57">
        <f t="shared" si="11"/>
        <v>0.99240442944152452</v>
      </c>
      <c r="AA57">
        <f t="shared" si="12"/>
        <v>0.75824480851512832</v>
      </c>
      <c r="AB57">
        <f t="shared" si="13"/>
        <v>1.1270219487796005</v>
      </c>
      <c r="AC57">
        <f t="shared" si="14"/>
        <v>0.9749442353028438</v>
      </c>
      <c r="AD57">
        <f t="shared" si="15"/>
        <v>0.82368566531883014</v>
      </c>
      <c r="AE57">
        <f t="shared" si="16"/>
        <v>1.1270219487796005</v>
      </c>
      <c r="AF57">
        <f t="shared" si="17"/>
        <v>1</v>
      </c>
      <c r="AG57">
        <f t="shared" si="18"/>
        <v>0.86506233206776983</v>
      </c>
      <c r="AH57">
        <f t="shared" si="19"/>
        <v>0.73085148537769018</v>
      </c>
    </row>
    <row r="58" spans="2:34" x14ac:dyDescent="0.45">
      <c r="B58">
        <v>10064</v>
      </c>
      <c r="C58">
        <v>2</v>
      </c>
      <c r="D58">
        <v>9</v>
      </c>
      <c r="E58">
        <v>32.520000000000003</v>
      </c>
      <c r="F58">
        <f t="shared" si="2"/>
        <v>32.3855</v>
      </c>
      <c r="G58">
        <v>34</v>
      </c>
      <c r="H58">
        <v>59</v>
      </c>
      <c r="I58">
        <v>14.6</v>
      </c>
      <c r="J58">
        <f t="shared" si="3"/>
        <v>34.987388888888887</v>
      </c>
      <c r="K58">
        <v>3</v>
      </c>
      <c r="L58">
        <v>26.24</v>
      </c>
      <c r="M58">
        <v>148.78</v>
      </c>
      <c r="N58">
        <v>-39.130000000000003</v>
      </c>
      <c r="O58">
        <v>0.14000000000000001</v>
      </c>
      <c r="P58">
        <v>0.17</v>
      </c>
      <c r="Q58" t="s">
        <v>315</v>
      </c>
      <c r="R58">
        <f t="shared" si="0"/>
        <v>9090.9090909090901</v>
      </c>
      <c r="S58">
        <f t="shared" si="4"/>
        <v>0.27326657328909998</v>
      </c>
      <c r="T58">
        <f t="shared" si="5"/>
        <v>0.28634757336610001</v>
      </c>
      <c r="U58">
        <f t="shared" si="6"/>
        <v>0.27179668118534572</v>
      </c>
      <c r="V58">
        <f t="shared" si="7"/>
        <v>0.28190933735908963</v>
      </c>
      <c r="W58">
        <f t="shared" si="8"/>
        <v>0.29488093693151918</v>
      </c>
      <c r="X58">
        <f t="shared" si="9"/>
        <v>0.28634757336610001</v>
      </c>
      <c r="Y58">
        <f t="shared" si="10"/>
        <v>0.29488093693151918</v>
      </c>
      <c r="Z58">
        <f t="shared" si="11"/>
        <v>0.97106166422890572</v>
      </c>
      <c r="AA58">
        <f t="shared" si="12"/>
        <v>1.4201375445291431</v>
      </c>
      <c r="AB58">
        <f t="shared" si="13"/>
        <v>0.95407012242897371</v>
      </c>
      <c r="AC58">
        <f t="shared" si="14"/>
        <v>0.99723393603644084</v>
      </c>
      <c r="AD58">
        <f t="shared" si="15"/>
        <v>1.1465683785080836</v>
      </c>
      <c r="AE58">
        <f t="shared" si="16"/>
        <v>1.1465683785080836</v>
      </c>
      <c r="AF58">
        <f t="shared" si="17"/>
        <v>0.83210922288857392</v>
      </c>
      <c r="AG58">
        <f t="shared" si="18"/>
        <v>0.86975531048051669</v>
      </c>
      <c r="AH58">
        <f t="shared" si="19"/>
        <v>1</v>
      </c>
    </row>
    <row r="59" spans="2:34" x14ac:dyDescent="0.45">
      <c r="B59">
        <v>10324</v>
      </c>
      <c r="C59">
        <v>2</v>
      </c>
      <c r="D59">
        <v>13</v>
      </c>
      <c r="E59">
        <v>0.01</v>
      </c>
      <c r="F59">
        <f t="shared" si="2"/>
        <v>33.250041666666668</v>
      </c>
      <c r="G59">
        <v>8</v>
      </c>
      <c r="H59">
        <v>50</v>
      </c>
      <c r="I59">
        <v>48.3</v>
      </c>
      <c r="J59">
        <f t="shared" si="3"/>
        <v>8.8467500000000001</v>
      </c>
      <c r="K59">
        <v>4.3600000000000003</v>
      </c>
      <c r="L59">
        <v>9.01</v>
      </c>
      <c r="M59">
        <v>-26.23</v>
      </c>
      <c r="N59">
        <v>-14.4</v>
      </c>
      <c r="O59">
        <v>0.878</v>
      </c>
      <c r="P59">
        <v>0.9</v>
      </c>
      <c r="Q59" t="s">
        <v>316</v>
      </c>
      <c r="R59">
        <f t="shared" si="0"/>
        <v>5208.333333333333</v>
      </c>
      <c r="S59">
        <f t="shared" si="4"/>
        <v>0.33790458672967683</v>
      </c>
      <c r="T59">
        <f t="shared" si="5"/>
        <v>0.33939310208225282</v>
      </c>
      <c r="U59">
        <f t="shared" si="6"/>
        <v>0.33970062536576406</v>
      </c>
      <c r="V59">
        <f t="shared" si="7"/>
        <v>0.34544744220339196</v>
      </c>
      <c r="W59">
        <f t="shared" si="8"/>
        <v>0.34702898153813155</v>
      </c>
      <c r="X59">
        <f t="shared" si="9"/>
        <v>0.33939310208225282</v>
      </c>
      <c r="Y59">
        <f t="shared" si="10"/>
        <v>0.34702898153813155</v>
      </c>
      <c r="Z59">
        <f t="shared" si="11"/>
        <v>0.97799642144574106</v>
      </c>
      <c r="AA59">
        <f t="shared" si="12"/>
        <v>0.90360728660110379</v>
      </c>
      <c r="AB59">
        <f t="shared" si="13"/>
        <v>1.0788618118482001</v>
      </c>
      <c r="AC59">
        <f t="shared" si="14"/>
        <v>0.98426799105462737</v>
      </c>
      <c r="AD59">
        <f t="shared" si="15"/>
        <v>0.90635836598533681</v>
      </c>
      <c r="AE59">
        <f t="shared" si="16"/>
        <v>1.0788618118482001</v>
      </c>
      <c r="AF59">
        <f t="shared" si="17"/>
        <v>1</v>
      </c>
      <c r="AG59">
        <f t="shared" si="18"/>
        <v>0.91232072564370048</v>
      </c>
      <c r="AH59">
        <f t="shared" si="19"/>
        <v>0.84010607849086127</v>
      </c>
    </row>
    <row r="60" spans="2:34" x14ac:dyDescent="0.45">
      <c r="B60">
        <v>10559</v>
      </c>
      <c r="C60">
        <v>2</v>
      </c>
      <c r="D60">
        <v>15</v>
      </c>
      <c r="E60">
        <v>56.3</v>
      </c>
      <c r="F60">
        <f t="shared" si="2"/>
        <v>33.984583333333333</v>
      </c>
      <c r="G60">
        <v>33</v>
      </c>
      <c r="H60">
        <v>21</v>
      </c>
      <c r="I60">
        <v>32.299999999999997</v>
      </c>
      <c r="J60">
        <f t="shared" si="3"/>
        <v>33.358972222222221</v>
      </c>
      <c r="K60">
        <v>5.25</v>
      </c>
      <c r="L60">
        <v>11.13</v>
      </c>
      <c r="M60">
        <v>-14.86</v>
      </c>
      <c r="N60">
        <v>-33.25</v>
      </c>
      <c r="O60">
        <v>-4.0000000000000001E-3</v>
      </c>
      <c r="P60">
        <v>0.02</v>
      </c>
      <c r="Q60" t="s">
        <v>317</v>
      </c>
      <c r="R60">
        <f t="shared" si="0"/>
        <v>10638.297872340427</v>
      </c>
      <c r="S60">
        <f t="shared" si="4"/>
        <v>0.26012156085864235</v>
      </c>
      <c r="T60">
        <f t="shared" si="5"/>
        <v>0.27742222866281041</v>
      </c>
      <c r="U60">
        <f t="shared" si="6"/>
        <v>0.25562347848479261</v>
      </c>
      <c r="V60">
        <f t="shared" si="7"/>
        <v>0.26673223210947133</v>
      </c>
      <c r="W60">
        <f t="shared" si="8"/>
        <v>0.28439745539867411</v>
      </c>
      <c r="X60">
        <f t="shared" si="9"/>
        <v>0.27742222866281041</v>
      </c>
      <c r="Y60">
        <f t="shared" si="10"/>
        <v>0.28439745539867411</v>
      </c>
      <c r="Z60">
        <f t="shared" si="11"/>
        <v>0.97547366685793413</v>
      </c>
      <c r="AA60">
        <f t="shared" si="12"/>
        <v>1.5407321958076785</v>
      </c>
      <c r="AB60">
        <f t="shared" si="13"/>
        <v>0.93171576339331896</v>
      </c>
      <c r="AC60">
        <f t="shared" si="14"/>
        <v>0.99757163577725638</v>
      </c>
      <c r="AD60">
        <f t="shared" si="15"/>
        <v>1.1946213310610854</v>
      </c>
      <c r="AE60">
        <f t="shared" si="16"/>
        <v>1.1946213310610854</v>
      </c>
      <c r="AF60">
        <f t="shared" si="17"/>
        <v>0.77992560417931878</v>
      </c>
      <c r="AG60">
        <f t="shared" si="18"/>
        <v>0.83505258933489346</v>
      </c>
      <c r="AH60">
        <f t="shared" si="19"/>
        <v>1</v>
      </c>
    </row>
    <row r="61" spans="2:34" x14ac:dyDescent="0.45">
      <c r="B61">
        <v>10602</v>
      </c>
      <c r="C61">
        <v>2</v>
      </c>
      <c r="D61">
        <v>16</v>
      </c>
      <c r="E61">
        <v>30.5</v>
      </c>
      <c r="F61">
        <f t="shared" si="2"/>
        <v>34.127083333333331</v>
      </c>
      <c r="G61">
        <v>-51</v>
      </c>
      <c r="H61">
        <v>30</v>
      </c>
      <c r="I61">
        <v>43.6</v>
      </c>
      <c r="J61">
        <f t="shared" si="3"/>
        <v>-51.512111111111111</v>
      </c>
      <c r="K61">
        <v>3.56</v>
      </c>
      <c r="L61">
        <v>21.06</v>
      </c>
      <c r="M61">
        <v>90.75</v>
      </c>
      <c r="N61">
        <v>-21.9</v>
      </c>
      <c r="O61">
        <v>-0.12</v>
      </c>
      <c r="P61">
        <v>-0.11</v>
      </c>
      <c r="Q61" t="s">
        <v>318</v>
      </c>
      <c r="R61">
        <f t="shared" si="0"/>
        <v>12328.767123287671</v>
      </c>
      <c r="S61">
        <f t="shared" si="4"/>
        <v>0.24941700919477872</v>
      </c>
      <c r="T61">
        <f t="shared" si="5"/>
        <v>0.27069569053455789</v>
      </c>
      <c r="U61">
        <f t="shared" si="6"/>
        <v>0.24188766005463613</v>
      </c>
      <c r="V61">
        <f t="shared" si="7"/>
        <v>0.25383118571014829</v>
      </c>
      <c r="W61">
        <f t="shared" si="8"/>
        <v>0.27614901602732866</v>
      </c>
      <c r="X61">
        <f t="shared" si="9"/>
        <v>0.27069569053455789</v>
      </c>
      <c r="Y61">
        <f t="shared" si="10"/>
        <v>0.27614901602732866</v>
      </c>
      <c r="Z61">
        <f t="shared" si="11"/>
        <v>0.98025223637866921</v>
      </c>
      <c r="AA61">
        <f t="shared" si="12"/>
        <v>1.640981017992357</v>
      </c>
      <c r="AB61">
        <f t="shared" si="13"/>
        <v>0.91445486561402622</v>
      </c>
      <c r="AC61">
        <f t="shared" si="14"/>
        <v>0.99736143390303944</v>
      </c>
      <c r="AD61">
        <f t="shared" si="15"/>
        <v>1.2328912073623932</v>
      </c>
      <c r="AE61">
        <f t="shared" si="16"/>
        <v>1.2328912073623932</v>
      </c>
      <c r="AF61">
        <f t="shared" si="17"/>
        <v>0.74171578169527286</v>
      </c>
      <c r="AG61">
        <f t="shared" si="18"/>
        <v>0.80896142980592878</v>
      </c>
      <c r="AH61">
        <f t="shared" si="19"/>
        <v>1</v>
      </c>
    </row>
    <row r="62" spans="2:34" x14ac:dyDescent="0.45">
      <c r="B62">
        <v>10826</v>
      </c>
      <c r="C62">
        <v>2</v>
      </c>
      <c r="D62">
        <v>19</v>
      </c>
      <c r="E62">
        <v>20.79</v>
      </c>
      <c r="F62">
        <f t="shared" si="2"/>
        <v>34.836624999999998</v>
      </c>
      <c r="G62">
        <v>-2</v>
      </c>
      <c r="H62">
        <v>58</v>
      </c>
      <c r="I62">
        <v>37.4</v>
      </c>
      <c r="J62">
        <f t="shared" si="3"/>
        <v>-2.9770555555555558</v>
      </c>
      <c r="K62">
        <v>6.47</v>
      </c>
      <c r="L62">
        <v>7.79</v>
      </c>
      <c r="M62">
        <v>10.33</v>
      </c>
      <c r="N62">
        <v>-239.48</v>
      </c>
      <c r="O62">
        <v>0.96599999999999997</v>
      </c>
      <c r="P62">
        <v>5.71</v>
      </c>
      <c r="Q62" t="s">
        <v>319</v>
      </c>
      <c r="R62">
        <f t="shared" si="0"/>
        <v>4955.9471365638774</v>
      </c>
      <c r="S62">
        <f t="shared" si="4"/>
        <v>0.34528148202485204</v>
      </c>
      <c r="T62">
        <f t="shared" si="5"/>
        <v>0.34624120425592608</v>
      </c>
      <c r="U62">
        <f t="shared" si="6"/>
        <v>0.34617190466890002</v>
      </c>
      <c r="V62">
        <f t="shared" si="7"/>
        <v>0.35148355725469194</v>
      </c>
      <c r="W62">
        <f t="shared" si="8"/>
        <v>0.35258079668021514</v>
      </c>
      <c r="X62">
        <f t="shared" si="9"/>
        <v>0.34624120425592608</v>
      </c>
      <c r="Y62">
        <f t="shared" si="10"/>
        <v>0.35258079668021514</v>
      </c>
      <c r="Z62">
        <f t="shared" si="11"/>
        <v>0.98201946196735457</v>
      </c>
      <c r="AA62">
        <f t="shared" si="12"/>
        <v>0.85420987728104258</v>
      </c>
      <c r="AB62">
        <f t="shared" si="13"/>
        <v>1.0943593547550652</v>
      </c>
      <c r="AC62">
        <f t="shared" si="14"/>
        <v>0.98150495413285344</v>
      </c>
      <c r="AD62">
        <f t="shared" si="15"/>
        <v>0.8792832195998147</v>
      </c>
      <c r="AE62">
        <f t="shared" si="16"/>
        <v>1.0943593547550652</v>
      </c>
      <c r="AF62">
        <f t="shared" si="17"/>
        <v>1</v>
      </c>
      <c r="AG62">
        <f t="shared" si="18"/>
        <v>0.89687628644845796</v>
      </c>
      <c r="AH62">
        <f t="shared" si="19"/>
        <v>0.80346845465273342</v>
      </c>
    </row>
    <row r="63" spans="2:34" x14ac:dyDescent="0.45">
      <c r="B63">
        <v>11001</v>
      </c>
      <c r="C63">
        <v>2</v>
      </c>
      <c r="D63">
        <v>21</v>
      </c>
      <c r="E63">
        <v>45.02</v>
      </c>
      <c r="F63">
        <f t="shared" si="2"/>
        <v>35.437583333333336</v>
      </c>
      <c r="G63">
        <v>-68</v>
      </c>
      <c r="H63">
        <v>39</v>
      </c>
      <c r="I63">
        <v>33.9</v>
      </c>
      <c r="J63">
        <f t="shared" si="3"/>
        <v>-68.659416666666672</v>
      </c>
      <c r="K63">
        <v>4.08</v>
      </c>
      <c r="L63">
        <v>24.1</v>
      </c>
      <c r="M63">
        <v>-50.07</v>
      </c>
      <c r="N63">
        <v>2.38</v>
      </c>
      <c r="O63">
        <v>3.4000000000000002E-2</v>
      </c>
      <c r="P63">
        <v>0.04</v>
      </c>
      <c r="Q63" t="s">
        <v>298</v>
      </c>
      <c r="R63">
        <f t="shared" si="0"/>
        <v>10180.995475113123</v>
      </c>
      <c r="S63">
        <f t="shared" si="4"/>
        <v>0.26360603741358546</v>
      </c>
      <c r="T63">
        <f t="shared" si="5"/>
        <v>0.27971822387833362</v>
      </c>
      <c r="U63">
        <f t="shared" si="6"/>
        <v>0.25998572929609531</v>
      </c>
      <c r="V63">
        <f t="shared" si="7"/>
        <v>0.27082725270199692</v>
      </c>
      <c r="W63">
        <f t="shared" si="8"/>
        <v>0.28714410544356528</v>
      </c>
      <c r="X63">
        <f t="shared" si="9"/>
        <v>0.27971822387833362</v>
      </c>
      <c r="Y63">
        <f t="shared" si="10"/>
        <v>0.28714410544356528</v>
      </c>
      <c r="Z63">
        <f t="shared" si="11"/>
        <v>0.97413883334376461</v>
      </c>
      <c r="AA63">
        <f t="shared" si="12"/>
        <v>1.5084330914925543</v>
      </c>
      <c r="AB63">
        <f t="shared" si="13"/>
        <v>0.93752196802536125</v>
      </c>
      <c r="AC63">
        <f t="shared" si="14"/>
        <v>0.99754887730117658</v>
      </c>
      <c r="AD63">
        <f t="shared" si="15"/>
        <v>1.1819776280279617</v>
      </c>
      <c r="AE63">
        <f t="shared" si="16"/>
        <v>1.1819776280279617</v>
      </c>
      <c r="AF63">
        <f t="shared" si="17"/>
        <v>0.79318080629795351</v>
      </c>
      <c r="AG63">
        <f t="shared" si="18"/>
        <v>0.84396595472412606</v>
      </c>
      <c r="AH63">
        <f t="shared" si="19"/>
        <v>1</v>
      </c>
    </row>
    <row r="64" spans="2:34" x14ac:dyDescent="0.45">
      <c r="B64">
        <v>11345</v>
      </c>
      <c r="C64">
        <v>2</v>
      </c>
      <c r="D64">
        <v>25</v>
      </c>
      <c r="E64">
        <v>57.01</v>
      </c>
      <c r="F64">
        <f t="shared" si="2"/>
        <v>36.487541666666665</v>
      </c>
      <c r="G64">
        <v>-12</v>
      </c>
      <c r="H64">
        <v>17</v>
      </c>
      <c r="I64">
        <v>25.6</v>
      </c>
      <c r="J64">
        <f t="shared" si="3"/>
        <v>-12.290444444444445</v>
      </c>
      <c r="K64">
        <v>4.88</v>
      </c>
      <c r="L64">
        <v>6.17</v>
      </c>
      <c r="M64">
        <v>-11.71</v>
      </c>
      <c r="N64">
        <v>-11.37</v>
      </c>
      <c r="O64">
        <v>-2.7E-2</v>
      </c>
      <c r="P64">
        <v>-0.01</v>
      </c>
      <c r="Q64" t="s">
        <v>317</v>
      </c>
      <c r="R64">
        <f t="shared" si="0"/>
        <v>10935.601458080195</v>
      </c>
      <c r="S64">
        <f t="shared" si="4"/>
        <v>0.25800716869369689</v>
      </c>
      <c r="T64">
        <f t="shared" si="5"/>
        <v>0.27605417616929273</v>
      </c>
      <c r="U64">
        <f t="shared" si="6"/>
        <v>0.25295025190198595</v>
      </c>
      <c r="V64">
        <f t="shared" si="7"/>
        <v>0.26422225445713698</v>
      </c>
      <c r="W64">
        <f t="shared" si="8"/>
        <v>0.28274431331992855</v>
      </c>
      <c r="X64">
        <f t="shared" si="9"/>
        <v>0.27605417616929273</v>
      </c>
      <c r="Y64">
        <f t="shared" si="10"/>
        <v>0.28274431331992855</v>
      </c>
      <c r="Z64">
        <f t="shared" si="11"/>
        <v>0.97633856160684007</v>
      </c>
      <c r="AA64">
        <f t="shared" si="12"/>
        <v>1.5604257618138335</v>
      </c>
      <c r="AB64">
        <f t="shared" si="13"/>
        <v>0.92823634885687156</v>
      </c>
      <c r="AC64">
        <f t="shared" si="14"/>
        <v>0.99756297247283454</v>
      </c>
      <c r="AD64">
        <f t="shared" si="15"/>
        <v>1.2022533636592021</v>
      </c>
      <c r="AE64">
        <f t="shared" si="16"/>
        <v>1.2022533636592021</v>
      </c>
      <c r="AF64">
        <f t="shared" si="17"/>
        <v>0.77208047564256599</v>
      </c>
      <c r="AG64">
        <f t="shared" si="18"/>
        <v>0.82974438053276234</v>
      </c>
      <c r="AH64">
        <f t="shared" si="19"/>
        <v>1</v>
      </c>
    </row>
    <row r="65" spans="2:34" x14ac:dyDescent="0.45">
      <c r="B65">
        <v>11407</v>
      </c>
      <c r="C65">
        <v>2</v>
      </c>
      <c r="D65">
        <v>26</v>
      </c>
      <c r="E65">
        <v>59.1</v>
      </c>
      <c r="F65">
        <f t="shared" si="2"/>
        <v>36.746250000000003</v>
      </c>
      <c r="G65">
        <v>-47</v>
      </c>
      <c r="H65">
        <v>42</v>
      </c>
      <c r="I65">
        <v>13.8</v>
      </c>
      <c r="J65">
        <f t="shared" si="3"/>
        <v>-47.703833333333336</v>
      </c>
      <c r="K65">
        <v>4.24</v>
      </c>
      <c r="L65">
        <v>6.17</v>
      </c>
      <c r="M65">
        <v>19.97</v>
      </c>
      <c r="N65">
        <v>-5.44</v>
      </c>
      <c r="O65">
        <v>-0.13600000000000001</v>
      </c>
      <c r="P65">
        <v>-0.11</v>
      </c>
      <c r="Q65" t="s">
        <v>320</v>
      </c>
      <c r="R65">
        <f t="shared" si="0"/>
        <v>12605.042016806723</v>
      </c>
      <c r="S65">
        <f t="shared" si="4"/>
        <v>0.24793264306897772</v>
      </c>
      <c r="T65">
        <f t="shared" si="5"/>
        <v>0.26980275654568675</v>
      </c>
      <c r="U65">
        <f t="shared" si="6"/>
        <v>0.23994340397643055</v>
      </c>
      <c r="V65">
        <f t="shared" si="7"/>
        <v>0.25200428839856481</v>
      </c>
      <c r="W65">
        <f t="shared" si="8"/>
        <v>0.27503124172595361</v>
      </c>
      <c r="X65">
        <f t="shared" si="9"/>
        <v>0.26980275654568675</v>
      </c>
      <c r="Y65">
        <f t="shared" si="10"/>
        <v>0.27503124172595361</v>
      </c>
      <c r="Z65">
        <f t="shared" si="11"/>
        <v>0.9809894863308779</v>
      </c>
      <c r="AA65">
        <f t="shared" si="12"/>
        <v>1.6549610832281219</v>
      </c>
      <c r="AB65">
        <f t="shared" si="13"/>
        <v>0.91213315535239536</v>
      </c>
      <c r="AC65">
        <f t="shared" si="14"/>
        <v>0.99730079796771831</v>
      </c>
      <c r="AD65">
        <f t="shared" si="15"/>
        <v>1.2381169914229013</v>
      </c>
      <c r="AE65">
        <f t="shared" si="16"/>
        <v>1.2381169914229013</v>
      </c>
      <c r="AF65">
        <f t="shared" si="17"/>
        <v>0.73670998917810648</v>
      </c>
      <c r="AG65">
        <f t="shared" si="18"/>
        <v>0.80549803037722156</v>
      </c>
      <c r="AH65">
        <f t="shared" si="19"/>
        <v>1</v>
      </c>
    </row>
    <row r="66" spans="2:34" x14ac:dyDescent="0.45">
      <c r="B66">
        <v>11484</v>
      </c>
      <c r="C66">
        <v>2</v>
      </c>
      <c r="D66">
        <v>28</v>
      </c>
      <c r="E66">
        <v>9.52</v>
      </c>
      <c r="F66">
        <f t="shared" si="2"/>
        <v>37.039666666666669</v>
      </c>
      <c r="G66">
        <v>8</v>
      </c>
      <c r="H66">
        <v>27</v>
      </c>
      <c r="I66">
        <v>36.299999999999997</v>
      </c>
      <c r="J66">
        <f t="shared" si="3"/>
        <v>8.4600833333333334</v>
      </c>
      <c r="K66">
        <v>4.3</v>
      </c>
      <c r="L66">
        <v>18.53</v>
      </c>
      <c r="M66">
        <v>41.72</v>
      </c>
      <c r="N66">
        <v>-14.46</v>
      </c>
      <c r="O66">
        <v>-5.2999999999999999E-2</v>
      </c>
      <c r="P66">
        <v>-0.06</v>
      </c>
      <c r="Q66" t="s">
        <v>321</v>
      </c>
      <c r="R66">
        <f t="shared" si="0"/>
        <v>11292.346298619825</v>
      </c>
      <c r="S66">
        <f t="shared" si="4"/>
        <v>0.25561215328885473</v>
      </c>
      <c r="T66">
        <f t="shared" si="5"/>
        <v>0.27452778224065666</v>
      </c>
      <c r="U66">
        <f t="shared" si="6"/>
        <v>0.2498984281023845</v>
      </c>
      <c r="V66">
        <f t="shared" si="7"/>
        <v>0.2613563299048165</v>
      </c>
      <c r="W66">
        <f t="shared" si="8"/>
        <v>0.2808851575125072</v>
      </c>
      <c r="X66">
        <f t="shared" si="9"/>
        <v>0.27452778224065666</v>
      </c>
      <c r="Y66">
        <f t="shared" si="10"/>
        <v>0.2808851575125072</v>
      </c>
      <c r="Z66">
        <f t="shared" si="11"/>
        <v>0.97736663863569406</v>
      </c>
      <c r="AA66">
        <f t="shared" si="12"/>
        <v>1.5828072376057807</v>
      </c>
      <c r="AB66">
        <f t="shared" si="13"/>
        <v>0.92433602303531426</v>
      </c>
      <c r="AC66">
        <f t="shared" si="14"/>
        <v>0.99753318354463116</v>
      </c>
      <c r="AD66">
        <f t="shared" si="15"/>
        <v>1.2108579906861037</v>
      </c>
      <c r="AE66">
        <f t="shared" si="16"/>
        <v>1.2108579906861037</v>
      </c>
      <c r="AF66">
        <f t="shared" si="17"/>
        <v>0.76337277380608559</v>
      </c>
      <c r="AG66">
        <f t="shared" si="18"/>
        <v>0.82382343034248207</v>
      </c>
      <c r="AH66">
        <f t="shared" si="19"/>
        <v>1</v>
      </c>
    </row>
    <row r="67" spans="2:34" x14ac:dyDescent="0.45">
      <c r="B67">
        <v>11767</v>
      </c>
      <c r="C67">
        <v>2</v>
      </c>
      <c r="D67">
        <v>31</v>
      </c>
      <c r="E67">
        <v>47.08</v>
      </c>
      <c r="F67">
        <f t="shared" si="2"/>
        <v>37.946166666666663</v>
      </c>
      <c r="G67">
        <v>89</v>
      </c>
      <c r="H67">
        <v>15</v>
      </c>
      <c r="I67">
        <v>50.9</v>
      </c>
      <c r="J67">
        <f t="shared" si="3"/>
        <v>89.264138888888894</v>
      </c>
      <c r="K67">
        <v>1.97</v>
      </c>
      <c r="L67">
        <v>7.56</v>
      </c>
      <c r="M67">
        <v>44.22</v>
      </c>
      <c r="N67">
        <v>-11.74</v>
      </c>
      <c r="O67">
        <v>0.63600000000000001</v>
      </c>
      <c r="P67">
        <v>0.7</v>
      </c>
      <c r="Q67" t="s">
        <v>322</v>
      </c>
      <c r="R67">
        <f t="shared" si="0"/>
        <v>6056.5275908479143</v>
      </c>
      <c r="S67">
        <f t="shared" si="4"/>
        <v>0.31724042463800023</v>
      </c>
      <c r="T67">
        <f t="shared" si="5"/>
        <v>0.32097089302381848</v>
      </c>
      <c r="U67">
        <f t="shared" si="6"/>
        <v>0.32015075896386647</v>
      </c>
      <c r="V67">
        <f t="shared" si="7"/>
        <v>0.32718923360515539</v>
      </c>
      <c r="W67">
        <f t="shared" si="8"/>
        <v>0.33080381422794658</v>
      </c>
      <c r="X67">
        <f t="shared" si="9"/>
        <v>0.32097089302381848</v>
      </c>
      <c r="Y67">
        <f t="shared" si="10"/>
        <v>0.33080381422794658</v>
      </c>
      <c r="Z67">
        <f t="shared" si="11"/>
        <v>0.97027567161800454</v>
      </c>
      <c r="AA67">
        <f t="shared" si="12"/>
        <v>1.0526640799500693</v>
      </c>
      <c r="AB67">
        <f t="shared" si="13"/>
        <v>1.0366490365844503</v>
      </c>
      <c r="AC67">
        <f t="shared" si="14"/>
        <v>0.99058302802908671</v>
      </c>
      <c r="AD67">
        <f t="shared" si="15"/>
        <v>0.9828293312838291</v>
      </c>
      <c r="AE67">
        <f t="shared" si="16"/>
        <v>1.0366490365844503</v>
      </c>
      <c r="AF67">
        <f t="shared" si="17"/>
        <v>1</v>
      </c>
      <c r="AG67">
        <f t="shared" si="18"/>
        <v>0.95556258007325046</v>
      </c>
      <c r="AH67">
        <f t="shared" si="19"/>
        <v>0.94808300263515777</v>
      </c>
    </row>
    <row r="68" spans="2:34" x14ac:dyDescent="0.45">
      <c r="B68">
        <v>11783</v>
      </c>
      <c r="C68">
        <v>2</v>
      </c>
      <c r="D68">
        <v>32</v>
      </c>
      <c r="E68">
        <v>5.28</v>
      </c>
      <c r="F68">
        <f t="shared" si="2"/>
        <v>38.021999999999998</v>
      </c>
      <c r="G68">
        <v>-15</v>
      </c>
      <c r="H68">
        <v>14</v>
      </c>
      <c r="I68">
        <v>39.6</v>
      </c>
      <c r="J68">
        <f t="shared" si="3"/>
        <v>-15.244333333333332</v>
      </c>
      <c r="K68">
        <v>4.74</v>
      </c>
      <c r="L68">
        <v>38.729999999999997</v>
      </c>
      <c r="M68">
        <v>-80.92</v>
      </c>
      <c r="N68">
        <v>-146.84</v>
      </c>
      <c r="O68">
        <v>0.45400000000000001</v>
      </c>
      <c r="P68">
        <v>0.55000000000000004</v>
      </c>
      <c r="Q68" t="s">
        <v>323</v>
      </c>
      <c r="R68">
        <f t="shared" si="0"/>
        <v>6901.8404907975455</v>
      </c>
      <c r="S68">
        <f t="shared" si="4"/>
        <v>0.30134906364045638</v>
      </c>
      <c r="T68">
        <f t="shared" si="5"/>
        <v>0.30767641612039071</v>
      </c>
      <c r="U68">
        <f t="shared" si="6"/>
        <v>0.30371843081715433</v>
      </c>
      <c r="V68">
        <f t="shared" si="7"/>
        <v>0.31181922448468746</v>
      </c>
      <c r="W68">
        <f t="shared" si="8"/>
        <v>0.31787620442439646</v>
      </c>
      <c r="X68">
        <f t="shared" si="9"/>
        <v>0.30767641612039071</v>
      </c>
      <c r="Y68">
        <f t="shared" si="10"/>
        <v>0.31787620442439646</v>
      </c>
      <c r="Z68">
        <f t="shared" si="11"/>
        <v>0.9679127026117752</v>
      </c>
      <c r="AA68">
        <f t="shared" si="12"/>
        <v>1.1779660579918347</v>
      </c>
      <c r="AB68">
        <f t="shared" si="13"/>
        <v>1.0055592647215468</v>
      </c>
      <c r="AC68">
        <f t="shared" si="14"/>
        <v>0.99402513304883156</v>
      </c>
      <c r="AD68">
        <f t="shared" si="15"/>
        <v>1.0420826856391665</v>
      </c>
      <c r="AE68">
        <f t="shared" si="16"/>
        <v>1.0420826856391665</v>
      </c>
      <c r="AF68">
        <f t="shared" si="17"/>
        <v>0.96495151352100439</v>
      </c>
      <c r="AG68">
        <f t="shared" si="18"/>
        <v>0.95388316757143066</v>
      </c>
      <c r="AH68">
        <f t="shared" si="19"/>
        <v>1</v>
      </c>
    </row>
    <row r="69" spans="2:34" x14ac:dyDescent="0.45">
      <c r="B69">
        <v>12093</v>
      </c>
      <c r="C69">
        <v>2</v>
      </c>
      <c r="D69">
        <v>35</v>
      </c>
      <c r="E69">
        <v>52.49</v>
      </c>
      <c r="F69">
        <f t="shared" si="2"/>
        <v>38.968708333333332</v>
      </c>
      <c r="G69">
        <v>5</v>
      </c>
      <c r="H69">
        <v>35</v>
      </c>
      <c r="I69">
        <v>35.9</v>
      </c>
      <c r="J69">
        <f t="shared" si="3"/>
        <v>5.5933055555555553</v>
      </c>
      <c r="K69">
        <v>4.87</v>
      </c>
      <c r="L69">
        <v>8.77</v>
      </c>
      <c r="M69">
        <v>-28.89</v>
      </c>
      <c r="N69">
        <v>-22.76</v>
      </c>
      <c r="O69">
        <v>0.88</v>
      </c>
      <c r="P69">
        <v>0.89</v>
      </c>
      <c r="Q69" t="s">
        <v>289</v>
      </c>
      <c r="R69">
        <f t="shared" si="0"/>
        <v>5202.3121387283236</v>
      </c>
      <c r="S69">
        <f t="shared" si="4"/>
        <v>0.33807307224014227</v>
      </c>
      <c r="T69">
        <f t="shared" si="5"/>
        <v>0.33954803176359766</v>
      </c>
      <c r="U69">
        <f t="shared" si="6"/>
        <v>0.33985143652520755</v>
      </c>
      <c r="V69">
        <f t="shared" si="7"/>
        <v>0.34558815821630262</v>
      </c>
      <c r="W69">
        <f t="shared" si="8"/>
        <v>0.34715739872222218</v>
      </c>
      <c r="X69">
        <f t="shared" si="9"/>
        <v>0.33954803176359766</v>
      </c>
      <c r="Y69">
        <f t="shared" si="10"/>
        <v>0.34715739872222218</v>
      </c>
      <c r="Z69">
        <f t="shared" si="11"/>
        <v>0.9780809310513553</v>
      </c>
      <c r="AA69">
        <f t="shared" si="12"/>
        <v>0.90245684138468441</v>
      </c>
      <c r="AB69">
        <f t="shared" si="13"/>
        <v>1.0792134346446032</v>
      </c>
      <c r="AC69">
        <f t="shared" si="14"/>
        <v>0.98420787152905542</v>
      </c>
      <c r="AD69">
        <f t="shared" si="15"/>
        <v>0.90573856086750171</v>
      </c>
      <c r="AE69">
        <f t="shared" si="16"/>
        <v>1.0792134346446032</v>
      </c>
      <c r="AF69">
        <f t="shared" si="17"/>
        <v>1</v>
      </c>
      <c r="AG69">
        <f t="shared" si="18"/>
        <v>0.91196777202200585</v>
      </c>
      <c r="AH69">
        <f t="shared" si="19"/>
        <v>0.83925804830790618</v>
      </c>
    </row>
    <row r="70" spans="2:34" x14ac:dyDescent="0.45">
      <c r="B70">
        <v>12387</v>
      </c>
      <c r="C70">
        <v>2</v>
      </c>
      <c r="D70">
        <v>39</v>
      </c>
      <c r="E70">
        <v>28.95</v>
      </c>
      <c r="F70">
        <f t="shared" si="2"/>
        <v>39.870624999999997</v>
      </c>
      <c r="G70">
        <v>0</v>
      </c>
      <c r="H70">
        <v>19</v>
      </c>
      <c r="I70">
        <v>42.7</v>
      </c>
      <c r="J70">
        <f t="shared" si="3"/>
        <v>-0.32852777777777775</v>
      </c>
      <c r="K70">
        <v>4.08</v>
      </c>
      <c r="L70">
        <v>5.04</v>
      </c>
      <c r="M70">
        <v>14.44</v>
      </c>
      <c r="N70">
        <v>-2.5299999999999998</v>
      </c>
      <c r="O70">
        <v>-0.21199999999999999</v>
      </c>
      <c r="P70">
        <v>-0.22</v>
      </c>
      <c r="Q70" t="s">
        <v>279</v>
      </c>
      <c r="R70">
        <f t="shared" si="0"/>
        <v>14106.583072100313</v>
      </c>
      <c r="S70">
        <f t="shared" si="4"/>
        <v>0.24085635975004727</v>
      </c>
      <c r="T70">
        <f t="shared" si="5"/>
        <v>0.26568277879094487</v>
      </c>
      <c r="U70">
        <f t="shared" si="6"/>
        <v>0.23054358797966956</v>
      </c>
      <c r="V70">
        <f t="shared" si="7"/>
        <v>0.24316913847490879</v>
      </c>
      <c r="W70">
        <f t="shared" si="8"/>
        <v>0.26980386383730603</v>
      </c>
      <c r="X70">
        <f t="shared" si="9"/>
        <v>0.26568277879094487</v>
      </c>
      <c r="Y70">
        <f t="shared" si="10"/>
        <v>0.26980386383730603</v>
      </c>
      <c r="Z70">
        <f t="shared" si="11"/>
        <v>0.98472562628366878</v>
      </c>
      <c r="AA70">
        <f t="shared" si="12"/>
        <v>1.7216705156300303</v>
      </c>
      <c r="AB70">
        <f t="shared" si="13"/>
        <v>0.9013196435812727</v>
      </c>
      <c r="AC70">
        <f t="shared" si="14"/>
        <v>0.99691493444119617</v>
      </c>
      <c r="AD70">
        <f t="shared" si="15"/>
        <v>1.2627010126672622</v>
      </c>
      <c r="AE70">
        <f t="shared" si="16"/>
        <v>1.2627010126672622</v>
      </c>
      <c r="AF70">
        <f t="shared" si="17"/>
        <v>0.71380289913395512</v>
      </c>
      <c r="AG70">
        <f t="shared" si="18"/>
        <v>0.78950988748743167</v>
      </c>
      <c r="AH70">
        <f t="shared" si="19"/>
        <v>1</v>
      </c>
    </row>
    <row r="71" spans="2:34" x14ac:dyDescent="0.45">
      <c r="B71">
        <v>12390</v>
      </c>
      <c r="C71">
        <v>2</v>
      </c>
      <c r="D71">
        <v>39</v>
      </c>
      <c r="E71">
        <v>33.729999999999997</v>
      </c>
      <c r="F71">
        <f t="shared" si="2"/>
        <v>39.890541666666664</v>
      </c>
      <c r="G71">
        <v>-11</v>
      </c>
      <c r="H71">
        <v>52</v>
      </c>
      <c r="I71">
        <v>17.7</v>
      </c>
      <c r="J71">
        <f t="shared" si="3"/>
        <v>-11.871583333333334</v>
      </c>
      <c r="K71">
        <v>4.83</v>
      </c>
      <c r="L71">
        <v>36.99</v>
      </c>
      <c r="M71">
        <v>172.01</v>
      </c>
      <c r="N71">
        <v>-236.31</v>
      </c>
      <c r="O71">
        <v>0.44700000000000001</v>
      </c>
      <c r="P71">
        <v>0.53</v>
      </c>
      <c r="Q71" t="s">
        <v>323</v>
      </c>
      <c r="R71">
        <f t="shared" si="0"/>
        <v>6939.0902081727063</v>
      </c>
      <c r="S71">
        <f t="shared" si="4"/>
        <v>0.30073205572051775</v>
      </c>
      <c r="T71">
        <f t="shared" si="5"/>
        <v>0.30717706188327926</v>
      </c>
      <c r="U71">
        <f t="shared" si="6"/>
        <v>0.30305632721731668</v>
      </c>
      <c r="V71">
        <f t="shared" si="7"/>
        <v>0.31119951957483538</v>
      </c>
      <c r="W71">
        <f t="shared" si="8"/>
        <v>0.31737003906506589</v>
      </c>
      <c r="X71">
        <f t="shared" si="9"/>
        <v>0.30717706188327926</v>
      </c>
      <c r="Y71">
        <f t="shared" si="10"/>
        <v>0.31737003906506589</v>
      </c>
      <c r="Z71">
        <f t="shared" si="11"/>
        <v>0.96788298853976917</v>
      </c>
      <c r="AA71">
        <f t="shared" si="12"/>
        <v>1.1830130536508556</v>
      </c>
      <c r="AB71">
        <f t="shared" si="13"/>
        <v>1.0043787006997811</v>
      </c>
      <c r="AC71">
        <f t="shared" si="14"/>
        <v>0.99413443358692155</v>
      </c>
      <c r="AD71">
        <f t="shared" si="15"/>
        <v>1.0443867375717026</v>
      </c>
      <c r="AE71">
        <f t="shared" si="16"/>
        <v>1.0443867375717026</v>
      </c>
      <c r="AF71">
        <f t="shared" si="17"/>
        <v>0.96169231623436358</v>
      </c>
      <c r="AG71">
        <f t="shared" si="18"/>
        <v>0.95188343342848036</v>
      </c>
      <c r="AH71">
        <f t="shared" si="19"/>
        <v>1</v>
      </c>
    </row>
    <row r="72" spans="2:34" x14ac:dyDescent="0.45">
      <c r="B72">
        <v>12394</v>
      </c>
      <c r="C72">
        <v>2</v>
      </c>
      <c r="D72">
        <v>39</v>
      </c>
      <c r="E72">
        <v>35.22</v>
      </c>
      <c r="F72">
        <f t="shared" si="2"/>
        <v>39.896749999999997</v>
      </c>
      <c r="G72">
        <v>-68</v>
      </c>
      <c r="H72">
        <v>16</v>
      </c>
      <c r="I72">
        <v>1</v>
      </c>
      <c r="J72">
        <f t="shared" si="3"/>
        <v>-68.266944444444448</v>
      </c>
      <c r="K72">
        <v>4.12</v>
      </c>
      <c r="L72">
        <v>21.27</v>
      </c>
      <c r="M72">
        <v>87.4</v>
      </c>
      <c r="N72">
        <v>0.56000000000000005</v>
      </c>
      <c r="O72">
        <v>-6.0999999999999999E-2</v>
      </c>
      <c r="P72">
        <v>-7.0000000000000007E-2</v>
      </c>
      <c r="Q72" t="s">
        <v>321</v>
      </c>
      <c r="R72">
        <f t="shared" si="0"/>
        <v>11406.844106463879</v>
      </c>
      <c r="S72">
        <f t="shared" si="4"/>
        <v>0.25487419929154503</v>
      </c>
      <c r="T72">
        <f t="shared" si="5"/>
        <v>0.27406247832977171</v>
      </c>
      <c r="U72">
        <f t="shared" si="6"/>
        <v>0.24895301522115693</v>
      </c>
      <c r="V72">
        <f t="shared" si="7"/>
        <v>0.26046840521614861</v>
      </c>
      <c r="W72">
        <f t="shared" si="8"/>
        <v>0.28031532696621442</v>
      </c>
      <c r="X72">
        <f t="shared" si="9"/>
        <v>0.27406247832977171</v>
      </c>
      <c r="Y72">
        <f t="shared" si="10"/>
        <v>0.28031532696621442</v>
      </c>
      <c r="Z72">
        <f t="shared" si="11"/>
        <v>0.97769351856669495</v>
      </c>
      <c r="AA72">
        <f t="shared" si="12"/>
        <v>1.5897175496141294</v>
      </c>
      <c r="AB72">
        <f t="shared" si="13"/>
        <v>0.92314313444309648</v>
      </c>
      <c r="AC72">
        <f t="shared" si="14"/>
        <v>0.99751980609762925</v>
      </c>
      <c r="AD72">
        <f t="shared" si="15"/>
        <v>1.213500089768287</v>
      </c>
      <c r="AE72">
        <f t="shared" si="16"/>
        <v>1.213500089768287</v>
      </c>
      <c r="AF72">
        <f t="shared" si="17"/>
        <v>0.76072770181613003</v>
      </c>
      <c r="AG72">
        <f t="shared" si="18"/>
        <v>0.8220187328441827</v>
      </c>
      <c r="AH72">
        <f t="shared" si="19"/>
        <v>1</v>
      </c>
    </row>
    <row r="73" spans="2:34" x14ac:dyDescent="0.45">
      <c r="B73">
        <v>12413</v>
      </c>
      <c r="C73">
        <v>2</v>
      </c>
      <c r="D73">
        <v>39</v>
      </c>
      <c r="E73">
        <v>47.92</v>
      </c>
      <c r="F73">
        <f t="shared" si="2"/>
        <v>39.949666666666666</v>
      </c>
      <c r="G73">
        <v>-42</v>
      </c>
      <c r="H73">
        <v>53</v>
      </c>
      <c r="I73">
        <v>29.9</v>
      </c>
      <c r="J73">
        <f t="shared" si="3"/>
        <v>-42.891638888888892</v>
      </c>
      <c r="K73">
        <v>4.74</v>
      </c>
      <c r="L73">
        <v>25.15</v>
      </c>
      <c r="M73">
        <v>92.11</v>
      </c>
      <c r="N73">
        <v>-15.07</v>
      </c>
      <c r="O73">
        <v>6.0999999999999999E-2</v>
      </c>
      <c r="P73">
        <v>0.09</v>
      </c>
      <c r="Q73" t="s">
        <v>324</v>
      </c>
      <c r="R73">
        <f t="shared" ref="R73:R136" si="20">9000/(O73+0.85)</f>
        <v>9879.2535675082327</v>
      </c>
      <c r="S73">
        <f t="shared" si="4"/>
        <v>0.26607507994005752</v>
      </c>
      <c r="T73">
        <f t="shared" si="5"/>
        <v>0.28137600316520117</v>
      </c>
      <c r="U73">
        <f t="shared" si="6"/>
        <v>0.26304408687186182</v>
      </c>
      <c r="V73">
        <f t="shared" si="7"/>
        <v>0.27369763015984044</v>
      </c>
      <c r="W73">
        <f t="shared" si="8"/>
        <v>0.28910571185176892</v>
      </c>
      <c r="X73">
        <f t="shared" si="9"/>
        <v>0.28137600316520117</v>
      </c>
      <c r="Y73">
        <f t="shared" si="10"/>
        <v>0.28910571185176892</v>
      </c>
      <c r="Z73">
        <f t="shared" si="11"/>
        <v>0.97326338301288573</v>
      </c>
      <c r="AA73">
        <f t="shared" si="12"/>
        <v>1.4856790003625169</v>
      </c>
      <c r="AB73">
        <f t="shared" si="13"/>
        <v>0.94168934303258034</v>
      </c>
      <c r="AC73">
        <f t="shared" si="14"/>
        <v>0.99750416109463191</v>
      </c>
      <c r="AD73">
        <f t="shared" si="15"/>
        <v>1.1729733824028663</v>
      </c>
      <c r="AE73">
        <f t="shared" si="16"/>
        <v>1.1729733824028663</v>
      </c>
      <c r="AF73">
        <f t="shared" si="17"/>
        <v>0.8028224315742829</v>
      </c>
      <c r="AG73">
        <f t="shared" si="18"/>
        <v>0.85040647644639544</v>
      </c>
      <c r="AH73">
        <f t="shared" si="19"/>
        <v>1</v>
      </c>
    </row>
    <row r="74" spans="2:34" x14ac:dyDescent="0.45">
      <c r="B74">
        <v>12484</v>
      </c>
      <c r="C74">
        <v>2</v>
      </c>
      <c r="D74">
        <v>40</v>
      </c>
      <c r="E74">
        <v>39.58</v>
      </c>
      <c r="F74">
        <f t="shared" ref="F74:F137" si="21">(C74+D74/60+E74/3600)*15</f>
        <v>40.164916666666663</v>
      </c>
      <c r="G74">
        <v>-54</v>
      </c>
      <c r="H74">
        <v>32</v>
      </c>
      <c r="I74">
        <v>59.7</v>
      </c>
      <c r="J74">
        <f t="shared" ref="J74:J137" si="22">IF(G74&gt;0,1,-1)*(ABS(G74)+H74/60+I74/3600)</f>
        <v>-54.549916666666668</v>
      </c>
      <c r="K74">
        <v>5.21</v>
      </c>
      <c r="L74">
        <v>20.49</v>
      </c>
      <c r="M74">
        <v>32.76</v>
      </c>
      <c r="N74">
        <v>5.24</v>
      </c>
      <c r="O74">
        <v>0.41099999999999998</v>
      </c>
      <c r="P74">
        <v>0.48</v>
      </c>
      <c r="Q74" t="s">
        <v>325</v>
      </c>
      <c r="R74">
        <f t="shared" si="20"/>
        <v>7137.1927042030138</v>
      </c>
      <c r="S74">
        <f t="shared" ref="S74:S137" si="23">-0.2661239*(10^9)/(R74^3)-0.234358*(10^6)/(R74^2)+0.8776956*(10^3)/R74+0.17991</f>
        <v>0.29755221086423345</v>
      </c>
      <c r="T74">
        <f t="shared" ref="T74:T137" si="24">-3.0258469*(10^9)/(R74^3)+2.1070379*(10^6)/(R74^2)+0.2226347*(10^3)/R74+0.24039</f>
        <v>0.30462440787818412</v>
      </c>
      <c r="U74">
        <f t="shared" ref="U74:U137" si="25">-1.1063814*(S74^3)-1.3481102*(S74^2)+2.18555832*S74-0.20219683</f>
        <v>0.29961578147593781</v>
      </c>
      <c r="V74">
        <f t="shared" ref="V74:V137" si="26">-0.9549476*(S74^3)-1.37418593*(S74^2)+2.09137015*S74-0.16748867</f>
        <v>0.30797881197477955</v>
      </c>
      <c r="W74">
        <f t="shared" ref="W74:W137" si="27">3.081758*(T74^3)-5.8733867*(T74^2)+3.75112997*T74-0.37001483</f>
        <v>0.31475888514963413</v>
      </c>
      <c r="X74">
        <f t="shared" ref="X74:X137" si="28">IF(R74&lt;4000,S74,T74)</f>
        <v>0.30462440787818412</v>
      </c>
      <c r="Y74">
        <f t="shared" ref="Y74:Y137" si="29">IF(R74&lt;2222,U74,IF(R74&lt;4000,V74,W74))</f>
        <v>0.31475888514963413</v>
      </c>
      <c r="Z74">
        <f t="shared" ref="Z74:Z137" si="30">1/Y74*X74</f>
        <v>0.96780241083065166</v>
      </c>
      <c r="AA74">
        <f t="shared" ref="AA74:AA137" si="31">(1/Y74)*(1-X74-Y74)</f>
        <v>1.2092326060668288</v>
      </c>
      <c r="AB74">
        <f t="shared" ref="AB74:AB137" si="32">(3.241*Z74-1.5374-0.4986*AA74)^(1/2.2)</f>
        <v>0.99832752010890113</v>
      </c>
      <c r="AC74">
        <f t="shared" ref="AC74:AC137" si="33">(-0.9692*Z74+1.876+0.0416*AA74)^(1/2.2)</f>
        <v>0.99466931078770937</v>
      </c>
      <c r="AD74">
        <f t="shared" ref="AD74:AD137" si="34">(0.0556*Z74-0.204+1.057*AA74)^(1/2.2)</f>
        <v>1.0562613337308657</v>
      </c>
      <c r="AE74">
        <f t="shared" ref="AE74:AE137" si="35">MAX(AB74:AD74)</f>
        <v>1.0562613337308657</v>
      </c>
      <c r="AF74">
        <f t="shared" ref="AF74:AF137" si="36">AB74/$AE74</f>
        <v>0.94515200758382956</v>
      </c>
      <c r="AG74">
        <f t="shared" ref="AG74:AG137" si="37">AC74/$AE74</f>
        <v>0.94168865130601298</v>
      </c>
      <c r="AH74">
        <f t="shared" ref="AH74:AH137" si="38">AD74/$AE74</f>
        <v>1</v>
      </c>
    </row>
    <row r="75" spans="2:34" x14ac:dyDescent="0.45">
      <c r="B75">
        <v>12486</v>
      </c>
      <c r="C75">
        <v>2</v>
      </c>
      <c r="D75">
        <v>40</v>
      </c>
      <c r="E75">
        <v>39.93</v>
      </c>
      <c r="F75">
        <f t="shared" si="21"/>
        <v>40.166375000000002</v>
      </c>
      <c r="G75">
        <v>-39</v>
      </c>
      <c r="H75">
        <v>51</v>
      </c>
      <c r="I75">
        <v>19.100000000000001</v>
      </c>
      <c r="J75">
        <f t="shared" si="22"/>
        <v>-39.85530555555556</v>
      </c>
      <c r="K75">
        <v>4.1100000000000003</v>
      </c>
      <c r="L75">
        <v>22.42</v>
      </c>
      <c r="M75">
        <v>135.16999999999999</v>
      </c>
      <c r="N75">
        <v>-27.34</v>
      </c>
      <c r="O75">
        <v>1.006</v>
      </c>
      <c r="P75">
        <v>1.05</v>
      </c>
      <c r="Q75" t="s">
        <v>278</v>
      </c>
      <c r="R75">
        <f t="shared" si="20"/>
        <v>4849.1379310344828</v>
      </c>
      <c r="S75">
        <f t="shared" si="23"/>
        <v>0.34860970951436626</v>
      </c>
      <c r="T75">
        <f t="shared" si="24"/>
        <v>0.34937240553137044</v>
      </c>
      <c r="U75">
        <f t="shared" si="25"/>
        <v>0.3490028415158446</v>
      </c>
      <c r="V75">
        <f t="shared" si="26"/>
        <v>0.35412279936701296</v>
      </c>
      <c r="W75">
        <f t="shared" si="27"/>
        <v>0.35503542881469385</v>
      </c>
      <c r="X75">
        <f t="shared" si="28"/>
        <v>0.34937240553137044</v>
      </c>
      <c r="Y75">
        <f t="shared" si="29"/>
        <v>0.35503542881469385</v>
      </c>
      <c r="Z75">
        <f t="shared" si="30"/>
        <v>0.98404941359731402</v>
      </c>
      <c r="AA75">
        <f t="shared" si="31"/>
        <v>0.83257089761657599</v>
      </c>
      <c r="AB75">
        <f t="shared" si="32"/>
        <v>1.1014170665218055</v>
      </c>
      <c r="AC75">
        <f t="shared" si="33"/>
        <v>0.98017087741672992</v>
      </c>
      <c r="AD75">
        <f t="shared" si="34"/>
        <v>0.86711000064954946</v>
      </c>
      <c r="AE75">
        <f t="shared" si="35"/>
        <v>1.1014170665218055</v>
      </c>
      <c r="AF75">
        <f t="shared" si="36"/>
        <v>1</v>
      </c>
      <c r="AG75">
        <f t="shared" si="37"/>
        <v>0.88991800400554699</v>
      </c>
      <c r="AH75">
        <f t="shared" si="38"/>
        <v>0.78726762731924915</v>
      </c>
    </row>
    <row r="76" spans="2:34" x14ac:dyDescent="0.45">
      <c r="B76">
        <v>12706</v>
      </c>
      <c r="C76">
        <v>2</v>
      </c>
      <c r="D76">
        <v>43</v>
      </c>
      <c r="E76">
        <v>18.12</v>
      </c>
      <c r="F76">
        <f t="shared" si="21"/>
        <v>40.825500000000005</v>
      </c>
      <c r="G76">
        <v>3</v>
      </c>
      <c r="H76">
        <v>14</v>
      </c>
      <c r="I76">
        <v>10.199999999999999</v>
      </c>
      <c r="J76">
        <f t="shared" si="22"/>
        <v>3.2361666666666666</v>
      </c>
      <c r="K76">
        <v>3.47</v>
      </c>
      <c r="L76">
        <v>39.78</v>
      </c>
      <c r="M76">
        <v>-146.43</v>
      </c>
      <c r="N76">
        <v>-145.27000000000001</v>
      </c>
      <c r="O76">
        <v>9.2999999999999999E-2</v>
      </c>
      <c r="P76">
        <v>0.1</v>
      </c>
      <c r="Q76" t="s">
        <v>298</v>
      </c>
      <c r="R76">
        <f t="shared" si="20"/>
        <v>9544.0084835630969</v>
      </c>
      <c r="S76">
        <f t="shared" si="23"/>
        <v>0.26899400291090825</v>
      </c>
      <c r="T76">
        <f t="shared" si="24"/>
        <v>0.2833684345072216</v>
      </c>
      <c r="U76">
        <f t="shared" si="25"/>
        <v>0.26662460423159234</v>
      </c>
      <c r="V76">
        <f t="shared" si="26"/>
        <v>0.27705740786974142</v>
      </c>
      <c r="W76">
        <f t="shared" si="27"/>
        <v>0.29143951419295666</v>
      </c>
      <c r="X76">
        <f t="shared" si="28"/>
        <v>0.2833684345072216</v>
      </c>
      <c r="Y76">
        <f t="shared" si="29"/>
        <v>0.29143951419295666</v>
      </c>
      <c r="Z76">
        <f t="shared" si="30"/>
        <v>0.97230615859319836</v>
      </c>
      <c r="AA76">
        <f t="shared" si="31"/>
        <v>1.4589375516811698</v>
      </c>
      <c r="AB76">
        <f t="shared" si="32"/>
        <v>0.94667159806691992</v>
      </c>
      <c r="AC76">
        <f t="shared" si="33"/>
        <v>0.99741994907212017</v>
      </c>
      <c r="AD76">
        <f t="shared" si="34"/>
        <v>1.1622855957843818</v>
      </c>
      <c r="AE76">
        <f t="shared" si="35"/>
        <v>1.1622855957843818</v>
      </c>
      <c r="AF76">
        <f t="shared" si="36"/>
        <v>0.81449137931374571</v>
      </c>
      <c r="AG76">
        <f t="shared" si="37"/>
        <v>0.85815392764890952</v>
      </c>
      <c r="AH76">
        <f t="shared" si="38"/>
        <v>1</v>
      </c>
    </row>
    <row r="77" spans="2:34" x14ac:dyDescent="0.45">
      <c r="B77">
        <v>12770</v>
      </c>
      <c r="C77">
        <v>2</v>
      </c>
      <c r="D77">
        <v>44</v>
      </c>
      <c r="E77">
        <v>7.35</v>
      </c>
      <c r="F77">
        <f t="shared" si="21"/>
        <v>41.030625000000001</v>
      </c>
      <c r="G77">
        <v>-13</v>
      </c>
      <c r="H77">
        <v>51</v>
      </c>
      <c r="I77">
        <v>31.2</v>
      </c>
      <c r="J77">
        <f t="shared" si="22"/>
        <v>-13.858666666666666</v>
      </c>
      <c r="K77">
        <v>4.24</v>
      </c>
      <c r="L77">
        <v>7.4</v>
      </c>
      <c r="M77">
        <v>-7.58</v>
      </c>
      <c r="N77">
        <v>-8.4</v>
      </c>
      <c r="O77">
        <v>-0.122</v>
      </c>
      <c r="P77">
        <v>-0.11</v>
      </c>
      <c r="Q77" t="s">
        <v>326</v>
      </c>
      <c r="R77">
        <f t="shared" si="20"/>
        <v>12362.637362637362</v>
      </c>
      <c r="S77">
        <f t="shared" si="23"/>
        <v>0.24923156664278076</v>
      </c>
      <c r="T77">
        <f t="shared" si="24"/>
        <v>0.27058359785502206</v>
      </c>
      <c r="U77">
        <f t="shared" si="25"/>
        <v>0.24164528692769999</v>
      </c>
      <c r="V77">
        <f t="shared" si="26"/>
        <v>0.25360345331680362</v>
      </c>
      <c r="W77">
        <f t="shared" si="27"/>
        <v>0.27600899376925714</v>
      </c>
      <c r="X77">
        <f t="shared" si="28"/>
        <v>0.27058359785502206</v>
      </c>
      <c r="Y77">
        <f t="shared" si="29"/>
        <v>0.27600899376925714</v>
      </c>
      <c r="Z77">
        <f t="shared" si="30"/>
        <v>0.98034340895872873</v>
      </c>
      <c r="AA77">
        <f t="shared" si="31"/>
        <v>1.6427269350315747</v>
      </c>
      <c r="AB77">
        <f t="shared" si="32"/>
        <v>0.914163826455207</v>
      </c>
      <c r="AC77">
        <f t="shared" si="33"/>
        <v>0.99735425919934217</v>
      </c>
      <c r="AD77">
        <f t="shared" si="34"/>
        <v>1.2335452699426068</v>
      </c>
      <c r="AE77">
        <f t="shared" si="35"/>
        <v>1.2335452699426068</v>
      </c>
      <c r="AF77">
        <f t="shared" si="36"/>
        <v>0.74108656466068756</v>
      </c>
      <c r="AG77">
        <f t="shared" si="37"/>
        <v>0.80852667794327981</v>
      </c>
      <c r="AH77">
        <f t="shared" si="38"/>
        <v>1</v>
      </c>
    </row>
    <row r="78" spans="2:34" x14ac:dyDescent="0.45">
      <c r="B78">
        <v>12828</v>
      </c>
      <c r="C78">
        <v>2</v>
      </c>
      <c r="D78">
        <v>44</v>
      </c>
      <c r="E78">
        <v>56.37</v>
      </c>
      <c r="F78">
        <f t="shared" si="21"/>
        <v>41.234875000000002</v>
      </c>
      <c r="G78">
        <v>10</v>
      </c>
      <c r="H78">
        <v>6</v>
      </c>
      <c r="I78">
        <v>51.2</v>
      </c>
      <c r="J78">
        <f t="shared" si="22"/>
        <v>10.114222222222223</v>
      </c>
      <c r="K78">
        <v>4.2699999999999996</v>
      </c>
      <c r="L78">
        <v>38.71</v>
      </c>
      <c r="M78">
        <v>285.17</v>
      </c>
      <c r="N78">
        <v>-30.4</v>
      </c>
      <c r="O78">
        <v>0.311</v>
      </c>
      <c r="P78">
        <v>0.37</v>
      </c>
      <c r="Q78" t="s">
        <v>327</v>
      </c>
      <c r="R78">
        <f t="shared" si="20"/>
        <v>7751.937984496124</v>
      </c>
      <c r="S78">
        <f t="shared" si="23"/>
        <v>0.2886614956732329</v>
      </c>
      <c r="T78">
        <f t="shared" si="24"/>
        <v>0.29767754173798588</v>
      </c>
      <c r="U78">
        <f t="shared" si="25"/>
        <v>0.28974617454191176</v>
      </c>
      <c r="V78">
        <f t="shared" si="26"/>
        <v>0.29873547906751013</v>
      </c>
      <c r="W78">
        <f t="shared" si="27"/>
        <v>0.30745018145223535</v>
      </c>
      <c r="X78">
        <f t="shared" si="28"/>
        <v>0.29767754173798588</v>
      </c>
      <c r="Y78">
        <f t="shared" si="29"/>
        <v>0.30745018145223535</v>
      </c>
      <c r="Z78">
        <f t="shared" si="30"/>
        <v>0.96821390812622532</v>
      </c>
      <c r="AA78">
        <f t="shared" si="31"/>
        <v>1.2843455643597501</v>
      </c>
      <c r="AB78">
        <f t="shared" si="32"/>
        <v>0.98171164812362899</v>
      </c>
      <c r="AC78">
        <f t="shared" si="33"/>
        <v>0.9959153812261281</v>
      </c>
      <c r="AD78">
        <f t="shared" si="34"/>
        <v>1.0894386573525088</v>
      </c>
      <c r="AE78">
        <f t="shared" si="35"/>
        <v>1.0894386573525088</v>
      </c>
      <c r="AF78">
        <f t="shared" si="36"/>
        <v>0.90111695734143327</v>
      </c>
      <c r="AG78">
        <f t="shared" si="37"/>
        <v>0.91415461944993248</v>
      </c>
      <c r="AH78">
        <f t="shared" si="38"/>
        <v>1</v>
      </c>
    </row>
    <row r="79" spans="2:34" x14ac:dyDescent="0.45">
      <c r="B79">
        <v>12843</v>
      </c>
      <c r="C79">
        <v>2</v>
      </c>
      <c r="D79">
        <v>45</v>
      </c>
      <c r="E79">
        <v>5.98</v>
      </c>
      <c r="F79">
        <f t="shared" si="21"/>
        <v>41.274916666666662</v>
      </c>
      <c r="G79">
        <v>-18</v>
      </c>
      <c r="H79">
        <v>34</v>
      </c>
      <c r="I79">
        <v>21.5</v>
      </c>
      <c r="J79">
        <f t="shared" si="22"/>
        <v>-18.572638888888889</v>
      </c>
      <c r="K79">
        <v>4.47</v>
      </c>
      <c r="L79">
        <v>71.56</v>
      </c>
      <c r="M79">
        <v>330.93</v>
      </c>
      <c r="N79">
        <v>36.28</v>
      </c>
      <c r="O79">
        <v>0.48099999999999998</v>
      </c>
      <c r="P79">
        <v>0.54</v>
      </c>
      <c r="Q79" t="s">
        <v>328</v>
      </c>
      <c r="R79">
        <f t="shared" si="20"/>
        <v>6761.8332081141998</v>
      </c>
      <c r="S79">
        <f t="shared" si="23"/>
        <v>0.30372497758646511</v>
      </c>
      <c r="T79">
        <f t="shared" si="24"/>
        <v>0.30961139431136153</v>
      </c>
      <c r="U79">
        <f t="shared" si="25"/>
        <v>0.30625128216638609</v>
      </c>
      <c r="V79">
        <f t="shared" si="26"/>
        <v>0.31418960107254723</v>
      </c>
      <c r="W79">
        <f t="shared" si="27"/>
        <v>0.31982332932892599</v>
      </c>
      <c r="X79">
        <f t="shared" si="28"/>
        <v>0.30961139431136153</v>
      </c>
      <c r="Y79">
        <f t="shared" si="29"/>
        <v>0.31982332932892599</v>
      </c>
      <c r="Z79">
        <f t="shared" si="30"/>
        <v>0.96807007469094952</v>
      </c>
      <c r="AA79">
        <f t="shared" si="31"/>
        <v>1.1586561778881377</v>
      </c>
      <c r="AB79">
        <f t="shared" si="32"/>
        <v>1.0101244296619616</v>
      </c>
      <c r="AC79">
        <f t="shared" si="33"/>
        <v>0.99358741994681921</v>
      </c>
      <c r="AD79">
        <f t="shared" si="34"/>
        <v>1.0332114164159303</v>
      </c>
      <c r="AE79">
        <f t="shared" si="35"/>
        <v>1.0332114164159303</v>
      </c>
      <c r="AF79">
        <f t="shared" si="36"/>
        <v>0.97765511841317598</v>
      </c>
      <c r="AG79">
        <f t="shared" si="37"/>
        <v>0.96164967223594822</v>
      </c>
      <c r="AH79">
        <f t="shared" si="38"/>
        <v>1</v>
      </c>
    </row>
    <row r="80" spans="2:34" x14ac:dyDescent="0.45">
      <c r="B80">
        <v>13147</v>
      </c>
      <c r="C80">
        <v>2</v>
      </c>
      <c r="D80">
        <v>49</v>
      </c>
      <c r="E80">
        <v>5.36</v>
      </c>
      <c r="F80">
        <f t="shared" si="21"/>
        <v>42.272333333333329</v>
      </c>
      <c r="G80">
        <v>-32</v>
      </c>
      <c r="H80">
        <v>24</v>
      </c>
      <c r="I80">
        <v>22.6</v>
      </c>
      <c r="J80">
        <f t="shared" si="22"/>
        <v>-32.406277777777774</v>
      </c>
      <c r="K80">
        <v>4.45</v>
      </c>
      <c r="L80">
        <v>19.309999999999999</v>
      </c>
      <c r="M80">
        <v>86.96</v>
      </c>
      <c r="N80">
        <v>158.96</v>
      </c>
      <c r="O80">
        <v>0.98099999999999998</v>
      </c>
      <c r="P80">
        <v>1</v>
      </c>
      <c r="Q80" t="s">
        <v>289</v>
      </c>
      <c r="R80">
        <f t="shared" si="20"/>
        <v>4915.3468050245765</v>
      </c>
      <c r="S80">
        <f t="shared" si="23"/>
        <v>0.34653140565740226</v>
      </c>
      <c r="T80">
        <f t="shared" si="24"/>
        <v>0.34741421537948042</v>
      </c>
      <c r="U80">
        <f t="shared" si="25"/>
        <v>0.34724156189737931</v>
      </c>
      <c r="V80">
        <f t="shared" si="26"/>
        <v>0.35248088152953716</v>
      </c>
      <c r="W80">
        <f t="shared" si="27"/>
        <v>0.35350645909331135</v>
      </c>
      <c r="X80">
        <f t="shared" si="28"/>
        <v>0.34741421537948042</v>
      </c>
      <c r="Y80">
        <f t="shared" si="29"/>
        <v>0.35350645909331135</v>
      </c>
      <c r="Z80">
        <f t="shared" si="30"/>
        <v>0.98276624498048337</v>
      </c>
      <c r="AA80">
        <f t="shared" si="31"/>
        <v>0.84603638161039507</v>
      </c>
      <c r="AB80">
        <f t="shared" si="32"/>
        <v>1.0970052759337383</v>
      </c>
      <c r="AC80">
        <f t="shared" si="33"/>
        <v>0.98101030477368056</v>
      </c>
      <c r="AD80">
        <f t="shared" si="34"/>
        <v>0.87470843416905131</v>
      </c>
      <c r="AE80">
        <f t="shared" si="35"/>
        <v>1.0970052759337383</v>
      </c>
      <c r="AF80">
        <f t="shared" si="36"/>
        <v>1</v>
      </c>
      <c r="AG80">
        <f t="shared" si="37"/>
        <v>0.89426215743463378</v>
      </c>
      <c r="AH80">
        <f t="shared" si="38"/>
        <v>0.7973602801723314</v>
      </c>
    </row>
    <row r="81" spans="2:34" x14ac:dyDescent="0.45">
      <c r="B81">
        <v>13209</v>
      </c>
      <c r="C81">
        <v>2</v>
      </c>
      <c r="D81">
        <v>49</v>
      </c>
      <c r="E81">
        <v>58.99</v>
      </c>
      <c r="F81">
        <f t="shared" si="21"/>
        <v>42.495791666666662</v>
      </c>
      <c r="G81">
        <v>27</v>
      </c>
      <c r="H81">
        <v>15</v>
      </c>
      <c r="I81">
        <v>38.799999999999997</v>
      </c>
      <c r="J81">
        <f t="shared" si="22"/>
        <v>27.260777777777779</v>
      </c>
      <c r="K81">
        <v>3.61</v>
      </c>
      <c r="L81">
        <v>20.45</v>
      </c>
      <c r="M81">
        <v>65.47</v>
      </c>
      <c r="N81">
        <v>-116.59</v>
      </c>
      <c r="O81">
        <v>-0.1</v>
      </c>
      <c r="P81">
        <v>-0.08</v>
      </c>
      <c r="Q81" t="s">
        <v>329</v>
      </c>
      <c r="R81">
        <f t="shared" si="20"/>
        <v>12000</v>
      </c>
      <c r="S81">
        <f t="shared" si="23"/>
        <v>0.25126980700231483</v>
      </c>
      <c r="T81">
        <f t="shared" si="24"/>
        <v>0.27182403049768517</v>
      </c>
      <c r="U81">
        <f t="shared" si="25"/>
        <v>0.24430103953703208</v>
      </c>
      <c r="V81">
        <f t="shared" si="26"/>
        <v>0.25609861675593842</v>
      </c>
      <c r="W81">
        <f t="shared" si="27"/>
        <v>0.27755378548644893</v>
      </c>
      <c r="X81">
        <f t="shared" si="28"/>
        <v>0.27182403049768517</v>
      </c>
      <c r="Y81">
        <f t="shared" si="29"/>
        <v>0.27755378548644893</v>
      </c>
      <c r="Z81">
        <f t="shared" si="30"/>
        <v>0.97935623548163231</v>
      </c>
      <c r="AA81">
        <f t="shared" si="31"/>
        <v>1.6235490473534426</v>
      </c>
      <c r="AB81">
        <f t="shared" si="32"/>
        <v>0.91737802086352216</v>
      </c>
      <c r="AC81">
        <f t="shared" si="33"/>
        <v>0.99742674448696855</v>
      </c>
      <c r="AD81">
        <f t="shared" si="34"/>
        <v>1.2263380822018843</v>
      </c>
      <c r="AE81">
        <f t="shared" si="35"/>
        <v>1.2263380822018843</v>
      </c>
      <c r="AF81">
        <f t="shared" si="36"/>
        <v>0.74806289894901912</v>
      </c>
      <c r="AG81">
        <f t="shared" si="37"/>
        <v>0.81333749555921275</v>
      </c>
      <c r="AH81">
        <f t="shared" si="38"/>
        <v>1</v>
      </c>
    </row>
    <row r="82" spans="2:34" x14ac:dyDescent="0.45">
      <c r="B82">
        <v>13254</v>
      </c>
      <c r="C82">
        <v>2</v>
      </c>
      <c r="D82">
        <v>50</v>
      </c>
      <c r="E82">
        <v>34.909999999999997</v>
      </c>
      <c r="F82">
        <f t="shared" si="21"/>
        <v>42.64545833333333</v>
      </c>
      <c r="G82">
        <v>38</v>
      </c>
      <c r="H82">
        <v>19</v>
      </c>
      <c r="I82">
        <v>8.1</v>
      </c>
      <c r="J82">
        <f t="shared" si="22"/>
        <v>38.318916666666667</v>
      </c>
      <c r="K82">
        <v>4.22</v>
      </c>
      <c r="L82">
        <v>25.54</v>
      </c>
      <c r="M82">
        <v>195.68</v>
      </c>
      <c r="N82">
        <v>-108.92</v>
      </c>
      <c r="O82">
        <v>0.34300000000000003</v>
      </c>
      <c r="P82">
        <v>0.41</v>
      </c>
      <c r="Q82" t="s">
        <v>330</v>
      </c>
      <c r="R82">
        <f t="shared" si="20"/>
        <v>7544.0067057837377</v>
      </c>
      <c r="S82">
        <f t="shared" si="23"/>
        <v>0.29151569197130667</v>
      </c>
      <c r="T82">
        <f t="shared" si="24"/>
        <v>0.29987658527827465</v>
      </c>
      <c r="U82">
        <f t="shared" si="25"/>
        <v>0.29295458424040877</v>
      </c>
      <c r="V82">
        <f t="shared" si="26"/>
        <v>0.30174099448325431</v>
      </c>
      <c r="W82">
        <f t="shared" si="27"/>
        <v>0.30979605928756249</v>
      </c>
      <c r="X82">
        <f t="shared" si="28"/>
        <v>0.29987658527827465</v>
      </c>
      <c r="Y82">
        <f t="shared" si="29"/>
        <v>0.30979605928756249</v>
      </c>
      <c r="Z82">
        <f t="shared" si="30"/>
        <v>0.96798063205807194</v>
      </c>
      <c r="AA82">
        <f t="shared" si="31"/>
        <v>1.2599493884195883</v>
      </c>
      <c r="AB82">
        <f t="shared" si="32"/>
        <v>0.98699611088870631</v>
      </c>
      <c r="AC82">
        <f t="shared" si="33"/>
        <v>0.9955549968513957</v>
      </c>
      <c r="AD82">
        <f t="shared" si="34"/>
        <v>1.0787947573695722</v>
      </c>
      <c r="AE82">
        <f t="shared" si="35"/>
        <v>1.0787947573695722</v>
      </c>
      <c r="AF82">
        <f t="shared" si="36"/>
        <v>0.91490629162427639</v>
      </c>
      <c r="AG82">
        <f t="shared" si="37"/>
        <v>0.92284003982264406</v>
      </c>
      <c r="AH82">
        <f t="shared" si="38"/>
        <v>1</v>
      </c>
    </row>
    <row r="83" spans="2:34" x14ac:dyDescent="0.45">
      <c r="B83">
        <v>13268</v>
      </c>
      <c r="C83">
        <v>2</v>
      </c>
      <c r="D83">
        <v>50</v>
      </c>
      <c r="E83">
        <v>41.79</v>
      </c>
      <c r="F83">
        <f t="shared" si="21"/>
        <v>42.674125000000004</v>
      </c>
      <c r="G83">
        <v>55</v>
      </c>
      <c r="H83">
        <v>53</v>
      </c>
      <c r="I83">
        <v>43.9</v>
      </c>
      <c r="J83">
        <f t="shared" si="22"/>
        <v>55.895527777777779</v>
      </c>
      <c r="K83">
        <v>3.77</v>
      </c>
      <c r="L83">
        <v>2.4500000000000002</v>
      </c>
      <c r="M83">
        <v>16.64</v>
      </c>
      <c r="N83">
        <v>-13.76</v>
      </c>
      <c r="O83">
        <v>1.69</v>
      </c>
      <c r="P83">
        <v>1.64</v>
      </c>
      <c r="Q83" t="s">
        <v>331</v>
      </c>
      <c r="R83">
        <f t="shared" si="20"/>
        <v>3543.3070866141734</v>
      </c>
      <c r="S83">
        <f t="shared" si="23"/>
        <v>0.40296657984577555</v>
      </c>
      <c r="T83">
        <f t="shared" si="24"/>
        <v>0.40302924254356431</v>
      </c>
      <c r="U83">
        <f t="shared" si="25"/>
        <v>0.38720565018119169</v>
      </c>
      <c r="V83">
        <f t="shared" si="26"/>
        <v>0.38963389640748636</v>
      </c>
      <c r="W83">
        <f t="shared" si="27"/>
        <v>0.38951846321745032</v>
      </c>
      <c r="X83">
        <f t="shared" si="28"/>
        <v>0.40296657984577555</v>
      </c>
      <c r="Y83">
        <f t="shared" si="29"/>
        <v>0.38963389640748636</v>
      </c>
      <c r="Z83">
        <f t="shared" si="30"/>
        <v>1.034218489616072</v>
      </c>
      <c r="AA83">
        <f t="shared" si="31"/>
        <v>0.53229332883768365</v>
      </c>
      <c r="AB83">
        <f t="shared" si="32"/>
        <v>1.2201123899693236</v>
      </c>
      <c r="AC83">
        <f t="shared" si="33"/>
        <v>0.95120273674326916</v>
      </c>
      <c r="AD83">
        <f t="shared" si="34"/>
        <v>0.67131355132977133</v>
      </c>
      <c r="AE83">
        <f t="shared" si="35"/>
        <v>1.2201123899693236</v>
      </c>
      <c r="AF83">
        <f t="shared" si="36"/>
        <v>1</v>
      </c>
      <c r="AG83">
        <f t="shared" si="37"/>
        <v>0.77960255511148824</v>
      </c>
      <c r="AH83">
        <f t="shared" si="38"/>
        <v>0.55020632267052849</v>
      </c>
    </row>
    <row r="84" spans="2:34" x14ac:dyDescent="0.45">
      <c r="B84">
        <v>13701</v>
      </c>
      <c r="C84">
        <v>2</v>
      </c>
      <c r="D84">
        <v>56</v>
      </c>
      <c r="E84">
        <v>25.6</v>
      </c>
      <c r="F84">
        <f t="shared" si="21"/>
        <v>44.106666666666669</v>
      </c>
      <c r="G84">
        <v>-8</v>
      </c>
      <c r="H84">
        <v>53</v>
      </c>
      <c r="I84">
        <v>51.4</v>
      </c>
      <c r="J84">
        <f t="shared" si="22"/>
        <v>-8.8976111111111109</v>
      </c>
      <c r="K84">
        <v>3.89</v>
      </c>
      <c r="L84">
        <v>24.49</v>
      </c>
      <c r="M84">
        <v>77.73</v>
      </c>
      <c r="N84">
        <v>-219.99</v>
      </c>
      <c r="O84">
        <v>1.0880000000000001</v>
      </c>
      <c r="P84">
        <v>1.08</v>
      </c>
      <c r="Q84" t="s">
        <v>332</v>
      </c>
      <c r="R84">
        <f t="shared" si="20"/>
        <v>4643.962848297213</v>
      </c>
      <c r="S84">
        <f t="shared" si="23"/>
        <v>0.35538314352287964</v>
      </c>
      <c r="T84">
        <f t="shared" si="24"/>
        <v>0.35581865395298595</v>
      </c>
      <c r="U84">
        <f t="shared" si="25"/>
        <v>0.35459254200887502</v>
      </c>
      <c r="V84">
        <f t="shared" si="26"/>
        <v>0.35933146071690747</v>
      </c>
      <c r="W84">
        <f t="shared" si="27"/>
        <v>0.35992624914001015</v>
      </c>
      <c r="X84">
        <f t="shared" si="28"/>
        <v>0.35581865395298595</v>
      </c>
      <c r="Y84">
        <f t="shared" si="29"/>
        <v>0.35992624914001015</v>
      </c>
      <c r="Z84">
        <f t="shared" si="30"/>
        <v>0.98858767540061698</v>
      </c>
      <c r="AA84">
        <f t="shared" si="31"/>
        <v>0.78975928425945274</v>
      </c>
      <c r="AB84">
        <f t="shared" si="32"/>
        <v>1.1158973753704791</v>
      </c>
      <c r="AC84">
        <f t="shared" si="33"/>
        <v>0.97728862835855268</v>
      </c>
      <c r="AD84">
        <f t="shared" si="34"/>
        <v>0.84241741569630846</v>
      </c>
      <c r="AE84">
        <f t="shared" si="35"/>
        <v>1.1158973753704791</v>
      </c>
      <c r="AF84">
        <f t="shared" si="36"/>
        <v>1</v>
      </c>
      <c r="AG84">
        <f t="shared" si="37"/>
        <v>0.8757871914826324</v>
      </c>
      <c r="AH84">
        <f t="shared" si="38"/>
        <v>0.75492373607978513</v>
      </c>
    </row>
    <row r="85" spans="2:34" x14ac:dyDescent="0.45">
      <c r="B85">
        <v>13847</v>
      </c>
      <c r="C85">
        <v>2</v>
      </c>
      <c r="D85">
        <v>58</v>
      </c>
      <c r="E85">
        <v>15.72</v>
      </c>
      <c r="F85">
        <f t="shared" si="21"/>
        <v>44.565500000000007</v>
      </c>
      <c r="G85">
        <v>-40</v>
      </c>
      <c r="H85">
        <v>18</v>
      </c>
      <c r="I85">
        <v>17</v>
      </c>
      <c r="J85">
        <f t="shared" si="22"/>
        <v>-40.304722222222217</v>
      </c>
      <c r="K85">
        <v>2.88</v>
      </c>
      <c r="L85">
        <v>20.22</v>
      </c>
      <c r="M85">
        <v>-53.53</v>
      </c>
      <c r="N85">
        <v>25.71</v>
      </c>
      <c r="O85">
        <v>0.128</v>
      </c>
      <c r="P85">
        <v>0.17</v>
      </c>
      <c r="Q85" t="s">
        <v>333</v>
      </c>
      <c r="R85">
        <f t="shared" si="20"/>
        <v>9202.4539877300613</v>
      </c>
      <c r="S85">
        <f t="shared" si="23"/>
        <v>0.27217736576753976</v>
      </c>
      <c r="T85">
        <f t="shared" si="24"/>
        <v>0.28558109149274535</v>
      </c>
      <c r="U85">
        <f t="shared" si="25"/>
        <v>0.27048596091917654</v>
      </c>
      <c r="V85">
        <f t="shared" si="26"/>
        <v>0.28067989514677899</v>
      </c>
      <c r="W85">
        <f t="shared" si="27"/>
        <v>0.2940010080513572</v>
      </c>
      <c r="X85">
        <f t="shared" si="28"/>
        <v>0.28558109149274535</v>
      </c>
      <c r="Y85">
        <f t="shared" si="29"/>
        <v>0.2940010080513572</v>
      </c>
      <c r="Z85">
        <f t="shared" si="30"/>
        <v>0.97136092622804537</v>
      </c>
      <c r="AA85">
        <f t="shared" si="31"/>
        <v>1.4299879556278843</v>
      </c>
      <c r="AB85">
        <f t="shared" si="32"/>
        <v>0.95217227265785276</v>
      </c>
      <c r="AC85">
        <f t="shared" si="33"/>
        <v>0.99728853924703531</v>
      </c>
      <c r="AD85">
        <f t="shared" si="34"/>
        <v>1.1505826673839836</v>
      </c>
      <c r="AE85">
        <f t="shared" si="35"/>
        <v>1.1505826673839836</v>
      </c>
      <c r="AF85">
        <f t="shared" si="36"/>
        <v>0.82755659341084498</v>
      </c>
      <c r="AG85">
        <f t="shared" si="37"/>
        <v>0.86676826230531989</v>
      </c>
      <c r="AH85">
        <f t="shared" si="38"/>
        <v>1</v>
      </c>
    </row>
    <row r="86" spans="2:34" x14ac:dyDescent="0.45">
      <c r="B86">
        <v>13954</v>
      </c>
      <c r="C86">
        <v>2</v>
      </c>
      <c r="D86">
        <v>59</v>
      </c>
      <c r="E86">
        <v>42.9</v>
      </c>
      <c r="F86">
        <f t="shared" si="21"/>
        <v>44.928750000000001</v>
      </c>
      <c r="G86">
        <v>8</v>
      </c>
      <c r="H86">
        <v>54</v>
      </c>
      <c r="I86">
        <v>26.6</v>
      </c>
      <c r="J86">
        <f t="shared" si="22"/>
        <v>8.9073888888888888</v>
      </c>
      <c r="K86">
        <v>4.71</v>
      </c>
      <c r="L86">
        <v>7.69</v>
      </c>
      <c r="M86">
        <v>9.2200000000000006</v>
      </c>
      <c r="N86">
        <v>-14.92</v>
      </c>
      <c r="O86">
        <v>-0.109</v>
      </c>
      <c r="P86">
        <v>-0.09</v>
      </c>
      <c r="Q86" t="s">
        <v>334</v>
      </c>
      <c r="R86">
        <f t="shared" si="20"/>
        <v>12145.748987854251</v>
      </c>
      <c r="S86">
        <f t="shared" si="23"/>
        <v>0.25043641469404704</v>
      </c>
      <c r="T86">
        <f t="shared" si="24"/>
        <v>0.2713146148934571</v>
      </c>
      <c r="U86">
        <f t="shared" si="25"/>
        <v>0.24321734774476661</v>
      </c>
      <c r="V86">
        <f t="shared" si="26"/>
        <v>0.25508049839298441</v>
      </c>
      <c r="W86">
        <f t="shared" si="27"/>
        <v>0.27692063034633996</v>
      </c>
      <c r="X86">
        <f t="shared" si="28"/>
        <v>0.2713146148934571</v>
      </c>
      <c r="Y86">
        <f t="shared" si="29"/>
        <v>0.27692063034633996</v>
      </c>
      <c r="Z86">
        <f t="shared" si="30"/>
        <v>0.97975587645502793</v>
      </c>
      <c r="AA86">
        <f t="shared" si="31"/>
        <v>1.6313871386006467</v>
      </c>
      <c r="AB86">
        <f t="shared" si="32"/>
        <v>0.9160597458150932</v>
      </c>
      <c r="AC86">
        <f t="shared" si="33"/>
        <v>0.99739880894450794</v>
      </c>
      <c r="AD86">
        <f t="shared" si="34"/>
        <v>1.2292897451001004</v>
      </c>
      <c r="AE86">
        <f t="shared" si="35"/>
        <v>1.2292897451001004</v>
      </c>
      <c r="AF86">
        <f t="shared" si="36"/>
        <v>0.74519432824236154</v>
      </c>
      <c r="AG86">
        <f t="shared" si="37"/>
        <v>0.81136185583594067</v>
      </c>
      <c r="AH86">
        <f t="shared" si="38"/>
        <v>1</v>
      </c>
    </row>
    <row r="87" spans="2:34" x14ac:dyDescent="0.45">
      <c r="B87">
        <v>14135</v>
      </c>
      <c r="C87">
        <v>3</v>
      </c>
      <c r="D87">
        <v>2</v>
      </c>
      <c r="E87">
        <v>16.78</v>
      </c>
      <c r="F87">
        <f t="shared" si="21"/>
        <v>45.569916666666664</v>
      </c>
      <c r="G87">
        <v>4</v>
      </c>
      <c r="H87">
        <v>5</v>
      </c>
      <c r="I87">
        <v>23.7</v>
      </c>
      <c r="J87">
        <f t="shared" si="22"/>
        <v>4.0899166666666664</v>
      </c>
      <c r="K87">
        <v>2.54</v>
      </c>
      <c r="L87">
        <v>14.82</v>
      </c>
      <c r="M87">
        <v>-11.81</v>
      </c>
      <c r="N87">
        <v>-78.760000000000005</v>
      </c>
      <c r="O87">
        <v>1.63</v>
      </c>
      <c r="P87">
        <v>1.97</v>
      </c>
      <c r="Q87" t="s">
        <v>335</v>
      </c>
      <c r="R87">
        <f t="shared" si="20"/>
        <v>3629.0322580645161</v>
      </c>
      <c r="S87">
        <f t="shared" si="23"/>
        <v>0.39840073720369162</v>
      </c>
      <c r="T87">
        <f t="shared" si="24"/>
        <v>0.39841712356449271</v>
      </c>
      <c r="U87">
        <f t="shared" si="25"/>
        <v>0.38459243056427683</v>
      </c>
      <c r="V87">
        <f t="shared" si="26"/>
        <v>0.38721311204819697</v>
      </c>
      <c r="W87">
        <f t="shared" si="27"/>
        <v>0.38708077649656392</v>
      </c>
      <c r="X87">
        <f t="shared" si="28"/>
        <v>0.39840073720369162</v>
      </c>
      <c r="Y87">
        <f t="shared" si="29"/>
        <v>0.38721311204819697</v>
      </c>
      <c r="Z87">
        <f t="shared" si="30"/>
        <v>1.0288926815941659</v>
      </c>
      <c r="AA87">
        <f t="shared" si="31"/>
        <v>0.55366449140654739</v>
      </c>
      <c r="AB87">
        <f t="shared" si="32"/>
        <v>1.2100683289849592</v>
      </c>
      <c r="AC87">
        <f t="shared" si="33"/>
        <v>0.95411791657126699</v>
      </c>
      <c r="AD87">
        <f t="shared" si="34"/>
        <v>0.68742813461137975</v>
      </c>
      <c r="AE87">
        <f t="shared" si="35"/>
        <v>1.2100683289849592</v>
      </c>
      <c r="AF87">
        <f t="shared" si="36"/>
        <v>1</v>
      </c>
      <c r="AG87">
        <f t="shared" si="37"/>
        <v>0.78848267797539096</v>
      </c>
      <c r="AH87">
        <f t="shared" si="38"/>
        <v>0.56809034510308576</v>
      </c>
    </row>
    <row r="88" spans="2:34" x14ac:dyDescent="0.45">
      <c r="B88">
        <v>14146</v>
      </c>
      <c r="C88">
        <v>3</v>
      </c>
      <c r="D88">
        <v>2</v>
      </c>
      <c r="E88">
        <v>23.59</v>
      </c>
      <c r="F88">
        <f t="shared" si="21"/>
        <v>45.598291666666668</v>
      </c>
      <c r="G88">
        <v>-23</v>
      </c>
      <c r="H88">
        <v>37</v>
      </c>
      <c r="I88">
        <v>27.6</v>
      </c>
      <c r="J88">
        <f t="shared" si="22"/>
        <v>-23.624333333333333</v>
      </c>
      <c r="K88">
        <v>4.08</v>
      </c>
      <c r="L88">
        <v>37.85</v>
      </c>
      <c r="M88">
        <v>-145.96</v>
      </c>
      <c r="N88">
        <v>-55.76</v>
      </c>
      <c r="O88">
        <v>0.16300000000000001</v>
      </c>
      <c r="P88">
        <v>0.18</v>
      </c>
      <c r="Q88" t="s">
        <v>336</v>
      </c>
      <c r="R88">
        <f t="shared" si="20"/>
        <v>8884.5014807502484</v>
      </c>
      <c r="S88">
        <f t="shared" si="23"/>
        <v>0.27535101590492517</v>
      </c>
      <c r="T88">
        <f t="shared" si="24"/>
        <v>0.28782764352686141</v>
      </c>
      <c r="U88">
        <f t="shared" si="25"/>
        <v>0.27429011249559032</v>
      </c>
      <c r="V88">
        <f t="shared" si="26"/>
        <v>0.28424787466032642</v>
      </c>
      <c r="W88">
        <f t="shared" si="27"/>
        <v>0.29656935292756725</v>
      </c>
      <c r="X88">
        <f t="shared" si="28"/>
        <v>0.28782764352686141</v>
      </c>
      <c r="Y88">
        <f t="shared" si="29"/>
        <v>0.29656935292756725</v>
      </c>
      <c r="Z88">
        <f t="shared" si="30"/>
        <v>0.97052389495268954</v>
      </c>
      <c r="AA88">
        <f t="shared" si="31"/>
        <v>1.4013686830516041</v>
      </c>
      <c r="AB88">
        <f t="shared" si="32"/>
        <v>0.95772411535189417</v>
      </c>
      <c r="AC88">
        <f t="shared" si="33"/>
        <v>0.99711554446791728</v>
      </c>
      <c r="AD88">
        <f t="shared" si="34"/>
        <v>1.1388732490685027</v>
      </c>
      <c r="AE88">
        <f t="shared" si="35"/>
        <v>1.1388732490685027</v>
      </c>
      <c r="AF88">
        <f t="shared" si="36"/>
        <v>0.8409400397587945</v>
      </c>
      <c r="AG88">
        <f t="shared" si="37"/>
        <v>0.87552811103735151</v>
      </c>
      <c r="AH88">
        <f t="shared" si="38"/>
        <v>1</v>
      </c>
    </row>
    <row r="89" spans="2:34" x14ac:dyDescent="0.45">
      <c r="B89">
        <v>14240</v>
      </c>
      <c r="C89">
        <v>3</v>
      </c>
      <c r="D89">
        <v>3</v>
      </c>
      <c r="E89">
        <v>36.9</v>
      </c>
      <c r="F89">
        <f t="shared" si="21"/>
        <v>45.903750000000002</v>
      </c>
      <c r="G89">
        <v>-59</v>
      </c>
      <c r="H89">
        <v>44</v>
      </c>
      <c r="I89">
        <v>15.4</v>
      </c>
      <c r="J89">
        <f t="shared" si="22"/>
        <v>-59.737611111111114</v>
      </c>
      <c r="K89">
        <v>5.12</v>
      </c>
      <c r="L89">
        <v>23.67</v>
      </c>
      <c r="M89">
        <v>-72.81</v>
      </c>
      <c r="N89">
        <v>-63.89</v>
      </c>
      <c r="O89">
        <v>0.34899999999999998</v>
      </c>
      <c r="P89">
        <v>0.41</v>
      </c>
      <c r="Q89" t="s">
        <v>337</v>
      </c>
      <c r="R89">
        <f t="shared" si="20"/>
        <v>7506.2552126772316</v>
      </c>
      <c r="S89">
        <f t="shared" si="23"/>
        <v>0.29204989837893836</v>
      </c>
      <c r="T89">
        <f t="shared" si="24"/>
        <v>0.30029147446280668</v>
      </c>
      <c r="U89">
        <f t="shared" si="25"/>
        <v>0.29355090008883195</v>
      </c>
      <c r="V89">
        <f t="shared" si="26"/>
        <v>0.30229952745684846</v>
      </c>
      <c r="W89">
        <f t="shared" si="27"/>
        <v>0.31023528249261811</v>
      </c>
      <c r="X89">
        <f t="shared" si="28"/>
        <v>0.30029147446280668</v>
      </c>
      <c r="Y89">
        <f t="shared" si="29"/>
        <v>0.31023528249261811</v>
      </c>
      <c r="Z89">
        <f t="shared" si="30"/>
        <v>0.96794752695464914</v>
      </c>
      <c r="AA89">
        <f t="shared" si="31"/>
        <v>1.2554124724799556</v>
      </c>
      <c r="AB89">
        <f t="shared" si="32"/>
        <v>0.9879904759241428</v>
      </c>
      <c r="AC89">
        <f t="shared" si="33"/>
        <v>0.995483407437743</v>
      </c>
      <c r="AD89">
        <f t="shared" si="34"/>
        <v>1.0768016314191549</v>
      </c>
      <c r="AE89">
        <f t="shared" si="35"/>
        <v>1.0768016314191549</v>
      </c>
      <c r="AF89">
        <f t="shared" si="36"/>
        <v>0.9175231974918493</v>
      </c>
      <c r="AG89">
        <f t="shared" si="37"/>
        <v>0.92448170432817811</v>
      </c>
      <c r="AH89">
        <f t="shared" si="38"/>
        <v>1</v>
      </c>
    </row>
    <row r="90" spans="2:34" x14ac:dyDescent="0.45">
      <c r="B90">
        <v>14328</v>
      </c>
      <c r="C90">
        <v>3</v>
      </c>
      <c r="D90">
        <v>4</v>
      </c>
      <c r="E90">
        <v>47.79</v>
      </c>
      <c r="F90">
        <f t="shared" si="21"/>
        <v>46.199125000000002</v>
      </c>
      <c r="G90">
        <v>53</v>
      </c>
      <c r="H90">
        <v>30</v>
      </c>
      <c r="I90">
        <v>23.2</v>
      </c>
      <c r="J90">
        <f t="shared" si="22"/>
        <v>53.506444444444448</v>
      </c>
      <c r="K90">
        <v>2.91</v>
      </c>
      <c r="L90">
        <v>12.72</v>
      </c>
      <c r="M90">
        <v>0.5</v>
      </c>
      <c r="N90">
        <v>-4.1900000000000004</v>
      </c>
      <c r="O90">
        <v>0.71599999999999997</v>
      </c>
      <c r="P90">
        <v>0.77</v>
      </c>
      <c r="Q90" t="s">
        <v>338</v>
      </c>
      <c r="R90">
        <f t="shared" si="20"/>
        <v>5747.1264367816102</v>
      </c>
      <c r="S90">
        <f t="shared" si="23"/>
        <v>0.32413166449982633</v>
      </c>
      <c r="T90">
        <f t="shared" si="24"/>
        <v>0.32698088317087437</v>
      </c>
      <c r="U90">
        <f t="shared" si="25"/>
        <v>0.32690118095173715</v>
      </c>
      <c r="V90">
        <f t="shared" si="26"/>
        <v>0.33349730366098007</v>
      </c>
      <c r="W90">
        <f t="shared" si="27"/>
        <v>0.33630820728046817</v>
      </c>
      <c r="X90">
        <f t="shared" si="28"/>
        <v>0.32698088317087437</v>
      </c>
      <c r="Y90">
        <f t="shared" si="29"/>
        <v>0.33630820728046817</v>
      </c>
      <c r="Z90">
        <f t="shared" si="30"/>
        <v>0.97226554717466307</v>
      </c>
      <c r="AA90">
        <f t="shared" si="31"/>
        <v>1.0011974202813714</v>
      </c>
      <c r="AB90">
        <f t="shared" si="32"/>
        <v>1.0505163040543946</v>
      </c>
      <c r="AC90">
        <f t="shared" si="33"/>
        <v>0.98870996252710563</v>
      </c>
      <c r="AD90">
        <f t="shared" si="34"/>
        <v>0.95723476254142137</v>
      </c>
      <c r="AE90">
        <f t="shared" si="35"/>
        <v>1.0505163040543946</v>
      </c>
      <c r="AF90">
        <f t="shared" si="36"/>
        <v>1</v>
      </c>
      <c r="AG90">
        <f t="shared" si="37"/>
        <v>0.94116574746269843</v>
      </c>
      <c r="AH90">
        <f t="shared" si="38"/>
        <v>0.91120409921011258</v>
      </c>
    </row>
    <row r="91" spans="2:34" x14ac:dyDescent="0.45">
      <c r="B91">
        <v>14354</v>
      </c>
      <c r="C91">
        <v>3</v>
      </c>
      <c r="D91">
        <v>5</v>
      </c>
      <c r="E91">
        <v>10.5</v>
      </c>
      <c r="F91">
        <f t="shared" si="21"/>
        <v>46.293750000000003</v>
      </c>
      <c r="G91">
        <v>38</v>
      </c>
      <c r="H91">
        <v>50</v>
      </c>
      <c r="I91">
        <v>25.9</v>
      </c>
      <c r="J91">
        <f t="shared" si="22"/>
        <v>38.84052777777778</v>
      </c>
      <c r="K91">
        <v>3.32</v>
      </c>
      <c r="L91">
        <v>10.029999999999999</v>
      </c>
      <c r="M91">
        <v>128.69</v>
      </c>
      <c r="N91">
        <v>-106.61</v>
      </c>
      <c r="O91">
        <v>1.528</v>
      </c>
      <c r="P91">
        <v>2.76</v>
      </c>
      <c r="Q91" t="s">
        <v>339</v>
      </c>
      <c r="R91">
        <f t="shared" si="20"/>
        <v>3784.6930193439862</v>
      </c>
      <c r="S91">
        <f t="shared" si="23"/>
        <v>0.39054636989560576</v>
      </c>
      <c r="T91">
        <f t="shared" si="24"/>
        <v>0.39049895881670377</v>
      </c>
      <c r="U91">
        <f t="shared" si="25"/>
        <v>0.37983689683569921</v>
      </c>
      <c r="V91">
        <f t="shared" si="26"/>
        <v>0.38280367822683847</v>
      </c>
      <c r="W91">
        <f t="shared" si="27"/>
        <v>0.38267742728073173</v>
      </c>
      <c r="X91">
        <f t="shared" si="28"/>
        <v>0.39054636989560576</v>
      </c>
      <c r="Y91">
        <f t="shared" si="29"/>
        <v>0.38280367822683847</v>
      </c>
      <c r="Z91">
        <f t="shared" si="30"/>
        <v>1.0202262729152232</v>
      </c>
      <c r="AA91">
        <f t="shared" si="31"/>
        <v>0.59207882465342843</v>
      </c>
      <c r="AB91">
        <f t="shared" si="32"/>
        <v>1.1928397719493264</v>
      </c>
      <c r="AC91">
        <f t="shared" si="33"/>
        <v>0.95891127109978069</v>
      </c>
      <c r="AD91">
        <f t="shared" si="34"/>
        <v>0.71534113848036673</v>
      </c>
      <c r="AE91">
        <f t="shared" si="35"/>
        <v>1.1928397719493264</v>
      </c>
      <c r="AF91">
        <f t="shared" si="36"/>
        <v>1</v>
      </c>
      <c r="AG91">
        <f t="shared" si="37"/>
        <v>0.80388941888878984</v>
      </c>
      <c r="AH91">
        <f t="shared" si="38"/>
        <v>0.59969591499398422</v>
      </c>
    </row>
    <row r="92" spans="2:34" x14ac:dyDescent="0.45">
      <c r="B92">
        <v>14576</v>
      </c>
      <c r="C92">
        <v>3</v>
      </c>
      <c r="D92">
        <v>8</v>
      </c>
      <c r="E92">
        <v>10.130000000000001</v>
      </c>
      <c r="F92">
        <f t="shared" si="21"/>
        <v>47.042208333333335</v>
      </c>
      <c r="G92">
        <v>40</v>
      </c>
      <c r="H92">
        <v>57</v>
      </c>
      <c r="I92">
        <v>20.3</v>
      </c>
      <c r="J92">
        <f t="shared" si="22"/>
        <v>40.955638888888892</v>
      </c>
      <c r="K92">
        <v>2.09</v>
      </c>
      <c r="L92">
        <v>35.14</v>
      </c>
      <c r="M92">
        <v>2.39</v>
      </c>
      <c r="N92">
        <v>-1.44</v>
      </c>
      <c r="O92">
        <v>-3.0000000000000001E-3</v>
      </c>
      <c r="P92">
        <v>0.02</v>
      </c>
      <c r="Q92" t="s">
        <v>314</v>
      </c>
      <c r="R92">
        <f t="shared" si="20"/>
        <v>10625.737898465171</v>
      </c>
      <c r="S92">
        <f t="shared" si="23"/>
        <v>0.2602133994699809</v>
      </c>
      <c r="T92">
        <f t="shared" si="24"/>
        <v>0.27748208287877385</v>
      </c>
      <c r="U92">
        <f t="shared" si="25"/>
        <v>0.2557391424331234</v>
      </c>
      <c r="V92">
        <f t="shared" si="26"/>
        <v>0.26684082394000969</v>
      </c>
      <c r="W92">
        <f t="shared" si="27"/>
        <v>0.28446949957076062</v>
      </c>
      <c r="X92">
        <f t="shared" si="28"/>
        <v>0.27748208287877385</v>
      </c>
      <c r="Y92">
        <f t="shared" si="29"/>
        <v>0.28446949957076062</v>
      </c>
      <c r="Z92">
        <f t="shared" si="30"/>
        <v>0.97543702680768885</v>
      </c>
      <c r="AA92">
        <f t="shared" si="31"/>
        <v>1.5398783286483857</v>
      </c>
      <c r="AB92">
        <f t="shared" si="32"/>
        <v>0.93186764870418604</v>
      </c>
      <c r="AC92">
        <f t="shared" si="33"/>
        <v>0.99757163152070605</v>
      </c>
      <c r="AD92">
        <f t="shared" si="34"/>
        <v>1.1942891170519903</v>
      </c>
      <c r="AE92">
        <f t="shared" si="35"/>
        <v>1.1942891170519903</v>
      </c>
      <c r="AF92">
        <f t="shared" si="36"/>
        <v>0.7802697315072491</v>
      </c>
      <c r="AG92">
        <f t="shared" si="37"/>
        <v>0.83528487137447416</v>
      </c>
      <c r="AH92">
        <f t="shared" si="38"/>
        <v>1</v>
      </c>
    </row>
    <row r="93" spans="2:34" x14ac:dyDescent="0.45">
      <c r="B93">
        <v>14879</v>
      </c>
      <c r="C93">
        <v>3</v>
      </c>
      <c r="D93">
        <v>12</v>
      </c>
      <c r="E93">
        <v>4.28</v>
      </c>
      <c r="F93">
        <f t="shared" si="21"/>
        <v>48.017833333333336</v>
      </c>
      <c r="G93">
        <v>-28</v>
      </c>
      <c r="H93">
        <v>59</v>
      </c>
      <c r="I93">
        <v>20.8</v>
      </c>
      <c r="J93">
        <f t="shared" si="22"/>
        <v>-28.989111111111111</v>
      </c>
      <c r="K93">
        <v>3.8</v>
      </c>
      <c r="L93">
        <v>70.86</v>
      </c>
      <c r="M93">
        <v>371.49</v>
      </c>
      <c r="N93">
        <v>612.26</v>
      </c>
      <c r="O93">
        <v>0.54300000000000004</v>
      </c>
      <c r="P93">
        <v>0.63</v>
      </c>
      <c r="Q93" t="s">
        <v>340</v>
      </c>
      <c r="R93">
        <f t="shared" si="20"/>
        <v>6460.8758076094755</v>
      </c>
      <c r="S93">
        <f t="shared" si="23"/>
        <v>0.30915670084393398</v>
      </c>
      <c r="T93">
        <f t="shared" si="24"/>
        <v>0.31410596112843808</v>
      </c>
      <c r="U93">
        <f t="shared" si="25"/>
        <v>0.31194172167325906</v>
      </c>
      <c r="V93">
        <f t="shared" si="26"/>
        <v>0.31951336249536522</v>
      </c>
      <c r="W93">
        <f t="shared" si="27"/>
        <v>0.32425932814343084</v>
      </c>
      <c r="X93">
        <f t="shared" si="28"/>
        <v>0.31410596112843808</v>
      </c>
      <c r="Y93">
        <f t="shared" si="29"/>
        <v>0.32425932814343084</v>
      </c>
      <c r="Z93">
        <f t="shared" si="30"/>
        <v>0.96868750986092966</v>
      </c>
      <c r="AA93">
        <f t="shared" si="31"/>
        <v>1.1152638624112856</v>
      </c>
      <c r="AB93">
        <f t="shared" si="32"/>
        <v>1.020673067015246</v>
      </c>
      <c r="AC93">
        <f t="shared" si="33"/>
        <v>0.9924857027994034</v>
      </c>
      <c r="AD93">
        <f t="shared" si="34"/>
        <v>1.012941661611201</v>
      </c>
      <c r="AE93">
        <f t="shared" si="35"/>
        <v>1.020673067015246</v>
      </c>
      <c r="AF93">
        <f t="shared" si="36"/>
        <v>1</v>
      </c>
      <c r="AG93">
        <f t="shared" si="37"/>
        <v>0.97238355245497865</v>
      </c>
      <c r="AH93">
        <f t="shared" si="38"/>
        <v>0.99242518916791456</v>
      </c>
    </row>
    <row r="94" spans="2:34" x14ac:dyDescent="0.45">
      <c r="B94">
        <v>15197</v>
      </c>
      <c r="C94">
        <v>3</v>
      </c>
      <c r="D94">
        <v>15</v>
      </c>
      <c r="E94">
        <v>50.03</v>
      </c>
      <c r="F94">
        <f t="shared" si="21"/>
        <v>48.958458333333333</v>
      </c>
      <c r="G94">
        <v>-8</v>
      </c>
      <c r="H94">
        <v>49</v>
      </c>
      <c r="I94">
        <v>11.4</v>
      </c>
      <c r="J94">
        <f t="shared" si="22"/>
        <v>-8.8198333333333334</v>
      </c>
      <c r="K94">
        <v>4.8</v>
      </c>
      <c r="L94">
        <v>27.18</v>
      </c>
      <c r="M94">
        <v>-3.82</v>
      </c>
      <c r="N94">
        <v>45.52</v>
      </c>
      <c r="O94">
        <v>0.23200000000000001</v>
      </c>
      <c r="P94">
        <v>0.28000000000000003</v>
      </c>
      <c r="Q94" t="s">
        <v>341</v>
      </c>
      <c r="R94">
        <f t="shared" si="20"/>
        <v>8317.9297597042514</v>
      </c>
      <c r="S94">
        <f t="shared" si="23"/>
        <v>0.28157882797744677</v>
      </c>
      <c r="T94">
        <f t="shared" si="24"/>
        <v>0.29235169814421952</v>
      </c>
      <c r="U94">
        <f t="shared" si="25"/>
        <v>0.28162254750727428</v>
      </c>
      <c r="V94">
        <f t="shared" si="26"/>
        <v>0.29112268200137181</v>
      </c>
      <c r="W94">
        <f t="shared" si="27"/>
        <v>0.30164324560584743</v>
      </c>
      <c r="X94">
        <f t="shared" si="28"/>
        <v>0.29235169814421952</v>
      </c>
      <c r="Y94">
        <f t="shared" si="29"/>
        <v>0.30164324560584743</v>
      </c>
      <c r="Z94">
        <f t="shared" si="30"/>
        <v>0.96919689866429493</v>
      </c>
      <c r="AA94">
        <f t="shared" si="31"/>
        <v>1.345977614829319</v>
      </c>
      <c r="AB94">
        <f t="shared" si="32"/>
        <v>0.96880965981612666</v>
      </c>
      <c r="AC94">
        <f t="shared" si="33"/>
        <v>0.9966510150795781</v>
      </c>
      <c r="AD94">
        <f t="shared" si="34"/>
        <v>1.1157965532564167</v>
      </c>
      <c r="AE94">
        <f t="shared" si="35"/>
        <v>1.1157965532564167</v>
      </c>
      <c r="AF94">
        <f t="shared" si="36"/>
        <v>0.86826729925691792</v>
      </c>
      <c r="AG94">
        <f t="shared" si="37"/>
        <v>0.89321929895811547</v>
      </c>
      <c r="AH94">
        <f t="shared" si="38"/>
        <v>1</v>
      </c>
    </row>
    <row r="95" spans="2:34" x14ac:dyDescent="0.45">
      <c r="B95">
        <v>15474</v>
      </c>
      <c r="C95">
        <v>3</v>
      </c>
      <c r="D95">
        <v>19</v>
      </c>
      <c r="E95">
        <v>30.97</v>
      </c>
      <c r="F95">
        <f t="shared" si="21"/>
        <v>49.879041666666666</v>
      </c>
      <c r="G95">
        <v>-21</v>
      </c>
      <c r="H95">
        <v>45</v>
      </c>
      <c r="I95">
        <v>28.6</v>
      </c>
      <c r="J95">
        <f t="shared" si="22"/>
        <v>-21.757944444444444</v>
      </c>
      <c r="K95">
        <v>3.7</v>
      </c>
      <c r="L95">
        <v>12.63</v>
      </c>
      <c r="M95">
        <v>51.35</v>
      </c>
      <c r="N95">
        <v>32.200000000000003</v>
      </c>
      <c r="O95">
        <v>1.6140000000000001</v>
      </c>
      <c r="P95">
        <v>2.42</v>
      </c>
      <c r="Q95" t="s">
        <v>342</v>
      </c>
      <c r="R95">
        <f t="shared" si="20"/>
        <v>3652.5974025974028</v>
      </c>
      <c r="S95">
        <f t="shared" si="23"/>
        <v>0.39717633871832192</v>
      </c>
      <c r="T95">
        <f t="shared" si="24"/>
        <v>0.39718108329068663</v>
      </c>
      <c r="U95">
        <f t="shared" si="25"/>
        <v>0.38387269832989002</v>
      </c>
      <c r="V95">
        <f t="shared" si="26"/>
        <v>0.38654608607509866</v>
      </c>
      <c r="W95">
        <f t="shared" si="27"/>
        <v>0.38641172578122962</v>
      </c>
      <c r="X95">
        <f t="shared" si="28"/>
        <v>0.39717633871832192</v>
      </c>
      <c r="Y95">
        <f t="shared" si="29"/>
        <v>0.38654608607509866</v>
      </c>
      <c r="Z95">
        <f t="shared" si="30"/>
        <v>1.0275006086626317</v>
      </c>
      <c r="AA95">
        <f t="shared" si="31"/>
        <v>0.55951303867182534</v>
      </c>
      <c r="AB95">
        <f t="shared" si="32"/>
        <v>1.2073789951132057</v>
      </c>
      <c r="AC95">
        <f t="shared" si="33"/>
        <v>0.95488337986711513</v>
      </c>
      <c r="AD95">
        <f t="shared" si="34"/>
        <v>0.69176239702575115</v>
      </c>
      <c r="AE95">
        <f t="shared" si="35"/>
        <v>1.2073789951132057</v>
      </c>
      <c r="AF95">
        <f t="shared" si="36"/>
        <v>1</v>
      </c>
      <c r="AG95">
        <f t="shared" si="37"/>
        <v>0.79087294356780147</v>
      </c>
      <c r="AH95">
        <f t="shared" si="38"/>
        <v>0.5729455289727734</v>
      </c>
    </row>
    <row r="96" spans="2:34" x14ac:dyDescent="0.45">
      <c r="B96">
        <v>15510</v>
      </c>
      <c r="C96">
        <v>3</v>
      </c>
      <c r="D96">
        <v>19</v>
      </c>
      <c r="E96">
        <v>53.22</v>
      </c>
      <c r="F96">
        <f t="shared" si="21"/>
        <v>49.97175</v>
      </c>
      <c r="G96">
        <v>-43</v>
      </c>
      <c r="H96">
        <v>4</v>
      </c>
      <c r="I96">
        <v>17.600000000000001</v>
      </c>
      <c r="J96">
        <f t="shared" si="22"/>
        <v>-43.071555555555555</v>
      </c>
      <c r="K96">
        <v>4.26</v>
      </c>
      <c r="L96">
        <v>165.02</v>
      </c>
      <c r="M96">
        <v>3038.08</v>
      </c>
      <c r="N96">
        <v>726.34</v>
      </c>
      <c r="O96">
        <v>0.71099999999999997</v>
      </c>
      <c r="P96">
        <v>0.79</v>
      </c>
      <c r="Q96" t="s">
        <v>304</v>
      </c>
      <c r="R96">
        <f t="shared" si="20"/>
        <v>5765.5349135169763</v>
      </c>
      <c r="S96">
        <f t="shared" si="23"/>
        <v>0.32370267849588547</v>
      </c>
      <c r="T96">
        <f t="shared" si="24"/>
        <v>0.32660268414195587</v>
      </c>
      <c r="U96">
        <f t="shared" si="25"/>
        <v>0.3264876582514753</v>
      </c>
      <c r="V96">
        <f t="shared" si="26"/>
        <v>0.3331109849164966</v>
      </c>
      <c r="W96">
        <f t="shared" si="27"/>
        <v>0.33596793768399758</v>
      </c>
      <c r="X96">
        <f t="shared" si="28"/>
        <v>0.32660268414195587</v>
      </c>
      <c r="Y96">
        <f t="shared" si="29"/>
        <v>0.33596793768399758</v>
      </c>
      <c r="Z96">
        <f t="shared" si="30"/>
        <v>0.97212456162751337</v>
      </c>
      <c r="AA96">
        <f t="shared" si="31"/>
        <v>1.0043499403547955</v>
      </c>
      <c r="AB96">
        <f t="shared" si="32"/>
        <v>1.0496466534248954</v>
      </c>
      <c r="AC96">
        <f t="shared" si="33"/>
        <v>0.9888333449419926</v>
      </c>
      <c r="AD96">
        <f t="shared" si="34"/>
        <v>0.95882562366456103</v>
      </c>
      <c r="AE96">
        <f t="shared" si="35"/>
        <v>1.0496466534248954</v>
      </c>
      <c r="AF96">
        <f t="shared" si="36"/>
        <v>1</v>
      </c>
      <c r="AG96">
        <f t="shared" si="37"/>
        <v>0.94206306638098181</v>
      </c>
      <c r="AH96">
        <f t="shared" si="38"/>
        <v>0.91347466362704621</v>
      </c>
    </row>
    <row r="97" spans="2:34" x14ac:dyDescent="0.45">
      <c r="B97">
        <v>15863</v>
      </c>
      <c r="C97">
        <v>3</v>
      </c>
      <c r="D97">
        <v>24</v>
      </c>
      <c r="E97">
        <v>19.350000000000001</v>
      </c>
      <c r="F97">
        <f t="shared" si="21"/>
        <v>51.080624999999998</v>
      </c>
      <c r="G97">
        <v>49</v>
      </c>
      <c r="H97">
        <v>51</v>
      </c>
      <c r="I97">
        <v>40.5</v>
      </c>
      <c r="J97">
        <f t="shared" si="22"/>
        <v>49.861249999999998</v>
      </c>
      <c r="K97">
        <v>1.79</v>
      </c>
      <c r="L97">
        <v>5.51</v>
      </c>
      <c r="M97">
        <v>24.11</v>
      </c>
      <c r="N97">
        <v>-26.01</v>
      </c>
      <c r="O97">
        <v>0.48099999999999998</v>
      </c>
      <c r="P97">
        <v>0.63</v>
      </c>
      <c r="Q97" t="s">
        <v>343</v>
      </c>
      <c r="R97">
        <f t="shared" si="20"/>
        <v>6761.8332081141998</v>
      </c>
      <c r="S97">
        <f t="shared" si="23"/>
        <v>0.30372497758646511</v>
      </c>
      <c r="T97">
        <f t="shared" si="24"/>
        <v>0.30961139431136153</v>
      </c>
      <c r="U97">
        <f t="shared" si="25"/>
        <v>0.30625128216638609</v>
      </c>
      <c r="V97">
        <f t="shared" si="26"/>
        <v>0.31418960107254723</v>
      </c>
      <c r="W97">
        <f t="shared" si="27"/>
        <v>0.31982332932892599</v>
      </c>
      <c r="X97">
        <f t="shared" si="28"/>
        <v>0.30961139431136153</v>
      </c>
      <c r="Y97">
        <f t="shared" si="29"/>
        <v>0.31982332932892599</v>
      </c>
      <c r="Z97">
        <f t="shared" si="30"/>
        <v>0.96807007469094952</v>
      </c>
      <c r="AA97">
        <f t="shared" si="31"/>
        <v>1.1586561778881377</v>
      </c>
      <c r="AB97">
        <f t="shared" si="32"/>
        <v>1.0101244296619616</v>
      </c>
      <c r="AC97">
        <f t="shared" si="33"/>
        <v>0.99358741994681921</v>
      </c>
      <c r="AD97">
        <f t="shared" si="34"/>
        <v>1.0332114164159303</v>
      </c>
      <c r="AE97">
        <f t="shared" si="35"/>
        <v>1.0332114164159303</v>
      </c>
      <c r="AF97">
        <f t="shared" si="36"/>
        <v>0.97765511841317598</v>
      </c>
      <c r="AG97">
        <f t="shared" si="37"/>
        <v>0.96164967223594822</v>
      </c>
      <c r="AH97">
        <f t="shared" si="38"/>
        <v>1</v>
      </c>
    </row>
    <row r="98" spans="2:34" x14ac:dyDescent="0.45">
      <c r="B98">
        <v>15900</v>
      </c>
      <c r="C98">
        <v>3</v>
      </c>
      <c r="D98">
        <v>24</v>
      </c>
      <c r="E98">
        <v>48.84</v>
      </c>
      <c r="F98">
        <f t="shared" si="21"/>
        <v>51.203499999999998</v>
      </c>
      <c r="G98">
        <v>9</v>
      </c>
      <c r="H98">
        <v>1</v>
      </c>
      <c r="I98">
        <v>44.6</v>
      </c>
      <c r="J98">
        <f t="shared" si="22"/>
        <v>9.0290555555555567</v>
      </c>
      <c r="K98">
        <v>3.61</v>
      </c>
      <c r="L98">
        <v>15.42</v>
      </c>
      <c r="M98">
        <v>-74.25</v>
      </c>
      <c r="N98">
        <v>-80.31</v>
      </c>
      <c r="O98">
        <v>0.88700000000000001</v>
      </c>
      <c r="P98">
        <v>0.9</v>
      </c>
      <c r="Q98" t="s">
        <v>289</v>
      </c>
      <c r="R98">
        <f t="shared" si="20"/>
        <v>5181.3471502590673</v>
      </c>
      <c r="S98">
        <f t="shared" si="23"/>
        <v>0.33866246977183767</v>
      </c>
      <c r="T98">
        <f t="shared" si="24"/>
        <v>0.34009056599972665</v>
      </c>
      <c r="U98">
        <f t="shared" si="25"/>
        <v>0.34037790183981365</v>
      </c>
      <c r="V98">
        <f t="shared" si="26"/>
        <v>0.346079365585368</v>
      </c>
      <c r="W98">
        <f t="shared" si="27"/>
        <v>0.34760605708913517</v>
      </c>
      <c r="X98">
        <f t="shared" si="28"/>
        <v>0.34009056599972665</v>
      </c>
      <c r="Y98">
        <f t="shared" si="29"/>
        <v>0.34760605708913517</v>
      </c>
      <c r="Z98">
        <f t="shared" si="30"/>
        <v>0.97837928615990322</v>
      </c>
      <c r="AA98">
        <f t="shared" si="31"/>
        <v>0.89844054941498197</v>
      </c>
      <c r="AB98">
        <f t="shared" si="32"/>
        <v>1.0804443651919038</v>
      </c>
      <c r="AC98">
        <f t="shared" si="33"/>
        <v>0.98399646139576125</v>
      </c>
      <c r="AD98">
        <f t="shared" si="34"/>
        <v>0.90357086788182439</v>
      </c>
      <c r="AE98">
        <f t="shared" si="35"/>
        <v>1.0804443651919038</v>
      </c>
      <c r="AF98">
        <f t="shared" si="36"/>
        <v>1</v>
      </c>
      <c r="AG98">
        <f t="shared" si="37"/>
        <v>0.91073311416732516</v>
      </c>
      <c r="AH98">
        <f t="shared" si="38"/>
        <v>0.83629559928459263</v>
      </c>
    </row>
    <row r="99" spans="2:34" x14ac:dyDescent="0.45">
      <c r="B99">
        <v>16228</v>
      </c>
      <c r="C99">
        <v>3</v>
      </c>
      <c r="D99">
        <v>29</v>
      </c>
      <c r="E99">
        <v>4.13</v>
      </c>
      <c r="F99">
        <f t="shared" si="21"/>
        <v>52.267208333333336</v>
      </c>
      <c r="G99">
        <v>59</v>
      </c>
      <c r="H99">
        <v>56</v>
      </c>
      <c r="I99">
        <v>25.2</v>
      </c>
      <c r="J99">
        <f t="shared" si="22"/>
        <v>59.940333333333328</v>
      </c>
      <c r="K99">
        <v>4.21</v>
      </c>
      <c r="L99">
        <v>0.76</v>
      </c>
      <c r="M99">
        <v>-0.82</v>
      </c>
      <c r="N99">
        <v>-1.85</v>
      </c>
      <c r="O99">
        <v>0.41899999999999998</v>
      </c>
      <c r="P99">
        <v>0.57999999999999996</v>
      </c>
      <c r="Q99" t="s">
        <v>344</v>
      </c>
      <c r="R99">
        <f t="shared" si="20"/>
        <v>7092.1985815602839</v>
      </c>
      <c r="S99">
        <f t="shared" si="23"/>
        <v>0.2982598040969181</v>
      </c>
      <c r="T99">
        <f t="shared" si="24"/>
        <v>0.30518939561703506</v>
      </c>
      <c r="U99">
        <f t="shared" si="25"/>
        <v>0.30038548055790937</v>
      </c>
      <c r="V99">
        <f t="shared" si="26"/>
        <v>0.30869939980652894</v>
      </c>
      <c r="W99">
        <f t="shared" si="27"/>
        <v>0.31534024317571974</v>
      </c>
      <c r="X99">
        <f t="shared" si="28"/>
        <v>0.30518939561703506</v>
      </c>
      <c r="Y99">
        <f t="shared" si="29"/>
        <v>0.31534024317571974</v>
      </c>
      <c r="Z99">
        <f t="shared" si="30"/>
        <v>0.96780985688202115</v>
      </c>
      <c r="AA99">
        <f t="shared" si="31"/>
        <v>1.2033680109639215</v>
      </c>
      <c r="AB99">
        <f t="shared" si="32"/>
        <v>0.99966923248807738</v>
      </c>
      <c r="AC99">
        <f t="shared" si="33"/>
        <v>0.99455439367415821</v>
      </c>
      <c r="AD99">
        <f t="shared" si="34"/>
        <v>1.0536189985144111</v>
      </c>
      <c r="AE99">
        <f t="shared" si="35"/>
        <v>1.0536189985144111</v>
      </c>
      <c r="AF99">
        <f t="shared" si="36"/>
        <v>0.94879575434535424</v>
      </c>
      <c r="AG99">
        <f t="shared" si="37"/>
        <v>0.94394121126941222</v>
      </c>
      <c r="AH99">
        <f t="shared" si="38"/>
        <v>1</v>
      </c>
    </row>
    <row r="100" spans="2:34" x14ac:dyDescent="0.45">
      <c r="B100">
        <v>16537</v>
      </c>
      <c r="C100">
        <v>3</v>
      </c>
      <c r="D100">
        <v>32</v>
      </c>
      <c r="E100">
        <v>56.42</v>
      </c>
      <c r="F100">
        <f t="shared" si="21"/>
        <v>53.235083333333336</v>
      </c>
      <c r="G100">
        <v>-9</v>
      </c>
      <c r="H100">
        <v>27</v>
      </c>
      <c r="I100">
        <v>29.9</v>
      </c>
      <c r="J100">
        <f t="shared" si="22"/>
        <v>-9.4583055555555546</v>
      </c>
      <c r="K100">
        <v>3.72</v>
      </c>
      <c r="L100">
        <v>310.75</v>
      </c>
      <c r="M100">
        <v>-976.44</v>
      </c>
      <c r="N100">
        <v>17.97</v>
      </c>
      <c r="O100">
        <v>0.88100000000000001</v>
      </c>
      <c r="P100">
        <v>0.94</v>
      </c>
      <c r="Q100" t="s">
        <v>345</v>
      </c>
      <c r="R100">
        <f t="shared" si="20"/>
        <v>5199.3067590987876</v>
      </c>
      <c r="S100">
        <f t="shared" si="23"/>
        <v>0.33815730063266336</v>
      </c>
      <c r="T100">
        <f t="shared" si="24"/>
        <v>0.33962551002905006</v>
      </c>
      <c r="U100">
        <f t="shared" si="25"/>
        <v>0.33992677667046844</v>
      </c>
      <c r="V100">
        <f t="shared" si="26"/>
        <v>0.34565845436276244</v>
      </c>
      <c r="W100">
        <f t="shared" si="27"/>
        <v>0.34722156920437364</v>
      </c>
      <c r="X100">
        <f t="shared" si="28"/>
        <v>0.33962551002905006</v>
      </c>
      <c r="Y100">
        <f t="shared" si="29"/>
        <v>0.34722156920437364</v>
      </c>
      <c r="Z100">
        <f t="shared" si="30"/>
        <v>0.97812330843176232</v>
      </c>
      <c r="AA100">
        <f t="shared" si="31"/>
        <v>0.90188210796966761</v>
      </c>
      <c r="AB100">
        <f t="shared" si="32"/>
        <v>1.0793892581034821</v>
      </c>
      <c r="AC100">
        <f t="shared" si="33"/>
        <v>0.98417776449813155</v>
      </c>
      <c r="AD100">
        <f t="shared" si="34"/>
        <v>0.90542873564740023</v>
      </c>
      <c r="AE100">
        <f t="shared" si="35"/>
        <v>1.0793892581034821</v>
      </c>
      <c r="AF100">
        <f t="shared" si="36"/>
        <v>1</v>
      </c>
      <c r="AG100">
        <f t="shared" si="37"/>
        <v>0.91179132746545966</v>
      </c>
      <c r="AH100">
        <f t="shared" si="38"/>
        <v>0.83883430268545056</v>
      </c>
    </row>
    <row r="101" spans="2:34" x14ac:dyDescent="0.45">
      <c r="B101">
        <v>16611</v>
      </c>
      <c r="C101">
        <v>3</v>
      </c>
      <c r="D101">
        <v>33</v>
      </c>
      <c r="E101">
        <v>47.25</v>
      </c>
      <c r="F101">
        <f t="shared" si="21"/>
        <v>53.446874999999999</v>
      </c>
      <c r="G101">
        <v>-21</v>
      </c>
      <c r="H101">
        <v>37</v>
      </c>
      <c r="I101">
        <v>58.1</v>
      </c>
      <c r="J101">
        <f t="shared" si="22"/>
        <v>-21.632805555555557</v>
      </c>
      <c r="K101">
        <v>4.26</v>
      </c>
      <c r="L101">
        <v>11.02</v>
      </c>
      <c r="M101">
        <v>44.91</v>
      </c>
      <c r="N101">
        <v>-27.47</v>
      </c>
      <c r="O101">
        <v>-0.106</v>
      </c>
      <c r="P101">
        <v>-0.09</v>
      </c>
      <c r="Q101" t="s">
        <v>286</v>
      </c>
      <c r="R101">
        <f t="shared" si="20"/>
        <v>12096.774193548386</v>
      </c>
      <c r="S101">
        <f t="shared" si="23"/>
        <v>0.25071427889578857</v>
      </c>
      <c r="T101">
        <f t="shared" si="24"/>
        <v>0.27148411884614354</v>
      </c>
      <c r="U101">
        <f t="shared" si="25"/>
        <v>0.24357900175654823</v>
      </c>
      <c r="V101">
        <f t="shared" si="26"/>
        <v>0.25542027577856186</v>
      </c>
      <c r="W101">
        <f t="shared" si="27"/>
        <v>0.27713150139523723</v>
      </c>
      <c r="X101">
        <f t="shared" si="28"/>
        <v>0.27148411884614354</v>
      </c>
      <c r="Y101">
        <f t="shared" si="29"/>
        <v>0.27713150139523723</v>
      </c>
      <c r="Z101">
        <f t="shared" si="30"/>
        <v>0.97962201149756867</v>
      </c>
      <c r="AA101">
        <f t="shared" si="31"/>
        <v>1.6287732628232234</v>
      </c>
      <c r="AB101">
        <f t="shared" si="32"/>
        <v>0.91649865494770866</v>
      </c>
      <c r="AC101">
        <f t="shared" si="33"/>
        <v>0.99740838636077733</v>
      </c>
      <c r="AD101">
        <f t="shared" si="34"/>
        <v>1.2283063478107299</v>
      </c>
      <c r="AE101">
        <f t="shared" si="35"/>
        <v>1.2283063478107299</v>
      </c>
      <c r="AF101">
        <f t="shared" si="36"/>
        <v>0.74614826877775953</v>
      </c>
      <c r="AG101">
        <f t="shared" si="37"/>
        <v>0.81201923944991961</v>
      </c>
      <c r="AH101">
        <f t="shared" si="38"/>
        <v>1</v>
      </c>
    </row>
    <row r="102" spans="2:34" x14ac:dyDescent="0.45">
      <c r="B102">
        <v>17358</v>
      </c>
      <c r="C102">
        <v>3</v>
      </c>
      <c r="D102">
        <v>42</v>
      </c>
      <c r="E102">
        <v>55.48</v>
      </c>
      <c r="F102">
        <f t="shared" si="21"/>
        <v>55.731166666666674</v>
      </c>
      <c r="G102">
        <v>47</v>
      </c>
      <c r="H102">
        <v>47</v>
      </c>
      <c r="I102">
        <v>15.6</v>
      </c>
      <c r="J102">
        <f t="shared" si="22"/>
        <v>47.787666666666667</v>
      </c>
      <c r="K102">
        <v>3.01</v>
      </c>
      <c r="L102">
        <v>6.18</v>
      </c>
      <c r="M102">
        <v>23.83</v>
      </c>
      <c r="N102">
        <v>-41.93</v>
      </c>
      <c r="O102">
        <v>-0.125</v>
      </c>
      <c r="P102">
        <v>-7.0000000000000007E-2</v>
      </c>
      <c r="Q102" t="s">
        <v>346</v>
      </c>
      <c r="R102">
        <f t="shared" si="20"/>
        <v>12413.793103448275</v>
      </c>
      <c r="S102">
        <f t="shared" si="23"/>
        <v>0.2489533474614819</v>
      </c>
      <c r="T102">
        <f t="shared" si="24"/>
        <v>0.27041571311385243</v>
      </c>
      <c r="U102">
        <f t="shared" si="25"/>
        <v>0.24128137428515778</v>
      </c>
      <c r="V102">
        <f t="shared" si="26"/>
        <v>0.253261517385374</v>
      </c>
      <c r="W102">
        <f t="shared" si="27"/>
        <v>0.27579911952309455</v>
      </c>
      <c r="X102">
        <f t="shared" si="28"/>
        <v>0.27041571311385243</v>
      </c>
      <c r="Y102">
        <f t="shared" si="29"/>
        <v>0.27579911952309455</v>
      </c>
      <c r="Z102">
        <f t="shared" si="30"/>
        <v>0.98048069762314338</v>
      </c>
      <c r="AA102">
        <f t="shared" si="31"/>
        <v>1.6453466861958363</v>
      </c>
      <c r="AB102">
        <f t="shared" si="32"/>
        <v>0.91372770771426448</v>
      </c>
      <c r="AC102">
        <f t="shared" si="33"/>
        <v>0.99734327949278423</v>
      </c>
      <c r="AD102">
        <f t="shared" si="34"/>
        <v>1.2345259213418216</v>
      </c>
      <c r="AE102">
        <f t="shared" si="35"/>
        <v>1.2345259213418216</v>
      </c>
      <c r="AF102">
        <f t="shared" si="36"/>
        <v>0.74014461091357442</v>
      </c>
      <c r="AG102">
        <f t="shared" si="37"/>
        <v>0.80787552715682098</v>
      </c>
      <c r="AH102">
        <f t="shared" si="38"/>
        <v>1</v>
      </c>
    </row>
    <row r="103" spans="2:34" x14ac:dyDescent="0.45">
      <c r="B103">
        <v>17378</v>
      </c>
      <c r="C103">
        <v>3</v>
      </c>
      <c r="D103">
        <v>43</v>
      </c>
      <c r="E103">
        <v>14.96</v>
      </c>
      <c r="F103">
        <f t="shared" si="21"/>
        <v>55.812333333333335</v>
      </c>
      <c r="G103">
        <v>-9</v>
      </c>
      <c r="H103">
        <v>45</v>
      </c>
      <c r="I103">
        <v>54.7</v>
      </c>
      <c r="J103">
        <f t="shared" si="22"/>
        <v>-9.765194444444445</v>
      </c>
      <c r="K103">
        <v>3.52</v>
      </c>
      <c r="L103">
        <v>110.58</v>
      </c>
      <c r="M103">
        <v>-91.71</v>
      </c>
      <c r="N103">
        <v>742.23</v>
      </c>
      <c r="O103">
        <v>0.91500000000000004</v>
      </c>
      <c r="P103">
        <v>0.94</v>
      </c>
      <c r="Q103" t="s">
        <v>347</v>
      </c>
      <c r="R103">
        <f t="shared" si="20"/>
        <v>5099.1501416430592</v>
      </c>
      <c r="S103">
        <f t="shared" si="23"/>
        <v>0.34101535269615046</v>
      </c>
      <c r="T103">
        <f t="shared" si="24"/>
        <v>0.3422649134626472</v>
      </c>
      <c r="U103">
        <f t="shared" si="25"/>
        <v>0.34246243048603497</v>
      </c>
      <c r="V103">
        <f t="shared" si="26"/>
        <v>0.348024030478989</v>
      </c>
      <c r="W103">
        <f t="shared" si="27"/>
        <v>0.34938807988790999</v>
      </c>
      <c r="X103">
        <f t="shared" si="28"/>
        <v>0.3422649134626472</v>
      </c>
      <c r="Y103">
        <f t="shared" si="29"/>
        <v>0.34938807988790999</v>
      </c>
      <c r="Z103">
        <f t="shared" si="30"/>
        <v>0.97961245149649068</v>
      </c>
      <c r="AA103">
        <f t="shared" si="31"/>
        <v>0.88253442060291842</v>
      </c>
      <c r="AB103">
        <f t="shared" si="32"/>
        <v>1.0853717467677566</v>
      </c>
      <c r="AC103">
        <f t="shared" si="33"/>
        <v>0.98313547422081582</v>
      </c>
      <c r="AD103">
        <f t="shared" si="34"/>
        <v>0.89492544541495855</v>
      </c>
      <c r="AE103">
        <f t="shared" si="35"/>
        <v>1.0853717467677566</v>
      </c>
      <c r="AF103">
        <f t="shared" si="36"/>
        <v>1</v>
      </c>
      <c r="AG103">
        <f t="shared" si="37"/>
        <v>0.90580529403736465</v>
      </c>
      <c r="AH103">
        <f t="shared" si="38"/>
        <v>0.82453357393911508</v>
      </c>
    </row>
    <row r="104" spans="2:34" x14ac:dyDescent="0.45">
      <c r="B104">
        <v>17440</v>
      </c>
      <c r="C104">
        <v>3</v>
      </c>
      <c r="D104">
        <v>44</v>
      </c>
      <c r="E104">
        <v>11.55</v>
      </c>
      <c r="F104">
        <f t="shared" si="21"/>
        <v>56.048124999999999</v>
      </c>
      <c r="G104">
        <v>-64</v>
      </c>
      <c r="H104">
        <v>48</v>
      </c>
      <c r="I104">
        <v>25.5</v>
      </c>
      <c r="J104">
        <f t="shared" si="22"/>
        <v>-64.807083333333324</v>
      </c>
      <c r="K104">
        <v>3.84</v>
      </c>
      <c r="L104">
        <v>32.71</v>
      </c>
      <c r="M104">
        <v>308.39</v>
      </c>
      <c r="N104">
        <v>78.72</v>
      </c>
      <c r="O104">
        <v>1.133</v>
      </c>
      <c r="P104">
        <v>1.1100000000000001</v>
      </c>
      <c r="Q104" t="s">
        <v>348</v>
      </c>
      <c r="R104">
        <f t="shared" si="20"/>
        <v>4538.5779122541599</v>
      </c>
      <c r="S104">
        <f t="shared" si="23"/>
        <v>0.3590716842439865</v>
      </c>
      <c r="T104">
        <f t="shared" si="24"/>
        <v>0.35936785547865446</v>
      </c>
      <c r="U104">
        <f t="shared" si="25"/>
        <v>0.35753905897161686</v>
      </c>
      <c r="V104">
        <f t="shared" si="26"/>
        <v>0.3620756850602409</v>
      </c>
      <c r="W104">
        <f t="shared" si="27"/>
        <v>0.36252707942704188</v>
      </c>
      <c r="X104">
        <f t="shared" si="28"/>
        <v>0.35936785547865446</v>
      </c>
      <c r="Y104">
        <f t="shared" si="29"/>
        <v>0.36252707942704188</v>
      </c>
      <c r="Z104">
        <f t="shared" si="30"/>
        <v>0.99128555043838273</v>
      </c>
      <c r="AA104">
        <f t="shared" si="31"/>
        <v>0.7671290804919636</v>
      </c>
      <c r="AB104">
        <f t="shared" si="32"/>
        <v>1.1238442530926696</v>
      </c>
      <c r="AC104">
        <f t="shared" si="33"/>
        <v>0.97562529466045</v>
      </c>
      <c r="AD104">
        <f t="shared" si="34"/>
        <v>0.82901643430812622</v>
      </c>
      <c r="AE104">
        <f t="shared" si="35"/>
        <v>1.1238442530926696</v>
      </c>
      <c r="AF104">
        <f t="shared" si="36"/>
        <v>1</v>
      </c>
      <c r="AG104">
        <f t="shared" si="37"/>
        <v>0.86811432453888449</v>
      </c>
      <c r="AH104">
        <f t="shared" si="38"/>
        <v>0.73766131919684019</v>
      </c>
    </row>
    <row r="105" spans="2:34" x14ac:dyDescent="0.45">
      <c r="B105">
        <v>17448</v>
      </c>
      <c r="C105">
        <v>3</v>
      </c>
      <c r="D105">
        <v>44</v>
      </c>
      <c r="E105">
        <v>19.13</v>
      </c>
      <c r="F105">
        <f t="shared" si="21"/>
        <v>56.079708333333336</v>
      </c>
      <c r="G105">
        <v>32</v>
      </c>
      <c r="H105">
        <v>17</v>
      </c>
      <c r="I105">
        <v>17.8</v>
      </c>
      <c r="J105">
        <f t="shared" si="22"/>
        <v>32.288277777777779</v>
      </c>
      <c r="K105">
        <v>3.84</v>
      </c>
      <c r="L105">
        <v>2.21</v>
      </c>
      <c r="M105">
        <v>8.11</v>
      </c>
      <c r="N105">
        <v>-10.32</v>
      </c>
      <c r="O105">
        <v>2.1999999999999999E-2</v>
      </c>
      <c r="P105">
        <v>0.12</v>
      </c>
      <c r="Q105" t="s">
        <v>349</v>
      </c>
      <c r="R105">
        <f t="shared" si="20"/>
        <v>10321.100917431193</v>
      </c>
      <c r="S105">
        <f t="shared" si="23"/>
        <v>0.26250687546761087</v>
      </c>
      <c r="T105">
        <f t="shared" si="24"/>
        <v>0.27898842638275945</v>
      </c>
      <c r="U105">
        <f t="shared" si="25"/>
        <v>0.25861549275614792</v>
      </c>
      <c r="V105">
        <f t="shared" si="26"/>
        <v>0.26954106889642004</v>
      </c>
      <c r="W105">
        <f t="shared" si="27"/>
        <v>0.28627483236756623</v>
      </c>
      <c r="X105">
        <f t="shared" si="28"/>
        <v>0.27898842638275945</v>
      </c>
      <c r="Y105">
        <f t="shared" si="29"/>
        <v>0.28627483236756623</v>
      </c>
      <c r="Z105">
        <f t="shared" si="30"/>
        <v>0.97454751462241251</v>
      </c>
      <c r="AA105">
        <f t="shared" si="31"/>
        <v>1.5185992343591299</v>
      </c>
      <c r="AB105">
        <f t="shared" si="32"/>
        <v>0.93568084631581272</v>
      </c>
      <c r="AC105">
        <f t="shared" si="33"/>
        <v>0.99756110300274614</v>
      </c>
      <c r="AD105">
        <f t="shared" si="34"/>
        <v>1.1859744459144044</v>
      </c>
      <c r="AE105">
        <f t="shared" si="35"/>
        <v>1.1859744459144044</v>
      </c>
      <c r="AF105">
        <f t="shared" si="36"/>
        <v>0.78895531816824982</v>
      </c>
      <c r="AG105">
        <f t="shared" si="37"/>
        <v>0.84113203824860772</v>
      </c>
      <c r="AH105">
        <f t="shared" si="38"/>
        <v>1</v>
      </c>
    </row>
    <row r="106" spans="2:34" x14ac:dyDescent="0.45">
      <c r="B106">
        <v>17651</v>
      </c>
      <c r="C106">
        <v>3</v>
      </c>
      <c r="D106">
        <v>46</v>
      </c>
      <c r="E106">
        <v>50.99</v>
      </c>
      <c r="F106">
        <f t="shared" si="21"/>
        <v>56.712458333333338</v>
      </c>
      <c r="G106">
        <v>-23</v>
      </c>
      <c r="H106">
        <v>14</v>
      </c>
      <c r="I106">
        <v>54.4</v>
      </c>
      <c r="J106">
        <f t="shared" si="22"/>
        <v>-23.248444444444445</v>
      </c>
      <c r="K106">
        <v>4.22</v>
      </c>
      <c r="L106">
        <v>55.79</v>
      </c>
      <c r="M106">
        <v>-159.86000000000001</v>
      </c>
      <c r="N106">
        <v>-528.54</v>
      </c>
      <c r="O106">
        <v>0.434</v>
      </c>
      <c r="P106">
        <v>0.51</v>
      </c>
      <c r="Q106" t="s">
        <v>350</v>
      </c>
      <c r="R106">
        <f t="shared" si="20"/>
        <v>7009.3457943925232</v>
      </c>
      <c r="S106">
        <f t="shared" si="23"/>
        <v>0.29958506286855657</v>
      </c>
      <c r="T106">
        <f t="shared" si="24"/>
        <v>0.30625226045667153</v>
      </c>
      <c r="U106">
        <f t="shared" si="25"/>
        <v>0.30182075727441293</v>
      </c>
      <c r="V106">
        <f t="shared" si="26"/>
        <v>0.31004299059503276</v>
      </c>
      <c r="W106">
        <f t="shared" si="27"/>
        <v>0.31642862650896908</v>
      </c>
      <c r="X106">
        <f t="shared" si="28"/>
        <v>0.30625226045667153</v>
      </c>
      <c r="Y106">
        <f t="shared" si="29"/>
        <v>0.31642862650896908</v>
      </c>
      <c r="Z106">
        <f t="shared" si="30"/>
        <v>0.96783993229509813</v>
      </c>
      <c r="AA106">
        <f t="shared" si="31"/>
        <v>1.1924303979610529</v>
      </c>
      <c r="AB106">
        <f t="shared" si="32"/>
        <v>1.0021895885220138</v>
      </c>
      <c r="AC106">
        <f t="shared" si="33"/>
        <v>0.99433284739692507</v>
      </c>
      <c r="AD106">
        <f t="shared" si="34"/>
        <v>1.0486700032857001</v>
      </c>
      <c r="AE106">
        <f t="shared" si="35"/>
        <v>1.0486700032857001</v>
      </c>
      <c r="AF106">
        <f t="shared" si="36"/>
        <v>0.95567679573359243</v>
      </c>
      <c r="AG106">
        <f t="shared" si="37"/>
        <v>0.94818469516766424</v>
      </c>
      <c r="AH106">
        <f t="shared" si="38"/>
        <v>1</v>
      </c>
    </row>
    <row r="107" spans="2:34" x14ac:dyDescent="0.45">
      <c r="B107">
        <v>17678</v>
      </c>
      <c r="C107">
        <v>3</v>
      </c>
      <c r="D107">
        <v>47</v>
      </c>
      <c r="E107">
        <v>14.23</v>
      </c>
      <c r="F107">
        <f t="shared" si="21"/>
        <v>56.809291666666667</v>
      </c>
      <c r="G107">
        <v>-74</v>
      </c>
      <c r="H107">
        <v>14</v>
      </c>
      <c r="I107">
        <v>21.3</v>
      </c>
      <c r="J107">
        <f t="shared" si="22"/>
        <v>-74.239249999999998</v>
      </c>
      <c r="K107">
        <v>3.26</v>
      </c>
      <c r="L107">
        <v>15.23</v>
      </c>
      <c r="M107">
        <v>51.07</v>
      </c>
      <c r="N107">
        <v>115.27</v>
      </c>
      <c r="O107">
        <v>1.59</v>
      </c>
      <c r="P107">
        <v>1.94</v>
      </c>
      <c r="Q107" t="s">
        <v>335</v>
      </c>
      <c r="R107">
        <f t="shared" si="20"/>
        <v>3688.5245901639346</v>
      </c>
      <c r="S107">
        <f t="shared" si="23"/>
        <v>0.39533437568211571</v>
      </c>
      <c r="T107">
        <f t="shared" si="24"/>
        <v>0.3953225724932653</v>
      </c>
      <c r="U107">
        <f t="shared" si="25"/>
        <v>0.38277488983901986</v>
      </c>
      <c r="V107">
        <f t="shared" si="26"/>
        <v>0.3855284392625401</v>
      </c>
      <c r="W107">
        <f t="shared" si="27"/>
        <v>0.38539306928162886</v>
      </c>
      <c r="X107">
        <f t="shared" si="28"/>
        <v>0.39533437568211571</v>
      </c>
      <c r="Y107">
        <f t="shared" si="29"/>
        <v>0.3855284392625401</v>
      </c>
      <c r="Z107">
        <f t="shared" si="30"/>
        <v>1.0254350533473819</v>
      </c>
      <c r="AA107">
        <f t="shared" si="31"/>
        <v>0.56840731509852238</v>
      </c>
      <c r="AB107">
        <f t="shared" si="32"/>
        <v>1.2033360276051801</v>
      </c>
      <c r="AC107">
        <f t="shared" si="33"/>
        <v>0.95602213305274897</v>
      </c>
      <c r="AD107">
        <f t="shared" si="34"/>
        <v>0.69829402814721331</v>
      </c>
      <c r="AE107">
        <f t="shared" si="35"/>
        <v>1.2033360276051801</v>
      </c>
      <c r="AF107">
        <f t="shared" si="36"/>
        <v>1</v>
      </c>
      <c r="AG107">
        <f t="shared" si="37"/>
        <v>0.79447644807525375</v>
      </c>
      <c r="AH107">
        <f t="shared" si="38"/>
        <v>0.58029844709039713</v>
      </c>
    </row>
    <row r="108" spans="2:34" x14ac:dyDescent="0.45">
      <c r="B108">
        <v>17797</v>
      </c>
      <c r="C108">
        <v>3</v>
      </c>
      <c r="D108">
        <v>48</v>
      </c>
      <c r="E108">
        <v>35.82</v>
      </c>
      <c r="F108">
        <f t="shared" si="21"/>
        <v>57.149249999999995</v>
      </c>
      <c r="G108">
        <v>-37</v>
      </c>
      <c r="H108">
        <v>37</v>
      </c>
      <c r="I108">
        <v>12.5</v>
      </c>
      <c r="J108">
        <f t="shared" si="22"/>
        <v>-37.620138888888889</v>
      </c>
      <c r="K108">
        <v>4.3</v>
      </c>
      <c r="L108">
        <v>20.23</v>
      </c>
      <c r="M108">
        <v>75.83</v>
      </c>
      <c r="N108">
        <v>-10.69</v>
      </c>
      <c r="O108">
        <v>-3.7999999999999999E-2</v>
      </c>
      <c r="P108">
        <v>-0.02</v>
      </c>
      <c r="Q108" t="s">
        <v>351</v>
      </c>
      <c r="R108">
        <f t="shared" si="20"/>
        <v>11083.743842364533</v>
      </c>
      <c r="S108">
        <f t="shared" si="23"/>
        <v>0.25699451683003299</v>
      </c>
      <c r="T108">
        <f t="shared" si="24"/>
        <v>0.27540576759384128</v>
      </c>
      <c r="U108">
        <f t="shared" si="25"/>
        <v>0.2516629713183054</v>
      </c>
      <c r="V108">
        <f t="shared" si="26"/>
        <v>0.26301344827312911</v>
      </c>
      <c r="W108">
        <f t="shared" si="27"/>
        <v>0.2819564428222826</v>
      </c>
      <c r="X108">
        <f t="shared" si="28"/>
        <v>0.27540576759384128</v>
      </c>
      <c r="Y108">
        <f t="shared" si="29"/>
        <v>0.2819564428222826</v>
      </c>
      <c r="Z108">
        <f t="shared" si="30"/>
        <v>0.97676706670409286</v>
      </c>
      <c r="AA108">
        <f t="shared" si="31"/>
        <v>1.5698800323668116</v>
      </c>
      <c r="AB108">
        <f t="shared" si="32"/>
        <v>0.92658188132407449</v>
      </c>
      <c r="AC108">
        <f t="shared" si="33"/>
        <v>0.99755293876522966</v>
      </c>
      <c r="AD108">
        <f t="shared" si="34"/>
        <v>1.2058969591261104</v>
      </c>
      <c r="AE108">
        <f t="shared" si="35"/>
        <v>1.2058969591261104</v>
      </c>
      <c r="AF108">
        <f t="shared" si="36"/>
        <v>0.76837566784773215</v>
      </c>
      <c r="AG108">
        <f t="shared" si="37"/>
        <v>0.82722900262401899</v>
      </c>
      <c r="AH108">
        <f t="shared" si="38"/>
        <v>1</v>
      </c>
    </row>
    <row r="109" spans="2:34" x14ac:dyDescent="0.45">
      <c r="B109">
        <v>17847</v>
      </c>
      <c r="C109">
        <v>3</v>
      </c>
      <c r="D109">
        <v>49</v>
      </c>
      <c r="E109">
        <v>9.73</v>
      </c>
      <c r="F109">
        <f t="shared" si="21"/>
        <v>57.290541666666662</v>
      </c>
      <c r="G109">
        <v>24</v>
      </c>
      <c r="H109">
        <v>3</v>
      </c>
      <c r="I109">
        <v>12.7</v>
      </c>
      <c r="J109">
        <f t="shared" si="22"/>
        <v>24.053527777777777</v>
      </c>
      <c r="K109">
        <v>3.62</v>
      </c>
      <c r="L109">
        <v>8.57</v>
      </c>
      <c r="M109">
        <v>17.77</v>
      </c>
      <c r="N109">
        <v>-44.7</v>
      </c>
      <c r="O109">
        <v>-7.0000000000000007E-2</v>
      </c>
      <c r="P109">
        <v>-0.03</v>
      </c>
      <c r="Q109" t="s">
        <v>352</v>
      </c>
      <c r="R109">
        <f t="shared" si="20"/>
        <v>11538.461538461537</v>
      </c>
      <c r="S109">
        <f t="shared" si="23"/>
        <v>0.25404342621976295</v>
      </c>
      <c r="T109">
        <f t="shared" si="24"/>
        <v>0.27354148885205926</v>
      </c>
      <c r="U109">
        <f t="shared" si="25"/>
        <v>0.24788582999885367</v>
      </c>
      <c r="V109">
        <f t="shared" si="26"/>
        <v>0.25946605589253241</v>
      </c>
      <c r="W109">
        <f t="shared" si="27"/>
        <v>0.27967558541721693</v>
      </c>
      <c r="X109">
        <f t="shared" si="28"/>
        <v>0.27354148885205926</v>
      </c>
      <c r="Y109">
        <f t="shared" si="29"/>
        <v>0.27967558541721693</v>
      </c>
      <c r="Z109">
        <f t="shared" si="30"/>
        <v>0.97806710029405353</v>
      </c>
      <c r="AA109">
        <f t="shared" si="31"/>
        <v>1.5975042121185443</v>
      </c>
      <c r="AB109">
        <f t="shared" si="32"/>
        <v>0.92180527019387815</v>
      </c>
      <c r="AC109">
        <f t="shared" si="33"/>
        <v>0.99750241314085697</v>
      </c>
      <c r="AD109">
        <f t="shared" si="34"/>
        <v>1.2164691112721078</v>
      </c>
      <c r="AE109">
        <f t="shared" si="35"/>
        <v>1.2164691112721078</v>
      </c>
      <c r="AF109">
        <f t="shared" si="36"/>
        <v>0.75777120985004831</v>
      </c>
      <c r="AG109">
        <f t="shared" si="37"/>
        <v>0.81999814372411883</v>
      </c>
      <c r="AH109">
        <f t="shared" si="38"/>
        <v>1</v>
      </c>
    </row>
    <row r="110" spans="2:34" x14ac:dyDescent="0.45">
      <c r="B110">
        <v>17874</v>
      </c>
      <c r="C110">
        <v>3</v>
      </c>
      <c r="D110">
        <v>49</v>
      </c>
      <c r="E110">
        <v>27.28</v>
      </c>
      <c r="F110">
        <f t="shared" si="21"/>
        <v>57.36366666666666</v>
      </c>
      <c r="G110">
        <v>-36</v>
      </c>
      <c r="H110">
        <v>12</v>
      </c>
      <c r="I110">
        <v>0.4</v>
      </c>
      <c r="J110">
        <f t="shared" si="22"/>
        <v>-36.200111111111113</v>
      </c>
      <c r="K110">
        <v>4.17</v>
      </c>
      <c r="L110">
        <v>15.54</v>
      </c>
      <c r="M110">
        <v>-49.42</v>
      </c>
      <c r="N110">
        <v>-56.63</v>
      </c>
      <c r="O110">
        <v>0.92700000000000005</v>
      </c>
      <c r="P110">
        <v>0.92</v>
      </c>
      <c r="Q110" t="s">
        <v>289</v>
      </c>
      <c r="R110">
        <f t="shared" si="20"/>
        <v>5064.7158131682609</v>
      </c>
      <c r="S110">
        <f t="shared" si="23"/>
        <v>0.34202141728812452</v>
      </c>
      <c r="T110">
        <f t="shared" si="24"/>
        <v>0.34319874531639311</v>
      </c>
      <c r="U110">
        <f t="shared" si="25"/>
        <v>0.34334537436141532</v>
      </c>
      <c r="V110">
        <f t="shared" si="26"/>
        <v>0.34884760501612022</v>
      </c>
      <c r="W110">
        <f t="shared" si="27"/>
        <v>0.35014554321839331</v>
      </c>
      <c r="X110">
        <f t="shared" si="28"/>
        <v>0.34319874531639311</v>
      </c>
      <c r="Y110">
        <f t="shared" si="29"/>
        <v>0.35014554321839331</v>
      </c>
      <c r="Z110">
        <f t="shared" si="30"/>
        <v>0.98016025610907942</v>
      </c>
      <c r="AA110">
        <f t="shared" si="31"/>
        <v>0.87579498698330072</v>
      </c>
      <c r="AB110">
        <f t="shared" si="32"/>
        <v>1.0874851238007943</v>
      </c>
      <c r="AC110">
        <f t="shared" si="33"/>
        <v>0.98275901441069569</v>
      </c>
      <c r="AD110">
        <f t="shared" si="34"/>
        <v>0.89123272133228704</v>
      </c>
      <c r="AE110">
        <f t="shared" si="35"/>
        <v>1.0874851238007943</v>
      </c>
      <c r="AF110">
        <f t="shared" si="36"/>
        <v>1</v>
      </c>
      <c r="AG110">
        <f t="shared" si="37"/>
        <v>0.90369881196712132</v>
      </c>
      <c r="AH110">
        <f t="shared" si="38"/>
        <v>0.819535552097854</v>
      </c>
    </row>
    <row r="111" spans="2:34" x14ac:dyDescent="0.45">
      <c r="B111">
        <v>17959</v>
      </c>
      <c r="C111">
        <v>3</v>
      </c>
      <c r="D111">
        <v>50</v>
      </c>
      <c r="E111">
        <v>21.48</v>
      </c>
      <c r="F111">
        <f t="shared" si="21"/>
        <v>57.589500000000001</v>
      </c>
      <c r="G111">
        <v>71</v>
      </c>
      <c r="H111">
        <v>19</v>
      </c>
      <c r="I111">
        <v>56.5</v>
      </c>
      <c r="J111">
        <f t="shared" si="22"/>
        <v>71.332361111111112</v>
      </c>
      <c r="K111">
        <v>4.59</v>
      </c>
      <c r="L111">
        <v>9.73</v>
      </c>
      <c r="M111">
        <v>18.27</v>
      </c>
      <c r="N111">
        <v>-42</v>
      </c>
      <c r="O111">
        <v>6.4000000000000001E-2</v>
      </c>
      <c r="P111">
        <v>0.13</v>
      </c>
      <c r="Q111" t="s">
        <v>353</v>
      </c>
      <c r="R111">
        <f t="shared" si="20"/>
        <v>9846.8271334792134</v>
      </c>
      <c r="S111">
        <f t="shared" si="23"/>
        <v>0.26634906859711677</v>
      </c>
      <c r="T111">
        <f t="shared" si="24"/>
        <v>0.28156153003927875</v>
      </c>
      <c r="U111">
        <f t="shared" si="25"/>
        <v>0.26338179649005655</v>
      </c>
      <c r="V111">
        <f t="shared" si="26"/>
        <v>0.27401455069981184</v>
      </c>
      <c r="W111">
        <f t="shared" si="27"/>
        <v>0.28932412038213384</v>
      </c>
      <c r="X111">
        <f t="shared" si="28"/>
        <v>0.28156153003927875</v>
      </c>
      <c r="Y111">
        <f t="shared" si="29"/>
        <v>0.28932412038213384</v>
      </c>
      <c r="Z111">
        <f t="shared" si="30"/>
        <v>0.9731699163809695</v>
      </c>
      <c r="AA111">
        <f t="shared" si="31"/>
        <v>1.4831613382659603</v>
      </c>
      <c r="AB111">
        <f t="shared" si="32"/>
        <v>0.94215446853189311</v>
      </c>
      <c r="AC111">
        <f t="shared" si="33"/>
        <v>0.99749771135587884</v>
      </c>
      <c r="AD111">
        <f t="shared" si="34"/>
        <v>1.1719720605050912</v>
      </c>
      <c r="AE111">
        <f t="shared" si="35"/>
        <v>1.1719720605050912</v>
      </c>
      <c r="AF111">
        <f t="shared" si="36"/>
        <v>0.80390522972522716</v>
      </c>
      <c r="AG111">
        <f t="shared" si="37"/>
        <v>0.851127552414502</v>
      </c>
      <c r="AH111">
        <f t="shared" si="38"/>
        <v>1</v>
      </c>
    </row>
    <row r="112" spans="2:34" x14ac:dyDescent="0.45">
      <c r="B112">
        <v>18246</v>
      </c>
      <c r="C112">
        <v>3</v>
      </c>
      <c r="D112">
        <v>54</v>
      </c>
      <c r="E112">
        <v>7.92</v>
      </c>
      <c r="F112">
        <f t="shared" si="21"/>
        <v>58.533000000000001</v>
      </c>
      <c r="G112">
        <v>31</v>
      </c>
      <c r="H112">
        <v>53</v>
      </c>
      <c r="I112">
        <v>1.2</v>
      </c>
      <c r="J112">
        <f t="shared" si="22"/>
        <v>31.883666666666667</v>
      </c>
      <c r="K112">
        <v>2.84</v>
      </c>
      <c r="L112">
        <v>3.32</v>
      </c>
      <c r="M112">
        <v>4.41</v>
      </c>
      <c r="N112">
        <v>-9.15</v>
      </c>
      <c r="O112">
        <v>0.27100000000000002</v>
      </c>
      <c r="P112">
        <v>0.18</v>
      </c>
      <c r="Q112" t="s">
        <v>354</v>
      </c>
      <c r="R112">
        <f t="shared" si="20"/>
        <v>8028.5459411239963</v>
      </c>
      <c r="S112">
        <f t="shared" si="23"/>
        <v>0.28508176411771724</v>
      </c>
      <c r="T112">
        <f t="shared" si="24"/>
        <v>0.29496211419409657</v>
      </c>
      <c r="U112">
        <f t="shared" si="25"/>
        <v>0.28566909097505389</v>
      </c>
      <c r="V112">
        <f t="shared" si="26"/>
        <v>0.29491528267385247</v>
      </c>
      <c r="W112">
        <f t="shared" si="27"/>
        <v>0.30451176535152313</v>
      </c>
      <c r="X112">
        <f t="shared" si="28"/>
        <v>0.29496211419409657</v>
      </c>
      <c r="Y112">
        <f t="shared" si="29"/>
        <v>0.30451176535152313</v>
      </c>
      <c r="Z112">
        <f t="shared" si="30"/>
        <v>0.96863946735718853</v>
      </c>
      <c r="AA112">
        <f t="shared" si="31"/>
        <v>1.3153058962829229</v>
      </c>
      <c r="AB112">
        <f t="shared" si="32"/>
        <v>0.97515244606863394</v>
      </c>
      <c r="AC112">
        <f t="shared" si="33"/>
        <v>0.99631519785297018</v>
      </c>
      <c r="AD112">
        <f t="shared" si="34"/>
        <v>1.1027722858321143</v>
      </c>
      <c r="AE112">
        <f t="shared" si="35"/>
        <v>1.1027722858321143</v>
      </c>
      <c r="AF112">
        <f t="shared" si="36"/>
        <v>0.88427362438911605</v>
      </c>
      <c r="AG112">
        <f t="shared" si="37"/>
        <v>0.90346412460046976</v>
      </c>
      <c r="AH112">
        <f t="shared" si="38"/>
        <v>1</v>
      </c>
    </row>
    <row r="113" spans="2:34" x14ac:dyDescent="0.45">
      <c r="B113">
        <v>18505</v>
      </c>
      <c r="C113">
        <v>3</v>
      </c>
      <c r="D113">
        <v>57</v>
      </c>
      <c r="E113">
        <v>25.44</v>
      </c>
      <c r="F113">
        <f t="shared" si="21"/>
        <v>59.356000000000002</v>
      </c>
      <c r="G113">
        <v>63</v>
      </c>
      <c r="H113">
        <v>4</v>
      </c>
      <c r="I113">
        <v>20.100000000000001</v>
      </c>
      <c r="J113">
        <f t="shared" si="22"/>
        <v>63.072250000000004</v>
      </c>
      <c r="K113">
        <v>4.95</v>
      </c>
      <c r="L113">
        <v>9.65</v>
      </c>
      <c r="M113">
        <v>7.58</v>
      </c>
      <c r="N113">
        <v>6.01</v>
      </c>
      <c r="O113">
        <v>-7.3999999999999996E-2</v>
      </c>
      <c r="P113">
        <v>-0.01</v>
      </c>
      <c r="Q113" t="s">
        <v>294</v>
      </c>
      <c r="R113">
        <f t="shared" si="20"/>
        <v>11597.938144329897</v>
      </c>
      <c r="S113">
        <f t="shared" si="23"/>
        <v>0.25367399877675917</v>
      </c>
      <c r="T113">
        <f t="shared" si="24"/>
        <v>0.27331078450526552</v>
      </c>
      <c r="U113">
        <f t="shared" si="25"/>
        <v>0.24741030317972512</v>
      </c>
      <c r="V113">
        <f t="shared" si="26"/>
        <v>0.25901939988577327</v>
      </c>
      <c r="W113">
        <f t="shared" si="27"/>
        <v>0.27939171549587105</v>
      </c>
      <c r="X113">
        <f t="shared" si="28"/>
        <v>0.27331078450526552</v>
      </c>
      <c r="Y113">
        <f t="shared" si="29"/>
        <v>0.27939171549587105</v>
      </c>
      <c r="Z113">
        <f t="shared" si="30"/>
        <v>0.97823510629220711</v>
      </c>
      <c r="AA113">
        <f t="shared" si="31"/>
        <v>1.6009690881670888</v>
      </c>
      <c r="AB113">
        <f t="shared" si="32"/>
        <v>0.92121208264470311</v>
      </c>
      <c r="AC113">
        <f t="shared" si="33"/>
        <v>0.99749389093912644</v>
      </c>
      <c r="AD113">
        <f t="shared" si="34"/>
        <v>1.2177874974983824</v>
      </c>
      <c r="AE113">
        <f t="shared" si="35"/>
        <v>1.2177874974983824</v>
      </c>
      <c r="AF113">
        <f t="shared" si="36"/>
        <v>0.75646373816210633</v>
      </c>
      <c r="AG113">
        <f t="shared" si="37"/>
        <v>0.81910340924685954</v>
      </c>
      <c r="AH113">
        <f t="shared" si="38"/>
        <v>1</v>
      </c>
    </row>
    <row r="114" spans="2:34" x14ac:dyDescent="0.45">
      <c r="B114">
        <v>18532</v>
      </c>
      <c r="C114">
        <v>3</v>
      </c>
      <c r="D114">
        <v>57</v>
      </c>
      <c r="E114">
        <v>51.22</v>
      </c>
      <c r="F114">
        <f t="shared" si="21"/>
        <v>59.463416666666667</v>
      </c>
      <c r="G114">
        <v>40</v>
      </c>
      <c r="H114">
        <v>0</v>
      </c>
      <c r="I114">
        <v>37</v>
      </c>
      <c r="J114">
        <f t="shared" si="22"/>
        <v>40.01027777777778</v>
      </c>
      <c r="K114">
        <v>2.9</v>
      </c>
      <c r="L114">
        <v>6.06</v>
      </c>
      <c r="M114">
        <v>12.61</v>
      </c>
      <c r="N114">
        <v>-24.06</v>
      </c>
      <c r="O114">
        <v>-0.19900000000000001</v>
      </c>
      <c r="P114">
        <v>-0.19</v>
      </c>
      <c r="Q114" t="s">
        <v>355</v>
      </c>
      <c r="R114">
        <f t="shared" si="20"/>
        <v>13824.884792626728</v>
      </c>
      <c r="S114">
        <f t="shared" si="23"/>
        <v>0.24206974510766738</v>
      </c>
      <c r="T114">
        <f t="shared" si="24"/>
        <v>0.2663730163483341</v>
      </c>
      <c r="U114">
        <f t="shared" si="25"/>
        <v>0.23217073722853465</v>
      </c>
      <c r="V114">
        <f t="shared" si="26"/>
        <v>0.24469886138314284</v>
      </c>
      <c r="W114">
        <f t="shared" si="27"/>
        <v>0.27068768316597902</v>
      </c>
      <c r="X114">
        <f t="shared" si="28"/>
        <v>0.2663730163483341</v>
      </c>
      <c r="Y114">
        <f t="shared" si="29"/>
        <v>0.27068768316597902</v>
      </c>
      <c r="Z114">
        <f t="shared" si="30"/>
        <v>0.98406035041129192</v>
      </c>
      <c r="AA114">
        <f t="shared" si="31"/>
        <v>1.7102340788879702</v>
      </c>
      <c r="AB114">
        <f t="shared" si="32"/>
        <v>0.90314328891424966</v>
      </c>
      <c r="AC114">
        <f t="shared" si="33"/>
        <v>0.99699204790702478</v>
      </c>
      <c r="AD114">
        <f t="shared" si="34"/>
        <v>1.2585268309470863</v>
      </c>
      <c r="AE114">
        <f t="shared" si="35"/>
        <v>1.2585268309470863</v>
      </c>
      <c r="AF114">
        <f t="shared" si="36"/>
        <v>0.7176194155786112</v>
      </c>
      <c r="AG114">
        <f t="shared" si="37"/>
        <v>0.79218974390617702</v>
      </c>
      <c r="AH114">
        <f t="shared" si="38"/>
        <v>1</v>
      </c>
    </row>
    <row r="115" spans="2:34" x14ac:dyDescent="0.45">
      <c r="B115">
        <v>18597</v>
      </c>
      <c r="C115">
        <v>3</v>
      </c>
      <c r="D115">
        <v>58</v>
      </c>
      <c r="E115">
        <v>44.74</v>
      </c>
      <c r="F115">
        <f t="shared" si="21"/>
        <v>59.686416666666673</v>
      </c>
      <c r="G115">
        <v>-61</v>
      </c>
      <c r="H115">
        <v>24</v>
      </c>
      <c r="I115">
        <v>0.5</v>
      </c>
      <c r="J115">
        <f t="shared" si="22"/>
        <v>-61.40013888888889</v>
      </c>
      <c r="K115">
        <v>4.5599999999999996</v>
      </c>
      <c r="L115">
        <v>6.15</v>
      </c>
      <c r="M115">
        <v>9.7899999999999991</v>
      </c>
      <c r="N115">
        <v>-14.39</v>
      </c>
      <c r="O115">
        <v>1.59</v>
      </c>
      <c r="P115">
        <v>1.85</v>
      </c>
      <c r="Q115" t="s">
        <v>335</v>
      </c>
      <c r="R115">
        <f t="shared" si="20"/>
        <v>3688.5245901639346</v>
      </c>
      <c r="S115">
        <f t="shared" si="23"/>
        <v>0.39533437568211571</v>
      </c>
      <c r="T115">
        <f t="shared" si="24"/>
        <v>0.3953225724932653</v>
      </c>
      <c r="U115">
        <f t="shared" si="25"/>
        <v>0.38277488983901986</v>
      </c>
      <c r="V115">
        <f t="shared" si="26"/>
        <v>0.3855284392625401</v>
      </c>
      <c r="W115">
        <f t="shared" si="27"/>
        <v>0.38539306928162886</v>
      </c>
      <c r="X115">
        <f t="shared" si="28"/>
        <v>0.39533437568211571</v>
      </c>
      <c r="Y115">
        <f t="shared" si="29"/>
        <v>0.3855284392625401</v>
      </c>
      <c r="Z115">
        <f t="shared" si="30"/>
        <v>1.0254350533473819</v>
      </c>
      <c r="AA115">
        <f t="shared" si="31"/>
        <v>0.56840731509852238</v>
      </c>
      <c r="AB115">
        <f t="shared" si="32"/>
        <v>1.2033360276051801</v>
      </c>
      <c r="AC115">
        <f t="shared" si="33"/>
        <v>0.95602213305274897</v>
      </c>
      <c r="AD115">
        <f t="shared" si="34"/>
        <v>0.69829402814721331</v>
      </c>
      <c r="AE115">
        <f t="shared" si="35"/>
        <v>1.2033360276051801</v>
      </c>
      <c r="AF115">
        <f t="shared" si="36"/>
        <v>1</v>
      </c>
      <c r="AG115">
        <f t="shared" si="37"/>
        <v>0.79447644807525375</v>
      </c>
      <c r="AH115">
        <f t="shared" si="38"/>
        <v>0.58029844709039713</v>
      </c>
    </row>
    <row r="116" spans="2:34" x14ac:dyDescent="0.45">
      <c r="B116">
        <v>18614</v>
      </c>
      <c r="C116">
        <v>3</v>
      </c>
      <c r="D116">
        <v>58</v>
      </c>
      <c r="E116">
        <v>57.9</v>
      </c>
      <c r="F116">
        <f t="shared" si="21"/>
        <v>59.741250000000001</v>
      </c>
      <c r="G116">
        <v>35</v>
      </c>
      <c r="H116">
        <v>47</v>
      </c>
      <c r="I116">
        <v>27.7</v>
      </c>
      <c r="J116">
        <f t="shared" si="22"/>
        <v>35.791027777777778</v>
      </c>
      <c r="K116">
        <v>3.98</v>
      </c>
      <c r="L116">
        <v>1.84</v>
      </c>
      <c r="M116">
        <v>1.92</v>
      </c>
      <c r="N116">
        <v>2.2999999999999998</v>
      </c>
      <c r="O116">
        <v>1.6E-2</v>
      </c>
      <c r="P116">
        <v>0.16</v>
      </c>
      <c r="Q116" t="s">
        <v>356</v>
      </c>
      <c r="R116">
        <f t="shared" si="20"/>
        <v>10392.609699769053</v>
      </c>
      <c r="S116">
        <f t="shared" si="23"/>
        <v>0.26195687864293976</v>
      </c>
      <c r="T116">
        <f t="shared" si="24"/>
        <v>0.27862516164542095</v>
      </c>
      <c r="U116">
        <f t="shared" si="25"/>
        <v>0.2579278424517133</v>
      </c>
      <c r="V116">
        <f t="shared" si="26"/>
        <v>0.26889556135333209</v>
      </c>
      <c r="W116">
        <f t="shared" si="27"/>
        <v>0.28584083459670484</v>
      </c>
      <c r="X116">
        <f t="shared" si="28"/>
        <v>0.27862516164542095</v>
      </c>
      <c r="Y116">
        <f t="shared" si="29"/>
        <v>0.28584083459670484</v>
      </c>
      <c r="Z116">
        <f t="shared" si="30"/>
        <v>0.97475632562623682</v>
      </c>
      <c r="AA116">
        <f t="shared" si="31"/>
        <v>1.523694136886959</v>
      </c>
      <c r="AB116">
        <f t="shared" si="32"/>
        <v>0.93476288672565733</v>
      </c>
      <c r="AC116">
        <f t="shared" si="33"/>
        <v>0.99756546499082532</v>
      </c>
      <c r="AD116">
        <f t="shared" si="34"/>
        <v>1.1879715211959112</v>
      </c>
      <c r="AE116">
        <f t="shared" si="35"/>
        <v>1.1879715211959112</v>
      </c>
      <c r="AF116">
        <f t="shared" si="36"/>
        <v>0.78685630930331318</v>
      </c>
      <c r="AG116">
        <f t="shared" si="37"/>
        <v>0.83972169971431032</v>
      </c>
      <c r="AH116">
        <f t="shared" si="38"/>
        <v>1</v>
      </c>
    </row>
    <row r="117" spans="2:34" x14ac:dyDescent="0.45">
      <c r="B117">
        <v>18724</v>
      </c>
      <c r="C117">
        <v>4</v>
      </c>
      <c r="D117">
        <v>0</v>
      </c>
      <c r="E117">
        <v>40.82</v>
      </c>
      <c r="F117">
        <f t="shared" si="21"/>
        <v>60.170083333333338</v>
      </c>
      <c r="G117">
        <v>12</v>
      </c>
      <c r="H117">
        <v>29</v>
      </c>
      <c r="I117">
        <v>25.4</v>
      </c>
      <c r="J117">
        <f t="shared" si="22"/>
        <v>12.490388888888887</v>
      </c>
      <c r="K117">
        <v>3.41</v>
      </c>
      <c r="L117">
        <v>8.81</v>
      </c>
      <c r="M117">
        <v>-8.15</v>
      </c>
      <c r="N117">
        <v>-11.98</v>
      </c>
      <c r="O117">
        <v>-9.9000000000000005E-2</v>
      </c>
      <c r="P117">
        <v>-0.08</v>
      </c>
      <c r="Q117" t="s">
        <v>357</v>
      </c>
      <c r="R117">
        <f t="shared" si="20"/>
        <v>11984.021304926764</v>
      </c>
      <c r="S117">
        <f t="shared" si="23"/>
        <v>0.25136236903009512</v>
      </c>
      <c r="T117">
        <f t="shared" si="24"/>
        <v>0.27188079930134224</v>
      </c>
      <c r="U117">
        <f t="shared" si="25"/>
        <v>0.24442121451619125</v>
      </c>
      <c r="V117">
        <f t="shared" si="26"/>
        <v>0.25621151625827704</v>
      </c>
      <c r="W117">
        <f t="shared" si="27"/>
        <v>0.2776242356592461</v>
      </c>
      <c r="X117">
        <f t="shared" si="28"/>
        <v>0.27188079930134224</v>
      </c>
      <c r="Y117">
        <f t="shared" si="29"/>
        <v>0.2776242356592461</v>
      </c>
      <c r="Z117">
        <f t="shared" si="30"/>
        <v>0.97931219389306734</v>
      </c>
      <c r="AA117">
        <f t="shared" si="31"/>
        <v>1.622678812495123</v>
      </c>
      <c r="AB117">
        <f t="shared" si="32"/>
        <v>0.91752478157649586</v>
      </c>
      <c r="AC117">
        <f t="shared" si="33"/>
        <v>0.99742970057911917</v>
      </c>
      <c r="AD117">
        <f t="shared" si="34"/>
        <v>1.2260098502338515</v>
      </c>
      <c r="AE117">
        <f t="shared" si="35"/>
        <v>1.2260098502338515</v>
      </c>
      <c r="AF117">
        <f t="shared" si="36"/>
        <v>0.74838287914365897</v>
      </c>
      <c r="AG117">
        <f t="shared" si="37"/>
        <v>0.81355765648120004</v>
      </c>
      <c r="AH117">
        <f t="shared" si="38"/>
        <v>1</v>
      </c>
    </row>
    <row r="118" spans="2:34" x14ac:dyDescent="0.45">
      <c r="B118">
        <v>19747</v>
      </c>
      <c r="C118">
        <v>4</v>
      </c>
      <c r="D118">
        <v>14</v>
      </c>
      <c r="E118">
        <v>0.08</v>
      </c>
      <c r="F118">
        <f t="shared" si="21"/>
        <v>63.500333333333337</v>
      </c>
      <c r="G118">
        <v>-42</v>
      </c>
      <c r="H118">
        <v>17</v>
      </c>
      <c r="I118">
        <v>37.9</v>
      </c>
      <c r="J118">
        <f t="shared" si="22"/>
        <v>-42.293861111111106</v>
      </c>
      <c r="K118">
        <v>3.85</v>
      </c>
      <c r="L118">
        <v>27.85</v>
      </c>
      <c r="M118">
        <v>41.89</v>
      </c>
      <c r="N118">
        <v>-203.65</v>
      </c>
      <c r="O118">
        <v>1.085</v>
      </c>
      <c r="P118">
        <v>1.0900000000000001</v>
      </c>
      <c r="Q118" t="s">
        <v>358</v>
      </c>
      <c r="R118">
        <f t="shared" si="20"/>
        <v>4651.1627906976746</v>
      </c>
      <c r="S118">
        <f t="shared" si="23"/>
        <v>0.35513651633533749</v>
      </c>
      <c r="T118">
        <f t="shared" si="24"/>
        <v>0.35558228624271249</v>
      </c>
      <c r="U118">
        <f t="shared" si="25"/>
        <v>0.35439307195766645</v>
      </c>
      <c r="V118">
        <f t="shared" si="26"/>
        <v>0.35914564846321595</v>
      </c>
      <c r="W118">
        <f t="shared" si="27"/>
        <v>0.35975073775442301</v>
      </c>
      <c r="X118">
        <f t="shared" si="28"/>
        <v>0.35558228624271249</v>
      </c>
      <c r="Y118">
        <f t="shared" si="29"/>
        <v>0.35975073775442301</v>
      </c>
      <c r="Z118">
        <f t="shared" si="30"/>
        <v>0.98841294520275302</v>
      </c>
      <c r="AA118">
        <f t="shared" si="31"/>
        <v>0.79128948499109675</v>
      </c>
      <c r="AB118">
        <f t="shared" si="32"/>
        <v>1.1153675149838829</v>
      </c>
      <c r="AC118">
        <f t="shared" si="33"/>
        <v>0.97739749275144416</v>
      </c>
      <c r="AD118">
        <f t="shared" si="34"/>
        <v>0.84331458420608152</v>
      </c>
      <c r="AE118">
        <f t="shared" si="35"/>
        <v>1.1153675149838829</v>
      </c>
      <c r="AF118">
        <f t="shared" si="36"/>
        <v>1</v>
      </c>
      <c r="AG118">
        <f t="shared" si="37"/>
        <v>0.87630084220766247</v>
      </c>
      <c r="AH118">
        <f t="shared" si="38"/>
        <v>0.75608673632409629</v>
      </c>
    </row>
    <row r="119" spans="2:34" x14ac:dyDescent="0.45">
      <c r="B119">
        <v>19780</v>
      </c>
      <c r="C119">
        <v>4</v>
      </c>
      <c r="D119">
        <v>14</v>
      </c>
      <c r="E119">
        <v>25.43</v>
      </c>
      <c r="F119">
        <f t="shared" si="21"/>
        <v>63.605958333333341</v>
      </c>
      <c r="G119">
        <v>-62</v>
      </c>
      <c r="H119">
        <v>28</v>
      </c>
      <c r="I119">
        <v>26.3</v>
      </c>
      <c r="J119">
        <f t="shared" si="22"/>
        <v>-62.473972222222223</v>
      </c>
      <c r="K119">
        <v>3.33</v>
      </c>
      <c r="L119">
        <v>19.98</v>
      </c>
      <c r="M119">
        <v>41.64</v>
      </c>
      <c r="N119">
        <v>49.72</v>
      </c>
      <c r="O119">
        <v>0.91500000000000004</v>
      </c>
      <c r="P119">
        <v>0.91</v>
      </c>
      <c r="Q119" t="s">
        <v>359</v>
      </c>
      <c r="R119">
        <f t="shared" si="20"/>
        <v>5099.1501416430592</v>
      </c>
      <c r="S119">
        <f t="shared" si="23"/>
        <v>0.34101535269615046</v>
      </c>
      <c r="T119">
        <f t="shared" si="24"/>
        <v>0.3422649134626472</v>
      </c>
      <c r="U119">
        <f t="shared" si="25"/>
        <v>0.34246243048603497</v>
      </c>
      <c r="V119">
        <f t="shared" si="26"/>
        <v>0.348024030478989</v>
      </c>
      <c r="W119">
        <f t="shared" si="27"/>
        <v>0.34938807988790999</v>
      </c>
      <c r="X119">
        <f t="shared" si="28"/>
        <v>0.3422649134626472</v>
      </c>
      <c r="Y119">
        <f t="shared" si="29"/>
        <v>0.34938807988790999</v>
      </c>
      <c r="Z119">
        <f t="shared" si="30"/>
        <v>0.97961245149649068</v>
      </c>
      <c r="AA119">
        <f t="shared" si="31"/>
        <v>0.88253442060291842</v>
      </c>
      <c r="AB119">
        <f t="shared" si="32"/>
        <v>1.0853717467677566</v>
      </c>
      <c r="AC119">
        <f t="shared" si="33"/>
        <v>0.98313547422081582</v>
      </c>
      <c r="AD119">
        <f t="shared" si="34"/>
        <v>0.89492544541495855</v>
      </c>
      <c r="AE119">
        <f t="shared" si="35"/>
        <v>1.0853717467677566</v>
      </c>
      <c r="AF119">
        <f t="shared" si="36"/>
        <v>1</v>
      </c>
      <c r="AG119">
        <f t="shared" si="37"/>
        <v>0.90580529403736465</v>
      </c>
      <c r="AH119">
        <f t="shared" si="38"/>
        <v>0.82453357393911508</v>
      </c>
    </row>
    <row r="120" spans="2:34" x14ac:dyDescent="0.45">
      <c r="B120">
        <v>19893</v>
      </c>
      <c r="C120">
        <v>4</v>
      </c>
      <c r="D120">
        <v>16</v>
      </c>
      <c r="E120">
        <v>1.49</v>
      </c>
      <c r="F120">
        <f t="shared" si="21"/>
        <v>64.006208333333333</v>
      </c>
      <c r="G120">
        <v>-51</v>
      </c>
      <c r="H120">
        <v>29</v>
      </c>
      <c r="I120">
        <v>13.5</v>
      </c>
      <c r="J120">
        <f t="shared" si="22"/>
        <v>-51.487083333333331</v>
      </c>
      <c r="K120">
        <v>4.26</v>
      </c>
      <c r="L120">
        <v>49.26</v>
      </c>
      <c r="M120">
        <v>100.57</v>
      </c>
      <c r="N120">
        <v>184.23</v>
      </c>
      <c r="O120">
        <v>0.312</v>
      </c>
      <c r="P120">
        <v>0.37</v>
      </c>
      <c r="Q120" t="s">
        <v>360</v>
      </c>
      <c r="R120">
        <f t="shared" si="20"/>
        <v>7745.2667814113602</v>
      </c>
      <c r="S120">
        <f t="shared" si="23"/>
        <v>0.28875081878947173</v>
      </c>
      <c r="T120">
        <f t="shared" si="24"/>
        <v>0.29774590785909261</v>
      </c>
      <c r="U120">
        <f t="shared" si="25"/>
        <v>0.28984715326052723</v>
      </c>
      <c r="V120">
        <f t="shared" si="26"/>
        <v>0.29883008207806294</v>
      </c>
      <c r="W120">
        <f t="shared" si="27"/>
        <v>0.30752356615495202</v>
      </c>
      <c r="X120">
        <f t="shared" si="28"/>
        <v>0.29774590785909261</v>
      </c>
      <c r="Y120">
        <f t="shared" si="29"/>
        <v>0.30752356615495202</v>
      </c>
      <c r="Z120">
        <f t="shared" si="30"/>
        <v>0.96820517393801053</v>
      </c>
      <c r="AA120">
        <f t="shared" si="31"/>
        <v>1.2835781365355992</v>
      </c>
      <c r="AB120">
        <f t="shared" si="32"/>
        <v>0.98187629870613058</v>
      </c>
      <c r="AC120">
        <f t="shared" si="33"/>
        <v>0.99590466509762599</v>
      </c>
      <c r="AD120">
        <f t="shared" si="34"/>
        <v>1.0891057019449237</v>
      </c>
      <c r="AE120">
        <f t="shared" si="35"/>
        <v>1.0891057019449237</v>
      </c>
      <c r="AF120">
        <f t="shared" si="36"/>
        <v>0.90154362148017131</v>
      </c>
      <c r="AG120">
        <f t="shared" si="37"/>
        <v>0.91442425039106912</v>
      </c>
      <c r="AH120">
        <f t="shared" si="38"/>
        <v>1</v>
      </c>
    </row>
    <row r="121" spans="2:34" x14ac:dyDescent="0.45">
      <c r="B121">
        <v>19921</v>
      </c>
      <c r="C121">
        <v>4</v>
      </c>
      <c r="D121">
        <v>16</v>
      </c>
      <c r="E121">
        <v>29.08</v>
      </c>
      <c r="F121">
        <f t="shared" si="21"/>
        <v>64.121166666666653</v>
      </c>
      <c r="G121">
        <v>-59</v>
      </c>
      <c r="H121">
        <v>18</v>
      </c>
      <c r="I121">
        <v>6.3</v>
      </c>
      <c r="J121">
        <f t="shared" si="22"/>
        <v>-59.301749999999998</v>
      </c>
      <c r="K121">
        <v>4.4400000000000004</v>
      </c>
      <c r="L121">
        <v>54.84</v>
      </c>
      <c r="M121">
        <v>-47.99</v>
      </c>
      <c r="N121">
        <v>-167.81</v>
      </c>
      <c r="O121">
        <v>1.0780000000000001</v>
      </c>
      <c r="P121">
        <v>1.05</v>
      </c>
      <c r="Q121" t="s">
        <v>361</v>
      </c>
      <c r="R121">
        <f t="shared" si="20"/>
        <v>4668.0497925311201</v>
      </c>
      <c r="S121">
        <f t="shared" si="23"/>
        <v>0.35456070212891611</v>
      </c>
      <c r="T121">
        <f t="shared" si="24"/>
        <v>0.3550308970150734</v>
      </c>
      <c r="U121">
        <f t="shared" si="25"/>
        <v>0.35392616165815804</v>
      </c>
      <c r="V121">
        <f t="shared" si="26"/>
        <v>0.35871068981639165</v>
      </c>
      <c r="W121">
        <f t="shared" si="27"/>
        <v>0.35934018810089741</v>
      </c>
      <c r="X121">
        <f t="shared" si="28"/>
        <v>0.3550308970150734</v>
      </c>
      <c r="Y121">
        <f t="shared" si="29"/>
        <v>0.35934018810089741</v>
      </c>
      <c r="Z121">
        <f t="shared" si="30"/>
        <v>0.98800776749019226</v>
      </c>
      <c r="AA121">
        <f t="shared" si="31"/>
        <v>0.79487049971663293</v>
      </c>
      <c r="AB121">
        <f t="shared" si="32"/>
        <v>1.114131167184587</v>
      </c>
      <c r="AC121">
        <f t="shared" si="33"/>
        <v>0.97765051455316387</v>
      </c>
      <c r="AD121">
        <f t="shared" si="34"/>
        <v>0.84540981247959379</v>
      </c>
      <c r="AE121">
        <f t="shared" si="35"/>
        <v>1.114131167184587</v>
      </c>
      <c r="AF121">
        <f t="shared" si="36"/>
        <v>1</v>
      </c>
      <c r="AG121">
        <f t="shared" si="37"/>
        <v>0.87750037280052917</v>
      </c>
      <c r="AH121">
        <f t="shared" si="38"/>
        <v>0.75880635725858658</v>
      </c>
    </row>
    <row r="122" spans="2:34" x14ac:dyDescent="0.45">
      <c r="B122">
        <v>20042</v>
      </c>
      <c r="C122">
        <v>4</v>
      </c>
      <c r="D122">
        <v>17</v>
      </c>
      <c r="E122">
        <v>53.62</v>
      </c>
      <c r="F122">
        <f t="shared" si="21"/>
        <v>64.473416666666665</v>
      </c>
      <c r="G122">
        <v>-33</v>
      </c>
      <c r="H122">
        <v>47</v>
      </c>
      <c r="I122">
        <v>54</v>
      </c>
      <c r="J122">
        <f t="shared" si="22"/>
        <v>-33.798333333333332</v>
      </c>
      <c r="K122">
        <v>3.55</v>
      </c>
      <c r="L122">
        <v>18.27</v>
      </c>
      <c r="M122">
        <v>62.31</v>
      </c>
      <c r="N122">
        <v>-6.75</v>
      </c>
      <c r="O122">
        <v>-0.108</v>
      </c>
      <c r="P122">
        <v>-0.09</v>
      </c>
      <c r="Q122" t="s">
        <v>286</v>
      </c>
      <c r="R122">
        <f t="shared" si="20"/>
        <v>12129.380053908357</v>
      </c>
      <c r="S122">
        <f t="shared" si="23"/>
        <v>0.25052904350719252</v>
      </c>
      <c r="T122">
        <f t="shared" si="24"/>
        <v>0.27137108267252796</v>
      </c>
      <c r="U122">
        <f t="shared" si="25"/>
        <v>0.24333794613037074</v>
      </c>
      <c r="V122">
        <f t="shared" si="26"/>
        <v>0.25519380248055767</v>
      </c>
      <c r="W122">
        <f t="shared" si="27"/>
        <v>0.27699090044655517</v>
      </c>
      <c r="X122">
        <f t="shared" si="28"/>
        <v>0.27137108267252796</v>
      </c>
      <c r="Y122">
        <f t="shared" si="29"/>
        <v>0.27699090044655517</v>
      </c>
      <c r="Z122">
        <f t="shared" si="30"/>
        <v>0.97971118269601232</v>
      </c>
      <c r="AA122">
        <f t="shared" si="31"/>
        <v>1.6305157178549969</v>
      </c>
      <c r="AB122">
        <f t="shared" si="32"/>
        <v>0.91620599133389635</v>
      </c>
      <c r="AC122">
        <f t="shared" si="33"/>
        <v>0.99740203085089907</v>
      </c>
      <c r="AD122">
        <f t="shared" si="34"/>
        <v>1.2289620011719629</v>
      </c>
      <c r="AE122">
        <f t="shared" si="35"/>
        <v>1.2289620011719629</v>
      </c>
      <c r="AF122">
        <f t="shared" si="36"/>
        <v>0.74551205851782554</v>
      </c>
      <c r="AG122">
        <f t="shared" si="37"/>
        <v>0.81158085433052973</v>
      </c>
      <c r="AH122">
        <f t="shared" si="38"/>
        <v>1</v>
      </c>
    </row>
    <row r="123" spans="2:34" x14ac:dyDescent="0.45">
      <c r="B123">
        <v>20205</v>
      </c>
      <c r="C123">
        <v>4</v>
      </c>
      <c r="D123">
        <v>19</v>
      </c>
      <c r="E123">
        <v>47.53</v>
      </c>
      <c r="F123">
        <f t="shared" si="21"/>
        <v>64.948041666666668</v>
      </c>
      <c r="G123">
        <v>15</v>
      </c>
      <c r="H123">
        <v>37</v>
      </c>
      <c r="I123">
        <v>39.700000000000003</v>
      </c>
      <c r="J123">
        <f t="shared" si="22"/>
        <v>15.627694444444446</v>
      </c>
      <c r="K123">
        <v>3.65</v>
      </c>
      <c r="L123">
        <v>21.17</v>
      </c>
      <c r="M123">
        <v>115.29</v>
      </c>
      <c r="N123">
        <v>-23.86</v>
      </c>
      <c r="O123">
        <v>0.98099999999999998</v>
      </c>
      <c r="P123">
        <v>0.95</v>
      </c>
      <c r="Q123" t="s">
        <v>289</v>
      </c>
      <c r="R123">
        <f t="shared" si="20"/>
        <v>4915.3468050245765</v>
      </c>
      <c r="S123">
        <f t="shared" si="23"/>
        <v>0.34653140565740226</v>
      </c>
      <c r="T123">
        <f t="shared" si="24"/>
        <v>0.34741421537948042</v>
      </c>
      <c r="U123">
        <f t="shared" si="25"/>
        <v>0.34724156189737931</v>
      </c>
      <c r="V123">
        <f t="shared" si="26"/>
        <v>0.35248088152953716</v>
      </c>
      <c r="W123">
        <f t="shared" si="27"/>
        <v>0.35350645909331135</v>
      </c>
      <c r="X123">
        <f t="shared" si="28"/>
        <v>0.34741421537948042</v>
      </c>
      <c r="Y123">
        <f t="shared" si="29"/>
        <v>0.35350645909331135</v>
      </c>
      <c r="Z123">
        <f t="shared" si="30"/>
        <v>0.98276624498048337</v>
      </c>
      <c r="AA123">
        <f t="shared" si="31"/>
        <v>0.84603638161039507</v>
      </c>
      <c r="AB123">
        <f t="shared" si="32"/>
        <v>1.0970052759337383</v>
      </c>
      <c r="AC123">
        <f t="shared" si="33"/>
        <v>0.98101030477368056</v>
      </c>
      <c r="AD123">
        <f t="shared" si="34"/>
        <v>0.87470843416905131</v>
      </c>
      <c r="AE123">
        <f t="shared" si="35"/>
        <v>1.0970052759337383</v>
      </c>
      <c r="AF123">
        <f t="shared" si="36"/>
        <v>1</v>
      </c>
      <c r="AG123">
        <f t="shared" si="37"/>
        <v>0.89426215743463378</v>
      </c>
      <c r="AH123">
        <f t="shared" si="38"/>
        <v>0.7973602801723314</v>
      </c>
    </row>
    <row r="124" spans="2:34" x14ac:dyDescent="0.45">
      <c r="B124">
        <v>20455</v>
      </c>
      <c r="C124">
        <v>4</v>
      </c>
      <c r="D124">
        <v>22</v>
      </c>
      <c r="E124">
        <v>56.03</v>
      </c>
      <c r="F124">
        <f t="shared" si="21"/>
        <v>65.733458333333331</v>
      </c>
      <c r="G124">
        <v>17</v>
      </c>
      <c r="H124">
        <v>32</v>
      </c>
      <c r="I124">
        <v>33.299999999999997</v>
      </c>
      <c r="J124">
        <f t="shared" si="22"/>
        <v>17.542583333333337</v>
      </c>
      <c r="K124">
        <v>3.77</v>
      </c>
      <c r="L124">
        <v>21.29</v>
      </c>
      <c r="M124">
        <v>107.75</v>
      </c>
      <c r="N124">
        <v>-28.84</v>
      </c>
      <c r="O124">
        <v>0.98299999999999998</v>
      </c>
      <c r="P124">
        <v>0.93</v>
      </c>
      <c r="Q124" t="s">
        <v>289</v>
      </c>
      <c r="R124">
        <f t="shared" si="20"/>
        <v>4909.9836333878884</v>
      </c>
      <c r="S124">
        <f t="shared" si="23"/>
        <v>0.34669789575250626</v>
      </c>
      <c r="T124">
        <f t="shared" si="24"/>
        <v>0.34757072794328359</v>
      </c>
      <c r="U124">
        <f t="shared" si="25"/>
        <v>0.34738345160583728</v>
      </c>
      <c r="V124">
        <f t="shared" si="26"/>
        <v>0.35261316741015869</v>
      </c>
      <c r="W124">
        <f t="shared" si="27"/>
        <v>0.35362941394104397</v>
      </c>
      <c r="X124">
        <f t="shared" si="28"/>
        <v>0.34757072794328359</v>
      </c>
      <c r="Y124">
        <f t="shared" si="29"/>
        <v>0.35362941394104397</v>
      </c>
      <c r="Z124">
        <f t="shared" si="30"/>
        <v>0.98286713220419364</v>
      </c>
      <c r="AA124">
        <f t="shared" si="31"/>
        <v>0.84495193650799494</v>
      </c>
      <c r="AB124">
        <f t="shared" si="32"/>
        <v>1.0973581360285769</v>
      </c>
      <c r="AC124">
        <f t="shared" si="33"/>
        <v>0.98094383915093097</v>
      </c>
      <c r="AD124">
        <f t="shared" si="34"/>
        <v>0.87409935338747857</v>
      </c>
      <c r="AE124">
        <f t="shared" si="35"/>
        <v>1.0973581360285769</v>
      </c>
      <c r="AF124">
        <f t="shared" si="36"/>
        <v>1</v>
      </c>
      <c r="AG124">
        <f t="shared" si="37"/>
        <v>0.89391403493944266</v>
      </c>
      <c r="AH124">
        <f t="shared" si="38"/>
        <v>0.79654884279703897</v>
      </c>
    </row>
    <row r="125" spans="2:34" x14ac:dyDescent="0.45">
      <c r="B125">
        <v>20535</v>
      </c>
      <c r="C125">
        <v>4</v>
      </c>
      <c r="D125">
        <v>24</v>
      </c>
      <c r="E125">
        <v>2.17</v>
      </c>
      <c r="F125">
        <f t="shared" si="21"/>
        <v>66.009041666666675</v>
      </c>
      <c r="G125">
        <v>-34</v>
      </c>
      <c r="H125">
        <v>1</v>
      </c>
      <c r="I125">
        <v>1.2</v>
      </c>
      <c r="J125">
        <f t="shared" si="22"/>
        <v>-34.016999999999996</v>
      </c>
      <c r="K125">
        <v>3.97</v>
      </c>
      <c r="L125">
        <v>11.95</v>
      </c>
      <c r="M125">
        <v>73.77</v>
      </c>
      <c r="N125">
        <v>57.57</v>
      </c>
      <c r="O125">
        <v>1.468</v>
      </c>
      <c r="P125">
        <v>1.53</v>
      </c>
      <c r="Q125" t="s">
        <v>301</v>
      </c>
      <c r="R125">
        <f t="shared" si="20"/>
        <v>3882.6574633304572</v>
      </c>
      <c r="S125">
        <f t="shared" si="23"/>
        <v>0.38587256813727377</v>
      </c>
      <c r="T125">
        <f t="shared" si="24"/>
        <v>0.38580454636402417</v>
      </c>
      <c r="U125">
        <f t="shared" si="25"/>
        <v>0.37685203373802179</v>
      </c>
      <c r="V125">
        <f t="shared" si="26"/>
        <v>0.38003365492367203</v>
      </c>
      <c r="W125">
        <f t="shared" si="27"/>
        <v>0.37993342240740258</v>
      </c>
      <c r="X125">
        <f t="shared" si="28"/>
        <v>0.38587256813727377</v>
      </c>
      <c r="Y125">
        <f t="shared" si="29"/>
        <v>0.38003365492367203</v>
      </c>
      <c r="Z125">
        <f t="shared" si="30"/>
        <v>1.0153642003489782</v>
      </c>
      <c r="AA125">
        <f t="shared" si="31"/>
        <v>0.61598170032091193</v>
      </c>
      <c r="AB125">
        <f t="shared" si="32"/>
        <v>1.1826063395417472</v>
      </c>
      <c r="AC125">
        <f t="shared" si="33"/>
        <v>0.96163451931201827</v>
      </c>
      <c r="AD125">
        <f t="shared" si="34"/>
        <v>0.73208853520059192</v>
      </c>
      <c r="AE125">
        <f t="shared" si="35"/>
        <v>1.1826063395417472</v>
      </c>
      <c r="AF125">
        <f t="shared" si="36"/>
        <v>1</v>
      </c>
      <c r="AG125">
        <f t="shared" si="37"/>
        <v>0.81314845621802245</v>
      </c>
      <c r="AH125">
        <f t="shared" si="38"/>
        <v>0.61904668588557688</v>
      </c>
    </row>
    <row r="126" spans="2:34" x14ac:dyDescent="0.45">
      <c r="B126">
        <v>20648</v>
      </c>
      <c r="C126">
        <v>4</v>
      </c>
      <c r="D126">
        <v>25</v>
      </c>
      <c r="E126">
        <v>29.32</v>
      </c>
      <c r="F126">
        <f t="shared" si="21"/>
        <v>66.372166666666672</v>
      </c>
      <c r="G126">
        <v>17</v>
      </c>
      <c r="H126">
        <v>55</v>
      </c>
      <c r="I126">
        <v>40.799999999999997</v>
      </c>
      <c r="J126">
        <f t="shared" si="22"/>
        <v>17.928000000000001</v>
      </c>
      <c r="K126">
        <v>4.3</v>
      </c>
      <c r="L126">
        <v>22.05</v>
      </c>
      <c r="M126">
        <v>108.26</v>
      </c>
      <c r="N126">
        <v>-32.47</v>
      </c>
      <c r="O126">
        <v>4.9000000000000002E-2</v>
      </c>
      <c r="P126">
        <v>0.08</v>
      </c>
      <c r="Q126" t="s">
        <v>362</v>
      </c>
      <c r="R126">
        <f t="shared" si="20"/>
        <v>10011.123470522803</v>
      </c>
      <c r="S126">
        <f t="shared" si="23"/>
        <v>0.2649784255233012</v>
      </c>
      <c r="T126">
        <f t="shared" si="24"/>
        <v>0.28063654281312389</v>
      </c>
      <c r="U126">
        <f t="shared" si="25"/>
        <v>0.26168903338722987</v>
      </c>
      <c r="V126">
        <f t="shared" si="26"/>
        <v>0.27242592839755941</v>
      </c>
      <c r="W126">
        <f t="shared" si="27"/>
        <v>0.28823295485877576</v>
      </c>
      <c r="X126">
        <f t="shared" si="28"/>
        <v>0.28063654281312389</v>
      </c>
      <c r="Y126">
        <f t="shared" si="29"/>
        <v>0.28823295485877576</v>
      </c>
      <c r="Z126">
        <f t="shared" si="30"/>
        <v>0.97364488717338427</v>
      </c>
      <c r="AA126">
        <f t="shared" si="31"/>
        <v>1.4957710250007308</v>
      </c>
      <c r="AB126">
        <f t="shared" si="32"/>
        <v>0.93983298021478334</v>
      </c>
      <c r="AC126">
        <f t="shared" si="33"/>
        <v>0.9975269902259537</v>
      </c>
      <c r="AD126">
        <f t="shared" si="34"/>
        <v>1.1769770575916956</v>
      </c>
      <c r="AE126">
        <f t="shared" si="35"/>
        <v>1.1769770575916956</v>
      </c>
      <c r="AF126">
        <f t="shared" si="36"/>
        <v>0.79851427362386218</v>
      </c>
      <c r="AG126">
        <f t="shared" si="37"/>
        <v>0.8475330795887146</v>
      </c>
      <c r="AH126">
        <f t="shared" si="38"/>
        <v>1</v>
      </c>
    </row>
    <row r="127" spans="2:34" x14ac:dyDescent="0.45">
      <c r="B127">
        <v>20889</v>
      </c>
      <c r="C127">
        <v>4</v>
      </c>
      <c r="D127">
        <v>28</v>
      </c>
      <c r="E127">
        <v>36.93</v>
      </c>
      <c r="F127">
        <f t="shared" si="21"/>
        <v>67.153875000000014</v>
      </c>
      <c r="G127">
        <v>19</v>
      </c>
      <c r="H127">
        <v>10</v>
      </c>
      <c r="I127">
        <v>49.9</v>
      </c>
      <c r="J127">
        <f t="shared" si="22"/>
        <v>19.18052777777778</v>
      </c>
      <c r="K127">
        <v>3.53</v>
      </c>
      <c r="L127">
        <v>21.04</v>
      </c>
      <c r="M127">
        <v>107.23</v>
      </c>
      <c r="N127">
        <v>-36.770000000000003</v>
      </c>
      <c r="O127">
        <v>1.014</v>
      </c>
      <c r="P127">
        <v>1.04</v>
      </c>
      <c r="Q127" t="s">
        <v>278</v>
      </c>
      <c r="R127">
        <f t="shared" si="20"/>
        <v>4828.3261802575107</v>
      </c>
      <c r="S127">
        <f t="shared" si="23"/>
        <v>0.34927346794255498</v>
      </c>
      <c r="T127">
        <f t="shared" si="24"/>
        <v>0.34999981108827283</v>
      </c>
      <c r="U127">
        <f t="shared" si="25"/>
        <v>0.34956079353127312</v>
      </c>
      <c r="V127">
        <f t="shared" si="26"/>
        <v>0.35464287060756194</v>
      </c>
      <c r="W127">
        <f t="shared" si="27"/>
        <v>0.35552101710236927</v>
      </c>
      <c r="X127">
        <f t="shared" si="28"/>
        <v>0.34999981108827283</v>
      </c>
      <c r="Y127">
        <f t="shared" si="29"/>
        <v>0.35552101710236927</v>
      </c>
      <c r="Z127">
        <f t="shared" si="30"/>
        <v>0.98447009952014553</v>
      </c>
      <c r="AA127">
        <f t="shared" si="31"/>
        <v>0.82830313158269664</v>
      </c>
      <c r="AB127">
        <f t="shared" si="32"/>
        <v>1.1028292616062791</v>
      </c>
      <c r="AC127">
        <f t="shared" si="33"/>
        <v>0.9798983298528523</v>
      </c>
      <c r="AD127">
        <f t="shared" si="34"/>
        <v>0.86468542776220292</v>
      </c>
      <c r="AE127">
        <f t="shared" si="35"/>
        <v>1.1028292616062791</v>
      </c>
      <c r="AF127">
        <f t="shared" si="36"/>
        <v>1</v>
      </c>
      <c r="AG127">
        <f t="shared" si="37"/>
        <v>0.8885313112073423</v>
      </c>
      <c r="AH127">
        <f t="shared" si="38"/>
        <v>0.78406101276527795</v>
      </c>
    </row>
    <row r="128" spans="2:34" x14ac:dyDescent="0.45">
      <c r="B128">
        <v>20894</v>
      </c>
      <c r="C128">
        <v>4</v>
      </c>
      <c r="D128">
        <v>28</v>
      </c>
      <c r="E128">
        <v>39.67</v>
      </c>
      <c r="F128">
        <f t="shared" si="21"/>
        <v>67.165291666666661</v>
      </c>
      <c r="G128">
        <v>15</v>
      </c>
      <c r="H128">
        <v>52</v>
      </c>
      <c r="I128">
        <v>15.4</v>
      </c>
      <c r="J128">
        <f t="shared" si="22"/>
        <v>15.870944444444445</v>
      </c>
      <c r="K128">
        <v>3.4</v>
      </c>
      <c r="L128">
        <v>21.89</v>
      </c>
      <c r="M128">
        <v>108.66</v>
      </c>
      <c r="N128">
        <v>-26.39</v>
      </c>
      <c r="O128">
        <v>0.17899999999999999</v>
      </c>
      <c r="P128">
        <v>0.21</v>
      </c>
      <c r="Q128" t="s">
        <v>363</v>
      </c>
      <c r="R128">
        <f t="shared" si="20"/>
        <v>8746.3556851311969</v>
      </c>
      <c r="S128">
        <f t="shared" si="23"/>
        <v>0.27679856684815152</v>
      </c>
      <c r="T128">
        <f t="shared" si="24"/>
        <v>0.28886563659061226</v>
      </c>
      <c r="U128">
        <f t="shared" si="25"/>
        <v>0.27601012593364138</v>
      </c>
      <c r="V128">
        <f t="shared" si="26"/>
        <v>0.28586082698111293</v>
      </c>
      <c r="W128">
        <f t="shared" si="27"/>
        <v>0.29774506196067452</v>
      </c>
      <c r="X128">
        <f t="shared" si="28"/>
        <v>0.28886563659061226</v>
      </c>
      <c r="Y128">
        <f t="shared" si="29"/>
        <v>0.29774506196067452</v>
      </c>
      <c r="Z128">
        <f t="shared" si="30"/>
        <v>0.97017775773814507</v>
      </c>
      <c r="AA128">
        <f t="shared" si="31"/>
        <v>1.3884001928579852</v>
      </c>
      <c r="AB128">
        <f t="shared" si="32"/>
        <v>0.96027847304751901</v>
      </c>
      <c r="AC128">
        <f t="shared" si="33"/>
        <v>0.99702248406998828</v>
      </c>
      <c r="AD128">
        <f t="shared" si="34"/>
        <v>1.1335201323345143</v>
      </c>
      <c r="AE128">
        <f t="shared" si="35"/>
        <v>1.1335201323345143</v>
      </c>
      <c r="AF128">
        <f t="shared" si="36"/>
        <v>0.84716490307922487</v>
      </c>
      <c r="AG128">
        <f t="shared" si="37"/>
        <v>0.87958074641038309</v>
      </c>
      <c r="AH128">
        <f t="shared" si="38"/>
        <v>1</v>
      </c>
    </row>
    <row r="129" spans="2:34" x14ac:dyDescent="0.45">
      <c r="B129">
        <v>21060</v>
      </c>
      <c r="C129">
        <v>4</v>
      </c>
      <c r="D129">
        <v>30</v>
      </c>
      <c r="E129">
        <v>50.1</v>
      </c>
      <c r="F129">
        <f t="shared" si="21"/>
        <v>67.708750000000009</v>
      </c>
      <c r="G129">
        <v>-44</v>
      </c>
      <c r="H129">
        <v>57</v>
      </c>
      <c r="I129">
        <v>13.5</v>
      </c>
      <c r="J129">
        <f t="shared" si="22"/>
        <v>-44.953749999999999</v>
      </c>
      <c r="K129">
        <v>5.07</v>
      </c>
      <c r="L129">
        <v>4.59</v>
      </c>
      <c r="M129">
        <v>2.44</v>
      </c>
      <c r="N129">
        <v>-2.48</v>
      </c>
      <c r="O129">
        <v>-0.19400000000000001</v>
      </c>
      <c r="P129">
        <v>-0.2</v>
      </c>
      <c r="Q129" t="s">
        <v>364</v>
      </c>
      <c r="R129">
        <f t="shared" si="20"/>
        <v>13719.512195121953</v>
      </c>
      <c r="S129">
        <f t="shared" si="23"/>
        <v>0.24253610748330651</v>
      </c>
      <c r="T129">
        <f t="shared" si="24"/>
        <v>0.26664010690835016</v>
      </c>
      <c r="U129">
        <f t="shared" si="25"/>
        <v>0.23279444414206041</v>
      </c>
      <c r="V129">
        <f t="shared" si="26"/>
        <v>0.24528518830002921</v>
      </c>
      <c r="W129">
        <f t="shared" si="27"/>
        <v>0.27102880864688894</v>
      </c>
      <c r="X129">
        <f t="shared" si="28"/>
        <v>0.26664010690835016</v>
      </c>
      <c r="Y129">
        <f t="shared" si="29"/>
        <v>0.27102880864688894</v>
      </c>
      <c r="Z129">
        <f t="shared" si="30"/>
        <v>0.98380725000988134</v>
      </c>
      <c r="AA129">
        <f t="shared" si="31"/>
        <v>1.7058374227926114</v>
      </c>
      <c r="AB129">
        <f t="shared" si="32"/>
        <v>0.90384762587297973</v>
      </c>
      <c r="AC129">
        <f t="shared" si="33"/>
        <v>0.99702051560709304</v>
      </c>
      <c r="AD129">
        <f t="shared" si="34"/>
        <v>1.2569177192470997</v>
      </c>
      <c r="AE129">
        <f t="shared" si="35"/>
        <v>1.2569177192470997</v>
      </c>
      <c r="AF129">
        <f t="shared" si="36"/>
        <v>0.71909848356214534</v>
      </c>
      <c r="AG129">
        <f t="shared" si="37"/>
        <v>0.79322655758589633</v>
      </c>
      <c r="AH129">
        <f t="shared" si="38"/>
        <v>1</v>
      </c>
    </row>
    <row r="130" spans="2:34" x14ac:dyDescent="0.45">
      <c r="B130">
        <v>21281</v>
      </c>
      <c r="C130">
        <v>4</v>
      </c>
      <c r="D130">
        <v>33</v>
      </c>
      <c r="E130">
        <v>59.72</v>
      </c>
      <c r="F130">
        <f t="shared" si="21"/>
        <v>68.498833333333337</v>
      </c>
      <c r="G130">
        <v>-55</v>
      </c>
      <c r="H130">
        <v>2</v>
      </c>
      <c r="I130">
        <v>42</v>
      </c>
      <c r="J130">
        <f t="shared" si="22"/>
        <v>-55.044999999999995</v>
      </c>
      <c r="K130">
        <v>3.3</v>
      </c>
      <c r="L130">
        <v>18.559999999999999</v>
      </c>
      <c r="M130">
        <v>58.06</v>
      </c>
      <c r="N130">
        <v>12.73</v>
      </c>
      <c r="O130">
        <v>-7.9000000000000001E-2</v>
      </c>
      <c r="P130">
        <v>-0.08</v>
      </c>
      <c r="Q130" t="s">
        <v>365</v>
      </c>
      <c r="R130">
        <f t="shared" si="20"/>
        <v>11673.151750972762</v>
      </c>
      <c r="S130">
        <f t="shared" si="23"/>
        <v>0.25321204604755287</v>
      </c>
      <c r="T130">
        <f t="shared" si="24"/>
        <v>0.2730231400097588</v>
      </c>
      <c r="U130">
        <f t="shared" si="25"/>
        <v>0.24681483677534377</v>
      </c>
      <c r="V130">
        <f t="shared" si="26"/>
        <v>0.25846006939993971</v>
      </c>
      <c r="W130">
        <f t="shared" si="27"/>
        <v>0.27903728463036381</v>
      </c>
      <c r="X130">
        <f t="shared" si="28"/>
        <v>0.2730231400097588</v>
      </c>
      <c r="Y130">
        <f t="shared" si="29"/>
        <v>0.27903728463036381</v>
      </c>
      <c r="Z130">
        <f t="shared" si="30"/>
        <v>0.97844680638799986</v>
      </c>
      <c r="AA130">
        <f t="shared" si="31"/>
        <v>1.6053036638213265</v>
      </c>
      <c r="AB130">
        <f t="shared" si="32"/>
        <v>0.9204718359351205</v>
      </c>
      <c r="AC130">
        <f t="shared" si="33"/>
        <v>0.99748255615334602</v>
      </c>
      <c r="AD130">
        <f t="shared" si="34"/>
        <v>1.2194344272954072</v>
      </c>
      <c r="AE130">
        <f t="shared" si="35"/>
        <v>1.2194344272954072</v>
      </c>
      <c r="AF130">
        <f t="shared" si="36"/>
        <v>0.75483504100884036</v>
      </c>
      <c r="AG130">
        <f t="shared" si="37"/>
        <v>0.81798785881883795</v>
      </c>
      <c r="AH130">
        <f t="shared" si="38"/>
        <v>1</v>
      </c>
    </row>
    <row r="131" spans="2:34" x14ac:dyDescent="0.45">
      <c r="B131">
        <v>21393</v>
      </c>
      <c r="C131">
        <v>4</v>
      </c>
      <c r="D131">
        <v>35</v>
      </c>
      <c r="E131">
        <v>33.07</v>
      </c>
      <c r="F131">
        <f t="shared" si="21"/>
        <v>68.887791666666658</v>
      </c>
      <c r="G131">
        <v>-30</v>
      </c>
      <c r="H131">
        <v>33</v>
      </c>
      <c r="I131">
        <v>44.3</v>
      </c>
      <c r="J131">
        <f t="shared" si="22"/>
        <v>-30.562305555555557</v>
      </c>
      <c r="K131">
        <v>3.81</v>
      </c>
      <c r="L131">
        <v>15.62</v>
      </c>
      <c r="M131">
        <v>-48.92</v>
      </c>
      <c r="N131">
        <v>-12.75</v>
      </c>
      <c r="O131">
        <v>0.95699999999999996</v>
      </c>
      <c r="P131">
        <v>0.93</v>
      </c>
      <c r="Q131" t="s">
        <v>289</v>
      </c>
      <c r="R131">
        <f t="shared" si="20"/>
        <v>4980.6308799114558</v>
      </c>
      <c r="S131">
        <f t="shared" si="23"/>
        <v>0.34453047283443283</v>
      </c>
      <c r="T131">
        <f t="shared" si="24"/>
        <v>0.34553812658093641</v>
      </c>
      <c r="U131">
        <f t="shared" si="25"/>
        <v>0.34552545864186579</v>
      </c>
      <c r="V131">
        <f t="shared" si="26"/>
        <v>0.35088076870154095</v>
      </c>
      <c r="W131">
        <f t="shared" si="27"/>
        <v>0.35202245157066681</v>
      </c>
      <c r="X131">
        <f t="shared" si="28"/>
        <v>0.34553812658093641</v>
      </c>
      <c r="Y131">
        <f t="shared" si="29"/>
        <v>0.35202245157066681</v>
      </c>
      <c r="Z131">
        <f t="shared" si="30"/>
        <v>0.9815797970816964</v>
      </c>
      <c r="AA131">
        <f t="shared" si="31"/>
        <v>0.85914810404552722</v>
      </c>
      <c r="AB131">
        <f t="shared" si="32"/>
        <v>1.092772288286783</v>
      </c>
      <c r="AC131">
        <f t="shared" si="33"/>
        <v>0.98179847468043324</v>
      </c>
      <c r="AD131">
        <f t="shared" si="34"/>
        <v>0.88203374439248161</v>
      </c>
      <c r="AE131">
        <f t="shared" si="35"/>
        <v>1.092772288286783</v>
      </c>
      <c r="AF131">
        <f t="shared" si="36"/>
        <v>1</v>
      </c>
      <c r="AG131">
        <f t="shared" si="37"/>
        <v>0.89844744893711448</v>
      </c>
      <c r="AH131">
        <f t="shared" si="38"/>
        <v>0.80715237185901634</v>
      </c>
    </row>
    <row r="132" spans="2:34" x14ac:dyDescent="0.45">
      <c r="B132">
        <v>21421</v>
      </c>
      <c r="C132">
        <v>4</v>
      </c>
      <c r="D132">
        <v>35</v>
      </c>
      <c r="E132">
        <v>55.2</v>
      </c>
      <c r="F132">
        <f t="shared" si="21"/>
        <v>68.97999999999999</v>
      </c>
      <c r="G132">
        <v>16</v>
      </c>
      <c r="H132">
        <v>30</v>
      </c>
      <c r="I132">
        <v>35.1</v>
      </c>
      <c r="J132">
        <f t="shared" si="22"/>
        <v>16.50975</v>
      </c>
      <c r="K132">
        <v>0.87</v>
      </c>
      <c r="L132">
        <v>50.09</v>
      </c>
      <c r="M132">
        <v>62.78</v>
      </c>
      <c r="N132">
        <v>-189.36</v>
      </c>
      <c r="O132">
        <v>1.538</v>
      </c>
      <c r="P132">
        <v>1.67</v>
      </c>
      <c r="Q132" t="s">
        <v>366</v>
      </c>
      <c r="R132">
        <f t="shared" si="20"/>
        <v>3768.8442211055276</v>
      </c>
      <c r="S132">
        <f t="shared" si="23"/>
        <v>0.39132150131267296</v>
      </c>
      <c r="T132">
        <f t="shared" si="24"/>
        <v>0.39127898746164602</v>
      </c>
      <c r="U132">
        <f t="shared" si="25"/>
        <v>0.38032077376803941</v>
      </c>
      <c r="V132">
        <f t="shared" si="26"/>
        <v>0.3832525615887995</v>
      </c>
      <c r="W132">
        <f t="shared" si="27"/>
        <v>0.38312365857390895</v>
      </c>
      <c r="X132">
        <f t="shared" si="28"/>
        <v>0.39132150131267296</v>
      </c>
      <c r="Y132">
        <f t="shared" si="29"/>
        <v>0.3832525615887995</v>
      </c>
      <c r="Z132">
        <f t="shared" si="30"/>
        <v>1.0210538442076502</v>
      </c>
      <c r="AA132">
        <f t="shared" si="31"/>
        <v>0.58819159920030017</v>
      </c>
      <c r="AB132">
        <f t="shared" si="32"/>
        <v>1.194537940760789</v>
      </c>
      <c r="AC132">
        <f t="shared" si="33"/>
        <v>0.95845043003075558</v>
      </c>
      <c r="AD132">
        <f t="shared" si="34"/>
        <v>0.7125742347085865</v>
      </c>
      <c r="AE132">
        <f t="shared" si="35"/>
        <v>1.194537940760789</v>
      </c>
      <c r="AF132">
        <f t="shared" si="36"/>
        <v>1</v>
      </c>
      <c r="AG132">
        <f t="shared" si="37"/>
        <v>0.80236081025633088</v>
      </c>
      <c r="AH132">
        <f t="shared" si="38"/>
        <v>0.59652708415000633</v>
      </c>
    </row>
    <row r="133" spans="2:34" x14ac:dyDescent="0.45">
      <c r="B133">
        <v>21444</v>
      </c>
      <c r="C133">
        <v>4</v>
      </c>
      <c r="D133">
        <v>36</v>
      </c>
      <c r="E133">
        <v>19.14</v>
      </c>
      <c r="F133">
        <f t="shared" si="21"/>
        <v>69.07974999999999</v>
      </c>
      <c r="G133">
        <v>-3</v>
      </c>
      <c r="H133">
        <v>21</v>
      </c>
      <c r="I133">
        <v>8.8000000000000007</v>
      </c>
      <c r="J133">
        <f t="shared" si="22"/>
        <v>-3.3524444444444446</v>
      </c>
      <c r="K133">
        <v>3.93</v>
      </c>
      <c r="L133">
        <v>5.56</v>
      </c>
      <c r="M133">
        <v>1.73</v>
      </c>
      <c r="N133">
        <v>-4.54</v>
      </c>
      <c r="O133">
        <v>-0.21</v>
      </c>
      <c r="P133">
        <v>-0.2</v>
      </c>
      <c r="Q133" t="s">
        <v>367</v>
      </c>
      <c r="R133">
        <f t="shared" si="20"/>
        <v>14062.5</v>
      </c>
      <c r="S133">
        <f t="shared" si="23"/>
        <v>0.24104311356537503</v>
      </c>
      <c r="T133">
        <f t="shared" si="24"/>
        <v>0.26578857304911713</v>
      </c>
      <c r="U133">
        <f t="shared" si="25"/>
        <v>0.23079443680720163</v>
      </c>
      <c r="V133">
        <f t="shared" si="26"/>
        <v>0.24340497625957563</v>
      </c>
      <c r="W133">
        <f t="shared" si="27"/>
        <v>0.269939539936352</v>
      </c>
      <c r="X133">
        <f t="shared" si="28"/>
        <v>0.26578857304911713</v>
      </c>
      <c r="Y133">
        <f t="shared" si="29"/>
        <v>0.269939539936352</v>
      </c>
      <c r="Z133">
        <f t="shared" si="30"/>
        <v>0.98462260516479494</v>
      </c>
      <c r="AA133">
        <f t="shared" si="31"/>
        <v>1.7199106404493378</v>
      </c>
      <c r="AB133">
        <f t="shared" si="32"/>
        <v>0.90159948187272521</v>
      </c>
      <c r="AC133">
        <f t="shared" si="33"/>
        <v>0.99692708717498446</v>
      </c>
      <c r="AD133">
        <f t="shared" si="34"/>
        <v>1.2620597423561155</v>
      </c>
      <c r="AE133">
        <f t="shared" si="35"/>
        <v>1.2620597423561155</v>
      </c>
      <c r="AF133">
        <f t="shared" si="36"/>
        <v>0.71438732384375569</v>
      </c>
      <c r="AG133">
        <f t="shared" si="37"/>
        <v>0.7899206778546316</v>
      </c>
      <c r="AH133">
        <f t="shared" si="38"/>
        <v>1</v>
      </c>
    </row>
    <row r="134" spans="2:34" x14ac:dyDescent="0.45">
      <c r="B134">
        <v>21594</v>
      </c>
      <c r="C134">
        <v>4</v>
      </c>
      <c r="D134">
        <v>38</v>
      </c>
      <c r="E134">
        <v>10.87</v>
      </c>
      <c r="F134">
        <f t="shared" si="21"/>
        <v>69.545291666666657</v>
      </c>
      <c r="G134">
        <v>-14</v>
      </c>
      <c r="H134">
        <v>18</v>
      </c>
      <c r="I134">
        <v>12.9</v>
      </c>
      <c r="J134">
        <f t="shared" si="22"/>
        <v>-14.303583333333334</v>
      </c>
      <c r="K134">
        <v>3.86</v>
      </c>
      <c r="L134">
        <v>29.84</v>
      </c>
      <c r="M134">
        <v>-77.86</v>
      </c>
      <c r="N134">
        <v>-178.06</v>
      </c>
      <c r="O134">
        <v>1.0820000000000001</v>
      </c>
      <c r="P134">
        <v>1.0900000000000001</v>
      </c>
      <c r="Q134" t="s">
        <v>358</v>
      </c>
      <c r="R134">
        <f t="shared" si="20"/>
        <v>4658.3850931677016</v>
      </c>
      <c r="S134">
        <f t="shared" si="23"/>
        <v>0.35488979892381417</v>
      </c>
      <c r="T134">
        <f t="shared" si="24"/>
        <v>0.35534595305836114</v>
      </c>
      <c r="U134">
        <f t="shared" si="25"/>
        <v>0.35419322137304521</v>
      </c>
      <c r="V134">
        <f t="shared" si="26"/>
        <v>0.35895947713636323</v>
      </c>
      <c r="W134">
        <f t="shared" si="27"/>
        <v>0.35957496311851977</v>
      </c>
      <c r="X134">
        <f t="shared" si="28"/>
        <v>0.35534595305836114</v>
      </c>
      <c r="Y134">
        <f t="shared" si="29"/>
        <v>0.35957496311851977</v>
      </c>
      <c r="Z134">
        <f t="shared" si="30"/>
        <v>0.98823886395348193</v>
      </c>
      <c r="AA134">
        <f t="shared" si="31"/>
        <v>0.7928223960608568</v>
      </c>
      <c r="AB134">
        <f t="shared" si="32"/>
        <v>1.114837652330958</v>
      </c>
      <c r="AC134">
        <f t="shared" si="33"/>
        <v>0.97750610146020211</v>
      </c>
      <c r="AD134">
        <f t="shared" si="34"/>
        <v>0.84421222455589839</v>
      </c>
      <c r="AE134">
        <f t="shared" si="35"/>
        <v>1.114837652330958</v>
      </c>
      <c r="AF134">
        <f t="shared" si="36"/>
        <v>1</v>
      </c>
      <c r="AG134">
        <f t="shared" si="37"/>
        <v>0.87681475362478456</v>
      </c>
      <c r="AH134">
        <f t="shared" si="38"/>
        <v>0.75725126684659194</v>
      </c>
    </row>
    <row r="135" spans="2:34" x14ac:dyDescent="0.45">
      <c r="B135">
        <v>21770</v>
      </c>
      <c r="C135">
        <v>4</v>
      </c>
      <c r="D135">
        <v>40</v>
      </c>
      <c r="E135">
        <v>33.82</v>
      </c>
      <c r="F135">
        <f t="shared" si="21"/>
        <v>70.140916666666669</v>
      </c>
      <c r="G135">
        <v>-41</v>
      </c>
      <c r="H135">
        <v>51</v>
      </c>
      <c r="I135">
        <v>48.9</v>
      </c>
      <c r="J135">
        <f t="shared" si="22"/>
        <v>-41.863583333333338</v>
      </c>
      <c r="K135">
        <v>4.4400000000000004</v>
      </c>
      <c r="L135">
        <v>49.67</v>
      </c>
      <c r="M135">
        <v>-141.18</v>
      </c>
      <c r="N135">
        <v>-74.95</v>
      </c>
      <c r="O135">
        <v>0.34200000000000003</v>
      </c>
      <c r="P135">
        <v>0.4</v>
      </c>
      <c r="Q135" t="s">
        <v>368</v>
      </c>
      <c r="R135">
        <f t="shared" si="20"/>
        <v>7550.3355704697988</v>
      </c>
      <c r="S135">
        <f t="shared" si="23"/>
        <v>0.29142662815841547</v>
      </c>
      <c r="T135">
        <f t="shared" si="24"/>
        <v>0.29980751503824726</v>
      </c>
      <c r="U135">
        <f t="shared" si="25"/>
        <v>0.29285503686116254</v>
      </c>
      <c r="V135">
        <f t="shared" si="26"/>
        <v>0.30164775223789914</v>
      </c>
      <c r="W135">
        <f t="shared" si="27"/>
        <v>0.30972283432951242</v>
      </c>
      <c r="X135">
        <f t="shared" si="28"/>
        <v>0.29980751503824726</v>
      </c>
      <c r="Y135">
        <f t="shared" si="29"/>
        <v>0.30972283432951242</v>
      </c>
      <c r="Z135">
        <f t="shared" si="30"/>
        <v>0.96798647631928769</v>
      </c>
      <c r="AA135">
        <f t="shared" si="31"/>
        <v>1.2607066943498966</v>
      </c>
      <c r="AB135">
        <f t="shared" si="32"/>
        <v>0.98683048998438216</v>
      </c>
      <c r="AC135">
        <f t="shared" si="33"/>
        <v>0.9955668050286105</v>
      </c>
      <c r="AD135">
        <f t="shared" si="34"/>
        <v>1.0791270288597474</v>
      </c>
      <c r="AE135">
        <f t="shared" si="35"/>
        <v>1.0791270288597474</v>
      </c>
      <c r="AF135">
        <f t="shared" si="36"/>
        <v>0.91447110821337707</v>
      </c>
      <c r="AG135">
        <f t="shared" si="37"/>
        <v>0.92256683263746042</v>
      </c>
      <c r="AH135">
        <f t="shared" si="38"/>
        <v>1</v>
      </c>
    </row>
    <row r="136" spans="2:34" x14ac:dyDescent="0.45">
      <c r="B136">
        <v>21861</v>
      </c>
      <c r="C136">
        <v>4</v>
      </c>
      <c r="D136">
        <v>42</v>
      </c>
      <c r="E136">
        <v>3.45</v>
      </c>
      <c r="F136">
        <f t="shared" si="21"/>
        <v>70.514375000000001</v>
      </c>
      <c r="G136">
        <v>-37</v>
      </c>
      <c r="H136">
        <v>8</v>
      </c>
      <c r="I136">
        <v>41.2</v>
      </c>
      <c r="J136">
        <f t="shared" si="22"/>
        <v>-37.144777777777776</v>
      </c>
      <c r="K136">
        <v>5.04</v>
      </c>
      <c r="L136">
        <v>36.159999999999997</v>
      </c>
      <c r="M136">
        <v>46.9</v>
      </c>
      <c r="N136">
        <v>193.14</v>
      </c>
      <c r="O136">
        <v>0.39100000000000001</v>
      </c>
      <c r="P136">
        <v>0.46</v>
      </c>
      <c r="Q136" t="s">
        <v>369</v>
      </c>
      <c r="R136">
        <f t="shared" si="20"/>
        <v>7252.2159548750997</v>
      </c>
      <c r="S136">
        <f t="shared" si="23"/>
        <v>0.29578083662459731</v>
      </c>
      <c r="T136">
        <f t="shared" si="24"/>
        <v>0.30321774046324673</v>
      </c>
      <c r="U136">
        <f t="shared" si="25"/>
        <v>0.29767868130406183</v>
      </c>
      <c r="V136">
        <f t="shared" si="26"/>
        <v>0.30616513427120123</v>
      </c>
      <c r="W136">
        <f t="shared" si="27"/>
        <v>0.31330297431439524</v>
      </c>
      <c r="X136">
        <f t="shared" si="28"/>
        <v>0.30321774046324673</v>
      </c>
      <c r="Y136">
        <f t="shared" si="29"/>
        <v>0.31330297431439524</v>
      </c>
      <c r="Z136">
        <f t="shared" si="30"/>
        <v>0.96780996454560275</v>
      </c>
      <c r="AA136">
        <f t="shared" si="31"/>
        <v>1.223988652075616</v>
      </c>
      <c r="AB136">
        <f t="shared" si="32"/>
        <v>0.99498096022782601</v>
      </c>
      <c r="AC136">
        <f t="shared" si="33"/>
        <v>0.99494673399961886</v>
      </c>
      <c r="AD136">
        <f t="shared" si="34"/>
        <v>1.0628755594542447</v>
      </c>
      <c r="AE136">
        <f t="shared" si="35"/>
        <v>1.0628755594542447</v>
      </c>
      <c r="AF136">
        <f t="shared" si="36"/>
        <v>0.93612177961709775</v>
      </c>
      <c r="AG136">
        <f t="shared" si="37"/>
        <v>0.93608957807863669</v>
      </c>
      <c r="AH136">
        <f t="shared" si="38"/>
        <v>1</v>
      </c>
    </row>
    <row r="137" spans="2:34" x14ac:dyDescent="0.45">
      <c r="B137">
        <v>21881</v>
      </c>
      <c r="C137">
        <v>4</v>
      </c>
      <c r="D137">
        <v>42</v>
      </c>
      <c r="E137">
        <v>14.7</v>
      </c>
      <c r="F137">
        <f t="shared" si="21"/>
        <v>70.561250000000001</v>
      </c>
      <c r="G137">
        <v>22</v>
      </c>
      <c r="H137">
        <v>57</v>
      </c>
      <c r="I137">
        <v>25.1</v>
      </c>
      <c r="J137">
        <f t="shared" si="22"/>
        <v>22.956972222222223</v>
      </c>
      <c r="K137">
        <v>4.2699999999999996</v>
      </c>
      <c r="L137">
        <v>8.14</v>
      </c>
      <c r="M137">
        <v>-2.84</v>
      </c>
      <c r="N137">
        <v>-20.329999999999998</v>
      </c>
      <c r="O137">
        <v>-0.112</v>
      </c>
      <c r="P137">
        <v>-0.1</v>
      </c>
      <c r="Q137" t="s">
        <v>370</v>
      </c>
      <c r="R137">
        <f t="shared" ref="R137:R200" si="39">9000/(O137+0.85)</f>
        <v>12195.121951219513</v>
      </c>
      <c r="S137">
        <f t="shared" si="23"/>
        <v>0.25015848380550476</v>
      </c>
      <c r="T137">
        <f t="shared" si="24"/>
        <v>0.27114541308604079</v>
      </c>
      <c r="U137">
        <f t="shared" si="25"/>
        <v>0.24285527028772047</v>
      </c>
      <c r="V137">
        <f t="shared" si="26"/>
        <v>0.25474031635940519</v>
      </c>
      <c r="W137">
        <f t="shared" si="27"/>
        <v>0.27670994233331203</v>
      </c>
      <c r="X137">
        <f t="shared" si="28"/>
        <v>0.27114541308604079</v>
      </c>
      <c r="Y137">
        <f t="shared" si="29"/>
        <v>0.27670994233331203</v>
      </c>
      <c r="Z137">
        <f t="shared" si="30"/>
        <v>0.97989038919111737</v>
      </c>
      <c r="AA137">
        <f t="shared" si="31"/>
        <v>1.6340021640278273</v>
      </c>
      <c r="AB137">
        <f t="shared" si="32"/>
        <v>0.91562135533715194</v>
      </c>
      <c r="AC137">
        <f t="shared" si="33"/>
        <v>0.99738896695240331</v>
      </c>
      <c r="AD137">
        <f t="shared" si="34"/>
        <v>1.2302726427739674</v>
      </c>
      <c r="AE137">
        <f t="shared" si="35"/>
        <v>1.2302726427739674</v>
      </c>
      <c r="AF137">
        <f t="shared" si="36"/>
        <v>0.74424263655302225</v>
      </c>
      <c r="AG137">
        <f t="shared" si="37"/>
        <v>0.81070563733217071</v>
      </c>
      <c r="AH137">
        <f t="shared" si="38"/>
        <v>1</v>
      </c>
    </row>
    <row r="138" spans="2:34" x14ac:dyDescent="0.45">
      <c r="B138">
        <v>21949</v>
      </c>
      <c r="C138">
        <v>4</v>
      </c>
      <c r="D138">
        <v>43</v>
      </c>
      <c r="E138">
        <v>3.95</v>
      </c>
      <c r="F138">
        <f t="shared" ref="F138:F201" si="40">(C138+D138/60+E138/3600)*15</f>
        <v>70.766458333333333</v>
      </c>
      <c r="G138">
        <v>-70</v>
      </c>
      <c r="H138">
        <v>55</v>
      </c>
      <c r="I138">
        <v>52</v>
      </c>
      <c r="J138">
        <f t="shared" ref="J138:J201" si="41">IF(G138&gt;0,1,-1)*(ABS(G138)+H138/60+I138/3600)</f>
        <v>-70.931111111111122</v>
      </c>
      <c r="K138">
        <v>5.53</v>
      </c>
      <c r="L138">
        <v>6.75</v>
      </c>
      <c r="M138">
        <v>9.3000000000000007</v>
      </c>
      <c r="N138">
        <v>34.770000000000003</v>
      </c>
      <c r="O138">
        <v>-0.114</v>
      </c>
      <c r="P138">
        <v>-0.1</v>
      </c>
      <c r="Q138" t="s">
        <v>371</v>
      </c>
      <c r="R138">
        <f t="shared" si="39"/>
        <v>12228.260869565218</v>
      </c>
      <c r="S138">
        <f t="shared" ref="S138:S201" si="42">-0.2661239*(10^9)/(R138^3)-0.234358*(10^6)/(R138^2)+0.8776956*(10^3)/R138+0.17991</f>
        <v>0.24997315952745824</v>
      </c>
      <c r="T138">
        <f t="shared" ref="T138:T201" si="43">-3.0258469*(10^9)/(R138^3)+2.1070379*(10^6)/(R138^2)+0.2226347*(10^3)/R138+0.24039</f>
        <v>0.27103278007163456</v>
      </c>
      <c r="U138">
        <f t="shared" ref="U138:U201" si="44">-1.1063814*(S138^3)-1.3481102*(S138^2)+2.18555832*S138-0.20219683</f>
        <v>0.24261365005779062</v>
      </c>
      <c r="V138">
        <f t="shared" ref="V138:V201" si="45">-0.9549476*(S138^3)-1.37418593*(S138^2)+2.09137015*S138-0.16748867</f>
        <v>0.25451330351425561</v>
      </c>
      <c r="W138">
        <f t="shared" ref="W138:W201" si="46">3.081758*(T138^3)-5.8733867*(T138^2)+3.75112997*T138-0.37001483</f>
        <v>0.27656958622410921</v>
      </c>
      <c r="X138">
        <f t="shared" ref="X138:X201" si="47">IF(R138&lt;4000,S138,T138)</f>
        <v>0.27103278007163456</v>
      </c>
      <c r="Y138">
        <f t="shared" ref="Y138:Y201" si="48">IF(R138&lt;2222,U138,IF(R138&lt;4000,V138,W138))</f>
        <v>0.27656958622410921</v>
      </c>
      <c r="Z138">
        <f t="shared" ref="Z138:Z201" si="49">1/Y138*X138</f>
        <v>0.97998042290887299</v>
      </c>
      <c r="AA138">
        <f t="shared" ref="AA138:AA201" si="50">(1/Y138)*(1-X138-Y138)</f>
        <v>1.6357461421577659</v>
      </c>
      <c r="AB138">
        <f t="shared" ref="AB138:AB201" si="51">(3.241*Z138-1.5374-0.4986*AA138)^(1/2.2)</f>
        <v>0.91532938419092336</v>
      </c>
      <c r="AC138">
        <f t="shared" ref="AC138:AC201" si="52">(-0.9692*Z138+1.876+0.0416*AA138)^(1/2.2)</f>
        <v>0.99738225900920685</v>
      </c>
      <c r="AD138">
        <f t="shared" ref="AD138:AD201" si="53">(0.0556*Z138-0.204+1.057*AA138)^(1/2.2)</f>
        <v>1.23092762687228</v>
      </c>
      <c r="AE138">
        <f t="shared" ref="AE138:AE201" si="54">MAX(AB138:AD138)</f>
        <v>1.23092762687228</v>
      </c>
      <c r="AF138">
        <f t="shared" ref="AF138:AF201" si="55">AB138/$AE138</f>
        <v>0.74360942447666523</v>
      </c>
      <c r="AG138">
        <f t="shared" ref="AG138:AG201" si="56">AC138/$AE138</f>
        <v>0.81026880641512677</v>
      </c>
      <c r="AH138">
        <f t="shared" ref="AH138:AH201" si="57">AD138/$AE138</f>
        <v>1</v>
      </c>
    </row>
    <row r="139" spans="2:34" x14ac:dyDescent="0.45">
      <c r="B139">
        <v>22109</v>
      </c>
      <c r="C139">
        <v>4</v>
      </c>
      <c r="D139">
        <v>45</v>
      </c>
      <c r="E139">
        <v>30.14</v>
      </c>
      <c r="F139">
        <f t="shared" si="40"/>
        <v>71.375583333333338</v>
      </c>
      <c r="G139">
        <v>-3</v>
      </c>
      <c r="H139">
        <v>15</v>
      </c>
      <c r="I139">
        <v>16.600000000000001</v>
      </c>
      <c r="J139">
        <f t="shared" si="41"/>
        <v>-3.2546111111111111</v>
      </c>
      <c r="K139">
        <v>4.01</v>
      </c>
      <c r="L139">
        <v>6.13</v>
      </c>
      <c r="M139">
        <v>17.27</v>
      </c>
      <c r="N139">
        <v>-13.51</v>
      </c>
      <c r="O139">
        <v>-0.14799999999999999</v>
      </c>
      <c r="P139">
        <v>-0.13</v>
      </c>
      <c r="Q139" t="s">
        <v>320</v>
      </c>
      <c r="R139">
        <f t="shared" si="39"/>
        <v>12820.512820512822</v>
      </c>
      <c r="S139">
        <f t="shared" si="42"/>
        <v>0.24681813309900719</v>
      </c>
      <c r="T139">
        <f t="shared" si="43"/>
        <v>0.26913880348551117</v>
      </c>
      <c r="U139">
        <f t="shared" si="44"/>
        <v>0.23847730426661196</v>
      </c>
      <c r="V139">
        <f t="shared" si="45"/>
        <v>0.25062655631865394</v>
      </c>
      <c r="W139">
        <f t="shared" si="46"/>
        <v>0.27419661350323266</v>
      </c>
      <c r="X139">
        <f t="shared" si="47"/>
        <v>0.26913880348551117</v>
      </c>
      <c r="Y139">
        <f t="shared" si="48"/>
        <v>0.27419661350323266</v>
      </c>
      <c r="Z139">
        <f t="shared" si="49"/>
        <v>0.98155407554783003</v>
      </c>
      <c r="AA139">
        <f t="shared" si="50"/>
        <v>1.6654639792109336</v>
      </c>
      <c r="AB139">
        <f t="shared" si="51"/>
        <v>0.91040189282439987</v>
      </c>
      <c r="AC139">
        <f t="shared" si="52"/>
        <v>0.99725050660087367</v>
      </c>
      <c r="AD139">
        <f t="shared" si="53"/>
        <v>1.24202586459556</v>
      </c>
      <c r="AE139">
        <f t="shared" si="54"/>
        <v>1.24202586459556</v>
      </c>
      <c r="AF139">
        <f t="shared" si="55"/>
        <v>0.73299753151344671</v>
      </c>
      <c r="AG139">
        <f t="shared" si="56"/>
        <v>0.80292249543902028</v>
      </c>
      <c r="AH139">
        <f t="shared" si="57"/>
        <v>1</v>
      </c>
    </row>
    <row r="140" spans="2:34" x14ac:dyDescent="0.45">
      <c r="B140">
        <v>22449</v>
      </c>
      <c r="C140">
        <v>4</v>
      </c>
      <c r="D140">
        <v>49</v>
      </c>
      <c r="E140">
        <v>50.14</v>
      </c>
      <c r="F140">
        <f t="shared" si="40"/>
        <v>72.458916666666667</v>
      </c>
      <c r="G140">
        <v>6</v>
      </c>
      <c r="H140">
        <v>57</v>
      </c>
      <c r="I140">
        <v>40.5</v>
      </c>
      <c r="J140">
        <f t="shared" si="41"/>
        <v>6.9612500000000006</v>
      </c>
      <c r="K140">
        <v>3.19</v>
      </c>
      <c r="L140">
        <v>124.6</v>
      </c>
      <c r="M140">
        <v>463.44</v>
      </c>
      <c r="N140">
        <v>11.62</v>
      </c>
      <c r="O140">
        <v>0.48399999999999999</v>
      </c>
      <c r="P140">
        <v>0.53</v>
      </c>
      <c r="Q140" t="s">
        <v>372</v>
      </c>
      <c r="R140">
        <f t="shared" si="39"/>
        <v>6746.6266866566712</v>
      </c>
      <c r="S140">
        <f t="shared" si="42"/>
        <v>0.30398857722642181</v>
      </c>
      <c r="T140">
        <f t="shared" si="43"/>
        <v>0.30982725037637737</v>
      </c>
      <c r="U140">
        <f t="shared" si="44"/>
        <v>0.30653065571140747</v>
      </c>
      <c r="V140">
        <f t="shared" si="45"/>
        <v>0.3144510262301915</v>
      </c>
      <c r="W140">
        <f t="shared" si="46"/>
        <v>0.32003914006514522</v>
      </c>
      <c r="X140">
        <f t="shared" si="47"/>
        <v>0.30982725037637737</v>
      </c>
      <c r="Y140">
        <f t="shared" si="48"/>
        <v>0.32003914006514522</v>
      </c>
      <c r="Z140">
        <f t="shared" si="49"/>
        <v>0.96809174750722937</v>
      </c>
      <c r="AA140">
        <f t="shared" si="50"/>
        <v>1.1565260720396113</v>
      </c>
      <c r="AB140">
        <f t="shared" si="51"/>
        <v>1.0106327793974286</v>
      </c>
      <c r="AC140">
        <f t="shared" si="52"/>
        <v>0.99353720605757967</v>
      </c>
      <c r="AD140">
        <f t="shared" si="53"/>
        <v>1.0322273096720822</v>
      </c>
      <c r="AE140">
        <f t="shared" si="54"/>
        <v>1.0322273096720822</v>
      </c>
      <c r="AF140">
        <f t="shared" si="55"/>
        <v>0.97907967550140307</v>
      </c>
      <c r="AG140">
        <f t="shared" si="56"/>
        <v>0.96251784538931295</v>
      </c>
      <c r="AH140">
        <f t="shared" si="57"/>
        <v>1</v>
      </c>
    </row>
    <row r="141" spans="2:34" x14ac:dyDescent="0.45">
      <c r="B141">
        <v>22509</v>
      </c>
      <c r="C141">
        <v>4</v>
      </c>
      <c r="D141">
        <v>50</v>
      </c>
      <c r="E141">
        <v>36.72</v>
      </c>
      <c r="F141">
        <f t="shared" si="40"/>
        <v>72.652999999999992</v>
      </c>
      <c r="G141">
        <v>8</v>
      </c>
      <c r="H141">
        <v>54</v>
      </c>
      <c r="I141">
        <v>0.9</v>
      </c>
      <c r="J141">
        <f t="shared" si="41"/>
        <v>8.9002499999999998</v>
      </c>
      <c r="K141">
        <v>4.3499999999999996</v>
      </c>
      <c r="L141">
        <v>16.84</v>
      </c>
      <c r="M141">
        <v>-0.87</v>
      </c>
      <c r="N141">
        <v>-31.57</v>
      </c>
      <c r="O141">
        <v>0.01</v>
      </c>
      <c r="P141">
        <v>0.04</v>
      </c>
      <c r="Q141" t="s">
        <v>373</v>
      </c>
      <c r="R141">
        <f t="shared" si="39"/>
        <v>10465.116279069767</v>
      </c>
      <c r="S141">
        <f t="shared" si="42"/>
        <v>0.26140660521462494</v>
      </c>
      <c r="T141">
        <f t="shared" si="43"/>
        <v>0.27826299342075939</v>
      </c>
      <c r="U141">
        <f t="shared" si="44"/>
        <v>0.25723850368092682</v>
      </c>
      <c r="V141">
        <f t="shared" si="45"/>
        <v>0.26824844280366389</v>
      </c>
      <c r="W141">
        <f t="shared" si="46"/>
        <v>0.28540728051940578</v>
      </c>
      <c r="X141">
        <f t="shared" si="47"/>
        <v>0.27826299342075939</v>
      </c>
      <c r="Y141">
        <f t="shared" si="48"/>
        <v>0.28540728051940578</v>
      </c>
      <c r="Z141">
        <f t="shared" si="49"/>
        <v>0.97496809792082151</v>
      </c>
      <c r="AA141">
        <f t="shared" si="50"/>
        <v>1.5287967611259563</v>
      </c>
      <c r="AB141">
        <f t="shared" si="51"/>
        <v>0.93384668023940254</v>
      </c>
      <c r="AC141">
        <f t="shared" si="52"/>
        <v>0.9975686649948653</v>
      </c>
      <c r="AD141">
        <f t="shared" si="53"/>
        <v>1.1899676477258603</v>
      </c>
      <c r="AE141">
        <f t="shared" si="54"/>
        <v>1.1899676477258603</v>
      </c>
      <c r="AF141">
        <f t="shared" si="55"/>
        <v>0.78476644472147716</v>
      </c>
      <c r="AG141">
        <f t="shared" si="56"/>
        <v>0.83831578690505792</v>
      </c>
      <c r="AH141">
        <f t="shared" si="57"/>
        <v>1</v>
      </c>
    </row>
    <row r="142" spans="2:34" x14ac:dyDescent="0.45">
      <c r="B142">
        <v>22549</v>
      </c>
      <c r="C142">
        <v>4</v>
      </c>
      <c r="D142">
        <v>51</v>
      </c>
      <c r="E142">
        <v>12.37</v>
      </c>
      <c r="F142">
        <f t="shared" si="40"/>
        <v>72.801541666666665</v>
      </c>
      <c r="G142">
        <v>5</v>
      </c>
      <c r="H142">
        <v>36</v>
      </c>
      <c r="I142">
        <v>18.399999999999999</v>
      </c>
      <c r="J142">
        <f t="shared" si="41"/>
        <v>5.6051111111111105</v>
      </c>
      <c r="K142">
        <v>3.68</v>
      </c>
      <c r="L142">
        <v>2.59</v>
      </c>
      <c r="M142">
        <v>-3.62</v>
      </c>
      <c r="N142">
        <v>1.03</v>
      </c>
      <c r="O142">
        <v>-0.157</v>
      </c>
      <c r="P142">
        <v>-0.16</v>
      </c>
      <c r="Q142" t="s">
        <v>367</v>
      </c>
      <c r="R142">
        <f t="shared" si="39"/>
        <v>12987.012987012988</v>
      </c>
      <c r="S142">
        <f t="shared" si="42"/>
        <v>0.24598155827556129</v>
      </c>
      <c r="T142">
        <f t="shared" si="43"/>
        <v>0.26864410064630229</v>
      </c>
      <c r="U142">
        <f t="shared" si="44"/>
        <v>0.23737328063885527</v>
      </c>
      <c r="V142">
        <f t="shared" si="45"/>
        <v>0.24958900383691596</v>
      </c>
      <c r="W142">
        <f t="shared" si="46"/>
        <v>0.27357280278560514</v>
      </c>
      <c r="X142">
        <f t="shared" si="47"/>
        <v>0.26864410064630229</v>
      </c>
      <c r="Y142">
        <f t="shared" si="48"/>
        <v>0.27357280278560514</v>
      </c>
      <c r="Z142">
        <f t="shared" si="49"/>
        <v>0.98198394690876711</v>
      </c>
      <c r="AA142">
        <f t="shared" si="50"/>
        <v>1.6733501718986674</v>
      </c>
      <c r="AB142">
        <f t="shared" si="51"/>
        <v>0.90910917588818252</v>
      </c>
      <c r="AC142">
        <f t="shared" si="52"/>
        <v>0.99721011525267167</v>
      </c>
      <c r="AD142">
        <f t="shared" si="53"/>
        <v>1.2449513165186783</v>
      </c>
      <c r="AE142">
        <f t="shared" si="54"/>
        <v>1.2449513165186783</v>
      </c>
      <c r="AF142">
        <f t="shared" si="55"/>
        <v>0.73023672799541395</v>
      </c>
      <c r="AG142">
        <f t="shared" si="56"/>
        <v>0.80100330191322011</v>
      </c>
      <c r="AH142">
        <f t="shared" si="57"/>
        <v>1</v>
      </c>
    </row>
    <row r="143" spans="2:34" x14ac:dyDescent="0.45">
      <c r="B143">
        <v>22701</v>
      </c>
      <c r="C143">
        <v>4</v>
      </c>
      <c r="D143">
        <v>52</v>
      </c>
      <c r="E143">
        <v>53.68</v>
      </c>
      <c r="F143">
        <f t="shared" si="40"/>
        <v>73.223666666666674</v>
      </c>
      <c r="G143">
        <v>-5</v>
      </c>
      <c r="H143">
        <v>27</v>
      </c>
      <c r="I143">
        <v>9.9</v>
      </c>
      <c r="J143">
        <f t="shared" si="41"/>
        <v>-5.45275</v>
      </c>
      <c r="K143">
        <v>4.3600000000000003</v>
      </c>
      <c r="L143">
        <v>14.39</v>
      </c>
      <c r="M143">
        <v>-18.010000000000002</v>
      </c>
      <c r="N143">
        <v>25.03</v>
      </c>
      <c r="O143">
        <v>0.25700000000000001</v>
      </c>
      <c r="P143">
        <v>0.33</v>
      </c>
      <c r="Q143" t="s">
        <v>374</v>
      </c>
      <c r="R143">
        <f t="shared" si="39"/>
        <v>8130.0813008130081</v>
      </c>
      <c r="S143">
        <f t="shared" si="42"/>
        <v>0.28382573543457867</v>
      </c>
      <c r="T143">
        <f t="shared" si="43"/>
        <v>0.29402074584583771</v>
      </c>
      <c r="U143">
        <f t="shared" si="44"/>
        <v>0.28422460415598572</v>
      </c>
      <c r="V143">
        <f t="shared" si="45"/>
        <v>0.29356156085128782</v>
      </c>
      <c r="W143">
        <f t="shared" si="46"/>
        <v>0.30348228039361469</v>
      </c>
      <c r="X143">
        <f t="shared" si="47"/>
        <v>0.29402074584583771</v>
      </c>
      <c r="Y143">
        <f t="shared" si="48"/>
        <v>0.30348228039361469</v>
      </c>
      <c r="Z143">
        <f t="shared" si="49"/>
        <v>0.96882343662534287</v>
      </c>
      <c r="AA143">
        <f t="shared" si="50"/>
        <v>1.3262618602921774</v>
      </c>
      <c r="AB143">
        <f t="shared" si="51"/>
        <v>0.9728694328244486</v>
      </c>
      <c r="AC143">
        <f t="shared" si="52"/>
        <v>0.99644186862879325</v>
      </c>
      <c r="AD143">
        <f t="shared" si="53"/>
        <v>1.1074453334600065</v>
      </c>
      <c r="AE143">
        <f t="shared" si="54"/>
        <v>1.1074453334600065</v>
      </c>
      <c r="AF143">
        <f t="shared" si="55"/>
        <v>0.87848077320882234</v>
      </c>
      <c r="AG143">
        <f t="shared" si="56"/>
        <v>0.89976619027830151</v>
      </c>
      <c r="AH143">
        <f t="shared" si="57"/>
        <v>1</v>
      </c>
    </row>
    <row r="144" spans="2:34" x14ac:dyDescent="0.45">
      <c r="B144">
        <v>22730</v>
      </c>
      <c r="C144">
        <v>4</v>
      </c>
      <c r="D144">
        <v>53</v>
      </c>
      <c r="E144">
        <v>22.76</v>
      </c>
      <c r="F144">
        <f t="shared" si="40"/>
        <v>73.344833333333327</v>
      </c>
      <c r="G144">
        <v>2</v>
      </c>
      <c r="H144">
        <v>30</v>
      </c>
      <c r="I144">
        <v>29.8</v>
      </c>
      <c r="J144">
        <f t="shared" si="41"/>
        <v>2.5082777777777778</v>
      </c>
      <c r="K144">
        <v>5.33</v>
      </c>
      <c r="L144">
        <v>5.1100000000000003</v>
      </c>
      <c r="M144">
        <v>29.67</v>
      </c>
      <c r="N144">
        <v>-16.399999999999999</v>
      </c>
      <c r="O144">
        <v>1.6319999999999999</v>
      </c>
      <c r="P144">
        <v>2.0499999999999998</v>
      </c>
      <c r="Q144" t="s">
        <v>375</v>
      </c>
      <c r="R144">
        <f t="shared" si="39"/>
        <v>3626.1079774375507</v>
      </c>
      <c r="S144">
        <f t="shared" si="42"/>
        <v>0.39855358526334644</v>
      </c>
      <c r="T144">
        <f t="shared" si="43"/>
        <v>0.39857145543338612</v>
      </c>
      <c r="U144">
        <f t="shared" si="44"/>
        <v>0.38468171659178585</v>
      </c>
      <c r="V144">
        <f t="shared" si="45"/>
        <v>0.38729585105535691</v>
      </c>
      <c r="W144">
        <f t="shared" si="46"/>
        <v>0.38716384348040744</v>
      </c>
      <c r="X144">
        <f t="shared" si="47"/>
        <v>0.39855358526334644</v>
      </c>
      <c r="Y144">
        <f t="shared" si="48"/>
        <v>0.38729585105535691</v>
      </c>
      <c r="Z144">
        <f t="shared" si="49"/>
        <v>1.0290675311323707</v>
      </c>
      <c r="AA144">
        <f t="shared" si="50"/>
        <v>0.55293792354797977</v>
      </c>
      <c r="AB144">
        <f t="shared" si="51"/>
        <v>1.2104041650878388</v>
      </c>
      <c r="AC144">
        <f t="shared" si="52"/>
        <v>0.95402188012332967</v>
      </c>
      <c r="AD144">
        <f t="shared" si="53"/>
        <v>0.68688746990095462</v>
      </c>
      <c r="AE144">
        <f t="shared" si="54"/>
        <v>1.2104041650878388</v>
      </c>
      <c r="AF144">
        <f t="shared" si="55"/>
        <v>1</v>
      </c>
      <c r="AG144">
        <f t="shared" si="56"/>
        <v>0.78818456482599475</v>
      </c>
      <c r="AH144">
        <f t="shared" si="57"/>
        <v>0.56748604285503867</v>
      </c>
    </row>
    <row r="145" spans="2:34" x14ac:dyDescent="0.45">
      <c r="B145">
        <v>22783</v>
      </c>
      <c r="C145">
        <v>4</v>
      </c>
      <c r="D145">
        <v>54</v>
      </c>
      <c r="E145">
        <v>3.01</v>
      </c>
      <c r="F145">
        <f t="shared" si="40"/>
        <v>73.512541666666664</v>
      </c>
      <c r="G145">
        <v>66</v>
      </c>
      <c r="H145">
        <v>20</v>
      </c>
      <c r="I145">
        <v>33.6</v>
      </c>
      <c r="J145">
        <f t="shared" si="41"/>
        <v>66.342666666666659</v>
      </c>
      <c r="K145">
        <v>4.26</v>
      </c>
      <c r="L145">
        <v>0.47</v>
      </c>
      <c r="M145">
        <v>0.49</v>
      </c>
      <c r="N145">
        <v>7.31</v>
      </c>
      <c r="O145">
        <v>-8.0000000000000002E-3</v>
      </c>
      <c r="P145">
        <v>0.09</v>
      </c>
      <c r="Q145" t="s">
        <v>376</v>
      </c>
      <c r="R145">
        <f t="shared" si="39"/>
        <v>10688.836104513064</v>
      </c>
      <c r="S145">
        <f t="shared" si="42"/>
        <v>0.25975413003891007</v>
      </c>
      <c r="T145">
        <f t="shared" si="43"/>
        <v>0.27718312161566999</v>
      </c>
      <c r="U145">
        <f t="shared" si="44"/>
        <v>0.2551603533664662</v>
      </c>
      <c r="V145">
        <f t="shared" si="45"/>
        <v>0.26629741687804209</v>
      </c>
      <c r="W145">
        <f t="shared" si="46"/>
        <v>0.28410941507808074</v>
      </c>
      <c r="X145">
        <f t="shared" si="47"/>
        <v>0.27718312161566999</v>
      </c>
      <c r="Y145">
        <f t="shared" si="48"/>
        <v>0.28410941507808074</v>
      </c>
      <c r="Z145">
        <f t="shared" si="49"/>
        <v>0.97562103508429243</v>
      </c>
      <c r="AA145">
        <f t="shared" si="50"/>
        <v>1.5441496832679094</v>
      </c>
      <c r="AB145">
        <f t="shared" si="51"/>
        <v>0.93110872317586379</v>
      </c>
      <c r="AC145">
        <f t="shared" si="52"/>
        <v>0.99757133407704934</v>
      </c>
      <c r="AD145">
        <f t="shared" si="53"/>
        <v>1.1959498788770617</v>
      </c>
      <c r="AE145">
        <f t="shared" si="54"/>
        <v>1.1959498788770617</v>
      </c>
      <c r="AF145">
        <f t="shared" si="55"/>
        <v>0.77855162630237418</v>
      </c>
      <c r="AG145">
        <f t="shared" si="56"/>
        <v>0.83412470012014206</v>
      </c>
      <c r="AH145">
        <f t="shared" si="57"/>
        <v>1</v>
      </c>
    </row>
    <row r="146" spans="2:34" x14ac:dyDescent="0.45">
      <c r="B146">
        <v>22845</v>
      </c>
      <c r="C146">
        <v>4</v>
      </c>
      <c r="D146">
        <v>54</v>
      </c>
      <c r="E146">
        <v>53.7</v>
      </c>
      <c r="F146">
        <f t="shared" si="40"/>
        <v>73.723749999999995</v>
      </c>
      <c r="G146">
        <v>10</v>
      </c>
      <c r="H146">
        <v>9</v>
      </c>
      <c r="I146">
        <v>4.0999999999999996</v>
      </c>
      <c r="J146">
        <f t="shared" si="41"/>
        <v>10.151138888888889</v>
      </c>
      <c r="K146">
        <v>4.6399999999999997</v>
      </c>
      <c r="L146">
        <v>27.04</v>
      </c>
      <c r="M146">
        <v>40.08</v>
      </c>
      <c r="N146">
        <v>-128.37</v>
      </c>
      <c r="O146">
        <v>8.5000000000000006E-2</v>
      </c>
      <c r="P146">
        <v>0.11</v>
      </c>
      <c r="Q146" t="s">
        <v>317</v>
      </c>
      <c r="R146">
        <f t="shared" si="39"/>
        <v>9625.6684491978613</v>
      </c>
      <c r="S146">
        <f t="shared" si="42"/>
        <v>0.26826502316514889</v>
      </c>
      <c r="T146">
        <f t="shared" si="43"/>
        <v>0.28286755485170767</v>
      </c>
      <c r="U146">
        <f t="shared" si="44"/>
        <v>0.26573396715532915</v>
      </c>
      <c r="V146">
        <f t="shared" si="45"/>
        <v>0.27622174633262042</v>
      </c>
      <c r="W146">
        <f t="shared" si="46"/>
        <v>0.2908552533226032</v>
      </c>
      <c r="X146">
        <f t="shared" si="47"/>
        <v>0.28286755485170767</v>
      </c>
      <c r="Y146">
        <f t="shared" si="48"/>
        <v>0.2908552533226032</v>
      </c>
      <c r="Z146">
        <f t="shared" si="49"/>
        <v>0.97253720405718114</v>
      </c>
      <c r="AA146">
        <f t="shared" si="50"/>
        <v>1.465599080491361</v>
      </c>
      <c r="AB146">
        <f t="shared" si="51"/>
        <v>0.94542174815582558</v>
      </c>
      <c r="AC146">
        <f t="shared" si="52"/>
        <v>0.99744420121103494</v>
      </c>
      <c r="AD146">
        <f t="shared" si="53"/>
        <v>1.1649588692795738</v>
      </c>
      <c r="AE146">
        <f t="shared" si="54"/>
        <v>1.1649588692795738</v>
      </c>
      <c r="AF146">
        <f t="shared" si="55"/>
        <v>0.81154946589701238</v>
      </c>
      <c r="AG146">
        <f t="shared" si="56"/>
        <v>0.8562055086355691</v>
      </c>
      <c r="AH146">
        <f t="shared" si="57"/>
        <v>1</v>
      </c>
    </row>
    <row r="147" spans="2:34" x14ac:dyDescent="0.45">
      <c r="B147">
        <v>23015</v>
      </c>
      <c r="C147">
        <v>4</v>
      </c>
      <c r="D147">
        <v>56</v>
      </c>
      <c r="E147">
        <v>59.62</v>
      </c>
      <c r="F147">
        <f t="shared" si="40"/>
        <v>74.248416666666671</v>
      </c>
      <c r="G147">
        <v>33</v>
      </c>
      <c r="H147">
        <v>9</v>
      </c>
      <c r="I147">
        <v>58.1</v>
      </c>
      <c r="J147">
        <f t="shared" si="41"/>
        <v>33.166138888888888</v>
      </c>
      <c r="K147">
        <v>2.69</v>
      </c>
      <c r="L147">
        <v>6.37</v>
      </c>
      <c r="M147">
        <v>3.63</v>
      </c>
      <c r="N147">
        <v>-18.54</v>
      </c>
      <c r="O147">
        <v>1.49</v>
      </c>
      <c r="P147">
        <v>1.46</v>
      </c>
      <c r="Q147" t="s">
        <v>377</v>
      </c>
      <c r="R147">
        <f t="shared" si="39"/>
        <v>3846.1538461538462</v>
      </c>
      <c r="S147">
        <f t="shared" si="42"/>
        <v>0.38759086153360001</v>
      </c>
      <c r="T147">
        <f t="shared" si="43"/>
        <v>0.38752849892559998</v>
      </c>
      <c r="U147">
        <f t="shared" si="44"/>
        <v>0.37796278609540468</v>
      </c>
      <c r="V147">
        <f t="shared" si="45"/>
        <v>0.38106466004800787</v>
      </c>
      <c r="W147">
        <f t="shared" si="46"/>
        <v>0.38095282726992485</v>
      </c>
      <c r="X147">
        <f t="shared" si="47"/>
        <v>0.38759086153360001</v>
      </c>
      <c r="Y147">
        <f t="shared" si="48"/>
        <v>0.38106466004800787</v>
      </c>
      <c r="Z147">
        <f t="shared" si="49"/>
        <v>1.017126231240572</v>
      </c>
      <c r="AA147">
        <f t="shared" si="50"/>
        <v>0.60710032357565391</v>
      </c>
      <c r="AB147">
        <f t="shared" si="51"/>
        <v>1.1863676215927588</v>
      </c>
      <c r="AC147">
        <f t="shared" si="52"/>
        <v>0.96064433210109434</v>
      </c>
      <c r="AD147">
        <f t="shared" si="53"/>
        <v>0.72591831441358434</v>
      </c>
      <c r="AE147">
        <f t="shared" si="54"/>
        <v>1.1863676215927588</v>
      </c>
      <c r="AF147">
        <f t="shared" si="55"/>
        <v>1</v>
      </c>
      <c r="AG147">
        <f t="shared" si="56"/>
        <v>0.80973579741781943</v>
      </c>
      <c r="AH147">
        <f t="shared" si="57"/>
        <v>0.61188311380160743</v>
      </c>
    </row>
    <row r="148" spans="2:34" x14ac:dyDescent="0.45">
      <c r="B148">
        <v>23123</v>
      </c>
      <c r="C148">
        <v>4</v>
      </c>
      <c r="D148">
        <v>58</v>
      </c>
      <c r="E148">
        <v>32.9</v>
      </c>
      <c r="F148">
        <f t="shared" si="40"/>
        <v>74.637083333333337</v>
      </c>
      <c r="G148">
        <v>1</v>
      </c>
      <c r="H148">
        <v>42</v>
      </c>
      <c r="I148">
        <v>50.5</v>
      </c>
      <c r="J148">
        <f t="shared" si="41"/>
        <v>1.7140277777777777</v>
      </c>
      <c r="K148">
        <v>4.47</v>
      </c>
      <c r="L148">
        <v>3.42</v>
      </c>
      <c r="M148">
        <v>-1.59</v>
      </c>
      <c r="N148">
        <v>-7.93</v>
      </c>
      <c r="O148">
        <v>1.369</v>
      </c>
      <c r="P148">
        <v>1.32</v>
      </c>
      <c r="Q148" t="s">
        <v>378</v>
      </c>
      <c r="R148">
        <f t="shared" si="39"/>
        <v>4055.8810274898606</v>
      </c>
      <c r="S148">
        <f t="shared" si="42"/>
        <v>0.37807551596595063</v>
      </c>
      <c r="T148">
        <f t="shared" si="43"/>
        <v>0.37801643590990019</v>
      </c>
      <c r="U148">
        <f t="shared" si="44"/>
        <v>0.37161726191462618</v>
      </c>
      <c r="V148">
        <f t="shared" si="45"/>
        <v>0.3751717529826879</v>
      </c>
      <c r="W148">
        <f t="shared" si="46"/>
        <v>0.37515591583379848</v>
      </c>
      <c r="X148">
        <f t="shared" si="47"/>
        <v>0.37801643590990019</v>
      </c>
      <c r="Y148">
        <f t="shared" si="48"/>
        <v>0.37515591583379848</v>
      </c>
      <c r="Z148">
        <f t="shared" si="49"/>
        <v>1.0076248832961734</v>
      </c>
      <c r="AA148">
        <f t="shared" si="50"/>
        <v>0.65793350934562067</v>
      </c>
      <c r="AB148">
        <f t="shared" si="51"/>
        <v>1.1653581627598761</v>
      </c>
      <c r="AC148">
        <f t="shared" si="52"/>
        <v>0.96602727191579585</v>
      </c>
      <c r="AD148">
        <f t="shared" si="53"/>
        <v>0.7604473451240612</v>
      </c>
      <c r="AE148">
        <f t="shared" si="54"/>
        <v>1.1653581627598761</v>
      </c>
      <c r="AF148">
        <f t="shared" si="55"/>
        <v>1</v>
      </c>
      <c r="AG148">
        <f t="shared" si="56"/>
        <v>0.82895310882620665</v>
      </c>
      <c r="AH148">
        <f t="shared" si="57"/>
        <v>0.65254388687090059</v>
      </c>
    </row>
    <row r="149" spans="2:34" x14ac:dyDescent="0.45">
      <c r="B149">
        <v>23453</v>
      </c>
      <c r="C149">
        <v>5</v>
      </c>
      <c r="D149">
        <v>2</v>
      </c>
      <c r="E149">
        <v>28.68</v>
      </c>
      <c r="F149">
        <f t="shared" si="40"/>
        <v>75.619499999999988</v>
      </c>
      <c r="G149">
        <v>41</v>
      </c>
      <c r="H149">
        <v>4</v>
      </c>
      <c r="I149">
        <v>33.200000000000003</v>
      </c>
      <c r="J149">
        <f t="shared" si="41"/>
        <v>41.07588888888889</v>
      </c>
      <c r="K149">
        <v>3.69</v>
      </c>
      <c r="L149">
        <v>4.1399999999999997</v>
      </c>
      <c r="M149">
        <v>8.8800000000000008</v>
      </c>
      <c r="N149">
        <v>-21.43</v>
      </c>
      <c r="O149">
        <v>1.1539999999999999</v>
      </c>
      <c r="P149">
        <v>1.1200000000000001</v>
      </c>
      <c r="Q149" t="s">
        <v>379</v>
      </c>
      <c r="R149">
        <f t="shared" si="39"/>
        <v>4491.0179640718561</v>
      </c>
      <c r="S149">
        <f t="shared" si="42"/>
        <v>0.36078599528494054</v>
      </c>
      <c r="T149">
        <f t="shared" si="43"/>
        <v>0.36102611767860215</v>
      </c>
      <c r="U149">
        <f t="shared" si="44"/>
        <v>0.35888499710621702</v>
      </c>
      <c r="V149">
        <f t="shared" si="45"/>
        <v>0.36332887093462629</v>
      </c>
      <c r="W149">
        <f t="shared" si="46"/>
        <v>0.36372016398668638</v>
      </c>
      <c r="X149">
        <f t="shared" si="47"/>
        <v>0.36102611767860215</v>
      </c>
      <c r="Y149">
        <f t="shared" si="48"/>
        <v>0.36372016398668638</v>
      </c>
      <c r="Z149">
        <f t="shared" si="49"/>
        <v>0.99259307958471377</v>
      </c>
      <c r="AA149">
        <f t="shared" si="50"/>
        <v>0.75677332627834959</v>
      </c>
      <c r="AB149">
        <f t="shared" si="51"/>
        <v>1.1275514773344701</v>
      </c>
      <c r="AC149">
        <f t="shared" si="52"/>
        <v>0.97482986402220184</v>
      </c>
      <c r="AD149">
        <f t="shared" si="53"/>
        <v>0.82279884538999859</v>
      </c>
      <c r="AE149">
        <f t="shared" si="54"/>
        <v>1.1275514773344701</v>
      </c>
      <c r="AF149">
        <f t="shared" si="55"/>
        <v>1</v>
      </c>
      <c r="AG149">
        <f t="shared" si="56"/>
        <v>0.86455464217624733</v>
      </c>
      <c r="AH149">
        <f t="shared" si="57"/>
        <v>0.72972175721421939</v>
      </c>
    </row>
    <row r="150" spans="2:34" x14ac:dyDescent="0.45">
      <c r="B150">
        <v>23685</v>
      </c>
      <c r="C150">
        <v>5</v>
      </c>
      <c r="D150">
        <v>5</v>
      </c>
      <c r="E150">
        <v>27.65</v>
      </c>
      <c r="F150">
        <f t="shared" si="40"/>
        <v>76.365208333333328</v>
      </c>
      <c r="G150">
        <v>-22</v>
      </c>
      <c r="H150">
        <v>22</v>
      </c>
      <c r="I150">
        <v>15.1</v>
      </c>
      <c r="J150">
        <f t="shared" si="41"/>
        <v>-22.370861111111111</v>
      </c>
      <c r="K150">
        <v>3.19</v>
      </c>
      <c r="L150">
        <v>14.39</v>
      </c>
      <c r="M150">
        <v>19.27</v>
      </c>
      <c r="N150">
        <v>-72.349999999999994</v>
      </c>
      <c r="O150">
        <v>1.46</v>
      </c>
      <c r="P150">
        <v>1.5</v>
      </c>
      <c r="Q150" t="s">
        <v>301</v>
      </c>
      <c r="R150">
        <f t="shared" si="39"/>
        <v>3896.1038961038962</v>
      </c>
      <c r="S150">
        <f t="shared" si="42"/>
        <v>0.38524642929486297</v>
      </c>
      <c r="T150">
        <f t="shared" si="43"/>
        <v>0.38517695633082594</v>
      </c>
      <c r="U150">
        <f t="shared" si="44"/>
        <v>0.37644341947174997</v>
      </c>
      <c r="V150">
        <f t="shared" si="45"/>
        <v>0.37965431951032347</v>
      </c>
      <c r="W150">
        <f t="shared" si="46"/>
        <v>0.37955891789228302</v>
      </c>
      <c r="X150">
        <f t="shared" si="47"/>
        <v>0.38524642929486297</v>
      </c>
      <c r="Y150">
        <f t="shared" si="48"/>
        <v>0.37965431951032347</v>
      </c>
      <c r="Z150">
        <f t="shared" si="49"/>
        <v>1.0147294775725249</v>
      </c>
      <c r="AA150">
        <f t="shared" si="50"/>
        <v>0.61924555869150544</v>
      </c>
      <c r="AB150">
        <f t="shared" si="51"/>
        <v>1.1812359335804434</v>
      </c>
      <c r="AC150">
        <f t="shared" si="52"/>
        <v>0.9619921866442116</v>
      </c>
      <c r="AD150">
        <f t="shared" si="53"/>
        <v>0.73434091012008484</v>
      </c>
      <c r="AE150">
        <f t="shared" si="54"/>
        <v>1.1812359335804434</v>
      </c>
      <c r="AF150">
        <f t="shared" si="55"/>
        <v>1</v>
      </c>
      <c r="AG150">
        <f t="shared" si="56"/>
        <v>0.81439461778674282</v>
      </c>
      <c r="AH150">
        <f t="shared" si="57"/>
        <v>0.62167166545147723</v>
      </c>
    </row>
    <row r="151" spans="2:34" x14ac:dyDescent="0.45">
      <c r="B151">
        <v>23875</v>
      </c>
      <c r="C151">
        <v>5</v>
      </c>
      <c r="D151">
        <v>7</v>
      </c>
      <c r="E151">
        <v>51.03</v>
      </c>
      <c r="F151">
        <f t="shared" si="40"/>
        <v>76.962624999999989</v>
      </c>
      <c r="G151">
        <v>-5</v>
      </c>
      <c r="H151">
        <v>5</v>
      </c>
      <c r="I151">
        <v>10.5</v>
      </c>
      <c r="J151">
        <f t="shared" si="41"/>
        <v>-5.0862499999999997</v>
      </c>
      <c r="K151">
        <v>2.78</v>
      </c>
      <c r="L151">
        <v>36.71</v>
      </c>
      <c r="M151">
        <v>-83.39</v>
      </c>
      <c r="N151">
        <v>-75.44</v>
      </c>
      <c r="O151">
        <v>0.161</v>
      </c>
      <c r="P151">
        <v>0.16</v>
      </c>
      <c r="Q151" t="s">
        <v>380</v>
      </c>
      <c r="R151">
        <f t="shared" si="39"/>
        <v>8902.077151335312</v>
      </c>
      <c r="S151">
        <f t="shared" si="42"/>
        <v>0.27516992775562604</v>
      </c>
      <c r="T151">
        <f t="shared" si="43"/>
        <v>0.28769837466206605</v>
      </c>
      <c r="U151">
        <f t="shared" si="44"/>
        <v>0.27407427182690952</v>
      </c>
      <c r="V151">
        <f t="shared" si="45"/>
        <v>0.28404545656164237</v>
      </c>
      <c r="W151">
        <f t="shared" si="46"/>
        <v>0.29642244899667725</v>
      </c>
      <c r="X151">
        <f t="shared" si="47"/>
        <v>0.28769837466206605</v>
      </c>
      <c r="Y151">
        <f t="shared" si="48"/>
        <v>0.29642244899667725</v>
      </c>
      <c r="Z151">
        <f t="shared" si="49"/>
        <v>0.97056877991481338</v>
      </c>
      <c r="AA151">
        <f t="shared" si="50"/>
        <v>1.4029948735290239</v>
      </c>
      <c r="AB151">
        <f t="shared" si="51"/>
        <v>0.95740553182491062</v>
      </c>
      <c r="AC151">
        <f t="shared" si="52"/>
        <v>0.99712655842482467</v>
      </c>
      <c r="AD151">
        <f t="shared" si="53"/>
        <v>1.1395424094951994</v>
      </c>
      <c r="AE151">
        <f t="shared" si="54"/>
        <v>1.1395424094951994</v>
      </c>
      <c r="AF151">
        <f t="shared" si="55"/>
        <v>0.84016665272600721</v>
      </c>
      <c r="AG151">
        <f t="shared" si="56"/>
        <v>0.87502364994606663</v>
      </c>
      <c r="AH151">
        <f t="shared" si="57"/>
        <v>1</v>
      </c>
    </row>
    <row r="152" spans="2:34" x14ac:dyDescent="0.45">
      <c r="B152">
        <v>23972</v>
      </c>
      <c r="C152">
        <v>5</v>
      </c>
      <c r="D152">
        <v>9</v>
      </c>
      <c r="E152">
        <v>8.7799999999999994</v>
      </c>
      <c r="F152">
        <f t="shared" si="40"/>
        <v>77.28658333333334</v>
      </c>
      <c r="G152">
        <v>-8</v>
      </c>
      <c r="H152">
        <v>45</v>
      </c>
      <c r="I152">
        <v>14.7</v>
      </c>
      <c r="J152">
        <f t="shared" si="41"/>
        <v>-8.7540833333333339</v>
      </c>
      <c r="K152">
        <v>4.25</v>
      </c>
      <c r="L152">
        <v>1.86</v>
      </c>
      <c r="M152">
        <v>0</v>
      </c>
      <c r="N152">
        <v>-2.0099999999999998</v>
      </c>
      <c r="O152">
        <v>-0.187</v>
      </c>
      <c r="P152">
        <v>-0.16</v>
      </c>
      <c r="Q152" t="s">
        <v>381</v>
      </c>
      <c r="R152">
        <f t="shared" si="39"/>
        <v>13574.660633484162</v>
      </c>
      <c r="S152">
        <f t="shared" si="42"/>
        <v>0.24318871136224524</v>
      </c>
      <c r="T152">
        <f t="shared" si="43"/>
        <v>0.26701553191391925</v>
      </c>
      <c r="U152">
        <f t="shared" si="44"/>
        <v>0.23366565554467089</v>
      </c>
      <c r="V152">
        <f t="shared" si="45"/>
        <v>0.24610415346962583</v>
      </c>
      <c r="W152">
        <f t="shared" si="46"/>
        <v>0.27150747579476553</v>
      </c>
      <c r="X152">
        <f t="shared" si="47"/>
        <v>0.26701553191391925</v>
      </c>
      <c r="Y152">
        <f t="shared" si="48"/>
        <v>0.27150747579476553</v>
      </c>
      <c r="Z152">
        <f t="shared" si="49"/>
        <v>0.98345554254925271</v>
      </c>
      <c r="AA152">
        <f t="shared" si="50"/>
        <v>1.699684293924006</v>
      </c>
      <c r="AB152">
        <f t="shared" si="51"/>
        <v>0.90483640661378983</v>
      </c>
      <c r="AC152">
        <f t="shared" si="52"/>
        <v>0.9970592461928699</v>
      </c>
      <c r="AD152">
        <f t="shared" si="53"/>
        <v>1.254661653099211</v>
      </c>
      <c r="AE152">
        <f t="shared" si="54"/>
        <v>1.254661653099211</v>
      </c>
      <c r="AF152">
        <f t="shared" si="55"/>
        <v>0.72117961394508401</v>
      </c>
      <c r="AG152">
        <f t="shared" si="56"/>
        <v>0.79468376492576887</v>
      </c>
      <c r="AH152">
        <f t="shared" si="57"/>
        <v>1</v>
      </c>
    </row>
    <row r="153" spans="2:34" x14ac:dyDescent="0.45">
      <c r="B153">
        <v>24244</v>
      </c>
      <c r="C153">
        <v>5</v>
      </c>
      <c r="D153">
        <v>12</v>
      </c>
      <c r="E153">
        <v>17.89</v>
      </c>
      <c r="F153">
        <f t="shared" si="40"/>
        <v>78.074541666666676</v>
      </c>
      <c r="G153">
        <v>-11</v>
      </c>
      <c r="H153">
        <v>52</v>
      </c>
      <c r="I153">
        <v>8.9</v>
      </c>
      <c r="J153">
        <f t="shared" si="41"/>
        <v>-11.869138888888889</v>
      </c>
      <c r="K153">
        <v>4.45</v>
      </c>
      <c r="L153">
        <v>13.53</v>
      </c>
      <c r="M153">
        <v>24.95</v>
      </c>
      <c r="N153">
        <v>-31.22</v>
      </c>
      <c r="O153">
        <v>-9.9000000000000005E-2</v>
      </c>
      <c r="P153">
        <v>-0.08</v>
      </c>
      <c r="Q153" t="s">
        <v>314</v>
      </c>
      <c r="R153">
        <f t="shared" si="39"/>
        <v>11984.021304926764</v>
      </c>
      <c r="S153">
        <f t="shared" si="42"/>
        <v>0.25136236903009512</v>
      </c>
      <c r="T153">
        <f t="shared" si="43"/>
        <v>0.27188079930134224</v>
      </c>
      <c r="U153">
        <f t="shared" si="44"/>
        <v>0.24442121451619125</v>
      </c>
      <c r="V153">
        <f t="shared" si="45"/>
        <v>0.25621151625827704</v>
      </c>
      <c r="W153">
        <f t="shared" si="46"/>
        <v>0.2776242356592461</v>
      </c>
      <c r="X153">
        <f t="shared" si="47"/>
        <v>0.27188079930134224</v>
      </c>
      <c r="Y153">
        <f t="shared" si="48"/>
        <v>0.2776242356592461</v>
      </c>
      <c r="Z153">
        <f t="shared" si="49"/>
        <v>0.97931219389306734</v>
      </c>
      <c r="AA153">
        <f t="shared" si="50"/>
        <v>1.622678812495123</v>
      </c>
      <c r="AB153">
        <f t="shared" si="51"/>
        <v>0.91752478157649586</v>
      </c>
      <c r="AC153">
        <f t="shared" si="52"/>
        <v>0.99742970057911917</v>
      </c>
      <c r="AD153">
        <f t="shared" si="53"/>
        <v>1.2260098502338515</v>
      </c>
      <c r="AE153">
        <f t="shared" si="54"/>
        <v>1.2260098502338515</v>
      </c>
      <c r="AF153">
        <f t="shared" si="55"/>
        <v>0.74838287914365897</v>
      </c>
      <c r="AG153">
        <f t="shared" si="56"/>
        <v>0.81355765648120004</v>
      </c>
      <c r="AH153">
        <f t="shared" si="57"/>
        <v>1</v>
      </c>
    </row>
    <row r="154" spans="2:34" x14ac:dyDescent="0.45">
      <c r="B154">
        <v>24305</v>
      </c>
      <c r="C154">
        <v>5</v>
      </c>
      <c r="D154">
        <v>12</v>
      </c>
      <c r="E154">
        <v>55.87</v>
      </c>
      <c r="F154">
        <f t="shared" si="40"/>
        <v>78.232791666666671</v>
      </c>
      <c r="G154">
        <v>-16</v>
      </c>
      <c r="H154">
        <v>12</v>
      </c>
      <c r="I154">
        <v>19.5</v>
      </c>
      <c r="J154">
        <f t="shared" si="41"/>
        <v>-16.205416666666665</v>
      </c>
      <c r="K154">
        <v>3.29</v>
      </c>
      <c r="L154">
        <v>17.690000000000001</v>
      </c>
      <c r="M154">
        <v>45.66</v>
      </c>
      <c r="N154">
        <v>-16.13</v>
      </c>
      <c r="O154">
        <v>-0.11</v>
      </c>
      <c r="P154">
        <v>-0.09</v>
      </c>
      <c r="Q154" t="s">
        <v>382</v>
      </c>
      <c r="R154">
        <f t="shared" si="39"/>
        <v>12162.162162162162</v>
      </c>
      <c r="S154">
        <f t="shared" si="42"/>
        <v>0.25034377847125705</v>
      </c>
      <c r="T154">
        <f t="shared" si="43"/>
        <v>0.27125818068608287</v>
      </c>
      <c r="U154">
        <f t="shared" si="44"/>
        <v>0.24309670230968528</v>
      </c>
      <c r="V154">
        <f t="shared" si="45"/>
        <v>0.25496714934451881</v>
      </c>
      <c r="W154">
        <f t="shared" si="46"/>
        <v>0.27685038058342548</v>
      </c>
      <c r="X154">
        <f t="shared" si="47"/>
        <v>0.27125818068608287</v>
      </c>
      <c r="Y154">
        <f t="shared" si="48"/>
        <v>0.27685038058342548</v>
      </c>
      <c r="Z154">
        <f t="shared" si="49"/>
        <v>0.97980064218962681</v>
      </c>
      <c r="AA154">
        <f t="shared" si="50"/>
        <v>1.6322586870864702</v>
      </c>
      <c r="AB154">
        <f t="shared" si="51"/>
        <v>0.91591355792452211</v>
      </c>
      <c r="AC154">
        <f t="shared" si="52"/>
        <v>0.99739555764074883</v>
      </c>
      <c r="AD154">
        <f t="shared" si="53"/>
        <v>1.2296174335156806</v>
      </c>
      <c r="AE154">
        <f t="shared" si="54"/>
        <v>1.2296174335156806</v>
      </c>
      <c r="AF154">
        <f t="shared" si="55"/>
        <v>0.74487684783857777</v>
      </c>
      <c r="AG154">
        <f t="shared" si="56"/>
        <v>0.81114298679795804</v>
      </c>
      <c r="AH154">
        <f t="shared" si="57"/>
        <v>1</v>
      </c>
    </row>
    <row r="155" spans="2:34" x14ac:dyDescent="0.45">
      <c r="B155">
        <v>24327</v>
      </c>
      <c r="C155">
        <v>5</v>
      </c>
      <c r="D155">
        <v>13</v>
      </c>
      <c r="E155">
        <v>13.89</v>
      </c>
      <c r="F155">
        <f t="shared" si="40"/>
        <v>78.30787500000001</v>
      </c>
      <c r="G155">
        <v>-12</v>
      </c>
      <c r="H155">
        <v>56</v>
      </c>
      <c r="I155">
        <v>28.6</v>
      </c>
      <c r="J155">
        <f t="shared" si="41"/>
        <v>-12.941277777777778</v>
      </c>
      <c r="K155">
        <v>4.3600000000000003</v>
      </c>
      <c r="L155">
        <v>5.83</v>
      </c>
      <c r="M155">
        <v>-12.22</v>
      </c>
      <c r="N155">
        <v>-1.32</v>
      </c>
      <c r="O155">
        <v>-9.4E-2</v>
      </c>
      <c r="P155">
        <v>-7.0000000000000007E-2</v>
      </c>
      <c r="Q155" t="s">
        <v>383</v>
      </c>
      <c r="R155">
        <f t="shared" si="39"/>
        <v>11904.761904761905</v>
      </c>
      <c r="S155">
        <f t="shared" si="42"/>
        <v>0.25182506765197438</v>
      </c>
      <c r="T155">
        <f t="shared" si="43"/>
        <v>0.27216514266138236</v>
      </c>
      <c r="U155">
        <f t="shared" si="44"/>
        <v>0.2450213838189374</v>
      </c>
      <c r="V155">
        <f t="shared" si="45"/>
        <v>0.25677533959595061</v>
      </c>
      <c r="W155">
        <f t="shared" si="46"/>
        <v>0.27797678040063423</v>
      </c>
      <c r="X155">
        <f t="shared" si="47"/>
        <v>0.27216514266138236</v>
      </c>
      <c r="Y155">
        <f t="shared" si="48"/>
        <v>0.27797678040063423</v>
      </c>
      <c r="Z155">
        <f t="shared" si="49"/>
        <v>0.9790930820521202</v>
      </c>
      <c r="AA155">
        <f t="shared" si="50"/>
        <v>1.6183296903058777</v>
      </c>
      <c r="AB155">
        <f t="shared" si="51"/>
        <v>0.91825943653641684</v>
      </c>
      <c r="AC155">
        <f t="shared" si="52"/>
        <v>0.99744403543708526</v>
      </c>
      <c r="AD155">
        <f t="shared" si="53"/>
        <v>1.2243679012458271</v>
      </c>
      <c r="AE155">
        <f t="shared" si="54"/>
        <v>1.2243679012458271</v>
      </c>
      <c r="AF155">
        <f t="shared" si="55"/>
        <v>0.74998653231766643</v>
      </c>
      <c r="AG155">
        <f t="shared" si="56"/>
        <v>0.81466039286243885</v>
      </c>
      <c r="AH155">
        <f t="shared" si="57"/>
        <v>1</v>
      </c>
    </row>
    <row r="156" spans="2:34" x14ac:dyDescent="0.45">
      <c r="B156">
        <v>24436</v>
      </c>
      <c r="C156">
        <v>5</v>
      </c>
      <c r="D156">
        <v>14</v>
      </c>
      <c r="E156">
        <v>32.270000000000003</v>
      </c>
      <c r="F156">
        <f t="shared" si="40"/>
        <v>78.634458333333342</v>
      </c>
      <c r="G156">
        <v>-8</v>
      </c>
      <c r="H156">
        <v>12</v>
      </c>
      <c r="I156">
        <v>5.9</v>
      </c>
      <c r="J156">
        <f t="shared" si="41"/>
        <v>-8.2016388888888887</v>
      </c>
      <c r="K156">
        <v>0.18</v>
      </c>
      <c r="L156">
        <v>4.22</v>
      </c>
      <c r="M156">
        <v>1.87</v>
      </c>
      <c r="N156">
        <v>-0.56000000000000005</v>
      </c>
      <c r="O156">
        <v>-0.03</v>
      </c>
      <c r="P156">
        <v>0.03</v>
      </c>
      <c r="Q156" t="s">
        <v>384</v>
      </c>
      <c r="R156">
        <f t="shared" si="39"/>
        <v>10975.609756097561</v>
      </c>
      <c r="S156">
        <f t="shared" si="42"/>
        <v>0.25773108186104909</v>
      </c>
      <c r="T156">
        <f t="shared" si="43"/>
        <v>0.27587695771753196</v>
      </c>
      <c r="U156">
        <f t="shared" si="44"/>
        <v>0.25259973899517996</v>
      </c>
      <c r="V156">
        <f t="shared" si="45"/>
        <v>0.26389311811776583</v>
      </c>
      <c r="W156">
        <f t="shared" si="46"/>
        <v>0.28252925566444387</v>
      </c>
      <c r="X156">
        <f t="shared" si="47"/>
        <v>0.27587695771753196</v>
      </c>
      <c r="Y156">
        <f t="shared" si="48"/>
        <v>0.28252925566444387</v>
      </c>
      <c r="Z156">
        <f t="shared" si="49"/>
        <v>0.9764544810367789</v>
      </c>
      <c r="AA156">
        <f t="shared" si="50"/>
        <v>1.5630019821469359</v>
      </c>
      <c r="AB156">
        <f t="shared" si="51"/>
        <v>0.92778450715407079</v>
      </c>
      <c r="AC156">
        <f t="shared" si="52"/>
        <v>0.9975606117739978</v>
      </c>
      <c r="AD156">
        <f t="shared" si="53"/>
        <v>1.2032475124290125</v>
      </c>
      <c r="AE156">
        <f t="shared" si="54"/>
        <v>1.2032475124290125</v>
      </c>
      <c r="AF156">
        <f t="shared" si="55"/>
        <v>0.77106704777734325</v>
      </c>
      <c r="AG156">
        <f t="shared" si="56"/>
        <v>0.82905686608086837</v>
      </c>
      <c r="AH156">
        <f t="shared" si="57"/>
        <v>1</v>
      </c>
    </row>
    <row r="157" spans="2:34" x14ac:dyDescent="0.45">
      <c r="B157">
        <v>24608</v>
      </c>
      <c r="C157">
        <v>5</v>
      </c>
      <c r="D157">
        <v>16</v>
      </c>
      <c r="E157">
        <v>41.3</v>
      </c>
      <c r="F157">
        <f t="shared" si="40"/>
        <v>79.172083333333333</v>
      </c>
      <c r="G157">
        <v>45</v>
      </c>
      <c r="H157">
        <v>59</v>
      </c>
      <c r="I157">
        <v>56.5</v>
      </c>
      <c r="J157">
        <f t="shared" si="41"/>
        <v>45.999027777777776</v>
      </c>
      <c r="K157">
        <v>0.08</v>
      </c>
      <c r="L157">
        <v>77.290000000000006</v>
      </c>
      <c r="M157">
        <v>75.52</v>
      </c>
      <c r="N157">
        <v>-427.13</v>
      </c>
      <c r="O157">
        <v>0.79500000000000004</v>
      </c>
      <c r="P157">
        <v>0.83</v>
      </c>
      <c r="Q157" t="s">
        <v>385</v>
      </c>
      <c r="R157">
        <f t="shared" si="39"/>
        <v>5471.1246200607902</v>
      </c>
      <c r="S157">
        <f t="shared" si="42"/>
        <v>0.33087888322408998</v>
      </c>
      <c r="T157">
        <f t="shared" si="43"/>
        <v>0.33299760925709287</v>
      </c>
      <c r="U157">
        <f t="shared" si="44"/>
        <v>0.33328748353621174</v>
      </c>
      <c r="V157">
        <f t="shared" si="45"/>
        <v>0.33946164806816648</v>
      </c>
      <c r="W157">
        <f t="shared" si="46"/>
        <v>0.34161251498627188</v>
      </c>
      <c r="X157">
        <f t="shared" si="47"/>
        <v>0.33299760925709287</v>
      </c>
      <c r="Y157">
        <f t="shared" si="48"/>
        <v>0.34161251498627188</v>
      </c>
      <c r="Z157">
        <f t="shared" si="49"/>
        <v>0.97478164484247543</v>
      </c>
      <c r="AA157">
        <f t="shared" si="50"/>
        <v>0.95251157812444742</v>
      </c>
      <c r="AB157">
        <f t="shared" si="51"/>
        <v>1.0643018604369745</v>
      </c>
      <c r="AC157">
        <f t="shared" si="52"/>
        <v>0.98665049321150766</v>
      </c>
      <c r="AD157">
        <f t="shared" si="53"/>
        <v>0.93226061177733011</v>
      </c>
      <c r="AE157">
        <f t="shared" si="54"/>
        <v>1.0643018604369745</v>
      </c>
      <c r="AF157">
        <f t="shared" si="55"/>
        <v>1</v>
      </c>
      <c r="AG157">
        <f t="shared" si="56"/>
        <v>0.92704009068105431</v>
      </c>
      <c r="AH157">
        <f t="shared" si="57"/>
        <v>0.87593627938841367</v>
      </c>
    </row>
    <row r="158" spans="2:34" x14ac:dyDescent="0.45">
      <c r="B158">
        <v>24845</v>
      </c>
      <c r="C158">
        <v>5</v>
      </c>
      <c r="D158">
        <v>19</v>
      </c>
      <c r="E158">
        <v>34.53</v>
      </c>
      <c r="F158">
        <f t="shared" si="40"/>
        <v>79.893875000000008</v>
      </c>
      <c r="G158">
        <v>-13</v>
      </c>
      <c r="H158">
        <v>10</v>
      </c>
      <c r="I158">
        <v>36.4</v>
      </c>
      <c r="J158">
        <f t="shared" si="41"/>
        <v>-13.176777777777778</v>
      </c>
      <c r="K158">
        <v>4.29</v>
      </c>
      <c r="L158">
        <v>3.03</v>
      </c>
      <c r="M158">
        <v>-2.4900000000000002</v>
      </c>
      <c r="N158">
        <v>-4.74</v>
      </c>
      <c r="O158">
        <v>-0.23499999999999999</v>
      </c>
      <c r="P158">
        <v>-0.26</v>
      </c>
      <c r="Q158" t="s">
        <v>386</v>
      </c>
      <c r="R158">
        <f t="shared" si="39"/>
        <v>14634.146341463415</v>
      </c>
      <c r="S158">
        <f t="shared" si="42"/>
        <v>0.2387066298698523</v>
      </c>
      <c r="T158">
        <f t="shared" si="43"/>
        <v>0.2644765842765977</v>
      </c>
      <c r="U158">
        <f t="shared" si="44"/>
        <v>0.22764528229999048</v>
      </c>
      <c r="V158">
        <f t="shared" si="45"/>
        <v>0.2404440425853398</v>
      </c>
      <c r="W158">
        <f t="shared" si="46"/>
        <v>0.26825156386481519</v>
      </c>
      <c r="X158">
        <f t="shared" si="47"/>
        <v>0.2644765842765977</v>
      </c>
      <c r="Y158">
        <f t="shared" si="48"/>
        <v>0.26825156386481519</v>
      </c>
      <c r="Z158">
        <f t="shared" si="49"/>
        <v>0.98592746475051352</v>
      </c>
      <c r="AA158">
        <f t="shared" si="50"/>
        <v>1.7419165992041252</v>
      </c>
      <c r="AB158">
        <f t="shared" si="51"/>
        <v>0.8981206917550969</v>
      </c>
      <c r="AC158">
        <f t="shared" si="52"/>
        <v>0.99676774728190776</v>
      </c>
      <c r="AD158">
        <f t="shared" si="53"/>
        <v>1.2700507531976679</v>
      </c>
      <c r="AE158">
        <f t="shared" si="54"/>
        <v>1.2700507531976679</v>
      </c>
      <c r="AF158">
        <f t="shared" si="55"/>
        <v>0.70715338697595764</v>
      </c>
      <c r="AG158">
        <f t="shared" si="56"/>
        <v>0.78482512984012465</v>
      </c>
      <c r="AH158">
        <f t="shared" si="57"/>
        <v>1</v>
      </c>
    </row>
    <row r="159" spans="2:34" x14ac:dyDescent="0.45">
      <c r="B159">
        <v>24873</v>
      </c>
      <c r="C159">
        <v>5</v>
      </c>
      <c r="D159">
        <v>19</v>
      </c>
      <c r="E159">
        <v>59.03</v>
      </c>
      <c r="F159">
        <f t="shared" si="40"/>
        <v>79.995958333333334</v>
      </c>
      <c r="G159">
        <v>-12</v>
      </c>
      <c r="H159">
        <v>18</v>
      </c>
      <c r="I159">
        <v>56.2</v>
      </c>
      <c r="J159">
        <f t="shared" si="41"/>
        <v>-12.315611111111112</v>
      </c>
      <c r="K159">
        <v>5.29</v>
      </c>
      <c r="L159">
        <v>9.83</v>
      </c>
      <c r="M159">
        <v>-12.12</v>
      </c>
      <c r="N159">
        <v>7.97</v>
      </c>
      <c r="O159">
        <v>-0.104</v>
      </c>
      <c r="P159">
        <v>-0.09</v>
      </c>
      <c r="Q159" t="s">
        <v>387</v>
      </c>
      <c r="R159">
        <f t="shared" si="39"/>
        <v>12064.343163538873</v>
      </c>
      <c r="S159">
        <f t="shared" si="42"/>
        <v>0.25089948461952266</v>
      </c>
      <c r="T159">
        <f t="shared" si="43"/>
        <v>0.2715972890076967</v>
      </c>
      <c r="U159">
        <f t="shared" si="44"/>
        <v>0.24381986919507481</v>
      </c>
      <c r="V159">
        <f t="shared" si="45"/>
        <v>0.25564656924964946</v>
      </c>
      <c r="W159">
        <f t="shared" si="46"/>
        <v>0.27727218290243927</v>
      </c>
      <c r="X159">
        <f t="shared" si="47"/>
        <v>0.2715972890076967</v>
      </c>
      <c r="Y159">
        <f t="shared" si="48"/>
        <v>0.27727218290243927</v>
      </c>
      <c r="Z159">
        <f t="shared" si="49"/>
        <v>0.97953312937728287</v>
      </c>
      <c r="AA159">
        <f t="shared" si="50"/>
        <v>1.6270313284495557</v>
      </c>
      <c r="AB159">
        <f t="shared" si="51"/>
        <v>0.91679154814995445</v>
      </c>
      <c r="AC159">
        <f t="shared" si="52"/>
        <v>0.99741462394957126</v>
      </c>
      <c r="AD159">
        <f t="shared" si="53"/>
        <v>1.2276504754932824</v>
      </c>
      <c r="AE159">
        <f t="shared" si="54"/>
        <v>1.2276504754932824</v>
      </c>
      <c r="AF159">
        <f t="shared" si="55"/>
        <v>0.74678547880786528</v>
      </c>
      <c r="AG159">
        <f t="shared" si="56"/>
        <v>0.81245814167815145</v>
      </c>
      <c r="AH159">
        <f t="shared" si="57"/>
        <v>1</v>
      </c>
    </row>
    <row r="160" spans="2:34" x14ac:dyDescent="0.45">
      <c r="B160">
        <v>25110</v>
      </c>
      <c r="C160">
        <v>5</v>
      </c>
      <c r="D160">
        <v>22</v>
      </c>
      <c r="E160">
        <v>33.78</v>
      </c>
      <c r="F160">
        <f t="shared" si="40"/>
        <v>80.640749999999997</v>
      </c>
      <c r="G160">
        <v>79</v>
      </c>
      <c r="H160">
        <v>13</v>
      </c>
      <c r="I160">
        <v>50.7</v>
      </c>
      <c r="J160">
        <f t="shared" si="41"/>
        <v>79.23075</v>
      </c>
      <c r="K160">
        <v>5.08</v>
      </c>
      <c r="L160">
        <v>47.66</v>
      </c>
      <c r="M160">
        <v>-78.599999999999994</v>
      </c>
      <c r="N160">
        <v>161.13</v>
      </c>
      <c r="O160">
        <v>0.50600000000000001</v>
      </c>
      <c r="P160">
        <v>0.57999999999999996</v>
      </c>
      <c r="Q160" t="s">
        <v>372</v>
      </c>
      <c r="R160">
        <f t="shared" si="39"/>
        <v>6637.1681415929206</v>
      </c>
      <c r="S160">
        <f t="shared" si="42"/>
        <v>0.30591924259925735</v>
      </c>
      <c r="T160">
        <f t="shared" si="43"/>
        <v>0.31141532246069498</v>
      </c>
      <c r="U160">
        <f t="shared" si="44"/>
        <v>0.30856685947306095</v>
      </c>
      <c r="V160">
        <f t="shared" si="45"/>
        <v>0.31635624746617119</v>
      </c>
      <c r="W160">
        <f t="shared" si="46"/>
        <v>0.32161827083588579</v>
      </c>
      <c r="X160">
        <f t="shared" si="47"/>
        <v>0.31141532246069498</v>
      </c>
      <c r="Y160">
        <f t="shared" si="48"/>
        <v>0.32161827083588579</v>
      </c>
      <c r="Z160">
        <f t="shared" si="49"/>
        <v>0.96827621655736984</v>
      </c>
      <c r="AA160">
        <f t="shared" si="50"/>
        <v>1.1409998746329728</v>
      </c>
      <c r="AB160">
        <f t="shared" si="51"/>
        <v>1.014367249350699</v>
      </c>
      <c r="AC160">
        <f t="shared" si="52"/>
        <v>0.99315933862266215</v>
      </c>
      <c r="AD160">
        <f t="shared" si="53"/>
        <v>1.0250205882632497</v>
      </c>
      <c r="AE160">
        <f t="shared" si="54"/>
        <v>1.0250205882632497</v>
      </c>
      <c r="AF160">
        <f t="shared" si="55"/>
        <v>0.9896067073827256</v>
      </c>
      <c r="AG160">
        <f t="shared" si="56"/>
        <v>0.96891647835623296</v>
      </c>
      <c r="AH160">
        <f t="shared" si="57"/>
        <v>1</v>
      </c>
    </row>
    <row r="161" spans="2:34" x14ac:dyDescent="0.45">
      <c r="B161">
        <v>25336</v>
      </c>
      <c r="C161">
        <v>5</v>
      </c>
      <c r="D161">
        <v>25</v>
      </c>
      <c r="E161">
        <v>7.87</v>
      </c>
      <c r="F161">
        <f t="shared" si="40"/>
        <v>81.282791666666682</v>
      </c>
      <c r="G161">
        <v>6</v>
      </c>
      <c r="H161">
        <v>20</v>
      </c>
      <c r="I161">
        <v>59</v>
      </c>
      <c r="J161">
        <f t="shared" si="41"/>
        <v>6.3497222222222218</v>
      </c>
      <c r="K161">
        <v>1.64</v>
      </c>
      <c r="L161">
        <v>13.42</v>
      </c>
      <c r="M161">
        <v>-8.75</v>
      </c>
      <c r="N161">
        <v>-13.28</v>
      </c>
      <c r="O161">
        <v>-0.224</v>
      </c>
      <c r="P161">
        <v>-0.22</v>
      </c>
      <c r="Q161" t="s">
        <v>388</v>
      </c>
      <c r="R161">
        <f t="shared" si="39"/>
        <v>14376.996805111821</v>
      </c>
      <c r="S161">
        <f t="shared" si="42"/>
        <v>0.23973523401188038</v>
      </c>
      <c r="T161">
        <f t="shared" si="43"/>
        <v>0.26505105570776211</v>
      </c>
      <c r="U161">
        <f t="shared" si="44"/>
        <v>0.22903453784079314</v>
      </c>
      <c r="V161">
        <f t="shared" si="45"/>
        <v>0.24175032505130356</v>
      </c>
      <c r="W161">
        <f t="shared" si="46"/>
        <v>0.2689921162665041</v>
      </c>
      <c r="X161">
        <f t="shared" si="47"/>
        <v>0.26505105570776211</v>
      </c>
      <c r="Y161">
        <f t="shared" si="48"/>
        <v>0.2689921162665041</v>
      </c>
      <c r="Z161">
        <f t="shared" si="49"/>
        <v>0.98534878786247637</v>
      </c>
      <c r="AA161">
        <f t="shared" si="50"/>
        <v>1.7322322843249682</v>
      </c>
      <c r="AB161">
        <f t="shared" si="51"/>
        <v>0.89964619284351099</v>
      </c>
      <c r="AC161">
        <f t="shared" si="52"/>
        <v>0.99683983556672229</v>
      </c>
      <c r="AD161">
        <f t="shared" si="53"/>
        <v>1.2665414628546217</v>
      </c>
      <c r="AE161">
        <f t="shared" si="54"/>
        <v>1.2665414628546217</v>
      </c>
      <c r="AF161">
        <f t="shared" si="55"/>
        <v>0.71031720573586599</v>
      </c>
      <c r="AG161">
        <f t="shared" si="56"/>
        <v>0.78705661425404383</v>
      </c>
      <c r="AH161">
        <f t="shared" si="57"/>
        <v>1</v>
      </c>
    </row>
    <row r="162" spans="2:34" x14ac:dyDescent="0.45">
      <c r="B162">
        <v>25428</v>
      </c>
      <c r="C162">
        <v>5</v>
      </c>
      <c r="D162">
        <v>26</v>
      </c>
      <c r="E162">
        <v>17.5</v>
      </c>
      <c r="F162">
        <f t="shared" si="40"/>
        <v>81.572916666666671</v>
      </c>
      <c r="G162">
        <v>28</v>
      </c>
      <c r="H162">
        <v>36</v>
      </c>
      <c r="I162">
        <v>28.3</v>
      </c>
      <c r="J162">
        <f t="shared" si="41"/>
        <v>28.607861111111113</v>
      </c>
      <c r="K162">
        <v>1.65</v>
      </c>
      <c r="L162">
        <v>24.89</v>
      </c>
      <c r="M162">
        <v>23.28</v>
      </c>
      <c r="N162">
        <v>-174.22</v>
      </c>
      <c r="O162">
        <v>-0.13</v>
      </c>
      <c r="P162">
        <v>-0.09</v>
      </c>
      <c r="Q162" t="s">
        <v>389</v>
      </c>
      <c r="R162">
        <f t="shared" si="39"/>
        <v>12500</v>
      </c>
      <c r="S162">
        <f t="shared" si="42"/>
        <v>0.24848950136319997</v>
      </c>
      <c r="T162">
        <f t="shared" si="43"/>
        <v>0.2701365849472</v>
      </c>
      <c r="U162">
        <f t="shared" si="44"/>
        <v>0.24067391195756482</v>
      </c>
      <c r="V162">
        <f t="shared" si="45"/>
        <v>0.25269072450219815</v>
      </c>
      <c r="W162">
        <f t="shared" si="46"/>
        <v>0.275449757911155</v>
      </c>
      <c r="X162">
        <f t="shared" si="47"/>
        <v>0.2701365849472</v>
      </c>
      <c r="Y162">
        <f t="shared" si="48"/>
        <v>0.275449757911155</v>
      </c>
      <c r="Z162">
        <f t="shared" si="49"/>
        <v>0.98071091801188393</v>
      </c>
      <c r="AA162">
        <f t="shared" si="50"/>
        <v>1.6497152169878255</v>
      </c>
      <c r="AB162">
        <f t="shared" si="51"/>
        <v>0.91300202171904377</v>
      </c>
      <c r="AC162">
        <f t="shared" si="52"/>
        <v>0.99732440151092761</v>
      </c>
      <c r="AD162">
        <f t="shared" si="53"/>
        <v>1.2361591427624512</v>
      </c>
      <c r="AE162">
        <f t="shared" si="54"/>
        <v>1.2361591427624512</v>
      </c>
      <c r="AF162">
        <f t="shared" si="55"/>
        <v>0.73857967808154013</v>
      </c>
      <c r="AG162">
        <f t="shared" si="56"/>
        <v>0.80679288532559135</v>
      </c>
      <c r="AH162">
        <f t="shared" si="57"/>
        <v>1</v>
      </c>
    </row>
    <row r="163" spans="2:34" x14ac:dyDescent="0.45">
      <c r="B163">
        <v>25606</v>
      </c>
      <c r="C163">
        <v>5</v>
      </c>
      <c r="D163">
        <v>28</v>
      </c>
      <c r="E163">
        <v>14.73</v>
      </c>
      <c r="F163">
        <f t="shared" si="40"/>
        <v>82.061374999999998</v>
      </c>
      <c r="G163">
        <v>-20</v>
      </c>
      <c r="H163">
        <v>45</v>
      </c>
      <c r="I163">
        <v>33.200000000000003</v>
      </c>
      <c r="J163">
        <f t="shared" si="41"/>
        <v>-20.75922222222222</v>
      </c>
      <c r="K163">
        <v>2.81</v>
      </c>
      <c r="L163">
        <v>20.49</v>
      </c>
      <c r="M163">
        <v>-5.03</v>
      </c>
      <c r="N163">
        <v>-85.92</v>
      </c>
      <c r="O163">
        <v>0.80700000000000005</v>
      </c>
      <c r="P163">
        <v>0.86</v>
      </c>
      <c r="Q163" t="s">
        <v>390</v>
      </c>
      <c r="R163">
        <f t="shared" si="39"/>
        <v>5431.5027157513578</v>
      </c>
      <c r="S163">
        <f t="shared" si="42"/>
        <v>0.33189867714338728</v>
      </c>
      <c r="T163">
        <f t="shared" si="43"/>
        <v>0.33391788390012356</v>
      </c>
      <c r="U163">
        <f t="shared" si="44"/>
        <v>0.33423340085820774</v>
      </c>
      <c r="V163">
        <f t="shared" si="45"/>
        <v>0.34034476665366054</v>
      </c>
      <c r="W163">
        <f t="shared" si="46"/>
        <v>0.34240588160972252</v>
      </c>
      <c r="X163">
        <f t="shared" si="47"/>
        <v>0.33391788390012356</v>
      </c>
      <c r="Y163">
        <f t="shared" si="48"/>
        <v>0.34240588160972252</v>
      </c>
      <c r="Z163">
        <f t="shared" si="49"/>
        <v>0.97521071288350814</v>
      </c>
      <c r="AA163">
        <f t="shared" si="50"/>
        <v>0.94529986742191308</v>
      </c>
      <c r="AB163">
        <f t="shared" si="51"/>
        <v>1.0664025883702479</v>
      </c>
      <c r="AC163">
        <f t="shared" si="52"/>
        <v>0.98631974560177105</v>
      </c>
      <c r="AD163">
        <f t="shared" si="53"/>
        <v>0.92849410914112473</v>
      </c>
      <c r="AE163">
        <f t="shared" si="54"/>
        <v>1.0664025883702479</v>
      </c>
      <c r="AF163">
        <f t="shared" si="55"/>
        <v>1</v>
      </c>
      <c r="AG163">
        <f t="shared" si="56"/>
        <v>0.92490374306867995</v>
      </c>
      <c r="AH163">
        <f t="shared" si="57"/>
        <v>0.87067878422924239</v>
      </c>
    </row>
    <row r="164" spans="2:34" x14ac:dyDescent="0.45">
      <c r="B164">
        <v>25859</v>
      </c>
      <c r="C164">
        <v>5</v>
      </c>
      <c r="D164">
        <v>31</v>
      </c>
      <c r="E164">
        <v>12.74</v>
      </c>
      <c r="F164">
        <f t="shared" si="40"/>
        <v>82.803083333333333</v>
      </c>
      <c r="G164">
        <v>-35</v>
      </c>
      <c r="H164">
        <v>28</v>
      </c>
      <c r="I164">
        <v>13.6</v>
      </c>
      <c r="J164">
        <f t="shared" si="41"/>
        <v>-35.470444444444446</v>
      </c>
      <c r="K164">
        <v>3.86</v>
      </c>
      <c r="L164">
        <v>11.77</v>
      </c>
      <c r="M164">
        <v>28.36</v>
      </c>
      <c r="N164">
        <v>-34.11</v>
      </c>
      <c r="O164">
        <v>1.1299999999999999</v>
      </c>
      <c r="P164">
        <v>1.0900000000000001</v>
      </c>
      <c r="Q164" t="s">
        <v>391</v>
      </c>
      <c r="R164">
        <f t="shared" si="39"/>
        <v>4545.454545454545</v>
      </c>
      <c r="S164">
        <f t="shared" si="42"/>
        <v>0.35882641751279998</v>
      </c>
      <c r="T164">
        <f t="shared" si="43"/>
        <v>0.35913105056880001</v>
      </c>
      <c r="U164">
        <f t="shared" si="44"/>
        <v>0.3573452738899825</v>
      </c>
      <c r="V164">
        <f t="shared" si="45"/>
        <v>0.36189523603431728</v>
      </c>
      <c r="W164">
        <f t="shared" si="46"/>
        <v>0.36235556051217876</v>
      </c>
      <c r="X164">
        <f t="shared" si="47"/>
        <v>0.35913105056880001</v>
      </c>
      <c r="Y164">
        <f t="shared" si="48"/>
        <v>0.36235556051217876</v>
      </c>
      <c r="Z164">
        <f t="shared" si="49"/>
        <v>0.99110125441756436</v>
      </c>
      <c r="AA164">
        <f t="shared" si="50"/>
        <v>0.76861905617054938</v>
      </c>
      <c r="AB164">
        <f t="shared" si="51"/>
        <v>1.1233145602350818</v>
      </c>
      <c r="AC164">
        <f t="shared" si="52"/>
        <v>0.97573793865783309</v>
      </c>
      <c r="AD164">
        <f t="shared" si="53"/>
        <v>0.82990653904243472</v>
      </c>
      <c r="AE164">
        <f t="shared" si="54"/>
        <v>1.1233145602350818</v>
      </c>
      <c r="AF164">
        <f t="shared" si="55"/>
        <v>1</v>
      </c>
      <c r="AG164">
        <f t="shared" si="56"/>
        <v>0.86862395734782905</v>
      </c>
      <c r="AH164">
        <f t="shared" si="57"/>
        <v>0.73880155071501608</v>
      </c>
    </row>
    <row r="165" spans="2:34" x14ac:dyDescent="0.45">
      <c r="B165">
        <v>25918</v>
      </c>
      <c r="C165">
        <v>5</v>
      </c>
      <c r="D165">
        <v>31</v>
      </c>
      <c r="E165">
        <v>52.66</v>
      </c>
      <c r="F165">
        <f t="shared" si="40"/>
        <v>82.969416666666675</v>
      </c>
      <c r="G165">
        <v>-76</v>
      </c>
      <c r="H165">
        <v>20</v>
      </c>
      <c r="I165">
        <v>30</v>
      </c>
      <c r="J165">
        <f t="shared" si="41"/>
        <v>-76.341666666666669</v>
      </c>
      <c r="K165">
        <v>5.18</v>
      </c>
      <c r="L165">
        <v>32.43</v>
      </c>
      <c r="M165">
        <v>143.19999999999999</v>
      </c>
      <c r="N165">
        <v>287.75</v>
      </c>
      <c r="O165">
        <v>1.1299999999999999</v>
      </c>
      <c r="P165">
        <v>1.1100000000000001</v>
      </c>
      <c r="Q165" t="s">
        <v>301</v>
      </c>
      <c r="R165">
        <f t="shared" si="39"/>
        <v>4545.454545454545</v>
      </c>
      <c r="S165">
        <f t="shared" si="42"/>
        <v>0.35882641751279998</v>
      </c>
      <c r="T165">
        <f t="shared" si="43"/>
        <v>0.35913105056880001</v>
      </c>
      <c r="U165">
        <f t="shared" si="44"/>
        <v>0.3573452738899825</v>
      </c>
      <c r="V165">
        <f t="shared" si="45"/>
        <v>0.36189523603431728</v>
      </c>
      <c r="W165">
        <f t="shared" si="46"/>
        <v>0.36235556051217876</v>
      </c>
      <c r="X165">
        <f t="shared" si="47"/>
        <v>0.35913105056880001</v>
      </c>
      <c r="Y165">
        <f t="shared" si="48"/>
        <v>0.36235556051217876</v>
      </c>
      <c r="Z165">
        <f t="shared" si="49"/>
        <v>0.99110125441756436</v>
      </c>
      <c r="AA165">
        <f t="shared" si="50"/>
        <v>0.76861905617054938</v>
      </c>
      <c r="AB165">
        <f t="shared" si="51"/>
        <v>1.1233145602350818</v>
      </c>
      <c r="AC165">
        <f t="shared" si="52"/>
        <v>0.97573793865783309</v>
      </c>
      <c r="AD165">
        <f t="shared" si="53"/>
        <v>0.82990653904243472</v>
      </c>
      <c r="AE165">
        <f t="shared" si="54"/>
        <v>1.1233145602350818</v>
      </c>
      <c r="AF165">
        <f t="shared" si="55"/>
        <v>1</v>
      </c>
      <c r="AG165">
        <f t="shared" si="56"/>
        <v>0.86862395734782905</v>
      </c>
      <c r="AH165">
        <f t="shared" si="57"/>
        <v>0.73880155071501608</v>
      </c>
    </row>
    <row r="166" spans="2:34" x14ac:dyDescent="0.45">
      <c r="B166">
        <v>25930</v>
      </c>
      <c r="C166">
        <v>5</v>
      </c>
      <c r="D166">
        <v>32</v>
      </c>
      <c r="E166">
        <v>0.4</v>
      </c>
      <c r="F166">
        <f t="shared" si="40"/>
        <v>83.001666666666665</v>
      </c>
      <c r="G166">
        <v>0</v>
      </c>
      <c r="H166">
        <v>17</v>
      </c>
      <c r="I166">
        <v>56.7</v>
      </c>
      <c r="J166">
        <f t="shared" si="41"/>
        <v>-0.29908333333333331</v>
      </c>
      <c r="K166">
        <v>2.25</v>
      </c>
      <c r="L166">
        <v>3.56</v>
      </c>
      <c r="M166">
        <v>1.67</v>
      </c>
      <c r="N166">
        <v>0.56000000000000005</v>
      </c>
      <c r="O166">
        <v>-0.17499999999999999</v>
      </c>
      <c r="P166">
        <v>-0.21</v>
      </c>
      <c r="Q166" t="s">
        <v>392</v>
      </c>
      <c r="R166">
        <f t="shared" si="39"/>
        <v>13333.333333333332</v>
      </c>
      <c r="S166">
        <f t="shared" si="42"/>
        <v>0.24430663522968749</v>
      </c>
      <c r="T166">
        <f t="shared" si="43"/>
        <v>0.2676631615265625</v>
      </c>
      <c r="U166">
        <f t="shared" si="44"/>
        <v>0.23515379158196659</v>
      </c>
      <c r="V166">
        <f t="shared" si="45"/>
        <v>0.2475029578392165</v>
      </c>
      <c r="W166">
        <f t="shared" si="46"/>
        <v>0.27233094870914221</v>
      </c>
      <c r="X166">
        <f t="shared" si="47"/>
        <v>0.2676631615265625</v>
      </c>
      <c r="Y166">
        <f t="shared" si="48"/>
        <v>0.27233094870914221</v>
      </c>
      <c r="Z166">
        <f t="shared" si="49"/>
        <v>0.98285987250180284</v>
      </c>
      <c r="AA166">
        <f t="shared" si="50"/>
        <v>1.6891429047808872</v>
      </c>
      <c r="AB166">
        <f t="shared" si="51"/>
        <v>0.90653873440621491</v>
      </c>
      <c r="AC166">
        <f t="shared" si="52"/>
        <v>0.99712255879375367</v>
      </c>
      <c r="AD166">
        <f t="shared" si="53"/>
        <v>1.2507853938524398</v>
      </c>
      <c r="AE166">
        <f t="shared" si="54"/>
        <v>1.2507853938524398</v>
      </c>
      <c r="AF166">
        <f t="shared" si="55"/>
        <v>0.72477560008440822</v>
      </c>
      <c r="AG166">
        <f t="shared" si="56"/>
        <v>0.79719715603857477</v>
      </c>
      <c r="AH166">
        <f t="shared" si="57"/>
        <v>1</v>
      </c>
    </row>
    <row r="167" spans="2:34" x14ac:dyDescent="0.45">
      <c r="B167">
        <v>25985</v>
      </c>
      <c r="C167">
        <v>5</v>
      </c>
      <c r="D167">
        <v>32</v>
      </c>
      <c r="E167">
        <v>43.81</v>
      </c>
      <c r="F167">
        <f t="shared" si="40"/>
        <v>83.182541666666651</v>
      </c>
      <c r="G167">
        <v>-17</v>
      </c>
      <c r="H167">
        <v>49</v>
      </c>
      <c r="I167">
        <v>20.3</v>
      </c>
      <c r="J167">
        <f t="shared" si="41"/>
        <v>-17.822305555555555</v>
      </c>
      <c r="K167">
        <v>2.58</v>
      </c>
      <c r="L167">
        <v>2.54</v>
      </c>
      <c r="M167">
        <v>3.27</v>
      </c>
      <c r="N167">
        <v>1.54</v>
      </c>
      <c r="O167">
        <v>0.21099999999999999</v>
      </c>
      <c r="P167">
        <v>0.32</v>
      </c>
      <c r="Q167" t="s">
        <v>393</v>
      </c>
      <c r="R167">
        <f t="shared" si="39"/>
        <v>8482.563619227145</v>
      </c>
      <c r="S167">
        <f t="shared" si="42"/>
        <v>0.27968748469228166</v>
      </c>
      <c r="T167">
        <f t="shared" si="43"/>
        <v>0.29096179538783701</v>
      </c>
      <c r="U167">
        <f t="shared" si="44"/>
        <v>0.27941438645675554</v>
      </c>
      <c r="V167">
        <f t="shared" si="45"/>
        <v>0.28905267406623886</v>
      </c>
      <c r="W167">
        <f t="shared" si="46"/>
        <v>0.30009830952597005</v>
      </c>
      <c r="X167">
        <f t="shared" si="47"/>
        <v>0.29096179538783701</v>
      </c>
      <c r="Y167">
        <f t="shared" si="48"/>
        <v>0.30009830952597005</v>
      </c>
      <c r="Z167">
        <f t="shared" si="49"/>
        <v>0.96955492967432932</v>
      </c>
      <c r="AA167">
        <f t="shared" si="50"/>
        <v>1.3626864334295892</v>
      </c>
      <c r="AB167">
        <f t="shared" si="51"/>
        <v>0.96541682829403708</v>
      </c>
      <c r="AC167">
        <f t="shared" si="52"/>
        <v>0.99680985772679909</v>
      </c>
      <c r="AD167">
        <f t="shared" si="53"/>
        <v>1.1228167327062246</v>
      </c>
      <c r="AE167">
        <f t="shared" si="54"/>
        <v>1.1228167327062246</v>
      </c>
      <c r="AF167">
        <f t="shared" si="55"/>
        <v>0.8598169230762881</v>
      </c>
      <c r="AG167">
        <f t="shared" si="56"/>
        <v>0.88777609799622204</v>
      </c>
      <c r="AH167">
        <f t="shared" si="57"/>
        <v>1</v>
      </c>
    </row>
    <row r="168" spans="2:34" x14ac:dyDescent="0.45">
      <c r="B168">
        <v>26069</v>
      </c>
      <c r="C168">
        <v>5</v>
      </c>
      <c r="D168">
        <v>33</v>
      </c>
      <c r="E168">
        <v>37.520000000000003</v>
      </c>
      <c r="F168">
        <f t="shared" si="40"/>
        <v>83.406333333333322</v>
      </c>
      <c r="G168">
        <v>-62</v>
      </c>
      <c r="H168">
        <v>29</v>
      </c>
      <c r="I168">
        <v>23.5</v>
      </c>
      <c r="J168">
        <f t="shared" si="41"/>
        <v>-62.489861111111111</v>
      </c>
      <c r="K168">
        <v>3.76</v>
      </c>
      <c r="L168">
        <v>3.14</v>
      </c>
      <c r="M168">
        <v>1.06</v>
      </c>
      <c r="N168">
        <v>12.56</v>
      </c>
      <c r="O168">
        <v>0.64</v>
      </c>
      <c r="P168">
        <v>0.69</v>
      </c>
      <c r="Q168" t="s">
        <v>394</v>
      </c>
      <c r="R168">
        <f t="shared" si="39"/>
        <v>6040.2684563758394</v>
      </c>
      <c r="S168">
        <f t="shared" si="42"/>
        <v>0.31758637025091752</v>
      </c>
      <c r="T168">
        <f t="shared" si="43"/>
        <v>0.32126921576420009</v>
      </c>
      <c r="U168">
        <f t="shared" si="44"/>
        <v>0.32049509033678591</v>
      </c>
      <c r="V168">
        <f t="shared" si="45"/>
        <v>0.32751108878889812</v>
      </c>
      <c r="W168">
        <f t="shared" si="46"/>
        <v>0.33108195857200018</v>
      </c>
      <c r="X168">
        <f t="shared" si="47"/>
        <v>0.32126921576420009</v>
      </c>
      <c r="Y168">
        <f t="shared" si="48"/>
        <v>0.33108195857200018</v>
      </c>
      <c r="Z168">
        <f t="shared" si="49"/>
        <v>0.97036159007236833</v>
      </c>
      <c r="AA168">
        <f t="shared" si="50"/>
        <v>1.0500385679825461</v>
      </c>
      <c r="AB168">
        <f t="shared" si="51"/>
        <v>1.0373398659908624</v>
      </c>
      <c r="AC168">
        <f t="shared" si="52"/>
        <v>0.99049452716148012</v>
      </c>
      <c r="AD168">
        <f t="shared" si="53"/>
        <v>0.98154260667168369</v>
      </c>
      <c r="AE168">
        <f t="shared" si="54"/>
        <v>1.0373398659908624</v>
      </c>
      <c r="AF168">
        <f t="shared" si="55"/>
        <v>1</v>
      </c>
      <c r="AG168">
        <f t="shared" si="56"/>
        <v>0.95484089606000466</v>
      </c>
      <c r="AH168">
        <f t="shared" si="57"/>
        <v>0.94621120700313455</v>
      </c>
    </row>
    <row r="169" spans="2:34" x14ac:dyDescent="0.45">
      <c r="B169">
        <v>26207</v>
      </c>
      <c r="C169">
        <v>5</v>
      </c>
      <c r="D169">
        <v>35</v>
      </c>
      <c r="E169">
        <v>8.2799999999999994</v>
      </c>
      <c r="F169">
        <f t="shared" si="40"/>
        <v>83.784499999999994</v>
      </c>
      <c r="G169">
        <v>9</v>
      </c>
      <c r="H169">
        <v>56</v>
      </c>
      <c r="I169">
        <v>3</v>
      </c>
      <c r="J169">
        <f t="shared" si="41"/>
        <v>9.9341666666666661</v>
      </c>
      <c r="K169">
        <v>3.39</v>
      </c>
      <c r="L169">
        <v>3.09</v>
      </c>
      <c r="M169">
        <v>-1.03</v>
      </c>
      <c r="N169">
        <v>-1.86</v>
      </c>
      <c r="O169">
        <v>-0.16</v>
      </c>
      <c r="P169">
        <v>-0.13</v>
      </c>
      <c r="Q169" t="s">
        <v>395</v>
      </c>
      <c r="R169">
        <f t="shared" si="39"/>
        <v>13043.478260869566</v>
      </c>
      <c r="S169">
        <f t="shared" si="42"/>
        <v>0.24570256844106295</v>
      </c>
      <c r="T169">
        <f t="shared" si="43"/>
        <v>0.26847982461102593</v>
      </c>
      <c r="U169">
        <f t="shared" si="44"/>
        <v>0.23700442527371268</v>
      </c>
      <c r="V169">
        <f t="shared" si="45"/>
        <v>0.24924234266443196</v>
      </c>
      <c r="W169">
        <f t="shared" si="46"/>
        <v>0.27336528704092611</v>
      </c>
      <c r="X169">
        <f t="shared" si="47"/>
        <v>0.26847982461102593</v>
      </c>
      <c r="Y169">
        <f t="shared" si="48"/>
        <v>0.27336528704092611</v>
      </c>
      <c r="Z169">
        <f t="shared" si="49"/>
        <v>0.98212844621647677</v>
      </c>
      <c r="AA169">
        <f t="shared" si="50"/>
        <v>1.6759804922834134</v>
      </c>
      <c r="AB169">
        <f t="shared" si="51"/>
        <v>0.90867937337771398</v>
      </c>
      <c r="AC169">
        <f t="shared" si="52"/>
        <v>0.99719614683848357</v>
      </c>
      <c r="AD169">
        <f t="shared" si="53"/>
        <v>1.245925245938349</v>
      </c>
      <c r="AE169">
        <f t="shared" si="54"/>
        <v>1.245925245938349</v>
      </c>
      <c r="AF169">
        <f t="shared" si="55"/>
        <v>0.72932094147699567</v>
      </c>
      <c r="AG169">
        <f t="shared" si="56"/>
        <v>0.80036595300503843</v>
      </c>
      <c r="AH169">
        <f t="shared" si="57"/>
        <v>1</v>
      </c>
    </row>
    <row r="170" spans="2:34" x14ac:dyDescent="0.45">
      <c r="B170">
        <v>26311</v>
      </c>
      <c r="C170">
        <v>5</v>
      </c>
      <c r="D170">
        <v>36</v>
      </c>
      <c r="E170">
        <v>12.81</v>
      </c>
      <c r="F170">
        <f t="shared" si="40"/>
        <v>84.053374999999988</v>
      </c>
      <c r="G170">
        <v>-1</v>
      </c>
      <c r="H170">
        <v>12</v>
      </c>
      <c r="I170">
        <v>6.9</v>
      </c>
      <c r="J170">
        <f t="shared" si="41"/>
        <v>-1.2019166666666665</v>
      </c>
      <c r="K170">
        <v>1.69</v>
      </c>
      <c r="L170">
        <v>2.4300000000000002</v>
      </c>
      <c r="M170">
        <v>1.49</v>
      </c>
      <c r="N170">
        <v>-1.06</v>
      </c>
      <c r="O170">
        <v>-0.184</v>
      </c>
      <c r="P170">
        <v>-0.16</v>
      </c>
      <c r="Q170" t="s">
        <v>396</v>
      </c>
      <c r="R170">
        <f t="shared" si="39"/>
        <v>13513.513513513515</v>
      </c>
      <c r="S170">
        <f t="shared" si="42"/>
        <v>0.2434682902007464</v>
      </c>
      <c r="T170">
        <f t="shared" si="43"/>
        <v>0.26717696155619441</v>
      </c>
      <c r="U170">
        <f t="shared" si="44"/>
        <v>0.23403832536339803</v>
      </c>
      <c r="V170">
        <f t="shared" si="45"/>
        <v>0.2464544627178456</v>
      </c>
      <c r="W170">
        <f t="shared" si="46"/>
        <v>0.27171300357524786</v>
      </c>
      <c r="X170">
        <f t="shared" si="47"/>
        <v>0.26717696155619441</v>
      </c>
      <c r="Y170">
        <f t="shared" si="48"/>
        <v>0.27171300357524786</v>
      </c>
      <c r="Z170">
        <f t="shared" si="49"/>
        <v>0.98330576027143568</v>
      </c>
      <c r="AA170">
        <f t="shared" si="50"/>
        <v>1.6970480941331116</v>
      </c>
      <c r="AB170">
        <f t="shared" si="51"/>
        <v>0.90526113086325588</v>
      </c>
      <c r="AC170">
        <f t="shared" si="52"/>
        <v>0.99707544092862144</v>
      </c>
      <c r="AD170">
        <f t="shared" si="53"/>
        <v>1.2536936075253022</v>
      </c>
      <c r="AE170">
        <f t="shared" si="54"/>
        <v>1.2536936075253022</v>
      </c>
      <c r="AF170">
        <f t="shared" si="55"/>
        <v>0.72207525461517974</v>
      </c>
      <c r="AG170">
        <f t="shared" si="56"/>
        <v>0.79531030145138415</v>
      </c>
      <c r="AH170">
        <f t="shared" si="57"/>
        <v>1</v>
      </c>
    </row>
    <row r="171" spans="2:34" x14ac:dyDescent="0.45">
      <c r="B171">
        <v>26451</v>
      </c>
      <c r="C171">
        <v>5</v>
      </c>
      <c r="D171">
        <v>37</v>
      </c>
      <c r="E171">
        <v>38.68</v>
      </c>
      <c r="F171">
        <f t="shared" si="40"/>
        <v>84.411166666666674</v>
      </c>
      <c r="G171">
        <v>21</v>
      </c>
      <c r="H171">
        <v>8</v>
      </c>
      <c r="I171">
        <v>33.299999999999997</v>
      </c>
      <c r="J171">
        <f t="shared" si="41"/>
        <v>21.142583333333334</v>
      </c>
      <c r="K171">
        <v>2.97</v>
      </c>
      <c r="L171">
        <v>7.82</v>
      </c>
      <c r="M171">
        <v>2.39</v>
      </c>
      <c r="N171">
        <v>-18.04</v>
      </c>
      <c r="O171">
        <v>-0.14799999999999999</v>
      </c>
      <c r="P171">
        <v>-0.15</v>
      </c>
      <c r="Q171" t="s">
        <v>397</v>
      </c>
      <c r="R171">
        <f t="shared" si="39"/>
        <v>12820.512820512822</v>
      </c>
      <c r="S171">
        <f t="shared" si="42"/>
        <v>0.24681813309900719</v>
      </c>
      <c r="T171">
        <f t="shared" si="43"/>
        <v>0.26913880348551117</v>
      </c>
      <c r="U171">
        <f t="shared" si="44"/>
        <v>0.23847730426661196</v>
      </c>
      <c r="V171">
        <f t="shared" si="45"/>
        <v>0.25062655631865394</v>
      </c>
      <c r="W171">
        <f t="shared" si="46"/>
        <v>0.27419661350323266</v>
      </c>
      <c r="X171">
        <f t="shared" si="47"/>
        <v>0.26913880348551117</v>
      </c>
      <c r="Y171">
        <f t="shared" si="48"/>
        <v>0.27419661350323266</v>
      </c>
      <c r="Z171">
        <f t="shared" si="49"/>
        <v>0.98155407554783003</v>
      </c>
      <c r="AA171">
        <f t="shared" si="50"/>
        <v>1.6654639792109336</v>
      </c>
      <c r="AB171">
        <f t="shared" si="51"/>
        <v>0.91040189282439987</v>
      </c>
      <c r="AC171">
        <f t="shared" si="52"/>
        <v>0.99725050660087367</v>
      </c>
      <c r="AD171">
        <f t="shared" si="53"/>
        <v>1.24202586459556</v>
      </c>
      <c r="AE171">
        <f t="shared" si="54"/>
        <v>1.24202586459556</v>
      </c>
      <c r="AF171">
        <f t="shared" si="55"/>
        <v>0.73299753151344671</v>
      </c>
      <c r="AG171">
        <f t="shared" si="56"/>
        <v>0.80292249543902028</v>
      </c>
      <c r="AH171">
        <f t="shared" si="57"/>
        <v>1</v>
      </c>
    </row>
    <row r="172" spans="2:34" x14ac:dyDescent="0.45">
      <c r="B172">
        <v>26634</v>
      </c>
      <c r="C172">
        <v>5</v>
      </c>
      <c r="D172">
        <v>39</v>
      </c>
      <c r="E172">
        <v>38.94</v>
      </c>
      <c r="F172">
        <f t="shared" si="40"/>
        <v>84.912250000000014</v>
      </c>
      <c r="G172">
        <v>-34</v>
      </c>
      <c r="H172">
        <v>4</v>
      </c>
      <c r="I172">
        <v>26.6</v>
      </c>
      <c r="J172">
        <f t="shared" si="41"/>
        <v>-34.07405555555556</v>
      </c>
      <c r="K172">
        <v>2.65</v>
      </c>
      <c r="L172">
        <v>12.16</v>
      </c>
      <c r="M172">
        <v>-0.1</v>
      </c>
      <c r="N172">
        <v>-24.05</v>
      </c>
      <c r="O172">
        <v>-0.12</v>
      </c>
      <c r="P172">
        <v>-7.0000000000000007E-2</v>
      </c>
      <c r="Q172" t="s">
        <v>326</v>
      </c>
      <c r="R172">
        <f t="shared" si="39"/>
        <v>12328.767123287671</v>
      </c>
      <c r="S172">
        <f t="shared" si="42"/>
        <v>0.24941700919477872</v>
      </c>
      <c r="T172">
        <f t="shared" si="43"/>
        <v>0.27069569053455789</v>
      </c>
      <c r="U172">
        <f t="shared" si="44"/>
        <v>0.24188766005463613</v>
      </c>
      <c r="V172">
        <f t="shared" si="45"/>
        <v>0.25383118571014829</v>
      </c>
      <c r="W172">
        <f t="shared" si="46"/>
        <v>0.27614901602732866</v>
      </c>
      <c r="X172">
        <f t="shared" si="47"/>
        <v>0.27069569053455789</v>
      </c>
      <c r="Y172">
        <f t="shared" si="48"/>
        <v>0.27614901602732866</v>
      </c>
      <c r="Z172">
        <f t="shared" si="49"/>
        <v>0.98025223637866921</v>
      </c>
      <c r="AA172">
        <f t="shared" si="50"/>
        <v>1.640981017992357</v>
      </c>
      <c r="AB172">
        <f t="shared" si="51"/>
        <v>0.91445486561402622</v>
      </c>
      <c r="AC172">
        <f t="shared" si="52"/>
        <v>0.99736143390303944</v>
      </c>
      <c r="AD172">
        <f t="shared" si="53"/>
        <v>1.2328912073623932</v>
      </c>
      <c r="AE172">
        <f t="shared" si="54"/>
        <v>1.2328912073623932</v>
      </c>
      <c r="AF172">
        <f t="shared" si="55"/>
        <v>0.74171578169527286</v>
      </c>
      <c r="AG172">
        <f t="shared" si="56"/>
        <v>0.80896142980592878</v>
      </c>
      <c r="AH172">
        <f t="shared" si="57"/>
        <v>1</v>
      </c>
    </row>
    <row r="173" spans="2:34" x14ac:dyDescent="0.45">
      <c r="B173">
        <v>26727</v>
      </c>
      <c r="C173">
        <v>5</v>
      </c>
      <c r="D173">
        <v>40</v>
      </c>
      <c r="E173">
        <v>45.52</v>
      </c>
      <c r="F173">
        <f t="shared" si="40"/>
        <v>85.189666666666682</v>
      </c>
      <c r="G173">
        <v>-1</v>
      </c>
      <c r="H173">
        <v>56</v>
      </c>
      <c r="I173">
        <v>33.299999999999997</v>
      </c>
      <c r="J173">
        <f t="shared" si="41"/>
        <v>-1.9425833333333333</v>
      </c>
      <c r="K173">
        <v>1.74</v>
      </c>
      <c r="L173">
        <v>3.99</v>
      </c>
      <c r="M173">
        <v>3.99</v>
      </c>
      <c r="N173">
        <v>2.54</v>
      </c>
      <c r="O173">
        <v>-0.19900000000000001</v>
      </c>
      <c r="P173">
        <v>-0.18</v>
      </c>
      <c r="Q173" t="s">
        <v>398</v>
      </c>
      <c r="R173">
        <f t="shared" si="39"/>
        <v>13824.884792626728</v>
      </c>
      <c r="S173">
        <f t="shared" si="42"/>
        <v>0.24206974510766738</v>
      </c>
      <c r="T173">
        <f t="shared" si="43"/>
        <v>0.2663730163483341</v>
      </c>
      <c r="U173">
        <f t="shared" si="44"/>
        <v>0.23217073722853465</v>
      </c>
      <c r="V173">
        <f t="shared" si="45"/>
        <v>0.24469886138314284</v>
      </c>
      <c r="W173">
        <f t="shared" si="46"/>
        <v>0.27068768316597902</v>
      </c>
      <c r="X173">
        <f t="shared" si="47"/>
        <v>0.2663730163483341</v>
      </c>
      <c r="Y173">
        <f t="shared" si="48"/>
        <v>0.27068768316597902</v>
      </c>
      <c r="Z173">
        <f t="shared" si="49"/>
        <v>0.98406035041129192</v>
      </c>
      <c r="AA173">
        <f t="shared" si="50"/>
        <v>1.7102340788879702</v>
      </c>
      <c r="AB173">
        <f t="shared" si="51"/>
        <v>0.90314328891424966</v>
      </c>
      <c r="AC173">
        <f t="shared" si="52"/>
        <v>0.99699204790702478</v>
      </c>
      <c r="AD173">
        <f t="shared" si="53"/>
        <v>1.2585268309470863</v>
      </c>
      <c r="AE173">
        <f t="shared" si="54"/>
        <v>1.2585268309470863</v>
      </c>
      <c r="AF173">
        <f t="shared" si="55"/>
        <v>0.7176194155786112</v>
      </c>
      <c r="AG173">
        <f t="shared" si="56"/>
        <v>0.79218974390617702</v>
      </c>
      <c r="AH173">
        <f t="shared" si="57"/>
        <v>1</v>
      </c>
    </row>
    <row r="174" spans="2:34" x14ac:dyDescent="0.45">
      <c r="B174">
        <v>27072</v>
      </c>
      <c r="C174">
        <v>5</v>
      </c>
      <c r="D174">
        <v>44</v>
      </c>
      <c r="E174">
        <v>27.97</v>
      </c>
      <c r="F174">
        <f t="shared" si="40"/>
        <v>86.116541666666663</v>
      </c>
      <c r="G174">
        <v>-22</v>
      </c>
      <c r="H174">
        <v>26</v>
      </c>
      <c r="I174">
        <v>51</v>
      </c>
      <c r="J174">
        <f t="shared" si="41"/>
        <v>-22.447500000000002</v>
      </c>
      <c r="K174">
        <v>3.59</v>
      </c>
      <c r="L174">
        <v>111.49</v>
      </c>
      <c r="M174">
        <v>-292.42</v>
      </c>
      <c r="N174">
        <v>-368.45</v>
      </c>
      <c r="O174">
        <v>0.48099999999999998</v>
      </c>
      <c r="P174">
        <v>0.56999999999999995</v>
      </c>
      <c r="Q174" t="s">
        <v>399</v>
      </c>
      <c r="R174">
        <f t="shared" si="39"/>
        <v>6761.8332081141998</v>
      </c>
      <c r="S174">
        <f t="shared" si="42"/>
        <v>0.30372497758646511</v>
      </c>
      <c r="T174">
        <f t="shared" si="43"/>
        <v>0.30961139431136153</v>
      </c>
      <c r="U174">
        <f t="shared" si="44"/>
        <v>0.30625128216638609</v>
      </c>
      <c r="V174">
        <f t="shared" si="45"/>
        <v>0.31418960107254723</v>
      </c>
      <c r="W174">
        <f t="shared" si="46"/>
        <v>0.31982332932892599</v>
      </c>
      <c r="X174">
        <f t="shared" si="47"/>
        <v>0.30961139431136153</v>
      </c>
      <c r="Y174">
        <f t="shared" si="48"/>
        <v>0.31982332932892599</v>
      </c>
      <c r="Z174">
        <f t="shared" si="49"/>
        <v>0.96807007469094952</v>
      </c>
      <c r="AA174">
        <f t="shared" si="50"/>
        <v>1.1586561778881377</v>
      </c>
      <c r="AB174">
        <f t="shared" si="51"/>
        <v>1.0101244296619616</v>
      </c>
      <c r="AC174">
        <f t="shared" si="52"/>
        <v>0.99358741994681921</v>
      </c>
      <c r="AD174">
        <f t="shared" si="53"/>
        <v>1.0332114164159303</v>
      </c>
      <c r="AE174">
        <f t="shared" si="54"/>
        <v>1.0332114164159303</v>
      </c>
      <c r="AF174">
        <f t="shared" si="55"/>
        <v>0.97765511841317598</v>
      </c>
      <c r="AG174">
        <f t="shared" si="56"/>
        <v>0.96164967223594822</v>
      </c>
      <c r="AH174">
        <f t="shared" si="57"/>
        <v>1</v>
      </c>
    </row>
    <row r="175" spans="2:34" x14ac:dyDescent="0.45">
      <c r="B175">
        <v>27100</v>
      </c>
      <c r="C175">
        <v>5</v>
      </c>
      <c r="D175">
        <v>44</v>
      </c>
      <c r="E175">
        <v>46.42</v>
      </c>
      <c r="F175">
        <f t="shared" si="40"/>
        <v>86.193416666666664</v>
      </c>
      <c r="G175">
        <v>-65</v>
      </c>
      <c r="H175">
        <v>44</v>
      </c>
      <c r="I175">
        <v>7.9</v>
      </c>
      <c r="J175">
        <f t="shared" si="41"/>
        <v>-65.735527777777776</v>
      </c>
      <c r="K175">
        <v>4.34</v>
      </c>
      <c r="L175">
        <v>22.48</v>
      </c>
      <c r="M175">
        <v>-28.38</v>
      </c>
      <c r="N175">
        <v>6.12</v>
      </c>
      <c r="O175">
        <v>0.217</v>
      </c>
      <c r="P175">
        <v>0.27</v>
      </c>
      <c r="Q175" t="s">
        <v>284</v>
      </c>
      <c r="R175">
        <f t="shared" si="39"/>
        <v>8434.8641049671987</v>
      </c>
      <c r="S175">
        <f t="shared" si="42"/>
        <v>0.28022823434973682</v>
      </c>
      <c r="T175">
        <f t="shared" si="43"/>
        <v>0.29135776843978656</v>
      </c>
      <c r="U175">
        <f t="shared" si="44"/>
        <v>0.28004738128065754</v>
      </c>
      <c r="V175">
        <f t="shared" si="45"/>
        <v>0.28964609582420647</v>
      </c>
      <c r="W175">
        <f t="shared" si="46"/>
        <v>0.30053970113820594</v>
      </c>
      <c r="X175">
        <f t="shared" si="47"/>
        <v>0.29135776843978656</v>
      </c>
      <c r="Y175">
        <f t="shared" si="48"/>
        <v>0.30053970113820594</v>
      </c>
      <c r="Z175">
        <f t="shared" si="49"/>
        <v>0.96944851990054726</v>
      </c>
      <c r="AA175">
        <f t="shared" si="50"/>
        <v>1.3578989027953343</v>
      </c>
      <c r="AB175">
        <f t="shared" si="51"/>
        <v>0.96638455830551817</v>
      </c>
      <c r="AC175">
        <f t="shared" si="52"/>
        <v>0.99676603937510255</v>
      </c>
      <c r="AD175">
        <f t="shared" si="53"/>
        <v>1.1208105686162879</v>
      </c>
      <c r="AE175">
        <f t="shared" si="54"/>
        <v>1.1208105686162879</v>
      </c>
      <c r="AF175">
        <f t="shared" si="55"/>
        <v>0.8622193485368197</v>
      </c>
      <c r="AG175">
        <f t="shared" si="56"/>
        <v>0.88932605320243707</v>
      </c>
      <c r="AH175">
        <f t="shared" si="57"/>
        <v>1</v>
      </c>
    </row>
    <row r="176" spans="2:34" x14ac:dyDescent="0.45">
      <c r="B176">
        <v>27288</v>
      </c>
      <c r="C176">
        <v>5</v>
      </c>
      <c r="D176">
        <v>46</v>
      </c>
      <c r="E176">
        <v>57.35</v>
      </c>
      <c r="F176">
        <f t="shared" si="40"/>
        <v>86.738958333333329</v>
      </c>
      <c r="G176">
        <v>-14</v>
      </c>
      <c r="H176">
        <v>49</v>
      </c>
      <c r="I176">
        <v>19</v>
      </c>
      <c r="J176">
        <f t="shared" si="41"/>
        <v>-14.821944444444444</v>
      </c>
      <c r="K176">
        <v>3.55</v>
      </c>
      <c r="L176">
        <v>46.47</v>
      </c>
      <c r="M176">
        <v>-14.84</v>
      </c>
      <c r="N176">
        <v>-1.18</v>
      </c>
      <c r="O176">
        <v>0.104</v>
      </c>
      <c r="P176">
        <v>0.11</v>
      </c>
      <c r="Q176" t="s">
        <v>400</v>
      </c>
      <c r="R176">
        <f t="shared" si="39"/>
        <v>9433.9622641509432</v>
      </c>
      <c r="S176">
        <f t="shared" si="42"/>
        <v>0.26999552928911758</v>
      </c>
      <c r="T176">
        <f t="shared" si="43"/>
        <v>0.28406012397294961</v>
      </c>
      <c r="U176">
        <f t="shared" si="44"/>
        <v>0.26784434302378185</v>
      </c>
      <c r="V176">
        <f t="shared" si="45"/>
        <v>0.27820178387023531</v>
      </c>
      <c r="W176">
        <f t="shared" si="46"/>
        <v>0.29224366555587244</v>
      </c>
      <c r="X176">
        <f t="shared" si="47"/>
        <v>0.28406012397294961</v>
      </c>
      <c r="Y176">
        <f t="shared" si="48"/>
        <v>0.29224366555587244</v>
      </c>
      <c r="Z176">
        <f t="shared" si="49"/>
        <v>0.97199753990439097</v>
      </c>
      <c r="AA176">
        <f t="shared" si="50"/>
        <v>1.4498045994094395</v>
      </c>
      <c r="AB176">
        <f t="shared" si="51"/>
        <v>0.94839471618649729</v>
      </c>
      <c r="AC176">
        <f t="shared" si="52"/>
        <v>0.99738309893272326</v>
      </c>
      <c r="AD176">
        <f t="shared" si="53"/>
        <v>1.1586086748318876</v>
      </c>
      <c r="AE176">
        <f t="shared" si="54"/>
        <v>1.1586086748318876</v>
      </c>
      <c r="AF176">
        <f t="shared" si="55"/>
        <v>0.81856345182648316</v>
      </c>
      <c r="AG176">
        <f t="shared" si="56"/>
        <v>0.86084553015921628</v>
      </c>
      <c r="AH176">
        <f t="shared" si="57"/>
        <v>1</v>
      </c>
    </row>
    <row r="177" spans="2:34" x14ac:dyDescent="0.45">
      <c r="B177">
        <v>27321</v>
      </c>
      <c r="C177">
        <v>5</v>
      </c>
      <c r="D177">
        <v>47</v>
      </c>
      <c r="E177">
        <v>17.079999999999998</v>
      </c>
      <c r="F177">
        <f t="shared" si="40"/>
        <v>86.82116666666667</v>
      </c>
      <c r="G177">
        <v>-51</v>
      </c>
      <c r="H177">
        <v>4</v>
      </c>
      <c r="I177">
        <v>0.2</v>
      </c>
      <c r="J177">
        <f t="shared" si="41"/>
        <v>-51.066722222222225</v>
      </c>
      <c r="K177">
        <v>3.85</v>
      </c>
      <c r="L177">
        <v>51.87</v>
      </c>
      <c r="M177">
        <v>4.6500000000000004</v>
      </c>
      <c r="N177">
        <v>81.96</v>
      </c>
      <c r="O177">
        <v>0.17100000000000001</v>
      </c>
      <c r="P177">
        <v>0.18</v>
      </c>
      <c r="Q177" t="s">
        <v>298</v>
      </c>
      <c r="R177">
        <f t="shared" si="39"/>
        <v>8814.8873653281098</v>
      </c>
      <c r="S177">
        <f t="shared" si="42"/>
        <v>0.27607504811043188</v>
      </c>
      <c r="T177">
        <f t="shared" si="43"/>
        <v>0.28834578890508678</v>
      </c>
      <c r="U177">
        <f t="shared" si="44"/>
        <v>0.27515161050193487</v>
      </c>
      <c r="V177">
        <f t="shared" si="45"/>
        <v>0.28505577107774349</v>
      </c>
      <c r="W177">
        <f t="shared" si="46"/>
        <v>0.29715710733729128</v>
      </c>
      <c r="X177">
        <f t="shared" si="47"/>
        <v>0.28834578890508678</v>
      </c>
      <c r="Y177">
        <f t="shared" si="48"/>
        <v>0.29715710733729128</v>
      </c>
      <c r="Z177">
        <f t="shared" si="49"/>
        <v>0.97034794654195122</v>
      </c>
      <c r="AA177">
        <f t="shared" si="50"/>
        <v>1.3948752815363177</v>
      </c>
      <c r="AB177">
        <f t="shared" si="51"/>
        <v>0.95900003579866444</v>
      </c>
      <c r="AC177">
        <f t="shared" si="52"/>
        <v>0.99707011498154896</v>
      </c>
      <c r="AD177">
        <f t="shared" si="53"/>
        <v>1.1361966371127226</v>
      </c>
      <c r="AE177">
        <f t="shared" si="54"/>
        <v>1.1361966371127226</v>
      </c>
      <c r="AF177">
        <f t="shared" si="55"/>
        <v>0.84404407166320594</v>
      </c>
      <c r="AG177">
        <f t="shared" si="56"/>
        <v>0.87755066545108007</v>
      </c>
      <c r="AH177">
        <f t="shared" si="57"/>
        <v>1</v>
      </c>
    </row>
    <row r="178" spans="2:34" x14ac:dyDescent="0.45">
      <c r="B178">
        <v>27366</v>
      </c>
      <c r="C178">
        <v>5</v>
      </c>
      <c r="D178">
        <v>47</v>
      </c>
      <c r="E178">
        <v>45.39</v>
      </c>
      <c r="F178">
        <f t="shared" si="40"/>
        <v>86.939125000000004</v>
      </c>
      <c r="G178">
        <v>-9</v>
      </c>
      <c r="H178">
        <v>40</v>
      </c>
      <c r="I178">
        <v>10.6</v>
      </c>
      <c r="J178">
        <f t="shared" si="41"/>
        <v>-9.6696111111111112</v>
      </c>
      <c r="K178">
        <v>2.0699999999999998</v>
      </c>
      <c r="L178">
        <v>4.5199999999999996</v>
      </c>
      <c r="M178">
        <v>1.55</v>
      </c>
      <c r="N178">
        <v>-1.2</v>
      </c>
      <c r="O178">
        <v>-0.16800000000000001</v>
      </c>
      <c r="P178">
        <v>-0.14000000000000001</v>
      </c>
      <c r="Q178" t="s">
        <v>401</v>
      </c>
      <c r="R178">
        <f t="shared" si="39"/>
        <v>13196.480938416424</v>
      </c>
      <c r="S178">
        <f t="shared" si="42"/>
        <v>0.24495827460041017</v>
      </c>
      <c r="T178">
        <f t="shared" si="43"/>
        <v>0.26804329004935357</v>
      </c>
      <c r="U178">
        <f t="shared" si="44"/>
        <v>0.23601873915535598</v>
      </c>
      <c r="V178">
        <f t="shared" si="45"/>
        <v>0.24831593169311256</v>
      </c>
      <c r="W178">
        <f t="shared" si="46"/>
        <v>0.27281296093511143</v>
      </c>
      <c r="X178">
        <f t="shared" si="47"/>
        <v>0.26804329004935357</v>
      </c>
      <c r="Y178">
        <f t="shared" si="48"/>
        <v>0.27281296093511143</v>
      </c>
      <c r="Z178">
        <f t="shared" si="49"/>
        <v>0.9825166998319691</v>
      </c>
      <c r="AA178">
        <f t="shared" si="50"/>
        <v>1.6829982983277043</v>
      </c>
      <c r="AB178">
        <f t="shared" si="51"/>
        <v>0.90753595400734888</v>
      </c>
      <c r="AC178">
        <f t="shared" si="52"/>
        <v>0.99715767350585605</v>
      </c>
      <c r="AD178">
        <f t="shared" si="53"/>
        <v>1.2485193239762531</v>
      </c>
      <c r="AE178">
        <f t="shared" si="54"/>
        <v>1.2485193239762531</v>
      </c>
      <c r="AF178">
        <f t="shared" si="55"/>
        <v>0.72688979383759245</v>
      </c>
      <c r="AG178">
        <f t="shared" si="56"/>
        <v>0.79867219862495464</v>
      </c>
      <c r="AH178">
        <f t="shared" si="57"/>
        <v>1</v>
      </c>
    </row>
    <row r="179" spans="2:34" x14ac:dyDescent="0.45">
      <c r="B179">
        <v>27530</v>
      </c>
      <c r="C179">
        <v>5</v>
      </c>
      <c r="D179">
        <v>49</v>
      </c>
      <c r="E179">
        <v>49.58</v>
      </c>
      <c r="F179">
        <f t="shared" si="40"/>
        <v>87.456583333333327</v>
      </c>
      <c r="G179">
        <v>-56</v>
      </c>
      <c r="H179">
        <v>9</v>
      </c>
      <c r="I179">
        <v>59.4</v>
      </c>
      <c r="J179">
        <f t="shared" si="41"/>
        <v>-56.166499999999999</v>
      </c>
      <c r="K179">
        <v>4.5</v>
      </c>
      <c r="L179">
        <v>18.78</v>
      </c>
      <c r="M179">
        <v>81.61</v>
      </c>
      <c r="N179">
        <v>-71.77</v>
      </c>
      <c r="O179">
        <v>1.075</v>
      </c>
      <c r="P179">
        <v>1.06</v>
      </c>
      <c r="Q179" t="s">
        <v>358</v>
      </c>
      <c r="R179">
        <f t="shared" si="39"/>
        <v>4675.3246753246758</v>
      </c>
      <c r="S179">
        <f t="shared" si="42"/>
        <v>0.35431377442475354</v>
      </c>
      <c r="T179">
        <f t="shared" si="43"/>
        <v>0.35479464700613639</v>
      </c>
      <c r="U179">
        <f t="shared" si="44"/>
        <v>0.35372542242510019</v>
      </c>
      <c r="V179">
        <f t="shared" si="45"/>
        <v>0.3585236799193422</v>
      </c>
      <c r="W179">
        <f t="shared" si="46"/>
        <v>0.35916380071332388</v>
      </c>
      <c r="X179">
        <f t="shared" si="47"/>
        <v>0.35479464700613639</v>
      </c>
      <c r="Y179">
        <f t="shared" si="48"/>
        <v>0.35916380071332388</v>
      </c>
      <c r="Z179">
        <f t="shared" si="49"/>
        <v>0.9878352058350256</v>
      </c>
      <c r="AA179">
        <f t="shared" si="50"/>
        <v>0.79640974873425907</v>
      </c>
      <c r="AB179">
        <f t="shared" si="51"/>
        <v>1.1136013035541861</v>
      </c>
      <c r="AC179">
        <f t="shared" si="52"/>
        <v>0.97775852489492465</v>
      </c>
      <c r="AD179">
        <f t="shared" si="53"/>
        <v>0.8463085541211075</v>
      </c>
      <c r="AE179">
        <f t="shared" si="54"/>
        <v>1.1136013035541861</v>
      </c>
      <c r="AF179">
        <f t="shared" si="55"/>
        <v>1</v>
      </c>
      <c r="AG179">
        <f t="shared" si="56"/>
        <v>0.87801488896815794</v>
      </c>
      <c r="AH179">
        <f t="shared" si="57"/>
        <v>0.75997446430784232</v>
      </c>
    </row>
    <row r="180" spans="2:34" x14ac:dyDescent="0.45">
      <c r="B180">
        <v>27628</v>
      </c>
      <c r="C180">
        <v>5</v>
      </c>
      <c r="D180">
        <v>50</v>
      </c>
      <c r="E180">
        <v>57.55</v>
      </c>
      <c r="F180">
        <f t="shared" si="40"/>
        <v>87.739791666666662</v>
      </c>
      <c r="G180">
        <v>-35</v>
      </c>
      <c r="H180">
        <v>46</v>
      </c>
      <c r="I180">
        <v>9.5</v>
      </c>
      <c r="J180">
        <f t="shared" si="41"/>
        <v>-35.769305555555555</v>
      </c>
      <c r="K180">
        <v>3.12</v>
      </c>
      <c r="L180">
        <v>37.94</v>
      </c>
      <c r="M180">
        <v>55.74</v>
      </c>
      <c r="N180">
        <v>404.68</v>
      </c>
      <c r="O180">
        <v>1.1459999999999999</v>
      </c>
      <c r="P180">
        <v>1.1000000000000001</v>
      </c>
      <c r="Q180" t="s">
        <v>402</v>
      </c>
      <c r="R180">
        <f t="shared" si="39"/>
        <v>4509.0180360721442</v>
      </c>
      <c r="S180">
        <f t="shared" si="42"/>
        <v>0.36013345246417766</v>
      </c>
      <c r="T180">
        <f t="shared" si="43"/>
        <v>0.36039427609960134</v>
      </c>
      <c r="U180">
        <f t="shared" si="44"/>
        <v>0.35837443526311497</v>
      </c>
      <c r="V180">
        <f t="shared" si="45"/>
        <v>0.36285351946883027</v>
      </c>
      <c r="W180">
        <f t="shared" si="46"/>
        <v>0.36326721634587777</v>
      </c>
      <c r="X180">
        <f t="shared" si="47"/>
        <v>0.36039427609960134</v>
      </c>
      <c r="Y180">
        <f t="shared" si="48"/>
        <v>0.36326721634587777</v>
      </c>
      <c r="Z180">
        <f t="shared" si="49"/>
        <v>0.99209138585315937</v>
      </c>
      <c r="AA180">
        <f t="shared" si="50"/>
        <v>0.76070312739537349</v>
      </c>
      <c r="AB180">
        <f t="shared" si="51"/>
        <v>1.1261393420918577</v>
      </c>
      <c r="AC180">
        <f t="shared" si="52"/>
        <v>0.97513430874732099</v>
      </c>
      <c r="AD180">
        <f t="shared" si="53"/>
        <v>0.82516474020820407</v>
      </c>
      <c r="AE180">
        <f t="shared" si="54"/>
        <v>1.1261393420918577</v>
      </c>
      <c r="AF180">
        <f t="shared" si="55"/>
        <v>1</v>
      </c>
      <c r="AG180">
        <f t="shared" si="56"/>
        <v>0.86590910405098032</v>
      </c>
      <c r="AH180">
        <f t="shared" si="57"/>
        <v>0.73273769005833778</v>
      </c>
    </row>
    <row r="181" spans="2:34" x14ac:dyDescent="0.45">
      <c r="B181">
        <v>27654</v>
      </c>
      <c r="C181">
        <v>5</v>
      </c>
      <c r="D181">
        <v>51</v>
      </c>
      <c r="E181">
        <v>19.149999999999999</v>
      </c>
      <c r="F181">
        <f t="shared" si="40"/>
        <v>87.829791666666665</v>
      </c>
      <c r="G181">
        <v>-20</v>
      </c>
      <c r="H181">
        <v>52</v>
      </c>
      <c r="I181">
        <v>39</v>
      </c>
      <c r="J181">
        <f t="shared" si="41"/>
        <v>-20.877500000000001</v>
      </c>
      <c r="K181">
        <v>3.76</v>
      </c>
      <c r="L181">
        <v>29.05</v>
      </c>
      <c r="M181">
        <v>228.96</v>
      </c>
      <c r="N181">
        <v>-647.96</v>
      </c>
      <c r="O181">
        <v>0.98399999999999999</v>
      </c>
      <c r="P181">
        <v>1.05</v>
      </c>
      <c r="Q181" t="s">
        <v>403</v>
      </c>
      <c r="R181">
        <f t="shared" si="39"/>
        <v>4907.3064340239907</v>
      </c>
      <c r="S181">
        <f t="shared" si="42"/>
        <v>0.34678112609894218</v>
      </c>
      <c r="T181">
        <f t="shared" si="43"/>
        <v>0.34764899380228326</v>
      </c>
      <c r="U181">
        <f t="shared" si="44"/>
        <v>0.34745433199617926</v>
      </c>
      <c r="V181">
        <f t="shared" si="45"/>
        <v>0.35267924946601559</v>
      </c>
      <c r="W181">
        <f t="shared" si="46"/>
        <v>0.35369085000629985</v>
      </c>
      <c r="X181">
        <f t="shared" si="47"/>
        <v>0.34764899380228326</v>
      </c>
      <c r="Y181">
        <f t="shared" si="48"/>
        <v>0.35369085000629985</v>
      </c>
      <c r="Z181">
        <f t="shared" si="49"/>
        <v>0.98291769152662845</v>
      </c>
      <c r="AA181">
        <f t="shared" si="50"/>
        <v>0.84441018529627543</v>
      </c>
      <c r="AB181">
        <f t="shared" si="51"/>
        <v>1.0975345719430134</v>
      </c>
      <c r="AC181">
        <f t="shared" si="52"/>
        <v>0.9809105612655189</v>
      </c>
      <c r="AD181">
        <f t="shared" si="53"/>
        <v>0.87379489161776425</v>
      </c>
      <c r="AE181">
        <f t="shared" si="54"/>
        <v>1.0975345719430134</v>
      </c>
      <c r="AF181">
        <f t="shared" si="55"/>
        <v>1</v>
      </c>
      <c r="AG181">
        <f t="shared" si="56"/>
        <v>0.89374001178748297</v>
      </c>
      <c r="AH181">
        <f t="shared" si="57"/>
        <v>0.79614338714711008</v>
      </c>
    </row>
    <row r="182" spans="2:34" x14ac:dyDescent="0.45">
      <c r="B182">
        <v>27890</v>
      </c>
      <c r="C182">
        <v>5</v>
      </c>
      <c r="D182">
        <v>54</v>
      </c>
      <c r="E182">
        <v>5.9</v>
      </c>
      <c r="F182">
        <f t="shared" si="40"/>
        <v>88.524583333333339</v>
      </c>
      <c r="G182">
        <v>-63</v>
      </c>
      <c r="H182">
        <v>5</v>
      </c>
      <c r="I182">
        <v>27.7</v>
      </c>
      <c r="J182">
        <f t="shared" si="41"/>
        <v>-63.091027777777782</v>
      </c>
      <c r="K182">
        <v>4.6500000000000004</v>
      </c>
      <c r="L182">
        <v>36.67</v>
      </c>
      <c r="M182">
        <v>120.11</v>
      </c>
      <c r="N182">
        <v>573.42999999999995</v>
      </c>
      <c r="O182">
        <v>1.022</v>
      </c>
      <c r="P182">
        <v>1.03</v>
      </c>
      <c r="Q182" t="s">
        <v>404</v>
      </c>
      <c r="R182">
        <f t="shared" si="39"/>
        <v>4807.6923076923076</v>
      </c>
      <c r="S182">
        <f t="shared" si="42"/>
        <v>0.34993659473080319</v>
      </c>
      <c r="T182">
        <f t="shared" si="43"/>
        <v>0.35062757532702715</v>
      </c>
      <c r="U182">
        <f t="shared" si="44"/>
        <v>0.35011600835060142</v>
      </c>
      <c r="V182">
        <f t="shared" si="45"/>
        <v>0.3551603573732568</v>
      </c>
      <c r="W182">
        <f t="shared" si="46"/>
        <v>0.35600480474364404</v>
      </c>
      <c r="X182">
        <f t="shared" si="47"/>
        <v>0.35062757532702715</v>
      </c>
      <c r="Y182">
        <f t="shared" si="48"/>
        <v>0.35600480474364404</v>
      </c>
      <c r="Z182">
        <f t="shared" si="49"/>
        <v>0.9848956268427641</v>
      </c>
      <c r="AA182">
        <f t="shared" si="50"/>
        <v>0.8240552262787022</v>
      </c>
      <c r="AB182">
        <f t="shared" si="51"/>
        <v>1.1042416259398093</v>
      </c>
      <c r="AC182">
        <f t="shared" si="52"/>
        <v>0.97962389003205719</v>
      </c>
      <c r="AD182">
        <f t="shared" si="53"/>
        <v>0.86226421469268055</v>
      </c>
      <c r="AE182">
        <f t="shared" si="54"/>
        <v>1.1042416259398093</v>
      </c>
      <c r="AF182">
        <f t="shared" si="55"/>
        <v>1</v>
      </c>
      <c r="AG182">
        <f t="shared" si="56"/>
        <v>0.88714631564292712</v>
      </c>
      <c r="AH182">
        <f t="shared" si="57"/>
        <v>0.78086552294097389</v>
      </c>
    </row>
    <row r="183" spans="2:34" x14ac:dyDescent="0.45">
      <c r="B183">
        <v>27913</v>
      </c>
      <c r="C183">
        <v>5</v>
      </c>
      <c r="D183">
        <v>54</v>
      </c>
      <c r="E183">
        <v>23.08</v>
      </c>
      <c r="F183">
        <f t="shared" si="40"/>
        <v>88.596166666666676</v>
      </c>
      <c r="G183">
        <v>20</v>
      </c>
      <c r="H183">
        <v>16</v>
      </c>
      <c r="I183">
        <v>35.1</v>
      </c>
      <c r="J183">
        <f t="shared" si="41"/>
        <v>20.276416666666666</v>
      </c>
      <c r="K183">
        <v>4.3899999999999997</v>
      </c>
      <c r="L183">
        <v>115.43</v>
      </c>
      <c r="M183">
        <v>-163.16999999999999</v>
      </c>
      <c r="N183">
        <v>-98.92</v>
      </c>
      <c r="O183">
        <v>0.59399999999999997</v>
      </c>
      <c r="P183">
        <v>0.66</v>
      </c>
      <c r="Q183" t="s">
        <v>405</v>
      </c>
      <c r="R183">
        <f t="shared" si="39"/>
        <v>6232.6869806094182</v>
      </c>
      <c r="S183">
        <f t="shared" si="42"/>
        <v>0.31359928847880114</v>
      </c>
      <c r="T183">
        <f t="shared" si="43"/>
        <v>0.31785331650900683</v>
      </c>
      <c r="U183">
        <f t="shared" si="44"/>
        <v>0.31649180822863288</v>
      </c>
      <c r="V183">
        <f t="shared" si="45"/>
        <v>0.32376855507168467</v>
      </c>
      <c r="W183">
        <f t="shared" si="46"/>
        <v>0.32786607033340343</v>
      </c>
      <c r="X183">
        <f t="shared" si="47"/>
        <v>0.31785331650900683</v>
      </c>
      <c r="Y183">
        <f t="shared" si="48"/>
        <v>0.32786607033340343</v>
      </c>
      <c r="Z183">
        <f t="shared" si="49"/>
        <v>0.96946084169607816</v>
      </c>
      <c r="AA183">
        <f t="shared" si="50"/>
        <v>1.0805650392470489</v>
      </c>
      <c r="AB183">
        <f t="shared" si="51"/>
        <v>1.0294130301738422</v>
      </c>
      <c r="AC183">
        <f t="shared" si="52"/>
        <v>0.99147921610614653</v>
      </c>
      <c r="AD183">
        <f t="shared" si="53"/>
        <v>0.99638272804733452</v>
      </c>
      <c r="AE183">
        <f t="shared" si="54"/>
        <v>1.0294130301738422</v>
      </c>
      <c r="AF183">
        <f t="shared" si="55"/>
        <v>1</v>
      </c>
      <c r="AG183">
        <f t="shared" si="56"/>
        <v>0.96315005449145163</v>
      </c>
      <c r="AH183">
        <f t="shared" si="57"/>
        <v>0.96791346023575231</v>
      </c>
    </row>
    <row r="184" spans="2:34" x14ac:dyDescent="0.45">
      <c r="B184">
        <v>27989</v>
      </c>
      <c r="C184">
        <v>5</v>
      </c>
      <c r="D184">
        <v>55</v>
      </c>
      <c r="E184">
        <v>10.29</v>
      </c>
      <c r="F184">
        <f t="shared" si="40"/>
        <v>88.792875000000009</v>
      </c>
      <c r="G184">
        <v>7</v>
      </c>
      <c r="H184">
        <v>24</v>
      </c>
      <c r="I184">
        <v>25.3</v>
      </c>
      <c r="J184">
        <f t="shared" si="41"/>
        <v>7.4070277777777784</v>
      </c>
      <c r="K184">
        <v>0.45</v>
      </c>
      <c r="L184">
        <v>7.63</v>
      </c>
      <c r="M184">
        <v>27.33</v>
      </c>
      <c r="N184">
        <v>10.86</v>
      </c>
      <c r="O184">
        <v>1.5</v>
      </c>
      <c r="P184">
        <v>2.3199999999999998</v>
      </c>
      <c r="Q184" t="s">
        <v>406</v>
      </c>
      <c r="R184">
        <f>9000/(O184+0.85)</f>
        <v>3829.7872340425529</v>
      </c>
      <c r="S184">
        <f t="shared" si="42"/>
        <v>0.38837015947364539</v>
      </c>
      <c r="T184">
        <f t="shared" si="43"/>
        <v>0.3883111296740912</v>
      </c>
      <c r="U184">
        <f t="shared" si="44"/>
        <v>0.37846141998936422</v>
      </c>
      <c r="V184">
        <f t="shared" si="45"/>
        <v>0.38152741785646005</v>
      </c>
      <c r="W184">
        <f t="shared" si="46"/>
        <v>0.38141111204079825</v>
      </c>
      <c r="X184">
        <f t="shared" si="47"/>
        <v>0.38837015947364539</v>
      </c>
      <c r="Y184">
        <f t="shared" si="48"/>
        <v>0.38152741785646005</v>
      </c>
      <c r="Z184">
        <f t="shared" si="49"/>
        <v>1.01793512417962</v>
      </c>
      <c r="AA184">
        <f t="shared" si="50"/>
        <v>0.60310848421505769</v>
      </c>
      <c r="AB184">
        <f t="shared" si="51"/>
        <v>1.1880737999841768</v>
      </c>
      <c r="AC184">
        <f t="shared" si="52"/>
        <v>0.9601910518233292</v>
      </c>
      <c r="AD184">
        <f t="shared" si="53"/>
        <v>0.72312506561077017</v>
      </c>
      <c r="AE184">
        <f t="shared" si="54"/>
        <v>1.1880737999841768</v>
      </c>
      <c r="AF184">
        <f t="shared" si="55"/>
        <v>1</v>
      </c>
      <c r="AG184">
        <f t="shared" si="56"/>
        <v>0.80819142029402324</v>
      </c>
      <c r="AH184">
        <f t="shared" si="57"/>
        <v>0.6086533223949564</v>
      </c>
    </row>
    <row r="185" spans="2:34" x14ac:dyDescent="0.45">
      <c r="B185">
        <v>28103</v>
      </c>
      <c r="C185">
        <v>5</v>
      </c>
      <c r="D185">
        <v>56</v>
      </c>
      <c r="E185">
        <v>24.32</v>
      </c>
      <c r="F185">
        <f t="shared" si="40"/>
        <v>89.101333333333329</v>
      </c>
      <c r="G185">
        <v>-14</v>
      </c>
      <c r="H185">
        <v>10</v>
      </c>
      <c r="I185">
        <v>4.9000000000000004</v>
      </c>
      <c r="J185">
        <f t="shared" si="41"/>
        <v>-14.168027777777777</v>
      </c>
      <c r="K185">
        <v>3.71</v>
      </c>
      <c r="L185">
        <v>66.47</v>
      </c>
      <c r="M185">
        <v>-42.23</v>
      </c>
      <c r="N185">
        <v>139.02000000000001</v>
      </c>
      <c r="O185">
        <v>0.33700000000000002</v>
      </c>
      <c r="P185">
        <v>0.39</v>
      </c>
      <c r="Q185" t="s">
        <v>407</v>
      </c>
      <c r="R185">
        <f t="shared" ref="R185:R248" si="58">9000/(O185+0.85)</f>
        <v>7582.1398483572029</v>
      </c>
      <c r="S185">
        <f t="shared" si="42"/>
        <v>0.29098118317558219</v>
      </c>
      <c r="T185">
        <f t="shared" si="43"/>
        <v>0.29946249943547543</v>
      </c>
      <c r="U185">
        <f t="shared" si="44"/>
        <v>0.29235660803598562</v>
      </c>
      <c r="V185">
        <f t="shared" si="45"/>
        <v>0.30118088329765585</v>
      </c>
      <c r="W185">
        <f t="shared" si="46"/>
        <v>0.30935662209086223</v>
      </c>
      <c r="X185">
        <f t="shared" si="47"/>
        <v>0.29946249943547543</v>
      </c>
      <c r="Y185">
        <f t="shared" si="48"/>
        <v>0.30935662209086223</v>
      </c>
      <c r="Z185">
        <f t="shared" si="49"/>
        <v>0.96801709758622601</v>
      </c>
      <c r="AA185">
        <f t="shared" si="50"/>
        <v>1.2644981569483495</v>
      </c>
      <c r="AB185">
        <f t="shared" si="51"/>
        <v>0.98600284516959191</v>
      </c>
      <c r="AC185">
        <f t="shared" si="52"/>
        <v>0.99562531716390257</v>
      </c>
      <c r="AD185">
        <f t="shared" si="53"/>
        <v>1.0807887393125937</v>
      </c>
      <c r="AE185">
        <f t="shared" si="54"/>
        <v>1.0807887393125937</v>
      </c>
      <c r="AF185">
        <f t="shared" si="55"/>
        <v>0.91229933224203674</v>
      </c>
      <c r="AG185">
        <f t="shared" si="56"/>
        <v>0.92120252640413613</v>
      </c>
      <c r="AH185">
        <f t="shared" si="57"/>
        <v>1</v>
      </c>
    </row>
    <row r="186" spans="2:34" x14ac:dyDescent="0.45">
      <c r="B186">
        <v>28199</v>
      </c>
      <c r="C186">
        <v>5</v>
      </c>
      <c r="D186">
        <v>57</v>
      </c>
      <c r="E186">
        <v>32.21</v>
      </c>
      <c r="F186">
        <f t="shared" si="40"/>
        <v>89.384208333333333</v>
      </c>
      <c r="G186">
        <v>-35</v>
      </c>
      <c r="H186">
        <v>16</v>
      </c>
      <c r="I186">
        <v>59.9</v>
      </c>
      <c r="J186">
        <f t="shared" si="41"/>
        <v>-35.283305555555557</v>
      </c>
      <c r="K186">
        <v>4.3600000000000003</v>
      </c>
      <c r="L186">
        <v>3.82</v>
      </c>
      <c r="M186">
        <v>-2.65</v>
      </c>
      <c r="N186">
        <v>11.19</v>
      </c>
      <c r="O186">
        <v>-0.16500000000000001</v>
      </c>
      <c r="P186">
        <v>-0.16</v>
      </c>
      <c r="Q186" t="s">
        <v>408</v>
      </c>
      <c r="R186">
        <f t="shared" si="58"/>
        <v>13138.686131386863</v>
      </c>
      <c r="S186">
        <f t="shared" si="42"/>
        <v>0.24523743945400603</v>
      </c>
      <c r="T186">
        <f t="shared" si="43"/>
        <v>0.26820672838705834</v>
      </c>
      <c r="U186">
        <f t="shared" si="44"/>
        <v>0.23638872461059834</v>
      </c>
      <c r="V186">
        <f t="shared" si="45"/>
        <v>0.24866367353052227</v>
      </c>
      <c r="W186">
        <f t="shared" si="46"/>
        <v>0.27301990303584356</v>
      </c>
      <c r="X186">
        <f t="shared" si="47"/>
        <v>0.26820672838705834</v>
      </c>
      <c r="Y186">
        <f t="shared" si="48"/>
        <v>0.27301990303584356</v>
      </c>
      <c r="Z186">
        <f t="shared" si="49"/>
        <v>0.98237060889969874</v>
      </c>
      <c r="AA186">
        <f t="shared" si="50"/>
        <v>1.6803660226810195</v>
      </c>
      <c r="AB186">
        <f t="shared" si="51"/>
        <v>0.90796427087034759</v>
      </c>
      <c r="AC186">
        <f t="shared" si="52"/>
        <v>0.99717230903862664</v>
      </c>
      <c r="AD186">
        <f t="shared" si="53"/>
        <v>1.2475470731282285</v>
      </c>
      <c r="AE186">
        <f t="shared" si="54"/>
        <v>1.2475470731282285</v>
      </c>
      <c r="AF186">
        <f t="shared" si="55"/>
        <v>0.7277996080689958</v>
      </c>
      <c r="AG186">
        <f t="shared" si="56"/>
        <v>0.79930635926884397</v>
      </c>
      <c r="AH186">
        <f t="shared" si="57"/>
        <v>1</v>
      </c>
    </row>
    <row r="187" spans="2:34" x14ac:dyDescent="0.45">
      <c r="B187">
        <v>28328</v>
      </c>
      <c r="C187">
        <v>5</v>
      </c>
      <c r="D187">
        <v>59</v>
      </c>
      <c r="E187">
        <v>8.7899999999999991</v>
      </c>
      <c r="F187">
        <f t="shared" si="40"/>
        <v>89.786625000000001</v>
      </c>
      <c r="G187">
        <v>-42</v>
      </c>
      <c r="H187">
        <v>48</v>
      </c>
      <c r="I187">
        <v>54.4</v>
      </c>
      <c r="J187">
        <f t="shared" si="41"/>
        <v>-42.815111111111108</v>
      </c>
      <c r="K187">
        <v>3.96</v>
      </c>
      <c r="L187">
        <v>6.14</v>
      </c>
      <c r="M187">
        <v>18.53</v>
      </c>
      <c r="N187">
        <v>-11.45</v>
      </c>
      <c r="O187">
        <v>1.1459999999999999</v>
      </c>
      <c r="P187">
        <v>1.06</v>
      </c>
      <c r="Q187" t="s">
        <v>278</v>
      </c>
      <c r="R187">
        <f t="shared" si="58"/>
        <v>4509.0180360721442</v>
      </c>
      <c r="S187">
        <f t="shared" si="42"/>
        <v>0.36013345246417766</v>
      </c>
      <c r="T187">
        <f t="shared" si="43"/>
        <v>0.36039427609960134</v>
      </c>
      <c r="U187">
        <f t="shared" si="44"/>
        <v>0.35837443526311497</v>
      </c>
      <c r="V187">
        <f t="shared" si="45"/>
        <v>0.36285351946883027</v>
      </c>
      <c r="W187">
        <f t="shared" si="46"/>
        <v>0.36326721634587777</v>
      </c>
      <c r="X187">
        <f t="shared" si="47"/>
        <v>0.36039427609960134</v>
      </c>
      <c r="Y187">
        <f t="shared" si="48"/>
        <v>0.36326721634587777</v>
      </c>
      <c r="Z187">
        <f t="shared" si="49"/>
        <v>0.99209138585315937</v>
      </c>
      <c r="AA187">
        <f t="shared" si="50"/>
        <v>0.76070312739537349</v>
      </c>
      <c r="AB187">
        <f t="shared" si="51"/>
        <v>1.1261393420918577</v>
      </c>
      <c r="AC187">
        <f t="shared" si="52"/>
        <v>0.97513430874732099</v>
      </c>
      <c r="AD187">
        <f t="shared" si="53"/>
        <v>0.82516474020820407</v>
      </c>
      <c r="AE187">
        <f t="shared" si="54"/>
        <v>1.1261393420918577</v>
      </c>
      <c r="AF187">
        <f t="shared" si="55"/>
        <v>1</v>
      </c>
      <c r="AG187">
        <f t="shared" si="56"/>
        <v>0.86590910405098032</v>
      </c>
      <c r="AH187">
        <f t="shared" si="57"/>
        <v>0.73273769005833778</v>
      </c>
    </row>
    <row r="188" spans="2:34" x14ac:dyDescent="0.45">
      <c r="B188">
        <v>28360</v>
      </c>
      <c r="C188">
        <v>5</v>
      </c>
      <c r="D188">
        <v>59</v>
      </c>
      <c r="E188">
        <v>31.77</v>
      </c>
      <c r="F188">
        <f t="shared" si="40"/>
        <v>89.882374999999996</v>
      </c>
      <c r="G188">
        <v>44</v>
      </c>
      <c r="H188">
        <v>56</v>
      </c>
      <c r="I188">
        <v>50.8</v>
      </c>
      <c r="J188">
        <f t="shared" si="41"/>
        <v>44.947444444444443</v>
      </c>
      <c r="K188">
        <v>1.9</v>
      </c>
      <c r="L188">
        <v>39.72</v>
      </c>
      <c r="M188">
        <v>-56.41</v>
      </c>
      <c r="N188">
        <v>-0.88</v>
      </c>
      <c r="O188">
        <v>7.6999999999999999E-2</v>
      </c>
      <c r="P188">
        <v>0.05</v>
      </c>
      <c r="Q188" t="s">
        <v>324</v>
      </c>
      <c r="R188">
        <f t="shared" si="58"/>
        <v>9708.7378640776715</v>
      </c>
      <c r="S188">
        <f t="shared" si="42"/>
        <v>0.2675355420071247</v>
      </c>
      <c r="T188">
        <f t="shared" si="43"/>
        <v>0.28236851457560369</v>
      </c>
      <c r="U188">
        <f t="shared" si="44"/>
        <v>0.26484033586888134</v>
      </c>
      <c r="V188">
        <f t="shared" si="45"/>
        <v>0.27538323031971179</v>
      </c>
      <c r="W188">
        <f t="shared" si="46"/>
        <v>0.29027151219300074</v>
      </c>
      <c r="X188">
        <f t="shared" si="47"/>
        <v>0.28236851457560369</v>
      </c>
      <c r="Y188">
        <f t="shared" si="48"/>
        <v>0.29027151219300074</v>
      </c>
      <c r="Z188">
        <f t="shared" si="49"/>
        <v>0.97277377460264736</v>
      </c>
      <c r="AA188">
        <f t="shared" si="50"/>
        <v>1.4722766626414416</v>
      </c>
      <c r="AB188">
        <f t="shared" si="51"/>
        <v>0.94417473474362967</v>
      </c>
      <c r="AC188">
        <f t="shared" si="52"/>
        <v>0.99746631565393318</v>
      </c>
      <c r="AD188">
        <f t="shared" si="53"/>
        <v>1.1676313215698244</v>
      </c>
      <c r="AE188">
        <f t="shared" si="54"/>
        <v>1.1676313215698244</v>
      </c>
      <c r="AF188">
        <f t="shared" si="55"/>
        <v>0.8086240213856476</v>
      </c>
      <c r="AG188">
        <f t="shared" si="56"/>
        <v>0.85426478138055384</v>
      </c>
      <c r="AH188">
        <f t="shared" si="57"/>
        <v>1</v>
      </c>
    </row>
    <row r="189" spans="2:34" x14ac:dyDescent="0.45">
      <c r="B189">
        <v>28380</v>
      </c>
      <c r="C189">
        <v>5</v>
      </c>
      <c r="D189">
        <v>59</v>
      </c>
      <c r="E189">
        <v>43.24</v>
      </c>
      <c r="F189">
        <f t="shared" si="40"/>
        <v>89.930166666666665</v>
      </c>
      <c r="G189">
        <v>37</v>
      </c>
      <c r="H189">
        <v>12</v>
      </c>
      <c r="I189">
        <v>46</v>
      </c>
      <c r="J189">
        <f t="shared" si="41"/>
        <v>37.212777777777781</v>
      </c>
      <c r="K189">
        <v>2.65</v>
      </c>
      <c r="L189">
        <v>18.829999999999998</v>
      </c>
      <c r="M189">
        <v>42.09</v>
      </c>
      <c r="N189">
        <v>-73.61</v>
      </c>
      <c r="O189">
        <v>-8.3000000000000004E-2</v>
      </c>
      <c r="P189">
        <v>-0.06</v>
      </c>
      <c r="Q189" t="s">
        <v>409</v>
      </c>
      <c r="R189">
        <f t="shared" si="58"/>
        <v>11734.028683181225</v>
      </c>
      <c r="S189">
        <f t="shared" si="42"/>
        <v>0.25284234929467153</v>
      </c>
      <c r="T189">
        <f t="shared" si="43"/>
        <v>0.27279361510626077</v>
      </c>
      <c r="U189">
        <f t="shared" si="44"/>
        <v>0.24633761726787279</v>
      </c>
      <c r="V189">
        <f t="shared" si="45"/>
        <v>0.25801179650932771</v>
      </c>
      <c r="W189">
        <f t="shared" si="46"/>
        <v>0.27875407023891985</v>
      </c>
      <c r="X189">
        <f t="shared" si="47"/>
        <v>0.27279361510626077</v>
      </c>
      <c r="Y189">
        <f t="shared" si="48"/>
        <v>0.27875407023891985</v>
      </c>
      <c r="Z189">
        <f t="shared" si="49"/>
        <v>0.97861751353962156</v>
      </c>
      <c r="AA189">
        <f t="shared" si="50"/>
        <v>1.6087740504396988</v>
      </c>
      <c r="AB189">
        <f t="shared" si="51"/>
        <v>0.91988063452798241</v>
      </c>
      <c r="AC189">
        <f t="shared" si="52"/>
        <v>0.99747294466595537</v>
      </c>
      <c r="AD189">
        <f t="shared" si="53"/>
        <v>1.2207511096219079</v>
      </c>
      <c r="AE189">
        <f t="shared" si="54"/>
        <v>1.2207511096219079</v>
      </c>
      <c r="AF189">
        <f t="shared" si="55"/>
        <v>0.75353659503360082</v>
      </c>
      <c r="AG189">
        <f t="shared" si="56"/>
        <v>0.81709771697434175</v>
      </c>
      <c r="AH189">
        <f t="shared" si="57"/>
        <v>1</v>
      </c>
    </row>
    <row r="190" spans="2:34" x14ac:dyDescent="0.45">
      <c r="B190">
        <v>28614</v>
      </c>
      <c r="C190">
        <v>6</v>
      </c>
      <c r="D190">
        <v>2</v>
      </c>
      <c r="E190">
        <v>22.99</v>
      </c>
      <c r="F190">
        <f t="shared" si="40"/>
        <v>90.59579166666667</v>
      </c>
      <c r="G190">
        <v>9</v>
      </c>
      <c r="H190">
        <v>38</v>
      </c>
      <c r="I190">
        <v>50.5</v>
      </c>
      <c r="J190">
        <f t="shared" si="41"/>
        <v>9.6473611111111115</v>
      </c>
      <c r="K190">
        <v>4.12</v>
      </c>
      <c r="L190">
        <v>21.49</v>
      </c>
      <c r="M190">
        <v>14.19</v>
      </c>
      <c r="N190">
        <v>-37.44</v>
      </c>
      <c r="O190">
        <v>0.17</v>
      </c>
      <c r="P190">
        <v>0.19</v>
      </c>
      <c r="Q190" t="s">
        <v>410</v>
      </c>
      <c r="R190">
        <f t="shared" si="58"/>
        <v>8823.5294117647063</v>
      </c>
      <c r="S190">
        <f t="shared" si="42"/>
        <v>0.27598457214201477</v>
      </c>
      <c r="T190">
        <f t="shared" si="43"/>
        <v>0.28828092737638517</v>
      </c>
      <c r="U190">
        <f t="shared" si="44"/>
        <v>0.2750440863852846</v>
      </c>
      <c r="V190">
        <f t="shared" si="45"/>
        <v>0.28495493939499472</v>
      </c>
      <c r="W190">
        <f t="shared" si="46"/>
        <v>0.29708362649491316</v>
      </c>
      <c r="X190">
        <f t="shared" si="47"/>
        <v>0.28828092737638517</v>
      </c>
      <c r="Y190">
        <f t="shared" si="48"/>
        <v>0.29708362649491316</v>
      </c>
      <c r="Z190">
        <f t="shared" si="49"/>
        <v>0.97036962547419714</v>
      </c>
      <c r="AA190">
        <f t="shared" si="50"/>
        <v>1.3956859589358801</v>
      </c>
      <c r="AB190">
        <f t="shared" si="51"/>
        <v>0.9588404075230601</v>
      </c>
      <c r="AC190">
        <f t="shared" si="52"/>
        <v>0.99707591396140471</v>
      </c>
      <c r="AD190">
        <f t="shared" si="53"/>
        <v>1.1365312093673132</v>
      </c>
      <c r="AE190">
        <f t="shared" si="54"/>
        <v>1.1365312093673132</v>
      </c>
      <c r="AF190">
        <f t="shared" si="55"/>
        <v>0.84365514965209765</v>
      </c>
      <c r="AG190">
        <f t="shared" si="56"/>
        <v>0.87729743428379692</v>
      </c>
      <c r="AH190">
        <f t="shared" si="57"/>
        <v>1</v>
      </c>
    </row>
    <row r="191" spans="2:34" x14ac:dyDescent="0.45">
      <c r="B191">
        <v>28691</v>
      </c>
      <c r="C191">
        <v>6</v>
      </c>
      <c r="D191">
        <v>3</v>
      </c>
      <c r="E191">
        <v>27.36</v>
      </c>
      <c r="F191">
        <f t="shared" si="40"/>
        <v>90.864000000000004</v>
      </c>
      <c r="G191">
        <v>19</v>
      </c>
      <c r="H191">
        <v>41</v>
      </c>
      <c r="I191">
        <v>26.2</v>
      </c>
      <c r="J191">
        <f t="shared" si="41"/>
        <v>19.69061111111111</v>
      </c>
      <c r="K191">
        <v>5.14</v>
      </c>
      <c r="L191">
        <v>3.05</v>
      </c>
      <c r="M191">
        <v>9.81</v>
      </c>
      <c r="N191">
        <v>-20.29</v>
      </c>
      <c r="O191">
        <v>-9.7000000000000003E-2</v>
      </c>
      <c r="P191">
        <v>-0.08</v>
      </c>
      <c r="Q191" t="s">
        <v>314</v>
      </c>
      <c r="R191">
        <f t="shared" si="58"/>
        <v>11952.191235059761</v>
      </c>
      <c r="S191">
        <f t="shared" si="42"/>
        <v>0.25154747078882222</v>
      </c>
      <c r="T191">
        <f t="shared" si="43"/>
        <v>0.27199443685171953</v>
      </c>
      <c r="U191">
        <f t="shared" si="44"/>
        <v>0.24466142335317576</v>
      </c>
      <c r="V191">
        <f t="shared" si="45"/>
        <v>0.2564371804238415</v>
      </c>
      <c r="W191">
        <f t="shared" si="46"/>
        <v>0.27776519497717822</v>
      </c>
      <c r="X191">
        <f t="shared" si="47"/>
        <v>0.27199443685171953</v>
      </c>
      <c r="Y191">
        <f t="shared" si="48"/>
        <v>0.27776519497717822</v>
      </c>
      <c r="Z191">
        <f t="shared" si="49"/>
        <v>0.97922432965032635</v>
      </c>
      <c r="AA191">
        <f t="shared" si="50"/>
        <v>1.6209387508326771</v>
      </c>
      <c r="AB191">
        <f t="shared" si="51"/>
        <v>0.9178184735096927</v>
      </c>
      <c r="AC191">
        <f t="shared" si="52"/>
        <v>0.99743552372342803</v>
      </c>
      <c r="AD191">
        <f t="shared" si="53"/>
        <v>1.2253532277069801</v>
      </c>
      <c r="AE191">
        <f t="shared" si="54"/>
        <v>1.2253532277069801</v>
      </c>
      <c r="AF191">
        <f t="shared" si="55"/>
        <v>0.74902358989759932</v>
      </c>
      <c r="AG191">
        <f t="shared" si="56"/>
        <v>0.81399836485512223</v>
      </c>
      <c r="AH191">
        <f t="shared" si="57"/>
        <v>1</v>
      </c>
    </row>
    <row r="192" spans="2:34" x14ac:dyDescent="0.45">
      <c r="B192">
        <v>28734</v>
      </c>
      <c r="C192">
        <v>6</v>
      </c>
      <c r="D192">
        <v>4</v>
      </c>
      <c r="E192">
        <v>7.22</v>
      </c>
      <c r="F192">
        <f t="shared" si="40"/>
        <v>91.030083333333337</v>
      </c>
      <c r="G192">
        <v>23</v>
      </c>
      <c r="H192">
        <v>15</v>
      </c>
      <c r="I192">
        <v>49.1</v>
      </c>
      <c r="J192">
        <f t="shared" si="41"/>
        <v>23.263638888888888</v>
      </c>
      <c r="K192">
        <v>4.16</v>
      </c>
      <c r="L192">
        <v>21.64</v>
      </c>
      <c r="M192">
        <v>-2.6</v>
      </c>
      <c r="N192">
        <v>-119.72</v>
      </c>
      <c r="O192">
        <v>0.83499999999999996</v>
      </c>
      <c r="P192">
        <v>0.88</v>
      </c>
      <c r="Q192" t="s">
        <v>359</v>
      </c>
      <c r="R192">
        <f t="shared" si="58"/>
        <v>5341.2462908011867</v>
      </c>
      <c r="S192">
        <f t="shared" si="42"/>
        <v>0.33427291679909177</v>
      </c>
      <c r="T192">
        <f t="shared" si="43"/>
        <v>0.33607114236859814</v>
      </c>
      <c r="U192">
        <f t="shared" si="44"/>
        <v>0.33641589163891272</v>
      </c>
      <c r="V192">
        <f t="shared" si="45"/>
        <v>0.3423820587265296</v>
      </c>
      <c r="W192">
        <f t="shared" si="46"/>
        <v>0.34424378631797814</v>
      </c>
      <c r="X192">
        <f t="shared" si="47"/>
        <v>0.33607114236859814</v>
      </c>
      <c r="Y192">
        <f t="shared" si="48"/>
        <v>0.34424378631797814</v>
      </c>
      <c r="Z192">
        <f t="shared" si="49"/>
        <v>0.97625913880161974</v>
      </c>
      <c r="AA192">
        <f t="shared" si="50"/>
        <v>0.92865894467628962</v>
      </c>
      <c r="AB192">
        <f t="shared" si="51"/>
        <v>1.0713102925455791</v>
      </c>
      <c r="AC192">
        <f t="shared" si="52"/>
        <v>0.98552987944466552</v>
      </c>
      <c r="AD192">
        <f t="shared" si="53"/>
        <v>0.91973384895235588</v>
      </c>
      <c r="AE192">
        <f t="shared" si="54"/>
        <v>1.0713102925455791</v>
      </c>
      <c r="AF192">
        <f t="shared" si="55"/>
        <v>1</v>
      </c>
      <c r="AG192">
        <f t="shared" si="56"/>
        <v>0.91992944182671144</v>
      </c>
      <c r="AH192">
        <f t="shared" si="57"/>
        <v>0.858513033387314</v>
      </c>
    </row>
    <row r="193" spans="2:34" x14ac:dyDescent="0.45">
      <c r="B193">
        <v>28910</v>
      </c>
      <c r="C193">
        <v>6</v>
      </c>
      <c r="D193">
        <v>6</v>
      </c>
      <c r="E193">
        <v>9.33</v>
      </c>
      <c r="F193">
        <f t="shared" si="40"/>
        <v>91.53887499999999</v>
      </c>
      <c r="G193">
        <v>-14</v>
      </c>
      <c r="H193">
        <v>56</v>
      </c>
      <c r="I193">
        <v>7</v>
      </c>
      <c r="J193">
        <f t="shared" si="41"/>
        <v>-14.935277777777777</v>
      </c>
      <c r="K193">
        <v>4.67</v>
      </c>
      <c r="L193">
        <v>19.14</v>
      </c>
      <c r="M193">
        <v>-16.87</v>
      </c>
      <c r="N193">
        <v>13.16</v>
      </c>
      <c r="O193">
        <v>4.5999999999999999E-2</v>
      </c>
      <c r="P193">
        <v>0.04</v>
      </c>
      <c r="Q193" t="s">
        <v>317</v>
      </c>
      <c r="R193">
        <f t="shared" si="58"/>
        <v>10044.642857142857</v>
      </c>
      <c r="S193">
        <f t="shared" si="42"/>
        <v>0.26470408726767553</v>
      </c>
      <c r="T193">
        <f t="shared" si="43"/>
        <v>0.28045234287321497</v>
      </c>
      <c r="U193">
        <f t="shared" si="44"/>
        <v>0.26134921603036454</v>
      </c>
      <c r="V193">
        <f t="shared" si="45"/>
        <v>0.27210699776192715</v>
      </c>
      <c r="W193">
        <f t="shared" si="46"/>
        <v>0.28801499309745748</v>
      </c>
      <c r="X193">
        <f t="shared" si="47"/>
        <v>0.28045234287321497</v>
      </c>
      <c r="Y193">
        <f t="shared" si="48"/>
        <v>0.28801499309745748</v>
      </c>
      <c r="Z193">
        <f t="shared" si="49"/>
        <v>0.97374216479874887</v>
      </c>
      <c r="AA193">
        <f t="shared" si="50"/>
        <v>1.4982993051452258</v>
      </c>
      <c r="AB193">
        <f t="shared" si="51"/>
        <v>0.93936993282017422</v>
      </c>
      <c r="AC193">
        <f t="shared" si="52"/>
        <v>0.99753195721100651</v>
      </c>
      <c r="AD193">
        <f t="shared" si="53"/>
        <v>1.1779775470606595</v>
      </c>
      <c r="AE193">
        <f t="shared" si="54"/>
        <v>1.1779775470606595</v>
      </c>
      <c r="AF193">
        <f t="shared" si="55"/>
        <v>0.7974429862132183</v>
      </c>
      <c r="AG193">
        <f t="shared" si="56"/>
        <v>0.84681746243813505</v>
      </c>
      <c r="AH193">
        <f t="shared" si="57"/>
        <v>1</v>
      </c>
    </row>
    <row r="194" spans="2:34" x14ac:dyDescent="0.45">
      <c r="B194">
        <v>29038</v>
      </c>
      <c r="C194">
        <v>6</v>
      </c>
      <c r="D194">
        <v>7</v>
      </c>
      <c r="E194">
        <v>34.32</v>
      </c>
      <c r="F194">
        <f t="shared" si="40"/>
        <v>91.893000000000001</v>
      </c>
      <c r="G194">
        <v>14</v>
      </c>
      <c r="H194">
        <v>46</v>
      </c>
      <c r="I194">
        <v>6.7</v>
      </c>
      <c r="J194">
        <f t="shared" si="41"/>
        <v>14.768527777777779</v>
      </c>
      <c r="K194">
        <v>4.42</v>
      </c>
      <c r="L194">
        <v>6.1</v>
      </c>
      <c r="M194">
        <v>4.95</v>
      </c>
      <c r="N194">
        <v>-21.18</v>
      </c>
      <c r="O194">
        <v>-0.16400000000000001</v>
      </c>
      <c r="P194">
        <v>-0.17</v>
      </c>
      <c r="Q194" t="s">
        <v>411</v>
      </c>
      <c r="R194">
        <f t="shared" si="58"/>
        <v>13119.533527696794</v>
      </c>
      <c r="S194">
        <f t="shared" si="42"/>
        <v>0.2453304798341519</v>
      </c>
      <c r="T194">
        <f t="shared" si="43"/>
        <v>0.26826127779881681</v>
      </c>
      <c r="U194">
        <f t="shared" si="44"/>
        <v>0.23651195891798138</v>
      </c>
      <c r="V194">
        <f t="shared" si="45"/>
        <v>0.2487794974138558</v>
      </c>
      <c r="W194">
        <f t="shared" si="46"/>
        <v>0.2730889319660198</v>
      </c>
      <c r="X194">
        <f t="shared" si="47"/>
        <v>0.26826127779881681</v>
      </c>
      <c r="Y194">
        <f t="shared" si="48"/>
        <v>0.2730889319660198</v>
      </c>
      <c r="Z194">
        <f t="shared" si="49"/>
        <v>0.98232204383953681</v>
      </c>
      <c r="AA194">
        <f t="shared" si="50"/>
        <v>1.6794887545725681</v>
      </c>
      <c r="AB194">
        <f t="shared" si="51"/>
        <v>0.90810716748573272</v>
      </c>
      <c r="AC194">
        <f t="shared" si="52"/>
        <v>0.99717713216009185</v>
      </c>
      <c r="AD194">
        <f t="shared" si="53"/>
        <v>1.2472228478501586</v>
      </c>
      <c r="AE194">
        <f t="shared" si="54"/>
        <v>1.2472228478501586</v>
      </c>
      <c r="AF194">
        <f t="shared" si="55"/>
        <v>0.72810337707574835</v>
      </c>
      <c r="AG194">
        <f t="shared" si="56"/>
        <v>0.79951801226134434</v>
      </c>
      <c r="AH194">
        <f t="shared" si="57"/>
        <v>1</v>
      </c>
    </row>
    <row r="195" spans="2:34" x14ac:dyDescent="0.45">
      <c r="B195">
        <v>29151</v>
      </c>
      <c r="C195">
        <v>6</v>
      </c>
      <c r="D195">
        <v>8</v>
      </c>
      <c r="E195">
        <v>57.9</v>
      </c>
      <c r="F195">
        <f t="shared" si="40"/>
        <v>92.241250000000008</v>
      </c>
      <c r="G195">
        <v>2</v>
      </c>
      <c r="H195">
        <v>29</v>
      </c>
      <c r="I195">
        <v>59</v>
      </c>
      <c r="J195">
        <f t="shared" si="41"/>
        <v>2.4997222222222222</v>
      </c>
      <c r="K195">
        <v>5.7</v>
      </c>
      <c r="L195">
        <v>5.35</v>
      </c>
      <c r="M195">
        <v>-1.75</v>
      </c>
      <c r="N195">
        <v>-14.17</v>
      </c>
      <c r="O195">
        <v>6.7000000000000004E-2</v>
      </c>
      <c r="P195">
        <v>0.08</v>
      </c>
      <c r="Q195" t="s">
        <v>412</v>
      </c>
      <c r="R195">
        <f t="shared" si="58"/>
        <v>9814.6128680479815</v>
      </c>
      <c r="S195">
        <f t="shared" si="42"/>
        <v>0.2666229871570468</v>
      </c>
      <c r="T195">
        <f t="shared" si="43"/>
        <v>0.28174732028295885</v>
      </c>
      <c r="U195">
        <f t="shared" si="44"/>
        <v>0.26371908470167926</v>
      </c>
      <c r="V195">
        <f t="shared" si="45"/>
        <v>0.27433106939871127</v>
      </c>
      <c r="W195">
        <f t="shared" si="46"/>
        <v>0.28954261335352849</v>
      </c>
      <c r="X195">
        <f t="shared" si="47"/>
        <v>0.28174732028295885</v>
      </c>
      <c r="Y195">
        <f t="shared" si="48"/>
        <v>0.28954261335352849</v>
      </c>
      <c r="Z195">
        <f t="shared" si="49"/>
        <v>0.97307721657864688</v>
      </c>
      <c r="AA195">
        <f t="shared" si="50"/>
        <v>1.4806458413776291</v>
      </c>
      <c r="AB195">
        <f t="shared" si="51"/>
        <v>0.94262000456409445</v>
      </c>
      <c r="AC195">
        <f t="shared" si="52"/>
        <v>0.99749096378962543</v>
      </c>
      <c r="AD195">
        <f t="shared" si="53"/>
        <v>1.1709705877547707</v>
      </c>
      <c r="AE195">
        <f t="shared" si="54"/>
        <v>1.1709705877547707</v>
      </c>
      <c r="AF195">
        <f t="shared" si="55"/>
        <v>0.80499033401981712</v>
      </c>
      <c r="AG195">
        <f t="shared" si="56"/>
        <v>0.85184971699607193</v>
      </c>
      <c r="AH195">
        <f t="shared" si="57"/>
        <v>1</v>
      </c>
    </row>
    <row r="196" spans="2:34" x14ac:dyDescent="0.45">
      <c r="B196">
        <v>29426</v>
      </c>
      <c r="C196">
        <v>6</v>
      </c>
      <c r="D196">
        <v>11</v>
      </c>
      <c r="E196">
        <v>56.4</v>
      </c>
      <c r="F196">
        <f t="shared" si="40"/>
        <v>92.984999999999999</v>
      </c>
      <c r="G196">
        <v>14</v>
      </c>
      <c r="H196">
        <v>12</v>
      </c>
      <c r="I196">
        <v>31.7</v>
      </c>
      <c r="J196">
        <f t="shared" si="41"/>
        <v>14.208805555555555</v>
      </c>
      <c r="K196">
        <v>4.45</v>
      </c>
      <c r="L196">
        <v>5.14</v>
      </c>
      <c r="M196">
        <v>-1.59</v>
      </c>
      <c r="N196">
        <v>-20.23</v>
      </c>
      <c r="O196">
        <v>-0.18</v>
      </c>
      <c r="P196">
        <v>-0.16</v>
      </c>
      <c r="Q196" t="s">
        <v>411</v>
      </c>
      <c r="R196">
        <f t="shared" si="58"/>
        <v>13432.835820895523</v>
      </c>
      <c r="S196">
        <f t="shared" si="42"/>
        <v>0.24384096054000587</v>
      </c>
      <c r="T196">
        <f t="shared" si="43"/>
        <v>0.26739269711605662</v>
      </c>
      <c r="U196">
        <f t="shared" si="44"/>
        <v>0.23453455908643495</v>
      </c>
      <c r="V196">
        <f t="shared" si="45"/>
        <v>0.24692091101143732</v>
      </c>
      <c r="W196">
        <f t="shared" si="46"/>
        <v>0.27198739525347704</v>
      </c>
      <c r="X196">
        <f t="shared" si="47"/>
        <v>0.26739269711605662</v>
      </c>
      <c r="Y196">
        <f t="shared" si="48"/>
        <v>0.27198739525347704</v>
      </c>
      <c r="Z196">
        <f t="shared" si="49"/>
        <v>0.98310694459521397</v>
      </c>
      <c r="AA196">
        <f t="shared" si="50"/>
        <v>1.6935340227851161</v>
      </c>
      <c r="AB196">
        <f t="shared" si="51"/>
        <v>0.90582832130268087</v>
      </c>
      <c r="AC196">
        <f t="shared" si="52"/>
        <v>0.99709665453337892</v>
      </c>
      <c r="AD196">
        <f t="shared" si="53"/>
        <v>1.2524018163630677</v>
      </c>
      <c r="AE196">
        <f t="shared" si="54"/>
        <v>1.2524018163630677</v>
      </c>
      <c r="AF196">
        <f t="shared" si="55"/>
        <v>0.72327292205082838</v>
      </c>
      <c r="AG196">
        <f t="shared" si="56"/>
        <v>0.79614756343049209</v>
      </c>
      <c r="AH196">
        <f t="shared" si="57"/>
        <v>1</v>
      </c>
    </row>
    <row r="197" spans="2:34" x14ac:dyDescent="0.45">
      <c r="B197">
        <v>29651</v>
      </c>
      <c r="C197">
        <v>6</v>
      </c>
      <c r="D197">
        <v>14</v>
      </c>
      <c r="E197">
        <v>51.34</v>
      </c>
      <c r="F197">
        <f t="shared" si="40"/>
        <v>93.713916666666663</v>
      </c>
      <c r="G197">
        <v>-6</v>
      </c>
      <c r="H197">
        <v>16</v>
      </c>
      <c r="I197">
        <v>29</v>
      </c>
      <c r="J197">
        <f t="shared" si="41"/>
        <v>-6.2747222222222225</v>
      </c>
      <c r="K197">
        <v>3.99</v>
      </c>
      <c r="L197">
        <v>5.0599999999999996</v>
      </c>
      <c r="M197">
        <v>-6.18</v>
      </c>
      <c r="N197">
        <v>-20.059999999999999</v>
      </c>
      <c r="O197">
        <v>1.319</v>
      </c>
      <c r="P197">
        <v>1.27</v>
      </c>
      <c r="Q197" t="s">
        <v>282</v>
      </c>
      <c r="R197">
        <f t="shared" si="58"/>
        <v>4149.3775933609959</v>
      </c>
      <c r="S197">
        <f t="shared" si="42"/>
        <v>0.3740978177231481</v>
      </c>
      <c r="T197">
        <f t="shared" si="43"/>
        <v>0.37406947544436508</v>
      </c>
      <c r="U197">
        <f t="shared" si="44"/>
        <v>0.36882460858203647</v>
      </c>
      <c r="V197">
        <f t="shared" si="45"/>
        <v>0.37257617118222186</v>
      </c>
      <c r="W197">
        <f t="shared" si="46"/>
        <v>0.37262508884861056</v>
      </c>
      <c r="X197">
        <f t="shared" si="47"/>
        <v>0.37406947544436508</v>
      </c>
      <c r="Y197">
        <f t="shared" si="48"/>
        <v>0.37262508884861056</v>
      </c>
      <c r="Z197">
        <f t="shared" si="49"/>
        <v>1.0038762462297361</v>
      </c>
      <c r="AA197">
        <f t="shared" si="50"/>
        <v>0.67978631414680946</v>
      </c>
      <c r="AB197">
        <f t="shared" si="51"/>
        <v>1.156600928576597</v>
      </c>
      <c r="AC197">
        <f t="shared" si="52"/>
        <v>0.96817649849504117</v>
      </c>
      <c r="AD197">
        <f t="shared" si="53"/>
        <v>0.77473840059568633</v>
      </c>
      <c r="AE197">
        <f t="shared" si="54"/>
        <v>1.156600928576597</v>
      </c>
      <c r="AF197">
        <f t="shared" si="55"/>
        <v>1</v>
      </c>
      <c r="AG197">
        <f t="shared" si="56"/>
        <v>0.83708777554463354</v>
      </c>
      <c r="AH197">
        <f t="shared" si="57"/>
        <v>0.66984072159542496</v>
      </c>
    </row>
    <row r="198" spans="2:34" x14ac:dyDescent="0.45">
      <c r="B198">
        <v>29655</v>
      </c>
      <c r="C198">
        <v>6</v>
      </c>
      <c r="D198">
        <v>14</v>
      </c>
      <c r="E198">
        <v>52.7</v>
      </c>
      <c r="F198">
        <f t="shared" si="40"/>
        <v>93.719583333333347</v>
      </c>
      <c r="G198">
        <v>22</v>
      </c>
      <c r="H198">
        <v>30</v>
      </c>
      <c r="I198">
        <v>24.6</v>
      </c>
      <c r="J198">
        <f t="shared" si="41"/>
        <v>22.506833333333333</v>
      </c>
      <c r="K198">
        <v>3.31</v>
      </c>
      <c r="L198">
        <v>9.34</v>
      </c>
      <c r="M198">
        <v>-62.53</v>
      </c>
      <c r="N198">
        <v>-10.24</v>
      </c>
      <c r="O198">
        <v>1.6</v>
      </c>
      <c r="P198">
        <v>2.7</v>
      </c>
      <c r="Q198" t="s">
        <v>413</v>
      </c>
      <c r="R198">
        <f t="shared" si="58"/>
        <v>3673.4693877551017</v>
      </c>
      <c r="S198">
        <f t="shared" si="42"/>
        <v>0.39610264118808303</v>
      </c>
      <c r="T198">
        <f t="shared" si="43"/>
        <v>0.39609758357405694</v>
      </c>
      <c r="U198">
        <f t="shared" si="44"/>
        <v>0.38323497227213499</v>
      </c>
      <c r="V198">
        <f t="shared" si="45"/>
        <v>0.38595496004481378</v>
      </c>
      <c r="W198">
        <f t="shared" si="46"/>
        <v>0.38581971179313579</v>
      </c>
      <c r="X198">
        <f t="shared" si="47"/>
        <v>0.39610264118808303</v>
      </c>
      <c r="Y198">
        <f t="shared" si="48"/>
        <v>0.38595496004481378</v>
      </c>
      <c r="Z198">
        <f t="shared" si="49"/>
        <v>1.0262923972841054</v>
      </c>
      <c r="AA198">
        <f t="shared" si="50"/>
        <v>0.56468350281545188</v>
      </c>
      <c r="AB198">
        <f t="shared" si="51"/>
        <v>1.2050219208856723</v>
      </c>
      <c r="AC198">
        <f t="shared" si="52"/>
        <v>0.95554903097511568</v>
      </c>
      <c r="AD198">
        <f t="shared" si="53"/>
        <v>0.69556806139069693</v>
      </c>
      <c r="AE198">
        <f t="shared" si="54"/>
        <v>1.2050219208856723</v>
      </c>
      <c r="AF198">
        <f t="shared" si="55"/>
        <v>1</v>
      </c>
      <c r="AG198">
        <f t="shared" si="56"/>
        <v>0.792972322256845</v>
      </c>
      <c r="AH198">
        <f t="shared" si="57"/>
        <v>0.5772244050792581</v>
      </c>
    </row>
    <row r="199" spans="2:34" x14ac:dyDescent="0.45">
      <c r="B199">
        <v>29807</v>
      </c>
      <c r="C199">
        <v>6</v>
      </c>
      <c r="D199">
        <v>16</v>
      </c>
      <c r="E199">
        <v>33.14</v>
      </c>
      <c r="F199">
        <f t="shared" si="40"/>
        <v>94.138083333333341</v>
      </c>
      <c r="G199">
        <v>-35</v>
      </c>
      <c r="H199">
        <v>8</v>
      </c>
      <c r="I199">
        <v>26.6</v>
      </c>
      <c r="J199">
        <f t="shared" si="41"/>
        <v>-35.140722222222223</v>
      </c>
      <c r="K199">
        <v>4.37</v>
      </c>
      <c r="L199">
        <v>17.829999999999998</v>
      </c>
      <c r="M199">
        <v>0.39</v>
      </c>
      <c r="N199">
        <v>87.58</v>
      </c>
      <c r="O199">
        <v>0.97799999999999998</v>
      </c>
      <c r="P199">
        <v>0.94</v>
      </c>
      <c r="Q199" t="s">
        <v>414</v>
      </c>
      <c r="R199">
        <f t="shared" si="58"/>
        <v>4923.4135667396067</v>
      </c>
      <c r="S199">
        <f t="shared" si="42"/>
        <v>0.34628159704202066</v>
      </c>
      <c r="T199">
        <f t="shared" si="43"/>
        <v>0.34717949479282773</v>
      </c>
      <c r="U199">
        <f t="shared" si="44"/>
        <v>0.34702840491729747</v>
      </c>
      <c r="V199">
        <f t="shared" si="45"/>
        <v>0.35228214818826142</v>
      </c>
      <c r="W199">
        <f t="shared" si="46"/>
        <v>0.35332182030950332</v>
      </c>
      <c r="X199">
        <f t="shared" si="47"/>
        <v>0.34717949479282773</v>
      </c>
      <c r="Y199">
        <f t="shared" si="48"/>
        <v>0.35332182030950332</v>
      </c>
      <c r="Z199">
        <f t="shared" si="49"/>
        <v>0.98261549340118581</v>
      </c>
      <c r="AA199">
        <f t="shared" si="50"/>
        <v>0.8476654078010627</v>
      </c>
      <c r="AB199">
        <f t="shared" si="51"/>
        <v>1.096476015731451</v>
      </c>
      <c r="AC199">
        <f t="shared" si="52"/>
        <v>0.9811097776109724</v>
      </c>
      <c r="AD199">
        <f t="shared" si="53"/>
        <v>0.87562244838719472</v>
      </c>
      <c r="AE199">
        <f t="shared" si="54"/>
        <v>1.096476015731451</v>
      </c>
      <c r="AF199">
        <f t="shared" si="55"/>
        <v>1</v>
      </c>
      <c r="AG199">
        <f t="shared" si="56"/>
        <v>0.89478453111122669</v>
      </c>
      <c r="AH199">
        <f t="shared" si="57"/>
        <v>0.79857875213355534</v>
      </c>
    </row>
    <row r="200" spans="2:34" x14ac:dyDescent="0.45">
      <c r="B200">
        <v>30060</v>
      </c>
      <c r="C200">
        <v>6</v>
      </c>
      <c r="D200">
        <v>19</v>
      </c>
      <c r="E200">
        <v>37.39</v>
      </c>
      <c r="F200">
        <f t="shared" si="40"/>
        <v>94.905791666666659</v>
      </c>
      <c r="G200">
        <v>59</v>
      </c>
      <c r="H200">
        <v>0</v>
      </c>
      <c r="I200">
        <v>39.299999999999997</v>
      </c>
      <c r="J200">
        <f t="shared" si="41"/>
        <v>59.010916666666667</v>
      </c>
      <c r="K200">
        <v>4.4400000000000004</v>
      </c>
      <c r="L200">
        <v>21.88</v>
      </c>
      <c r="M200">
        <v>-3.51</v>
      </c>
      <c r="N200">
        <v>24.43</v>
      </c>
      <c r="O200">
        <v>3.2000000000000001E-2</v>
      </c>
      <c r="P200">
        <v>0.05</v>
      </c>
      <c r="Q200" t="s">
        <v>415</v>
      </c>
      <c r="R200">
        <f t="shared" si="58"/>
        <v>10204.08163265306</v>
      </c>
      <c r="S200">
        <f t="shared" si="42"/>
        <v>0.26342292088231123</v>
      </c>
      <c r="T200">
        <f t="shared" si="43"/>
        <v>0.27959628969609518</v>
      </c>
      <c r="U200">
        <f t="shared" si="44"/>
        <v>0.25975782535103181</v>
      </c>
      <c r="V200">
        <f t="shared" si="45"/>
        <v>0.27061333596641102</v>
      </c>
      <c r="W200">
        <f t="shared" si="46"/>
        <v>0.28699911160270397</v>
      </c>
      <c r="X200">
        <f t="shared" si="47"/>
        <v>0.27959628969609518</v>
      </c>
      <c r="Y200">
        <f t="shared" si="48"/>
        <v>0.28699911160270397</v>
      </c>
      <c r="Z200">
        <f t="shared" si="49"/>
        <v>0.97420611560339387</v>
      </c>
      <c r="AA200">
        <f t="shared" si="50"/>
        <v>1.5101252274995456</v>
      </c>
      <c r="AB200">
        <f t="shared" si="51"/>
        <v>0.93721463617338374</v>
      </c>
      <c r="AC200">
        <f t="shared" si="52"/>
        <v>0.99755124010588858</v>
      </c>
      <c r="AD200">
        <f t="shared" si="53"/>
        <v>1.1826440003820879</v>
      </c>
      <c r="AE200">
        <f t="shared" si="54"/>
        <v>1.1826440003820879</v>
      </c>
      <c r="AF200">
        <f t="shared" si="55"/>
        <v>0.79247401235755555</v>
      </c>
      <c r="AG200">
        <f t="shared" si="56"/>
        <v>0.84349241173472345</v>
      </c>
      <c r="AH200">
        <f t="shared" si="57"/>
        <v>1</v>
      </c>
    </row>
    <row r="201" spans="2:34" x14ac:dyDescent="0.45">
      <c r="B201">
        <v>30122</v>
      </c>
      <c r="C201">
        <v>6</v>
      </c>
      <c r="D201">
        <v>20</v>
      </c>
      <c r="E201">
        <v>18.79</v>
      </c>
      <c r="F201">
        <f t="shared" si="40"/>
        <v>95.078291666666658</v>
      </c>
      <c r="G201">
        <v>-30</v>
      </c>
      <c r="H201">
        <v>3</v>
      </c>
      <c r="I201">
        <v>48.2</v>
      </c>
      <c r="J201">
        <f t="shared" si="41"/>
        <v>-30.063388888888891</v>
      </c>
      <c r="K201">
        <v>3.02</v>
      </c>
      <c r="L201">
        <v>9.6999999999999993</v>
      </c>
      <c r="M201">
        <v>8</v>
      </c>
      <c r="N201">
        <v>3.81</v>
      </c>
      <c r="O201">
        <v>-0.16</v>
      </c>
      <c r="P201">
        <v>-0.2</v>
      </c>
      <c r="Q201" t="s">
        <v>416</v>
      </c>
      <c r="R201">
        <f t="shared" si="58"/>
        <v>13043.478260869566</v>
      </c>
      <c r="S201">
        <f t="shared" si="42"/>
        <v>0.24570256844106295</v>
      </c>
      <c r="T201">
        <f t="shared" si="43"/>
        <v>0.26847982461102593</v>
      </c>
      <c r="U201">
        <f t="shared" si="44"/>
        <v>0.23700442527371268</v>
      </c>
      <c r="V201">
        <f t="shared" si="45"/>
        <v>0.24924234266443196</v>
      </c>
      <c r="W201">
        <f t="shared" si="46"/>
        <v>0.27336528704092611</v>
      </c>
      <c r="X201">
        <f t="shared" si="47"/>
        <v>0.26847982461102593</v>
      </c>
      <c r="Y201">
        <f t="shared" si="48"/>
        <v>0.27336528704092611</v>
      </c>
      <c r="Z201">
        <f t="shared" si="49"/>
        <v>0.98212844621647677</v>
      </c>
      <c r="AA201">
        <f t="shared" si="50"/>
        <v>1.6759804922834134</v>
      </c>
      <c r="AB201">
        <f t="shared" si="51"/>
        <v>0.90867937337771398</v>
      </c>
      <c r="AC201">
        <f t="shared" si="52"/>
        <v>0.99719614683848357</v>
      </c>
      <c r="AD201">
        <f t="shared" si="53"/>
        <v>1.245925245938349</v>
      </c>
      <c r="AE201">
        <f t="shared" si="54"/>
        <v>1.245925245938349</v>
      </c>
      <c r="AF201">
        <f t="shared" si="55"/>
        <v>0.72932094147699567</v>
      </c>
      <c r="AG201">
        <f t="shared" si="56"/>
        <v>0.80036595300503843</v>
      </c>
      <c r="AH201">
        <f t="shared" si="57"/>
        <v>1</v>
      </c>
    </row>
    <row r="202" spans="2:34" x14ac:dyDescent="0.45">
      <c r="B202">
        <v>30277</v>
      </c>
      <c r="C202">
        <v>6</v>
      </c>
      <c r="D202">
        <v>22</v>
      </c>
      <c r="E202">
        <v>6.85</v>
      </c>
      <c r="F202">
        <f t="shared" ref="F202:F265" si="59">(C202+D202/60+E202/3600)*15</f>
        <v>95.528541666666655</v>
      </c>
      <c r="G202">
        <v>-33</v>
      </c>
      <c r="H202">
        <v>26</v>
      </c>
      <c r="I202">
        <v>10.6</v>
      </c>
      <c r="J202">
        <f t="shared" ref="J202:J265" si="60">IF(G202&gt;0,1,-1)*(ABS(G202)+H202/60+I202/3600)</f>
        <v>-33.436277777777775</v>
      </c>
      <c r="K202">
        <v>3.85</v>
      </c>
      <c r="L202">
        <v>13.75</v>
      </c>
      <c r="M202">
        <v>-24.19</v>
      </c>
      <c r="N202">
        <v>-52.48</v>
      </c>
      <c r="O202">
        <v>0.85799999999999998</v>
      </c>
      <c r="P202">
        <v>0.88</v>
      </c>
      <c r="Q202" t="s">
        <v>417</v>
      </c>
      <c r="R202">
        <f t="shared" si="58"/>
        <v>5269.3208430913346</v>
      </c>
      <c r="S202">
        <f t="shared" ref="S202:S265" si="61">-0.2661239*(10^9)/(R202^3)-0.234358*(10^6)/(R202^2)+0.8776956*(10^3)/R202+0.17991</f>
        <v>0.33621762878832867</v>
      </c>
      <c r="T202">
        <f t="shared" ref="T202:T265" si="62">-3.0258469*(10^9)/(R202^3)+2.1070379*(10^6)/(R202^2)+0.2226347*(10^3)/R202+0.24039</f>
        <v>0.33784581624143295</v>
      </c>
      <c r="U202">
        <f t="shared" ref="U202:U265" si="63">-1.1063814*(S202^3)-1.3481102*(S202^2)+2.18555832*S202-0.20219683</f>
        <v>0.33818290659839156</v>
      </c>
      <c r="V202">
        <f t="shared" ref="V202:V265" si="64">-0.9549476*(S202^3)-1.37418593*(S202^2)+2.09137015*S202-0.16748867</f>
        <v>0.34403119905519686</v>
      </c>
      <c r="W202">
        <f t="shared" ref="W202:W265" si="65">3.081758*(T202^3)-5.8733867*(T202^2)+3.75112997*T202-0.37001483</f>
        <v>0.34573926016539602</v>
      </c>
      <c r="X202">
        <f t="shared" ref="X202:X265" si="66">IF(R202&lt;4000,S202,T202)</f>
        <v>0.33784581624143295</v>
      </c>
      <c r="Y202">
        <f t="shared" ref="Y202:Y265" si="67">IF(R202&lt;2222,U202,IF(R202&lt;4000,V202,W202))</f>
        <v>0.34573926016539602</v>
      </c>
      <c r="Z202">
        <f t="shared" ref="Z202:Z265" si="68">1/Y202*X202</f>
        <v>0.97716937347471922</v>
      </c>
      <c r="AA202">
        <f t="shared" ref="AA202:AA265" si="69">(1/Y202)*(1-X202-Y202)</f>
        <v>0.91518366598517997</v>
      </c>
      <c r="AB202">
        <f t="shared" ref="AB202:AB265" si="70">(3.241*Z202-1.5374-0.4986*AA202)^(1/2.2)</f>
        <v>1.0753474200717688</v>
      </c>
      <c r="AC202">
        <f t="shared" ref="AC202:AC265" si="71">(-0.9692*Z202+1.876+0.0416*AA202)^(1/2.2)</f>
        <v>0.98486223146989726</v>
      </c>
      <c r="AD202">
        <f t="shared" ref="AD202:AD265" si="72">(0.0556*Z202-0.204+1.057*AA202)^(1/2.2)</f>
        <v>0.91256773723721618</v>
      </c>
      <c r="AE202">
        <f t="shared" ref="AE202:AE265" si="73">MAX(AB202:AD202)</f>
        <v>1.0753474200717688</v>
      </c>
      <c r="AF202">
        <f t="shared" ref="AF202:AF265" si="74">AB202/$AE202</f>
        <v>1</v>
      </c>
      <c r="AG202">
        <f t="shared" ref="AG202:AG265" si="75">AC202/$AE202</f>
        <v>0.915854925661297</v>
      </c>
      <c r="AH202">
        <f t="shared" ref="AH202:AH265" si="76">AD202/$AE202</f>
        <v>0.84862596050708095</v>
      </c>
    </row>
    <row r="203" spans="2:34" x14ac:dyDescent="0.45">
      <c r="B203">
        <v>30324</v>
      </c>
      <c r="C203">
        <v>6</v>
      </c>
      <c r="D203">
        <v>22</v>
      </c>
      <c r="E203">
        <v>41.99</v>
      </c>
      <c r="F203">
        <f t="shared" si="59"/>
        <v>95.674958333333336</v>
      </c>
      <c r="G203">
        <v>-17</v>
      </c>
      <c r="H203">
        <v>57</v>
      </c>
      <c r="I203">
        <v>21.3</v>
      </c>
      <c r="J203">
        <f t="shared" si="60"/>
        <v>-17.955916666666667</v>
      </c>
      <c r="K203">
        <v>1.98</v>
      </c>
      <c r="L203">
        <v>6.53</v>
      </c>
      <c r="M203">
        <v>-3.45</v>
      </c>
      <c r="N203">
        <v>-0.47</v>
      </c>
      <c r="O203">
        <v>-0.24</v>
      </c>
      <c r="P203">
        <v>-0.24</v>
      </c>
      <c r="Q203" t="s">
        <v>418</v>
      </c>
      <c r="R203">
        <f t="shared" si="58"/>
        <v>14754.098360655738</v>
      </c>
      <c r="S203">
        <f t="shared" si="61"/>
        <v>0.23823879701077377</v>
      </c>
      <c r="T203">
        <f t="shared" si="62"/>
        <v>0.26421692729094798</v>
      </c>
      <c r="U203">
        <f t="shared" si="63"/>
        <v>0.22701191797758818</v>
      </c>
      <c r="V203">
        <f t="shared" si="64"/>
        <v>0.23984847405332721</v>
      </c>
      <c r="W203">
        <f t="shared" si="65"/>
        <v>0.26791609716570364</v>
      </c>
      <c r="X203">
        <f t="shared" si="66"/>
        <v>0.26421692729094798</v>
      </c>
      <c r="Y203">
        <f t="shared" si="67"/>
        <v>0.26791609716570364</v>
      </c>
      <c r="Z203">
        <f t="shared" si="68"/>
        <v>0.98619280471054427</v>
      </c>
      <c r="AA203">
        <f t="shared" si="69"/>
        <v>1.7463190173824341</v>
      </c>
      <c r="AB203">
        <f t="shared" si="70"/>
        <v>0.89743000196509493</v>
      </c>
      <c r="AC203">
        <f t="shared" si="71"/>
        <v>0.9967339670287505</v>
      </c>
      <c r="AD203">
        <f t="shared" si="72"/>
        <v>1.2716422529483629</v>
      </c>
      <c r="AE203">
        <f t="shared" si="73"/>
        <v>1.2716422529483629</v>
      </c>
      <c r="AF203">
        <f t="shared" si="74"/>
        <v>0.70572521468546745</v>
      </c>
      <c r="AG203">
        <f t="shared" si="75"/>
        <v>0.783816332555619</v>
      </c>
      <c r="AH203">
        <f t="shared" si="76"/>
        <v>1</v>
      </c>
    </row>
    <row r="204" spans="2:34" x14ac:dyDescent="0.45">
      <c r="B204">
        <v>30343</v>
      </c>
      <c r="C204">
        <v>6</v>
      </c>
      <c r="D204">
        <v>22</v>
      </c>
      <c r="E204">
        <v>57.59</v>
      </c>
      <c r="F204">
        <f t="shared" si="59"/>
        <v>95.739958333333334</v>
      </c>
      <c r="G204">
        <v>22</v>
      </c>
      <c r="H204">
        <v>30</v>
      </c>
      <c r="I204">
        <v>49.9</v>
      </c>
      <c r="J204">
        <f t="shared" si="60"/>
        <v>22.513861111111112</v>
      </c>
      <c r="K204">
        <v>2.87</v>
      </c>
      <c r="L204">
        <v>14.07</v>
      </c>
      <c r="M204">
        <v>56.84</v>
      </c>
      <c r="N204">
        <v>-108.79</v>
      </c>
      <c r="O204">
        <v>1.621</v>
      </c>
      <c r="P204">
        <v>2.2999999999999998</v>
      </c>
      <c r="Q204" t="s">
        <v>339</v>
      </c>
      <c r="R204">
        <f t="shared" si="58"/>
        <v>3642.250101173614</v>
      </c>
      <c r="S204">
        <f t="shared" si="61"/>
        <v>0.39771236586696779</v>
      </c>
      <c r="T204">
        <f t="shared" si="62"/>
        <v>0.39772215107338599</v>
      </c>
      <c r="U204">
        <f t="shared" si="63"/>
        <v>0.38418877315443034</v>
      </c>
      <c r="V204">
        <f t="shared" si="64"/>
        <v>0.38683902966722339</v>
      </c>
      <c r="W204">
        <f t="shared" si="65"/>
        <v>0.38670542364697436</v>
      </c>
      <c r="X204">
        <f t="shared" si="66"/>
        <v>0.39771236586696779</v>
      </c>
      <c r="Y204">
        <f t="shared" si="67"/>
        <v>0.38683902966722339</v>
      </c>
      <c r="Z204">
        <f t="shared" si="68"/>
        <v>1.0281081673922565</v>
      </c>
      <c r="AA204">
        <f t="shared" si="69"/>
        <v>0.55694639874148055</v>
      </c>
      <c r="AB204">
        <f t="shared" si="70"/>
        <v>1.2085561598258543</v>
      </c>
      <c r="AC204">
        <f t="shared" si="71"/>
        <v>0.95454910860266728</v>
      </c>
      <c r="AD204">
        <f t="shared" si="72"/>
        <v>0.68986419334648275</v>
      </c>
      <c r="AE204">
        <f t="shared" si="73"/>
        <v>1.2085561598258543</v>
      </c>
      <c r="AF204">
        <f t="shared" si="74"/>
        <v>1</v>
      </c>
      <c r="AG204">
        <f t="shared" si="75"/>
        <v>0.78982602574315797</v>
      </c>
      <c r="AH204">
        <f t="shared" si="76"/>
        <v>0.5708168277805874</v>
      </c>
    </row>
    <row r="205" spans="2:34" x14ac:dyDescent="0.45">
      <c r="B205">
        <v>30419</v>
      </c>
      <c r="C205">
        <v>6</v>
      </c>
      <c r="D205">
        <v>23</v>
      </c>
      <c r="E205">
        <v>46.1</v>
      </c>
      <c r="F205">
        <f t="shared" si="59"/>
        <v>95.942083333333343</v>
      </c>
      <c r="G205">
        <v>4</v>
      </c>
      <c r="H205">
        <v>35</v>
      </c>
      <c r="I205">
        <v>34.200000000000003</v>
      </c>
      <c r="J205">
        <f t="shared" si="60"/>
        <v>4.5928333333333331</v>
      </c>
      <c r="K205">
        <v>4.3899999999999997</v>
      </c>
      <c r="L205">
        <v>25.39</v>
      </c>
      <c r="M205">
        <v>-20.88</v>
      </c>
      <c r="N205">
        <v>10.75</v>
      </c>
      <c r="O205">
        <v>0.215</v>
      </c>
      <c r="P205">
        <v>0.25</v>
      </c>
      <c r="Q205" t="s">
        <v>419</v>
      </c>
      <c r="R205">
        <f t="shared" si="58"/>
        <v>8450.704225352114</v>
      </c>
      <c r="S205">
        <f t="shared" si="61"/>
        <v>0.28004801693531062</v>
      </c>
      <c r="T205">
        <f t="shared" si="62"/>
        <v>0.29122567534497268</v>
      </c>
      <c r="U205">
        <f t="shared" si="63"/>
        <v>0.27983656899082737</v>
      </c>
      <c r="V205">
        <f t="shared" si="64"/>
        <v>0.28944846560964155</v>
      </c>
      <c r="W205">
        <f t="shared" si="65"/>
        <v>0.30039256770567924</v>
      </c>
      <c r="X205">
        <f t="shared" si="66"/>
        <v>0.29122567534497268</v>
      </c>
      <c r="Y205">
        <f t="shared" si="67"/>
        <v>0.30039256770567924</v>
      </c>
      <c r="Z205">
        <f t="shared" si="68"/>
        <v>0.96948362460922077</v>
      </c>
      <c r="AA205">
        <f t="shared" si="69"/>
        <v>1.3594935456241888</v>
      </c>
      <c r="AB205">
        <f t="shared" si="70"/>
        <v>0.96606183373348686</v>
      </c>
      <c r="AC205">
        <f t="shared" si="71"/>
        <v>0.99678078447467955</v>
      </c>
      <c r="AD205">
        <f t="shared" si="72"/>
        <v>1.1214792577137065</v>
      </c>
      <c r="AE205">
        <f t="shared" si="73"/>
        <v>1.1214792577137065</v>
      </c>
      <c r="AF205">
        <f t="shared" si="74"/>
        <v>0.86141747793261914</v>
      </c>
      <c r="AG205">
        <f t="shared" si="75"/>
        <v>0.88880893482306367</v>
      </c>
      <c r="AH205">
        <f t="shared" si="76"/>
        <v>1</v>
      </c>
    </row>
    <row r="206" spans="2:34" x14ac:dyDescent="0.45">
      <c r="B206">
        <v>30438</v>
      </c>
      <c r="C206">
        <v>6</v>
      </c>
      <c r="D206">
        <v>23</v>
      </c>
      <c r="E206">
        <v>57.09</v>
      </c>
      <c r="F206">
        <f t="shared" si="59"/>
        <v>95.987875000000003</v>
      </c>
      <c r="G206">
        <v>-52</v>
      </c>
      <c r="H206">
        <v>41</v>
      </c>
      <c r="I206">
        <v>44.6</v>
      </c>
      <c r="J206">
        <f t="shared" si="60"/>
        <v>-52.695722222222216</v>
      </c>
      <c r="K206">
        <v>-0.62</v>
      </c>
      <c r="L206">
        <v>10.43</v>
      </c>
      <c r="M206">
        <v>19.989999999999998</v>
      </c>
      <c r="N206">
        <v>23.67</v>
      </c>
      <c r="O206">
        <v>0.16400000000000001</v>
      </c>
      <c r="P206">
        <v>0.23</v>
      </c>
      <c r="Q206" t="s">
        <v>393</v>
      </c>
      <c r="R206">
        <f t="shared" si="58"/>
        <v>8875.7396449704138</v>
      </c>
      <c r="S206">
        <f t="shared" si="61"/>
        <v>0.27544154797255255</v>
      </c>
      <c r="T206">
        <f t="shared" si="62"/>
        <v>0.28789231816838751</v>
      </c>
      <c r="U206">
        <f t="shared" si="63"/>
        <v>0.27439796289678109</v>
      </c>
      <c r="V206">
        <f t="shared" si="64"/>
        <v>0.28434901710101557</v>
      </c>
      <c r="W206">
        <f t="shared" si="65"/>
        <v>0.29664281029191264</v>
      </c>
      <c r="X206">
        <f t="shared" si="66"/>
        <v>0.28789231816838751</v>
      </c>
      <c r="Y206">
        <f t="shared" si="67"/>
        <v>0.29664281029191264</v>
      </c>
      <c r="Z206">
        <f t="shared" si="68"/>
        <v>0.97050158702678757</v>
      </c>
      <c r="AA206">
        <f t="shared" si="69"/>
        <v>1.400556012568988</v>
      </c>
      <c r="AB206">
        <f t="shared" si="70"/>
        <v>0.95788346679836278</v>
      </c>
      <c r="AC206">
        <f t="shared" si="71"/>
        <v>0.99710998601051759</v>
      </c>
      <c r="AD206">
        <f t="shared" si="72"/>
        <v>1.1385386694235577</v>
      </c>
      <c r="AE206">
        <f t="shared" si="73"/>
        <v>1.1385386694235577</v>
      </c>
      <c r="AF206">
        <f t="shared" si="74"/>
        <v>0.8413271261865346</v>
      </c>
      <c r="AG206">
        <f t="shared" si="75"/>
        <v>0.87578051829838555</v>
      </c>
      <c r="AH206">
        <f t="shared" si="76"/>
        <v>1</v>
      </c>
    </row>
    <row r="207" spans="2:34" x14ac:dyDescent="0.45">
      <c r="B207">
        <v>30867</v>
      </c>
      <c r="C207">
        <v>6</v>
      </c>
      <c r="D207">
        <v>28</v>
      </c>
      <c r="E207">
        <v>49.07</v>
      </c>
      <c r="F207">
        <f t="shared" si="59"/>
        <v>97.204458333333335</v>
      </c>
      <c r="G207">
        <v>-7</v>
      </c>
      <c r="H207">
        <v>1</v>
      </c>
      <c r="I207">
        <v>59</v>
      </c>
      <c r="J207">
        <f t="shared" si="60"/>
        <v>-7.0330555555555554</v>
      </c>
      <c r="K207">
        <v>3.76</v>
      </c>
      <c r="L207">
        <v>4.72</v>
      </c>
      <c r="M207">
        <v>-7</v>
      </c>
      <c r="N207">
        <v>-4.97</v>
      </c>
      <c r="O207">
        <v>-0.113</v>
      </c>
      <c r="P207">
        <v>-0.11</v>
      </c>
      <c r="Q207" t="s">
        <v>420</v>
      </c>
      <c r="R207">
        <f t="shared" si="58"/>
        <v>12211.66892808684</v>
      </c>
      <c r="S207">
        <f t="shared" si="61"/>
        <v>0.25006582536692312</v>
      </c>
      <c r="T207">
        <f t="shared" si="62"/>
        <v>0.27108907974318114</v>
      </c>
      <c r="U207">
        <f t="shared" si="63"/>
        <v>0.24273448369916562</v>
      </c>
      <c r="V207">
        <f t="shared" si="64"/>
        <v>0.25462683242001699</v>
      </c>
      <c r="W207">
        <f t="shared" si="65"/>
        <v>0.2766397539780866</v>
      </c>
      <c r="X207">
        <f t="shared" si="66"/>
        <v>0.27108907974318114</v>
      </c>
      <c r="Y207">
        <f t="shared" si="67"/>
        <v>0.2766397539780866</v>
      </c>
      <c r="Z207">
        <f t="shared" si="68"/>
        <v>0.9799353702601068</v>
      </c>
      <c r="AA207">
        <f t="shared" si="69"/>
        <v>1.6348740908530377</v>
      </c>
      <c r="AB207">
        <f t="shared" si="70"/>
        <v>0.91547534079513782</v>
      </c>
      <c r="AC207">
        <f t="shared" si="71"/>
        <v>0.99738562762365279</v>
      </c>
      <c r="AD207">
        <f t="shared" si="72"/>
        <v>1.2306001630980385</v>
      </c>
      <c r="AE207">
        <f t="shared" si="73"/>
        <v>1.2306001630980385</v>
      </c>
      <c r="AF207">
        <f t="shared" si="74"/>
        <v>0.74392590562512739</v>
      </c>
      <c r="AG207">
        <f t="shared" si="75"/>
        <v>0.81048715702485552</v>
      </c>
      <c r="AH207">
        <f t="shared" si="76"/>
        <v>1</v>
      </c>
    </row>
    <row r="208" spans="2:34" x14ac:dyDescent="0.45">
      <c r="B208">
        <v>30883</v>
      </c>
      <c r="C208">
        <v>6</v>
      </c>
      <c r="D208">
        <v>28</v>
      </c>
      <c r="E208">
        <v>57.79</v>
      </c>
      <c r="F208">
        <f t="shared" si="59"/>
        <v>97.240791666666667</v>
      </c>
      <c r="G208">
        <v>20</v>
      </c>
      <c r="H208">
        <v>12</v>
      </c>
      <c r="I208">
        <v>43.8</v>
      </c>
      <c r="J208">
        <f t="shared" si="60"/>
        <v>20.212166666666665</v>
      </c>
      <c r="K208">
        <v>4.13</v>
      </c>
      <c r="L208">
        <v>6.49</v>
      </c>
      <c r="M208">
        <v>-5.98</v>
      </c>
      <c r="N208">
        <v>-14.08</v>
      </c>
      <c r="O208">
        <v>-0.115</v>
      </c>
      <c r="P208">
        <v>-0.1</v>
      </c>
      <c r="Q208" t="s">
        <v>334</v>
      </c>
      <c r="R208">
        <f t="shared" si="58"/>
        <v>12244.897959183674</v>
      </c>
      <c r="S208">
        <f t="shared" si="61"/>
        <v>0.24988048628930043</v>
      </c>
      <c r="T208">
        <f t="shared" si="62"/>
        <v>0.27097651409630508</v>
      </c>
      <c r="U208">
        <f t="shared" si="63"/>
        <v>0.24249276936277275</v>
      </c>
      <c r="V208">
        <f t="shared" si="64"/>
        <v>0.25439972964076313</v>
      </c>
      <c r="W208">
        <f t="shared" si="65"/>
        <v>0.27649943913743391</v>
      </c>
      <c r="X208">
        <f t="shared" si="66"/>
        <v>0.27097651409630508</v>
      </c>
      <c r="Y208">
        <f t="shared" si="67"/>
        <v>0.27649943913743391</v>
      </c>
      <c r="Z208">
        <f t="shared" si="68"/>
        <v>0.98002554703778744</v>
      </c>
      <c r="AA208">
        <f t="shared" si="69"/>
        <v>1.6366183171219171</v>
      </c>
      <c r="AB208">
        <f t="shared" si="70"/>
        <v>0.91518348560214458</v>
      </c>
      <c r="AC208">
        <f t="shared" si="71"/>
        <v>0.99737886113718277</v>
      </c>
      <c r="AD208">
        <f t="shared" si="72"/>
        <v>1.2312550338363362</v>
      </c>
      <c r="AE208">
        <f t="shared" si="73"/>
        <v>1.2312550338363362</v>
      </c>
      <c r="AF208">
        <f t="shared" si="74"/>
        <v>0.74329319308496311</v>
      </c>
      <c r="AG208">
        <f t="shared" si="75"/>
        <v>0.81005058556354193</v>
      </c>
      <c r="AH208">
        <f t="shared" si="76"/>
        <v>1</v>
      </c>
    </row>
    <row r="209" spans="2:34" x14ac:dyDescent="0.45">
      <c r="B209">
        <v>31416</v>
      </c>
      <c r="C209">
        <v>6</v>
      </c>
      <c r="D209">
        <v>35</v>
      </c>
      <c r="E209">
        <v>3.38</v>
      </c>
      <c r="F209">
        <f t="shared" si="59"/>
        <v>98.764083333333332</v>
      </c>
      <c r="G209">
        <v>-22</v>
      </c>
      <c r="H209">
        <v>57</v>
      </c>
      <c r="I209">
        <v>53.4</v>
      </c>
      <c r="J209">
        <f t="shared" si="60"/>
        <v>-22.964833333333331</v>
      </c>
      <c r="K209">
        <v>4.54</v>
      </c>
      <c r="L209">
        <v>7.92</v>
      </c>
      <c r="M209">
        <v>13.11</v>
      </c>
      <c r="N209">
        <v>16.52</v>
      </c>
      <c r="O209">
        <v>-3.5000000000000003E-2</v>
      </c>
      <c r="P209">
        <v>-0.01</v>
      </c>
      <c r="Q209" t="s">
        <v>421</v>
      </c>
      <c r="R209">
        <f t="shared" si="58"/>
        <v>11042.944785276075</v>
      </c>
      <c r="S209">
        <f t="shared" si="61"/>
        <v>0.25727078551557725</v>
      </c>
      <c r="T209">
        <f t="shared" si="62"/>
        <v>0.2755822260487904</v>
      </c>
      <c r="U209">
        <f t="shared" si="63"/>
        <v>0.25201461148226112</v>
      </c>
      <c r="V209">
        <f t="shared" si="64"/>
        <v>0.26334366079647942</v>
      </c>
      <c r="W209">
        <f t="shared" si="65"/>
        <v>0.28217113143689954</v>
      </c>
      <c r="X209">
        <f t="shared" si="66"/>
        <v>0.2755822260487904</v>
      </c>
      <c r="Y209">
        <f t="shared" si="67"/>
        <v>0.28217113143689954</v>
      </c>
      <c r="Z209">
        <f t="shared" si="68"/>
        <v>0.97664925765241661</v>
      </c>
      <c r="AA209">
        <f t="shared" si="69"/>
        <v>1.567299391196606</v>
      </c>
      <c r="AB209">
        <f t="shared" si="70"/>
        <v>0.9270324750548703</v>
      </c>
      <c r="AC209">
        <f t="shared" si="71"/>
        <v>0.99755605055861285</v>
      </c>
      <c r="AD209">
        <f t="shared" si="72"/>
        <v>1.2049036967376245</v>
      </c>
      <c r="AE209">
        <f t="shared" si="73"/>
        <v>1.2049036967376245</v>
      </c>
      <c r="AF209">
        <f t="shared" si="74"/>
        <v>0.76938304493951393</v>
      </c>
      <c r="AG209">
        <f t="shared" si="75"/>
        <v>0.82791351147778658</v>
      </c>
      <c r="AH209">
        <f t="shared" si="76"/>
        <v>1</v>
      </c>
    </row>
    <row r="210" spans="2:34" x14ac:dyDescent="0.45">
      <c r="B210">
        <v>31592</v>
      </c>
      <c r="C210">
        <v>6</v>
      </c>
      <c r="D210">
        <v>36</v>
      </c>
      <c r="E210">
        <v>41</v>
      </c>
      <c r="F210">
        <f t="shared" si="59"/>
        <v>99.170833333333334</v>
      </c>
      <c r="G210">
        <v>-19</v>
      </c>
      <c r="H210">
        <v>15</v>
      </c>
      <c r="I210">
        <v>20.6</v>
      </c>
      <c r="J210">
        <f t="shared" si="60"/>
        <v>-19.255722222222222</v>
      </c>
      <c r="K210">
        <v>3.95</v>
      </c>
      <c r="L210">
        <v>50.41</v>
      </c>
      <c r="M210">
        <v>62.32</v>
      </c>
      <c r="N210">
        <v>-69.91</v>
      </c>
      <c r="O210">
        <v>1.0369999999999999</v>
      </c>
      <c r="P210">
        <v>1.02</v>
      </c>
      <c r="Q210" t="s">
        <v>422</v>
      </c>
      <c r="R210">
        <f t="shared" si="58"/>
        <v>4769.4753577106521</v>
      </c>
      <c r="S210">
        <f t="shared" si="61"/>
        <v>0.35117825108749567</v>
      </c>
      <c r="T210">
        <f t="shared" si="62"/>
        <v>0.35180555564283095</v>
      </c>
      <c r="U210">
        <f t="shared" si="63"/>
        <v>0.35114967051240664</v>
      </c>
      <c r="V210">
        <f t="shared" si="64"/>
        <v>0.35612369104649411</v>
      </c>
      <c r="W210">
        <f t="shared" si="65"/>
        <v>0.3569070229481528</v>
      </c>
      <c r="X210">
        <f t="shared" si="66"/>
        <v>0.35180555564283095</v>
      </c>
      <c r="Y210">
        <f t="shared" si="67"/>
        <v>0.3569070229481528</v>
      </c>
      <c r="Z210">
        <f t="shared" si="68"/>
        <v>0.98570645300509285</v>
      </c>
      <c r="AA210">
        <f t="shared" si="69"/>
        <v>0.81614370880936959</v>
      </c>
      <c r="AB210">
        <f t="shared" si="70"/>
        <v>1.1068901929267763</v>
      </c>
      <c r="AC210">
        <f t="shared" si="71"/>
        <v>0.97910424327720513</v>
      </c>
      <c r="AD210">
        <f t="shared" si="72"/>
        <v>0.85773349783593322</v>
      </c>
      <c r="AE210">
        <f t="shared" si="73"/>
        <v>1.1068901929267763</v>
      </c>
      <c r="AF210">
        <f t="shared" si="74"/>
        <v>1</v>
      </c>
      <c r="AG210">
        <f t="shared" si="75"/>
        <v>0.88455408633471877</v>
      </c>
      <c r="AH210">
        <f t="shared" si="76"/>
        <v>0.7749038733173369</v>
      </c>
    </row>
    <row r="211" spans="2:34" x14ac:dyDescent="0.45">
      <c r="B211">
        <v>31681</v>
      </c>
      <c r="C211">
        <v>6</v>
      </c>
      <c r="D211">
        <v>37</v>
      </c>
      <c r="E211">
        <v>42.7</v>
      </c>
      <c r="F211">
        <f t="shared" si="59"/>
        <v>99.427916666666675</v>
      </c>
      <c r="G211">
        <v>16</v>
      </c>
      <c r="H211">
        <v>23</v>
      </c>
      <c r="I211">
        <v>57.9</v>
      </c>
      <c r="J211">
        <f t="shared" si="60"/>
        <v>16.399416666666667</v>
      </c>
      <c r="K211">
        <v>1.93</v>
      </c>
      <c r="L211">
        <v>31.12</v>
      </c>
      <c r="M211">
        <v>-2.04</v>
      </c>
      <c r="N211">
        <v>-66.92</v>
      </c>
      <c r="O211">
        <v>1E-3</v>
      </c>
      <c r="P211">
        <v>0.04</v>
      </c>
      <c r="Q211" t="s">
        <v>423</v>
      </c>
      <c r="R211">
        <f t="shared" si="58"/>
        <v>10575.793184488837</v>
      </c>
      <c r="S211">
        <f t="shared" si="61"/>
        <v>0.26058067747524716</v>
      </c>
      <c r="T211">
        <f t="shared" si="62"/>
        <v>0.27772180881221864</v>
      </c>
      <c r="U211">
        <f t="shared" si="63"/>
        <v>0.25620132894377656</v>
      </c>
      <c r="V211">
        <f t="shared" si="64"/>
        <v>0.26727474340975965</v>
      </c>
      <c r="W211">
        <f t="shared" si="65"/>
        <v>0.28475781074359419</v>
      </c>
      <c r="X211">
        <f t="shared" si="66"/>
        <v>0.27772180881221864</v>
      </c>
      <c r="Y211">
        <f t="shared" si="67"/>
        <v>0.28475781074359419</v>
      </c>
      <c r="Z211">
        <f t="shared" si="68"/>
        <v>0.97529127677656224</v>
      </c>
      <c r="AA211">
        <f t="shared" si="69"/>
        <v>1.5364648973163575</v>
      </c>
      <c r="AB211">
        <f t="shared" si="70"/>
        <v>0.93247568894378319</v>
      </c>
      <c r="AC211">
        <f t="shared" si="71"/>
        <v>0.99757129517108278</v>
      </c>
      <c r="AD211">
        <f t="shared" si="72"/>
        <v>1.1929599592825633</v>
      </c>
      <c r="AE211">
        <f t="shared" si="73"/>
        <v>1.1929599592825633</v>
      </c>
      <c r="AF211">
        <f t="shared" si="74"/>
        <v>0.78164877344631645</v>
      </c>
      <c r="AG211">
        <f t="shared" si="75"/>
        <v>0.83621523707385315</v>
      </c>
      <c r="AH211">
        <f t="shared" si="76"/>
        <v>1</v>
      </c>
    </row>
    <row r="212" spans="2:34" x14ac:dyDescent="0.45">
      <c r="B212">
        <v>31685</v>
      </c>
      <c r="C212">
        <v>6</v>
      </c>
      <c r="D212">
        <v>37</v>
      </c>
      <c r="E212">
        <v>45.67</v>
      </c>
      <c r="F212">
        <f t="shared" si="59"/>
        <v>99.440291666666667</v>
      </c>
      <c r="G212">
        <v>-43</v>
      </c>
      <c r="H212">
        <v>11</v>
      </c>
      <c r="I212">
        <v>45.3</v>
      </c>
      <c r="J212">
        <f t="shared" si="60"/>
        <v>-43.195916666666662</v>
      </c>
      <c r="K212">
        <v>3.17</v>
      </c>
      <c r="L212">
        <v>7.71</v>
      </c>
      <c r="M212">
        <v>-0.43</v>
      </c>
      <c r="N212">
        <v>-3.99</v>
      </c>
      <c r="O212">
        <v>-0.10299999999999999</v>
      </c>
      <c r="P212">
        <v>-7.0000000000000007E-2</v>
      </c>
      <c r="Q212" t="s">
        <v>424</v>
      </c>
      <c r="R212">
        <f t="shared" si="58"/>
        <v>12048.192771084337</v>
      </c>
      <c r="S212">
        <f t="shared" si="61"/>
        <v>0.25099207635159071</v>
      </c>
      <c r="T212">
        <f t="shared" si="62"/>
        <v>0.27165392427168966</v>
      </c>
      <c r="U212">
        <f t="shared" si="63"/>
        <v>0.24394023234613538</v>
      </c>
      <c r="V212">
        <f t="shared" si="64"/>
        <v>0.25575964855359523</v>
      </c>
      <c r="W212">
        <f t="shared" si="65"/>
        <v>0.27734255370090644</v>
      </c>
      <c r="X212">
        <f t="shared" si="66"/>
        <v>0.27165392427168966</v>
      </c>
      <c r="Y212">
        <f t="shared" si="67"/>
        <v>0.27734255370090644</v>
      </c>
      <c r="Z212">
        <f t="shared" si="68"/>
        <v>0.97948879696495639</v>
      </c>
      <c r="AA212">
        <f t="shared" si="69"/>
        <v>1.6261605585191881</v>
      </c>
      <c r="AB212">
        <f t="shared" si="70"/>
        <v>0.91693808065466575</v>
      </c>
      <c r="AC212">
        <f t="shared" si="71"/>
        <v>0.99741769845490313</v>
      </c>
      <c r="AD212">
        <f t="shared" si="72"/>
        <v>1.2273224578683264</v>
      </c>
      <c r="AE212">
        <f t="shared" si="73"/>
        <v>1.2273224578683264</v>
      </c>
      <c r="AF212">
        <f t="shared" si="74"/>
        <v>0.74710445879663001</v>
      </c>
      <c r="AG212">
        <f t="shared" si="75"/>
        <v>0.81267778655926082</v>
      </c>
      <c r="AH212">
        <f t="shared" si="76"/>
        <v>1</v>
      </c>
    </row>
    <row r="213" spans="2:34" x14ac:dyDescent="0.45">
      <c r="B213">
        <v>32246</v>
      </c>
      <c r="C213">
        <v>6</v>
      </c>
      <c r="D213">
        <v>43</v>
      </c>
      <c r="E213">
        <v>55.93</v>
      </c>
      <c r="F213">
        <f t="shared" si="59"/>
        <v>100.98304166666668</v>
      </c>
      <c r="G213">
        <v>25</v>
      </c>
      <c r="H213">
        <v>7</v>
      </c>
      <c r="I213">
        <v>52.2</v>
      </c>
      <c r="J213">
        <f t="shared" si="60"/>
        <v>25.131166666666669</v>
      </c>
      <c r="K213">
        <v>3.06</v>
      </c>
      <c r="L213">
        <v>3.61</v>
      </c>
      <c r="M213">
        <v>-5.93</v>
      </c>
      <c r="N213">
        <v>-12.81</v>
      </c>
      <c r="O213">
        <v>1.377</v>
      </c>
      <c r="P213">
        <v>1.22</v>
      </c>
      <c r="Q213" t="s">
        <v>425</v>
      </c>
      <c r="R213">
        <f t="shared" si="58"/>
        <v>4041.3111809609341</v>
      </c>
      <c r="S213">
        <f t="shared" si="61"/>
        <v>0.3787094847094058</v>
      </c>
      <c r="T213">
        <f t="shared" si="62"/>
        <v>0.37864727959375399</v>
      </c>
      <c r="U213">
        <f t="shared" si="63"/>
        <v>0.37205475780324648</v>
      </c>
      <c r="V213">
        <f t="shared" si="64"/>
        <v>0.37557826390260129</v>
      </c>
      <c r="W213">
        <f t="shared" si="65"/>
        <v>0.37555352015379373</v>
      </c>
      <c r="X213">
        <f t="shared" si="66"/>
        <v>0.37864727959375399</v>
      </c>
      <c r="Y213">
        <f t="shared" si="67"/>
        <v>0.37555352015379373</v>
      </c>
      <c r="Z213">
        <f t="shared" si="68"/>
        <v>1.0082378656408102</v>
      </c>
      <c r="AA213">
        <f t="shared" si="69"/>
        <v>0.65449845910589388</v>
      </c>
      <c r="AB213">
        <f t="shared" si="70"/>
        <v>1.1667566024398808</v>
      </c>
      <c r="AC213">
        <f t="shared" si="71"/>
        <v>0.96567800930065506</v>
      </c>
      <c r="AD213">
        <f t="shared" si="72"/>
        <v>0.75817231751662895</v>
      </c>
      <c r="AE213">
        <f t="shared" si="73"/>
        <v>1.1667566024398808</v>
      </c>
      <c r="AF213">
        <f t="shared" si="74"/>
        <v>1</v>
      </c>
      <c r="AG213">
        <f t="shared" si="75"/>
        <v>0.82766020546295849</v>
      </c>
      <c r="AH213">
        <f t="shared" si="76"/>
        <v>0.64981189386986571</v>
      </c>
    </row>
    <row r="214" spans="2:34" x14ac:dyDescent="0.45">
      <c r="B214">
        <v>32349</v>
      </c>
      <c r="C214">
        <v>6</v>
      </c>
      <c r="D214">
        <v>45</v>
      </c>
      <c r="E214">
        <v>9.25</v>
      </c>
      <c r="F214">
        <f t="shared" si="59"/>
        <v>101.28854166666666</v>
      </c>
      <c r="G214">
        <v>-16</v>
      </c>
      <c r="H214">
        <v>42</v>
      </c>
      <c r="I214">
        <v>47.3</v>
      </c>
      <c r="J214">
        <f t="shared" si="60"/>
        <v>-16.713138888888889</v>
      </c>
      <c r="K214">
        <v>-1.44</v>
      </c>
      <c r="L214">
        <v>379.21</v>
      </c>
      <c r="M214">
        <v>-546.01</v>
      </c>
      <c r="N214">
        <v>-1223.08</v>
      </c>
      <c r="O214">
        <v>8.9999999999999993E-3</v>
      </c>
      <c r="P214">
        <v>-0.02</v>
      </c>
      <c r="Q214" t="s">
        <v>426</v>
      </c>
      <c r="R214">
        <f t="shared" si="58"/>
        <v>10477.299185098953</v>
      </c>
      <c r="S214">
        <f t="shared" si="61"/>
        <v>0.26131486611777144</v>
      </c>
      <c r="T214">
        <f t="shared" si="62"/>
        <v>0.27820273903309362</v>
      </c>
      <c r="U214">
        <f t="shared" si="63"/>
        <v>0.25712344970650292</v>
      </c>
      <c r="V214">
        <f t="shared" si="64"/>
        <v>0.26814043305634672</v>
      </c>
      <c r="W214">
        <f t="shared" si="65"/>
        <v>0.28533506558655652</v>
      </c>
      <c r="X214">
        <f t="shared" si="66"/>
        <v>0.27820273903309362</v>
      </c>
      <c r="Y214">
        <f t="shared" si="67"/>
        <v>0.28533506558655652</v>
      </c>
      <c r="Z214">
        <f t="shared" si="68"/>
        <v>0.97500368018630601</v>
      </c>
      <c r="AA214">
        <f t="shared" si="69"/>
        <v>1.5296479403368275</v>
      </c>
      <c r="AB214">
        <f t="shared" si="70"/>
        <v>0.93369415060331828</v>
      </c>
      <c r="AC214">
        <f t="shared" si="71"/>
        <v>0.99756908564149671</v>
      </c>
      <c r="AD214">
        <f t="shared" si="72"/>
        <v>1.1903002400643128</v>
      </c>
      <c r="AE214">
        <f t="shared" si="73"/>
        <v>1.1903002400643128</v>
      </c>
      <c r="AF214">
        <f t="shared" si="74"/>
        <v>0.78441902234084249</v>
      </c>
      <c r="AG214">
        <f t="shared" si="75"/>
        <v>0.83808189905733144</v>
      </c>
      <c r="AH214">
        <f t="shared" si="76"/>
        <v>1</v>
      </c>
    </row>
    <row r="215" spans="2:34" x14ac:dyDescent="0.45">
      <c r="B215">
        <v>32362</v>
      </c>
      <c r="C215">
        <v>6</v>
      </c>
      <c r="D215">
        <v>45</v>
      </c>
      <c r="E215">
        <v>17.43</v>
      </c>
      <c r="F215">
        <f t="shared" si="59"/>
        <v>101.322625</v>
      </c>
      <c r="G215">
        <v>12</v>
      </c>
      <c r="H215">
        <v>53</v>
      </c>
      <c r="I215">
        <v>45.8</v>
      </c>
      <c r="J215">
        <f t="shared" si="60"/>
        <v>12.896055555555556</v>
      </c>
      <c r="K215">
        <v>3.35</v>
      </c>
      <c r="L215">
        <v>57.02</v>
      </c>
      <c r="M215">
        <v>-115.16</v>
      </c>
      <c r="N215">
        <v>-190.91</v>
      </c>
      <c r="O215">
        <v>0.443</v>
      </c>
      <c r="P215">
        <v>0.48</v>
      </c>
      <c r="Q215" t="s">
        <v>427</v>
      </c>
      <c r="R215">
        <f t="shared" si="58"/>
        <v>6960.5568445475647</v>
      </c>
      <c r="S215">
        <f t="shared" si="61"/>
        <v>0.30037928991390422</v>
      </c>
      <c r="T215">
        <f t="shared" si="62"/>
        <v>0.30689215000754155</v>
      </c>
      <c r="U215">
        <f t="shared" si="63"/>
        <v>0.30267697580430941</v>
      </c>
      <c r="V215">
        <f t="shared" si="64"/>
        <v>0.31084444686292834</v>
      </c>
      <c r="W215">
        <f t="shared" si="65"/>
        <v>0.31708056336409263</v>
      </c>
      <c r="X215">
        <f t="shared" si="66"/>
        <v>0.30689215000754155</v>
      </c>
      <c r="Y215">
        <f t="shared" si="67"/>
        <v>0.31708056336409263</v>
      </c>
      <c r="Z215">
        <f t="shared" si="68"/>
        <v>0.96786806088504362</v>
      </c>
      <c r="AA215">
        <f t="shared" si="69"/>
        <v>1.1859045620421289</v>
      </c>
      <c r="AB215">
        <f t="shared" si="70"/>
        <v>1.0037046590386662</v>
      </c>
      <c r="AC215">
        <f t="shared" si="71"/>
        <v>0.99419611732917568</v>
      </c>
      <c r="AD215">
        <f t="shared" si="72"/>
        <v>1.045704073725011</v>
      </c>
      <c r="AE215">
        <f t="shared" si="73"/>
        <v>1.045704073725011</v>
      </c>
      <c r="AF215">
        <f t="shared" si="74"/>
        <v>0.95983623307812671</v>
      </c>
      <c r="AG215">
        <f t="shared" si="75"/>
        <v>0.95074327652530466</v>
      </c>
      <c r="AH215">
        <f t="shared" si="76"/>
        <v>1</v>
      </c>
    </row>
    <row r="216" spans="2:34" x14ac:dyDescent="0.45">
      <c r="B216">
        <v>32607</v>
      </c>
      <c r="C216">
        <v>6</v>
      </c>
      <c r="D216">
        <v>48</v>
      </c>
      <c r="E216">
        <v>11.54</v>
      </c>
      <c r="F216">
        <f t="shared" si="59"/>
        <v>102.04808333333334</v>
      </c>
      <c r="G216">
        <v>-61</v>
      </c>
      <c r="H216">
        <v>56</v>
      </c>
      <c r="I216">
        <v>31.1</v>
      </c>
      <c r="J216">
        <f t="shared" si="60"/>
        <v>-61.941972222222219</v>
      </c>
      <c r="K216">
        <v>3.24</v>
      </c>
      <c r="L216">
        <v>32.96</v>
      </c>
      <c r="M216">
        <v>-68.39</v>
      </c>
      <c r="N216">
        <v>242.03</v>
      </c>
      <c r="O216">
        <v>0.22500000000000001</v>
      </c>
      <c r="P216">
        <v>0.28000000000000003</v>
      </c>
      <c r="Q216" t="s">
        <v>428</v>
      </c>
      <c r="R216">
        <f t="shared" si="58"/>
        <v>8372.0930232558148</v>
      </c>
      <c r="S216">
        <f t="shared" si="61"/>
        <v>0.28094877888466002</v>
      </c>
      <c r="T216">
        <f t="shared" si="62"/>
        <v>0.29188715694525247</v>
      </c>
      <c r="U216">
        <f t="shared" si="63"/>
        <v>0.28088877107511923</v>
      </c>
      <c r="V216">
        <f t="shared" si="64"/>
        <v>0.29043484685570342</v>
      </c>
      <c r="W216">
        <f t="shared" si="65"/>
        <v>0.30112825364982598</v>
      </c>
      <c r="X216">
        <f t="shared" si="66"/>
        <v>0.29188715694525247</v>
      </c>
      <c r="Y216">
        <f t="shared" si="67"/>
        <v>0.30112825364982598</v>
      </c>
      <c r="Z216">
        <f t="shared" si="68"/>
        <v>0.96931175805469338</v>
      </c>
      <c r="AA216">
        <f t="shared" si="69"/>
        <v>1.3515323934970016</v>
      </c>
      <c r="AB216">
        <f t="shared" si="70"/>
        <v>0.96767692573266306</v>
      </c>
      <c r="AC216">
        <f t="shared" si="71"/>
        <v>0.99670566788515513</v>
      </c>
      <c r="AD216">
        <f t="shared" si="72"/>
        <v>1.1181361610020697</v>
      </c>
      <c r="AE216">
        <f t="shared" si="73"/>
        <v>1.1181361610020697</v>
      </c>
      <c r="AF216">
        <f t="shared" si="74"/>
        <v>0.86543746592135473</v>
      </c>
      <c r="AG216">
        <f t="shared" si="75"/>
        <v>0.89139918969431331</v>
      </c>
      <c r="AH216">
        <f t="shared" si="76"/>
        <v>1</v>
      </c>
    </row>
    <row r="217" spans="2:34" x14ac:dyDescent="0.45">
      <c r="B217">
        <v>32759</v>
      </c>
      <c r="C217">
        <v>6</v>
      </c>
      <c r="D217">
        <v>49</v>
      </c>
      <c r="E217">
        <v>50.47</v>
      </c>
      <c r="F217">
        <f t="shared" si="59"/>
        <v>102.46029166666666</v>
      </c>
      <c r="G217">
        <v>-32</v>
      </c>
      <c r="H217">
        <v>30</v>
      </c>
      <c r="I217">
        <v>30.6</v>
      </c>
      <c r="J217">
        <f t="shared" si="60"/>
        <v>-32.508499999999998</v>
      </c>
      <c r="K217">
        <v>3.5</v>
      </c>
      <c r="L217">
        <v>4.13</v>
      </c>
      <c r="M217">
        <v>-9.18</v>
      </c>
      <c r="N217">
        <v>4.04</v>
      </c>
      <c r="O217">
        <v>-0.11600000000000001</v>
      </c>
      <c r="P217">
        <v>-0.1</v>
      </c>
      <c r="Q217" t="s">
        <v>429</v>
      </c>
      <c r="R217">
        <f t="shared" si="58"/>
        <v>12261.580381471389</v>
      </c>
      <c r="S217">
        <f t="shared" si="61"/>
        <v>0.24978780565464004</v>
      </c>
      <c r="T217">
        <f t="shared" si="62"/>
        <v>0.27092028184209682</v>
      </c>
      <c r="U217">
        <f t="shared" si="63"/>
        <v>0.24237184161329534</v>
      </c>
      <c r="V217">
        <f t="shared" si="64"/>
        <v>0.25428611079818658</v>
      </c>
      <c r="W217">
        <f t="shared" si="65"/>
        <v>0.27642931278414051</v>
      </c>
      <c r="X217">
        <f t="shared" si="66"/>
        <v>0.27092028184209682</v>
      </c>
      <c r="Y217">
        <f t="shared" si="67"/>
        <v>0.27642931278414051</v>
      </c>
      <c r="Z217">
        <f t="shared" si="68"/>
        <v>0.98007074254695414</v>
      </c>
      <c r="AA217">
        <f t="shared" si="69"/>
        <v>1.6374906149234274</v>
      </c>
      <c r="AB217">
        <f t="shared" si="70"/>
        <v>0.91503764510654007</v>
      </c>
      <c r="AC217">
        <f t="shared" si="71"/>
        <v>0.99737543403577578</v>
      </c>
      <c r="AD217">
        <f t="shared" si="72"/>
        <v>1.2315823837294402</v>
      </c>
      <c r="AE217">
        <f t="shared" si="73"/>
        <v>1.2315823837294402</v>
      </c>
      <c r="AF217">
        <f t="shared" si="74"/>
        <v>0.74297721142750595</v>
      </c>
      <c r="AG217">
        <f t="shared" si="75"/>
        <v>0.8098324945307791</v>
      </c>
      <c r="AH217">
        <f t="shared" si="76"/>
        <v>1</v>
      </c>
    </row>
    <row r="218" spans="2:34" x14ac:dyDescent="0.45">
      <c r="B218">
        <v>32768</v>
      </c>
      <c r="C218">
        <v>6</v>
      </c>
      <c r="D218">
        <v>49</v>
      </c>
      <c r="E218">
        <v>56.14</v>
      </c>
      <c r="F218">
        <f t="shared" si="59"/>
        <v>102.48391666666666</v>
      </c>
      <c r="G218">
        <v>-50</v>
      </c>
      <c r="H218">
        <v>36</v>
      </c>
      <c r="I218">
        <v>51.8</v>
      </c>
      <c r="J218">
        <f t="shared" si="60"/>
        <v>-50.61438888888889</v>
      </c>
      <c r="K218">
        <v>2.94</v>
      </c>
      <c r="L218">
        <v>17.850000000000001</v>
      </c>
      <c r="M218">
        <v>34.229999999999997</v>
      </c>
      <c r="N218">
        <v>-65.849999999999994</v>
      </c>
      <c r="O218">
        <v>1.2070000000000001</v>
      </c>
      <c r="P218">
        <v>1.1399999999999999</v>
      </c>
      <c r="Q218" t="s">
        <v>285</v>
      </c>
      <c r="R218">
        <f t="shared" si="58"/>
        <v>4375.3038405444822</v>
      </c>
      <c r="S218">
        <f t="shared" si="61"/>
        <v>0.36509258882816459</v>
      </c>
      <c r="T218">
        <f t="shared" si="62"/>
        <v>0.36521488775198951</v>
      </c>
      <c r="U218">
        <f t="shared" si="63"/>
        <v>0.36220010442047101</v>
      </c>
      <c r="V218">
        <f t="shared" si="64"/>
        <v>0.36641455540871015</v>
      </c>
      <c r="W218">
        <f t="shared" si="65"/>
        <v>0.36667198477919871</v>
      </c>
      <c r="X218">
        <f t="shared" si="66"/>
        <v>0.36521488775198951</v>
      </c>
      <c r="Y218">
        <f t="shared" si="67"/>
        <v>0.36667198477919871</v>
      </c>
      <c r="Z218">
        <f t="shared" si="68"/>
        <v>0.99602615665310057</v>
      </c>
      <c r="AA218">
        <f t="shared" si="69"/>
        <v>0.7312070149844232</v>
      </c>
      <c r="AB218">
        <f t="shared" si="70"/>
        <v>1.1369008348301159</v>
      </c>
      <c r="AC218">
        <f t="shared" si="71"/>
        <v>0.97276939063667189</v>
      </c>
      <c r="AD218">
        <f t="shared" si="72"/>
        <v>0.80720875119200997</v>
      </c>
      <c r="AE218">
        <f t="shared" si="73"/>
        <v>1.1369008348301159</v>
      </c>
      <c r="AF218">
        <f t="shared" si="74"/>
        <v>1</v>
      </c>
      <c r="AG218">
        <f t="shared" si="75"/>
        <v>0.85563257659321734</v>
      </c>
      <c r="AH218">
        <f t="shared" si="76"/>
        <v>0.71000805563893266</v>
      </c>
    </row>
    <row r="219" spans="2:34" x14ac:dyDescent="0.45">
      <c r="B219">
        <v>33018</v>
      </c>
      <c r="C219">
        <v>6</v>
      </c>
      <c r="D219">
        <v>52</v>
      </c>
      <c r="E219">
        <v>47.34</v>
      </c>
      <c r="F219">
        <f t="shared" si="59"/>
        <v>103.19725000000001</v>
      </c>
      <c r="G219">
        <v>33</v>
      </c>
      <c r="H219">
        <v>57</v>
      </c>
      <c r="I219">
        <v>40.9</v>
      </c>
      <c r="J219">
        <f t="shared" si="60"/>
        <v>33.961361111111117</v>
      </c>
      <c r="K219">
        <v>3.6</v>
      </c>
      <c r="L219">
        <v>16.59</v>
      </c>
      <c r="M219">
        <v>-2.66</v>
      </c>
      <c r="N219">
        <v>-47.67</v>
      </c>
      <c r="O219">
        <v>0.10199999999999999</v>
      </c>
      <c r="P219">
        <v>0.14000000000000001</v>
      </c>
      <c r="Q219" t="s">
        <v>430</v>
      </c>
      <c r="R219">
        <f t="shared" si="58"/>
        <v>9453.7815126050427</v>
      </c>
      <c r="S219">
        <f t="shared" si="61"/>
        <v>0.26981350438421059</v>
      </c>
      <c r="T219">
        <f t="shared" si="62"/>
        <v>0.28393410687651843</v>
      </c>
      <c r="U219">
        <f t="shared" si="63"/>
        <v>0.26762299314130644</v>
      </c>
      <c r="V219">
        <f t="shared" si="64"/>
        <v>0.27799411660534085</v>
      </c>
      <c r="W219">
        <f t="shared" si="65"/>
        <v>0.29209739097262799</v>
      </c>
      <c r="X219">
        <f t="shared" si="66"/>
        <v>0.28393410687651843</v>
      </c>
      <c r="Y219">
        <f t="shared" si="67"/>
        <v>0.29209739097262799</v>
      </c>
      <c r="Z219">
        <f t="shared" si="68"/>
        <v>0.97205286884306841</v>
      </c>
      <c r="AA219">
        <f t="shared" si="69"/>
        <v>1.4514628177236373</v>
      </c>
      <c r="AB219">
        <f t="shared" si="70"/>
        <v>0.94808103107539998</v>
      </c>
      <c r="AC219">
        <f t="shared" si="71"/>
        <v>0.99739010137561113</v>
      </c>
      <c r="AD219">
        <f t="shared" si="72"/>
        <v>1.1592772975115693</v>
      </c>
      <c r="AE219">
        <f t="shared" si="73"/>
        <v>1.1592772975115693</v>
      </c>
      <c r="AF219">
        <f t="shared" si="74"/>
        <v>0.81782075186884995</v>
      </c>
      <c r="AG219">
        <f t="shared" si="75"/>
        <v>0.86035507079845785</v>
      </c>
      <c r="AH219">
        <f t="shared" si="76"/>
        <v>1</v>
      </c>
    </row>
    <row r="220" spans="2:34" x14ac:dyDescent="0.45">
      <c r="B220">
        <v>33160</v>
      </c>
      <c r="C220">
        <v>6</v>
      </c>
      <c r="D220">
        <v>54</v>
      </c>
      <c r="E220">
        <v>11.48</v>
      </c>
      <c r="F220">
        <f t="shared" si="59"/>
        <v>103.54783333333333</v>
      </c>
      <c r="G220">
        <v>-12</v>
      </c>
      <c r="H220">
        <v>2</v>
      </c>
      <c r="I220">
        <v>18.899999999999999</v>
      </c>
      <c r="J220">
        <f t="shared" si="60"/>
        <v>-12.038583333333333</v>
      </c>
      <c r="K220">
        <v>4.08</v>
      </c>
      <c r="L220">
        <v>12.94</v>
      </c>
      <c r="M220">
        <v>-139.04</v>
      </c>
      <c r="N220">
        <v>-14.47</v>
      </c>
      <c r="O220">
        <v>1.4179999999999999</v>
      </c>
      <c r="P220">
        <v>1.49</v>
      </c>
      <c r="Q220" t="s">
        <v>301</v>
      </c>
      <c r="R220">
        <f t="shared" si="58"/>
        <v>3968.2539682539687</v>
      </c>
      <c r="S220">
        <f t="shared" si="61"/>
        <v>0.38194783786730879</v>
      </c>
      <c r="T220">
        <f t="shared" si="62"/>
        <v>0.38187662705412473</v>
      </c>
      <c r="U220">
        <f t="shared" si="63"/>
        <v>0.37425681100326791</v>
      </c>
      <c r="V220">
        <f t="shared" si="64"/>
        <v>0.37762387932072472</v>
      </c>
      <c r="W220">
        <f t="shared" si="65"/>
        <v>0.37755941575693253</v>
      </c>
      <c r="X220">
        <f t="shared" si="66"/>
        <v>0.38194783786730879</v>
      </c>
      <c r="Y220">
        <f t="shared" si="67"/>
        <v>0.37762387932072472</v>
      </c>
      <c r="Z220">
        <f t="shared" si="68"/>
        <v>1.0114504372826265</v>
      </c>
      <c r="AA220">
        <f t="shared" si="69"/>
        <v>0.63668717996449897</v>
      </c>
      <c r="AB220">
        <f t="shared" si="70"/>
        <v>1.1740172215647218</v>
      </c>
      <c r="AC220">
        <f t="shared" si="71"/>
        <v>0.96384886213275756</v>
      </c>
      <c r="AD220">
        <f t="shared" si="72"/>
        <v>0.74624340680326662</v>
      </c>
      <c r="AE220">
        <f t="shared" si="73"/>
        <v>1.1740172215647218</v>
      </c>
      <c r="AF220">
        <f t="shared" si="74"/>
        <v>1</v>
      </c>
      <c r="AG220">
        <f t="shared" si="75"/>
        <v>0.82098358050331377</v>
      </c>
      <c r="AH220">
        <f t="shared" si="76"/>
        <v>0.63563241926611502</v>
      </c>
    </row>
    <row r="221" spans="2:34" x14ac:dyDescent="0.45">
      <c r="B221">
        <v>33165</v>
      </c>
      <c r="C221">
        <v>6</v>
      </c>
      <c r="D221">
        <v>54</v>
      </c>
      <c r="E221">
        <v>13.05</v>
      </c>
      <c r="F221">
        <f t="shared" si="59"/>
        <v>103.55437500000001</v>
      </c>
      <c r="G221">
        <v>-23</v>
      </c>
      <c r="H221">
        <v>55</v>
      </c>
      <c r="I221">
        <v>42.1</v>
      </c>
      <c r="J221">
        <f t="shared" si="60"/>
        <v>-23.928361111111112</v>
      </c>
      <c r="K221">
        <v>6.65</v>
      </c>
      <c r="L221">
        <v>1.74</v>
      </c>
      <c r="M221">
        <v>-3.86</v>
      </c>
      <c r="N221">
        <v>4.75</v>
      </c>
      <c r="O221">
        <v>-5.6000000000000001E-2</v>
      </c>
      <c r="P221">
        <v>-0.03</v>
      </c>
      <c r="Q221" t="s">
        <v>431</v>
      </c>
      <c r="R221">
        <f t="shared" si="58"/>
        <v>11335.01259445844</v>
      </c>
      <c r="S221">
        <f t="shared" si="61"/>
        <v>0.25533547697189818</v>
      </c>
      <c r="T221">
        <f t="shared" si="62"/>
        <v>0.27435305126120491</v>
      </c>
      <c r="U221">
        <f t="shared" si="63"/>
        <v>0.24954425075575914</v>
      </c>
      <c r="V221">
        <f t="shared" si="64"/>
        <v>0.26102369476133674</v>
      </c>
      <c r="W221">
        <f t="shared" si="65"/>
        <v>0.28067134411902284</v>
      </c>
      <c r="X221">
        <f t="shared" si="66"/>
        <v>0.27435305126120491</v>
      </c>
      <c r="Y221">
        <f t="shared" si="67"/>
        <v>0.28067134411902284</v>
      </c>
      <c r="Z221">
        <f t="shared" si="68"/>
        <v>0.97748864289067361</v>
      </c>
      <c r="AA221">
        <f t="shared" si="69"/>
        <v>1.5853973479781882</v>
      </c>
      <c r="AB221">
        <f t="shared" si="70"/>
        <v>0.92388828692015112</v>
      </c>
      <c r="AC221">
        <f t="shared" si="71"/>
        <v>0.99752839757960499</v>
      </c>
      <c r="AD221">
        <f t="shared" si="72"/>
        <v>1.2118490969420808</v>
      </c>
      <c r="AE221">
        <f t="shared" si="73"/>
        <v>1.2118490969420808</v>
      </c>
      <c r="AF221">
        <f t="shared" si="74"/>
        <v>0.76237898699718021</v>
      </c>
      <c r="AG221">
        <f t="shared" si="75"/>
        <v>0.82314572012036658</v>
      </c>
      <c r="AH221">
        <f t="shared" si="76"/>
        <v>1</v>
      </c>
    </row>
    <row r="222" spans="2:34" x14ac:dyDescent="0.45">
      <c r="B222">
        <v>33347</v>
      </c>
      <c r="C222">
        <v>6</v>
      </c>
      <c r="D222">
        <v>56</v>
      </c>
      <c r="E222">
        <v>8.23</v>
      </c>
      <c r="F222">
        <f t="shared" si="59"/>
        <v>104.03429166666668</v>
      </c>
      <c r="G222">
        <v>-17</v>
      </c>
      <c r="H222">
        <v>3</v>
      </c>
      <c r="I222">
        <v>15.3</v>
      </c>
      <c r="J222">
        <f t="shared" si="60"/>
        <v>-17.05425</v>
      </c>
      <c r="K222">
        <v>4.3600000000000003</v>
      </c>
      <c r="L222">
        <v>1.06</v>
      </c>
      <c r="M222">
        <v>-2.46</v>
      </c>
      <c r="N222">
        <v>1.91</v>
      </c>
      <c r="O222">
        <v>-6.3E-2</v>
      </c>
      <c r="P222">
        <v>0.01</v>
      </c>
      <c r="Q222" t="s">
        <v>432</v>
      </c>
      <c r="R222">
        <f t="shared" si="58"/>
        <v>11435.832274459975</v>
      </c>
      <c r="S222">
        <f t="shared" si="61"/>
        <v>0.25468963560061231</v>
      </c>
      <c r="T222">
        <f t="shared" si="62"/>
        <v>0.27394647561697238</v>
      </c>
      <c r="U222">
        <f t="shared" si="63"/>
        <v>0.24871619199631523</v>
      </c>
      <c r="V222">
        <f t="shared" si="64"/>
        <v>0.26024597518629677</v>
      </c>
      <c r="W222">
        <f t="shared" si="65"/>
        <v>0.28017304008591415</v>
      </c>
      <c r="X222">
        <f t="shared" si="66"/>
        <v>0.27394647561697238</v>
      </c>
      <c r="Y222">
        <f t="shared" si="67"/>
        <v>0.28017304008591415</v>
      </c>
      <c r="Z222">
        <f t="shared" si="68"/>
        <v>0.9777760041900091</v>
      </c>
      <c r="AA222">
        <f t="shared" si="69"/>
        <v>1.5914467864587745</v>
      </c>
      <c r="AB222">
        <f t="shared" si="70"/>
        <v>0.92284545117540773</v>
      </c>
      <c r="AC222">
        <f t="shared" si="71"/>
        <v>0.99751615485566802</v>
      </c>
      <c r="AD222">
        <f t="shared" si="72"/>
        <v>1.2141601835235349</v>
      </c>
      <c r="AE222">
        <f t="shared" si="73"/>
        <v>1.2141601835235349</v>
      </c>
      <c r="AF222">
        <f t="shared" si="74"/>
        <v>0.76006894617255383</v>
      </c>
      <c r="AG222">
        <f t="shared" si="75"/>
        <v>0.82156882460174374</v>
      </c>
      <c r="AH222">
        <f t="shared" si="76"/>
        <v>1</v>
      </c>
    </row>
    <row r="223" spans="2:34" x14ac:dyDescent="0.45">
      <c r="B223">
        <v>33449</v>
      </c>
      <c r="C223">
        <v>6</v>
      </c>
      <c r="D223">
        <v>57</v>
      </c>
      <c r="E223">
        <v>16.600000000000001</v>
      </c>
      <c r="F223">
        <f t="shared" si="59"/>
        <v>104.31916666666667</v>
      </c>
      <c r="G223">
        <v>58</v>
      </c>
      <c r="H223">
        <v>25</v>
      </c>
      <c r="I223">
        <v>23</v>
      </c>
      <c r="J223">
        <f t="shared" si="60"/>
        <v>58.42305555555555</v>
      </c>
      <c r="K223">
        <v>4.3499999999999996</v>
      </c>
      <c r="L223">
        <v>19.14</v>
      </c>
      <c r="M223">
        <v>6.58</v>
      </c>
      <c r="N223">
        <v>-123.53</v>
      </c>
      <c r="O223">
        <v>0.85</v>
      </c>
      <c r="P223">
        <v>0.85</v>
      </c>
      <c r="Q223" t="s">
        <v>433</v>
      </c>
      <c r="R223">
        <f t="shared" si="58"/>
        <v>5294.1176470588234</v>
      </c>
      <c r="S223">
        <f t="shared" si="61"/>
        <v>0.335541777529904</v>
      </c>
      <c r="T223">
        <f t="shared" si="62"/>
        <v>0.33722795356556923</v>
      </c>
      <c r="U223">
        <f t="shared" si="63"/>
        <v>0.3375709214913275</v>
      </c>
      <c r="V223">
        <f t="shared" si="64"/>
        <v>0.34346007096641129</v>
      </c>
      <c r="W223">
        <f t="shared" si="65"/>
        <v>0.34522057331558031</v>
      </c>
      <c r="X223">
        <f t="shared" si="66"/>
        <v>0.33722795356556923</v>
      </c>
      <c r="Y223">
        <f t="shared" si="67"/>
        <v>0.34522057331558031</v>
      </c>
      <c r="Z223">
        <f t="shared" si="68"/>
        <v>0.97684778843494724</v>
      </c>
      <c r="AA223">
        <f t="shared" si="69"/>
        <v>0.91985095230278635</v>
      </c>
      <c r="AB223">
        <f t="shared" si="70"/>
        <v>1.0739426428130645</v>
      </c>
      <c r="AC223">
        <f t="shared" si="71"/>
        <v>0.98509637242646986</v>
      </c>
      <c r="AD223">
        <f t="shared" si="72"/>
        <v>0.91505723256111948</v>
      </c>
      <c r="AE223">
        <f t="shared" si="73"/>
        <v>1.0739426428130645</v>
      </c>
      <c r="AF223">
        <f t="shared" si="74"/>
        <v>1</v>
      </c>
      <c r="AG223">
        <f t="shared" si="75"/>
        <v>0.91727093529513604</v>
      </c>
      <c r="AH223">
        <f t="shared" si="76"/>
        <v>0.85205410054696806</v>
      </c>
    </row>
    <row r="224" spans="2:34" x14ac:dyDescent="0.45">
      <c r="B224">
        <v>33579</v>
      </c>
      <c r="C224">
        <v>6</v>
      </c>
      <c r="D224">
        <v>58</v>
      </c>
      <c r="E224">
        <v>37.549999999999997</v>
      </c>
      <c r="F224">
        <f t="shared" si="59"/>
        <v>104.65645833333333</v>
      </c>
      <c r="G224">
        <v>-28</v>
      </c>
      <c r="H224">
        <v>58</v>
      </c>
      <c r="I224">
        <v>19.5</v>
      </c>
      <c r="J224">
        <f t="shared" si="60"/>
        <v>-28.97208333333333</v>
      </c>
      <c r="K224">
        <v>1.5</v>
      </c>
      <c r="L224">
        <v>7.57</v>
      </c>
      <c r="M224">
        <v>2.63</v>
      </c>
      <c r="N224">
        <v>2.29</v>
      </c>
      <c r="O224">
        <v>-0.21099999999999999</v>
      </c>
      <c r="P224">
        <v>-0.2</v>
      </c>
      <c r="Q224" t="s">
        <v>434</v>
      </c>
      <c r="R224">
        <f t="shared" si="58"/>
        <v>14084.507042253521</v>
      </c>
      <c r="S224">
        <f t="shared" si="61"/>
        <v>0.2409497402508271</v>
      </c>
      <c r="T224">
        <f t="shared" si="62"/>
        <v>0.2657356578640741</v>
      </c>
      <c r="U224">
        <f t="shared" si="63"/>
        <v>0.23066903594742666</v>
      </c>
      <c r="V224">
        <f t="shared" si="64"/>
        <v>0.24328707990534182</v>
      </c>
      <c r="W224">
        <f t="shared" si="65"/>
        <v>0.26987168829089792</v>
      </c>
      <c r="X224">
        <f t="shared" si="66"/>
        <v>0.2657356578640741</v>
      </c>
      <c r="Y224">
        <f t="shared" si="67"/>
        <v>0.26987168829089792</v>
      </c>
      <c r="Z224">
        <f t="shared" si="68"/>
        <v>0.98467408547737123</v>
      </c>
      <c r="AA224">
        <f t="shared" si="69"/>
        <v>1.7207905608255341</v>
      </c>
      <c r="AB224">
        <f t="shared" si="70"/>
        <v>0.90145952970972965</v>
      </c>
      <c r="AC224">
        <f t="shared" si="71"/>
        <v>0.99692102387811898</v>
      </c>
      <c r="AD224">
        <f t="shared" si="72"/>
        <v>1.2623804195437704</v>
      </c>
      <c r="AE224">
        <f t="shared" si="73"/>
        <v>1.2623804195437704</v>
      </c>
      <c r="AF224">
        <f t="shared" si="74"/>
        <v>0.71409498733790633</v>
      </c>
      <c r="AG224">
        <f t="shared" si="75"/>
        <v>0.78971521456140015</v>
      </c>
      <c r="AH224">
        <f t="shared" si="76"/>
        <v>1</v>
      </c>
    </row>
    <row r="225" spans="2:34" x14ac:dyDescent="0.45">
      <c r="B225">
        <v>33856</v>
      </c>
      <c r="C225">
        <v>7</v>
      </c>
      <c r="D225">
        <v>1</v>
      </c>
      <c r="E225">
        <v>43.15</v>
      </c>
      <c r="F225">
        <f t="shared" si="59"/>
        <v>105.42979166666666</v>
      </c>
      <c r="G225">
        <v>-27</v>
      </c>
      <c r="H225">
        <v>56</v>
      </c>
      <c r="I225">
        <v>5.4</v>
      </c>
      <c r="J225">
        <f t="shared" si="60"/>
        <v>-27.934833333333334</v>
      </c>
      <c r="K225">
        <v>3.49</v>
      </c>
      <c r="L225">
        <v>2.68</v>
      </c>
      <c r="M225">
        <v>-6.01</v>
      </c>
      <c r="N225">
        <v>4.6399999999999997</v>
      </c>
      <c r="O225">
        <v>1.7290000000000001</v>
      </c>
      <c r="P225">
        <v>1.82</v>
      </c>
      <c r="Q225" t="s">
        <v>301</v>
      </c>
      <c r="R225">
        <f t="shared" si="58"/>
        <v>3489.7246994959282</v>
      </c>
      <c r="S225">
        <f t="shared" si="61"/>
        <v>0.4059124959281375</v>
      </c>
      <c r="T225">
        <f t="shared" si="62"/>
        <v>0.40600577543783078</v>
      </c>
      <c r="U225">
        <f t="shared" si="63"/>
        <v>0.38883232884312446</v>
      </c>
      <c r="V225">
        <f t="shared" si="64"/>
        <v>0.39113988305231029</v>
      </c>
      <c r="W225">
        <f t="shared" si="65"/>
        <v>0.39104306207250528</v>
      </c>
      <c r="X225">
        <f t="shared" si="66"/>
        <v>0.4059124959281375</v>
      </c>
      <c r="Y225">
        <f t="shared" si="67"/>
        <v>0.39113988305231029</v>
      </c>
      <c r="Z225">
        <f t="shared" si="68"/>
        <v>1.0377681067973616</v>
      </c>
      <c r="AA225">
        <f t="shared" si="69"/>
        <v>0.51886199749262185</v>
      </c>
      <c r="AB225">
        <f t="shared" si="70"/>
        <v>1.226607871340722</v>
      </c>
      <c r="AC225">
        <f t="shared" si="71"/>
        <v>0.94927017136706704</v>
      </c>
      <c r="AD225">
        <f t="shared" si="72"/>
        <v>0.66095217189034305</v>
      </c>
      <c r="AE225">
        <f t="shared" si="73"/>
        <v>1.226607871340722</v>
      </c>
      <c r="AF225">
        <f t="shared" si="74"/>
        <v>1</v>
      </c>
      <c r="AG225">
        <f t="shared" si="75"/>
        <v>0.77389864645942963</v>
      </c>
      <c r="AH225">
        <f t="shared" si="76"/>
        <v>0.53884553273565816</v>
      </c>
    </row>
    <row r="226" spans="2:34" x14ac:dyDescent="0.45">
      <c r="B226">
        <v>33977</v>
      </c>
      <c r="C226">
        <v>7</v>
      </c>
      <c r="D226">
        <v>3</v>
      </c>
      <c r="E226">
        <v>1.47</v>
      </c>
      <c r="F226">
        <f t="shared" si="59"/>
        <v>105.756125</v>
      </c>
      <c r="G226">
        <v>-23</v>
      </c>
      <c r="H226">
        <v>49</v>
      </c>
      <c r="I226">
        <v>59.9</v>
      </c>
      <c r="J226">
        <f t="shared" si="60"/>
        <v>-23.833305555555555</v>
      </c>
      <c r="K226">
        <v>3.02</v>
      </c>
      <c r="L226">
        <v>1.27</v>
      </c>
      <c r="M226">
        <v>-1.56</v>
      </c>
      <c r="N226">
        <v>4.28</v>
      </c>
      <c r="O226">
        <v>-7.6999999999999999E-2</v>
      </c>
      <c r="P226">
        <v>-0.03</v>
      </c>
      <c r="Q226" t="s">
        <v>435</v>
      </c>
      <c r="R226">
        <f t="shared" si="58"/>
        <v>11642.949547218628</v>
      </c>
      <c r="S226">
        <f t="shared" si="61"/>
        <v>0.25339684958063002</v>
      </c>
      <c r="T226">
        <f t="shared" si="62"/>
        <v>0.27313809950856816</v>
      </c>
      <c r="U226">
        <f t="shared" si="63"/>
        <v>0.24705316439502456</v>
      </c>
      <c r="V226">
        <f t="shared" si="64"/>
        <v>0.25868393633541498</v>
      </c>
      <c r="W226">
        <f t="shared" si="65"/>
        <v>0.27917900231686466</v>
      </c>
      <c r="X226">
        <f t="shared" si="66"/>
        <v>0.27313809950856816</v>
      </c>
      <c r="Y226">
        <f t="shared" si="67"/>
        <v>0.27917900231686466</v>
      </c>
      <c r="Z226">
        <f t="shared" si="68"/>
        <v>0.97836190129571365</v>
      </c>
      <c r="AA226">
        <f t="shared" si="69"/>
        <v>1.6035693746997945</v>
      </c>
      <c r="AB226">
        <f t="shared" si="70"/>
        <v>0.92076776907105229</v>
      </c>
      <c r="AC226">
        <f t="shared" si="71"/>
        <v>0.9974871808296486</v>
      </c>
      <c r="AD226">
        <f t="shared" si="72"/>
        <v>1.2187757974865594</v>
      </c>
      <c r="AE226">
        <f t="shared" si="73"/>
        <v>1.2187757974865594</v>
      </c>
      <c r="AF226">
        <f t="shared" si="74"/>
        <v>0.75548576774327225</v>
      </c>
      <c r="AG226">
        <f t="shared" si="75"/>
        <v>0.81843369624399587</v>
      </c>
      <c r="AH226">
        <f t="shared" si="76"/>
        <v>1</v>
      </c>
    </row>
    <row r="227" spans="2:34" x14ac:dyDescent="0.45">
      <c r="B227">
        <v>34045</v>
      </c>
      <c r="C227">
        <v>7</v>
      </c>
      <c r="D227">
        <v>3</v>
      </c>
      <c r="E227">
        <v>45.49</v>
      </c>
      <c r="F227">
        <f t="shared" si="59"/>
        <v>105.93954166666666</v>
      </c>
      <c r="G227">
        <v>-15</v>
      </c>
      <c r="H227">
        <v>37</v>
      </c>
      <c r="I227">
        <v>59.7</v>
      </c>
      <c r="J227">
        <f t="shared" si="60"/>
        <v>-15.63325</v>
      </c>
      <c r="K227">
        <v>4.1100000000000003</v>
      </c>
      <c r="L227">
        <v>8.11</v>
      </c>
      <c r="M227">
        <v>-0.81</v>
      </c>
      <c r="N227">
        <v>-11.2</v>
      </c>
      <c r="O227">
        <v>-0.112</v>
      </c>
      <c r="P227">
        <v>-0.09</v>
      </c>
      <c r="Q227" t="s">
        <v>436</v>
      </c>
      <c r="R227">
        <f t="shared" si="58"/>
        <v>12195.121951219513</v>
      </c>
      <c r="S227">
        <f t="shared" si="61"/>
        <v>0.25015848380550476</v>
      </c>
      <c r="T227">
        <f t="shared" si="62"/>
        <v>0.27114541308604079</v>
      </c>
      <c r="U227">
        <f t="shared" si="63"/>
        <v>0.24285527028772047</v>
      </c>
      <c r="V227">
        <f t="shared" si="64"/>
        <v>0.25474031635940519</v>
      </c>
      <c r="W227">
        <f t="shared" si="65"/>
        <v>0.27670994233331203</v>
      </c>
      <c r="X227">
        <f t="shared" si="66"/>
        <v>0.27114541308604079</v>
      </c>
      <c r="Y227">
        <f t="shared" si="67"/>
        <v>0.27670994233331203</v>
      </c>
      <c r="Z227">
        <f t="shared" si="68"/>
        <v>0.97989038919111737</v>
      </c>
      <c r="AA227">
        <f t="shared" si="69"/>
        <v>1.6340021640278273</v>
      </c>
      <c r="AB227">
        <f t="shared" si="70"/>
        <v>0.91562135533715194</v>
      </c>
      <c r="AC227">
        <f t="shared" si="71"/>
        <v>0.99738896695240331</v>
      </c>
      <c r="AD227">
        <f t="shared" si="72"/>
        <v>1.2302726427739674</v>
      </c>
      <c r="AE227">
        <f t="shared" si="73"/>
        <v>1.2302726427739674</v>
      </c>
      <c r="AF227">
        <f t="shared" si="74"/>
        <v>0.74424263655302225</v>
      </c>
      <c r="AG227">
        <f t="shared" si="75"/>
        <v>0.81070563733217071</v>
      </c>
      <c r="AH227">
        <f t="shared" si="76"/>
        <v>1</v>
      </c>
    </row>
    <row r="228" spans="2:34" x14ac:dyDescent="0.45">
      <c r="B228">
        <v>34088</v>
      </c>
      <c r="C228">
        <v>7</v>
      </c>
      <c r="D228">
        <v>4</v>
      </c>
      <c r="E228">
        <v>6.54</v>
      </c>
      <c r="F228">
        <f t="shared" si="59"/>
        <v>106.02725</v>
      </c>
      <c r="G228">
        <v>20</v>
      </c>
      <c r="H228">
        <v>34</v>
      </c>
      <c r="I228">
        <v>13.1</v>
      </c>
      <c r="J228">
        <f t="shared" si="60"/>
        <v>20.570305555555557</v>
      </c>
      <c r="K228">
        <v>4.01</v>
      </c>
      <c r="L228">
        <v>2.79</v>
      </c>
      <c r="M228">
        <v>-5.72</v>
      </c>
      <c r="N228">
        <v>-0.96</v>
      </c>
      <c r="O228">
        <v>0.89900000000000002</v>
      </c>
      <c r="P228">
        <v>0.9</v>
      </c>
      <c r="Q228" t="s">
        <v>437</v>
      </c>
      <c r="R228">
        <f t="shared" si="58"/>
        <v>5145.797598627787</v>
      </c>
      <c r="S228">
        <f t="shared" si="61"/>
        <v>0.33967177172710894</v>
      </c>
      <c r="T228">
        <f t="shared" si="62"/>
        <v>0.34102161942191628</v>
      </c>
      <c r="U228">
        <f t="shared" si="63"/>
        <v>0.34127544699895396</v>
      </c>
      <c r="V228">
        <f t="shared" si="64"/>
        <v>0.34691674026760966</v>
      </c>
      <c r="W228">
        <f t="shared" si="65"/>
        <v>0.34837226560008328</v>
      </c>
      <c r="X228">
        <f t="shared" si="66"/>
        <v>0.34102161942191628</v>
      </c>
      <c r="Y228">
        <f t="shared" si="67"/>
        <v>0.34837226560008328</v>
      </c>
      <c r="Z228">
        <f t="shared" si="68"/>
        <v>0.97890002476085392</v>
      </c>
      <c r="AA228">
        <f t="shared" si="69"/>
        <v>0.89159254524171361</v>
      </c>
      <c r="AB228">
        <f t="shared" si="70"/>
        <v>1.0825554074993735</v>
      </c>
      <c r="AC228">
        <f t="shared" si="71"/>
        <v>0.98363046534611265</v>
      </c>
      <c r="AD228">
        <f t="shared" si="72"/>
        <v>0.89986071337817974</v>
      </c>
      <c r="AE228">
        <f t="shared" si="73"/>
        <v>1.0825554074993735</v>
      </c>
      <c r="AF228">
        <f t="shared" si="74"/>
        <v>1</v>
      </c>
      <c r="AG228">
        <f t="shared" si="75"/>
        <v>0.90861904945653493</v>
      </c>
      <c r="AH228">
        <f t="shared" si="76"/>
        <v>0.83123755804499133</v>
      </c>
    </row>
    <row r="229" spans="2:34" x14ac:dyDescent="0.45">
      <c r="B229">
        <v>34444</v>
      </c>
      <c r="C229">
        <v>7</v>
      </c>
      <c r="D229">
        <v>8</v>
      </c>
      <c r="E229">
        <v>23.49</v>
      </c>
      <c r="F229">
        <f t="shared" si="59"/>
        <v>107.097875</v>
      </c>
      <c r="G229">
        <v>-26</v>
      </c>
      <c r="H229">
        <v>23</v>
      </c>
      <c r="I229">
        <v>35.5</v>
      </c>
      <c r="J229">
        <f t="shared" si="60"/>
        <v>-26.393194444444443</v>
      </c>
      <c r="K229">
        <v>1.83</v>
      </c>
      <c r="L229">
        <v>1.82</v>
      </c>
      <c r="M229">
        <v>-2.75</v>
      </c>
      <c r="N229">
        <v>3.33</v>
      </c>
      <c r="O229">
        <v>0.67100000000000004</v>
      </c>
      <c r="P229">
        <v>0.67</v>
      </c>
      <c r="Q229" t="s">
        <v>438</v>
      </c>
      <c r="R229">
        <f t="shared" si="58"/>
        <v>5917.1597633136098</v>
      </c>
      <c r="S229">
        <f t="shared" si="61"/>
        <v>0.32026252832636493</v>
      </c>
      <c r="T229">
        <f t="shared" si="62"/>
        <v>0.32358918871235787</v>
      </c>
      <c r="U229">
        <f t="shared" si="63"/>
        <v>0.32313931185951994</v>
      </c>
      <c r="V229">
        <f t="shared" si="64"/>
        <v>0.32998239837238974</v>
      </c>
      <c r="W229">
        <f t="shared" si="65"/>
        <v>0.33322741267904044</v>
      </c>
      <c r="X229">
        <f t="shared" si="66"/>
        <v>0.32358918871235787</v>
      </c>
      <c r="Y229">
        <f t="shared" si="67"/>
        <v>0.33322741267904044</v>
      </c>
      <c r="Z229">
        <f t="shared" si="68"/>
        <v>0.97107613719653374</v>
      </c>
      <c r="AA229">
        <f t="shared" si="69"/>
        <v>1.0298774517063838</v>
      </c>
      <c r="AB229">
        <f t="shared" si="70"/>
        <v>1.04270316740448</v>
      </c>
      <c r="AC229">
        <f t="shared" si="71"/>
        <v>0.9897901847435524</v>
      </c>
      <c r="AD229">
        <f t="shared" si="72"/>
        <v>0.97159513832162692</v>
      </c>
      <c r="AE229">
        <f t="shared" si="73"/>
        <v>1.04270316740448</v>
      </c>
      <c r="AF229">
        <f t="shared" si="74"/>
        <v>1</v>
      </c>
      <c r="AG229">
        <f t="shared" si="75"/>
        <v>0.94925403095049599</v>
      </c>
      <c r="AH229">
        <f t="shared" si="76"/>
        <v>0.93180414972761927</v>
      </c>
    </row>
    <row r="230" spans="2:34" x14ac:dyDescent="0.45">
      <c r="B230">
        <v>34481</v>
      </c>
      <c r="C230">
        <v>7</v>
      </c>
      <c r="D230">
        <v>8</v>
      </c>
      <c r="E230">
        <v>44.82</v>
      </c>
      <c r="F230">
        <f t="shared" si="59"/>
        <v>107.18675000000002</v>
      </c>
      <c r="G230">
        <v>-70</v>
      </c>
      <c r="H230">
        <v>29</v>
      </c>
      <c r="I230">
        <v>57.1</v>
      </c>
      <c r="J230">
        <f t="shared" si="60"/>
        <v>-70.499194444444441</v>
      </c>
      <c r="K230">
        <v>3.78</v>
      </c>
      <c r="L230">
        <v>23.02</v>
      </c>
      <c r="M230">
        <v>23.71</v>
      </c>
      <c r="N230">
        <v>108.06</v>
      </c>
      <c r="O230">
        <v>1.006</v>
      </c>
      <c r="P230">
        <v>0.94</v>
      </c>
      <c r="Q230" t="s">
        <v>295</v>
      </c>
      <c r="R230">
        <f t="shared" si="58"/>
        <v>4849.1379310344828</v>
      </c>
      <c r="S230">
        <f t="shared" si="61"/>
        <v>0.34860970951436626</v>
      </c>
      <c r="T230">
        <f t="shared" si="62"/>
        <v>0.34937240553137044</v>
      </c>
      <c r="U230">
        <f t="shared" si="63"/>
        <v>0.3490028415158446</v>
      </c>
      <c r="V230">
        <f t="shared" si="64"/>
        <v>0.35412279936701296</v>
      </c>
      <c r="W230">
        <f t="shared" si="65"/>
        <v>0.35503542881469385</v>
      </c>
      <c r="X230">
        <f t="shared" si="66"/>
        <v>0.34937240553137044</v>
      </c>
      <c r="Y230">
        <f t="shared" si="67"/>
        <v>0.35503542881469385</v>
      </c>
      <c r="Z230">
        <f t="shared" si="68"/>
        <v>0.98404941359731402</v>
      </c>
      <c r="AA230">
        <f t="shared" si="69"/>
        <v>0.83257089761657599</v>
      </c>
      <c r="AB230">
        <f t="shared" si="70"/>
        <v>1.1014170665218055</v>
      </c>
      <c r="AC230">
        <f t="shared" si="71"/>
        <v>0.98017087741672992</v>
      </c>
      <c r="AD230">
        <f t="shared" si="72"/>
        <v>0.86711000064954946</v>
      </c>
      <c r="AE230">
        <f t="shared" si="73"/>
        <v>1.1014170665218055</v>
      </c>
      <c r="AF230">
        <f t="shared" si="74"/>
        <v>1</v>
      </c>
      <c r="AG230">
        <f t="shared" si="75"/>
        <v>0.88991800400554699</v>
      </c>
      <c r="AH230">
        <f t="shared" si="76"/>
        <v>0.78726762731924915</v>
      </c>
    </row>
    <row r="231" spans="2:34" x14ac:dyDescent="0.45">
      <c r="B231">
        <v>34693</v>
      </c>
      <c r="C231">
        <v>7</v>
      </c>
      <c r="D231">
        <v>11</v>
      </c>
      <c r="E231">
        <v>8.39</v>
      </c>
      <c r="F231">
        <f t="shared" si="59"/>
        <v>107.78495833333335</v>
      </c>
      <c r="G231">
        <v>30</v>
      </c>
      <c r="H231">
        <v>14</v>
      </c>
      <c r="I231">
        <v>43</v>
      </c>
      <c r="J231">
        <f t="shared" si="60"/>
        <v>30.24527777777778</v>
      </c>
      <c r="K231">
        <v>4.41</v>
      </c>
      <c r="L231">
        <v>10.81</v>
      </c>
      <c r="M231">
        <v>-31</v>
      </c>
      <c r="N231">
        <v>-48.4</v>
      </c>
      <c r="O231">
        <v>1.2609999999999999</v>
      </c>
      <c r="P231">
        <v>1.25</v>
      </c>
      <c r="Q231" t="s">
        <v>280</v>
      </c>
      <c r="R231">
        <f t="shared" si="58"/>
        <v>4263.3822832780679</v>
      </c>
      <c r="S231">
        <f t="shared" si="61"/>
        <v>0.36945070285022097</v>
      </c>
      <c r="T231">
        <f t="shared" si="62"/>
        <v>0.36948497241569545</v>
      </c>
      <c r="U231">
        <f t="shared" si="63"/>
        <v>0.36545820216600844</v>
      </c>
      <c r="V231">
        <f t="shared" si="64"/>
        <v>0.36944576456762279</v>
      </c>
      <c r="W231">
        <f t="shared" si="65"/>
        <v>0.36959092971913843</v>
      </c>
      <c r="X231">
        <f t="shared" si="66"/>
        <v>0.36948497241569545</v>
      </c>
      <c r="Y231">
        <f t="shared" si="67"/>
        <v>0.36959092971913843</v>
      </c>
      <c r="Z231">
        <f t="shared" si="68"/>
        <v>0.99971331194863611</v>
      </c>
      <c r="AA231">
        <f t="shared" si="69"/>
        <v>0.7059807935856246</v>
      </c>
      <c r="AB231">
        <f t="shared" si="70"/>
        <v>1.1464111397667274</v>
      </c>
      <c r="AC231">
        <f t="shared" si="71"/>
        <v>0.97059432463598572</v>
      </c>
      <c r="AD231">
        <f t="shared" si="72"/>
        <v>0.7914735512723633</v>
      </c>
      <c r="AE231">
        <f t="shared" si="73"/>
        <v>1.1464111397667274</v>
      </c>
      <c r="AF231">
        <f t="shared" si="74"/>
        <v>1</v>
      </c>
      <c r="AG231">
        <f t="shared" si="75"/>
        <v>0.84663720629361905</v>
      </c>
      <c r="AH231">
        <f t="shared" si="76"/>
        <v>0.69039241142877672</v>
      </c>
    </row>
    <row r="232" spans="2:34" x14ac:dyDescent="0.45">
      <c r="B232">
        <v>34769</v>
      </c>
      <c r="C232">
        <v>7</v>
      </c>
      <c r="D232">
        <v>11</v>
      </c>
      <c r="E232">
        <v>51.86</v>
      </c>
      <c r="F232">
        <f t="shared" si="59"/>
        <v>107.96608333333333</v>
      </c>
      <c r="G232">
        <v>0</v>
      </c>
      <c r="H232">
        <v>29</v>
      </c>
      <c r="I232">
        <v>34</v>
      </c>
      <c r="J232">
        <f t="shared" si="60"/>
        <v>-0.49277777777777776</v>
      </c>
      <c r="K232">
        <v>4.1500000000000004</v>
      </c>
      <c r="L232">
        <v>8.6999999999999993</v>
      </c>
      <c r="M232">
        <v>-0.22</v>
      </c>
      <c r="N232">
        <v>6.68</v>
      </c>
      <c r="O232">
        <v>-5.0000000000000001E-3</v>
      </c>
      <c r="P232">
        <v>0.02</v>
      </c>
      <c r="Q232" t="s">
        <v>324</v>
      </c>
      <c r="R232">
        <f t="shared" si="58"/>
        <v>10650.887573964497</v>
      </c>
      <c r="S232">
        <f t="shared" si="61"/>
        <v>0.26002971460767571</v>
      </c>
      <c r="T232">
        <f t="shared" si="62"/>
        <v>0.27736240540361418</v>
      </c>
      <c r="U232">
        <f t="shared" si="63"/>
        <v>0.25550776760536459</v>
      </c>
      <c r="V232">
        <f t="shared" si="64"/>
        <v>0.26662359548989373</v>
      </c>
      <c r="W232">
        <f t="shared" si="65"/>
        <v>0.28432542480053835</v>
      </c>
      <c r="X232">
        <f t="shared" si="66"/>
        <v>0.27736240540361418</v>
      </c>
      <c r="Y232">
        <f t="shared" si="67"/>
        <v>0.28432542480053835</v>
      </c>
      <c r="Z232">
        <f t="shared" si="68"/>
        <v>0.97551038778255972</v>
      </c>
      <c r="AA232">
        <f t="shared" si="69"/>
        <v>1.54158626546794</v>
      </c>
      <c r="AB232">
        <f t="shared" si="70"/>
        <v>0.93156392811726585</v>
      </c>
      <c r="AC232">
        <f t="shared" si="71"/>
        <v>0.99757160814116086</v>
      </c>
      <c r="AD232">
        <f t="shared" si="72"/>
        <v>1.1949535144649632</v>
      </c>
      <c r="AE232">
        <f t="shared" si="73"/>
        <v>1.1949535144649632</v>
      </c>
      <c r="AF232">
        <f t="shared" si="74"/>
        <v>0.77958173003438613</v>
      </c>
      <c r="AG232">
        <f t="shared" si="75"/>
        <v>0.83482043114272986</v>
      </c>
      <c r="AH232">
        <f t="shared" si="76"/>
        <v>1</v>
      </c>
    </row>
    <row r="233" spans="2:34" x14ac:dyDescent="0.45">
      <c r="B233">
        <v>35037</v>
      </c>
      <c r="C233">
        <v>7</v>
      </c>
      <c r="D233">
        <v>14</v>
      </c>
      <c r="E233">
        <v>48.66</v>
      </c>
      <c r="F233">
        <f t="shared" si="59"/>
        <v>108.70275000000001</v>
      </c>
      <c r="G233">
        <v>-26</v>
      </c>
      <c r="H233">
        <v>46</v>
      </c>
      <c r="I233">
        <v>21.7</v>
      </c>
      <c r="J233">
        <f t="shared" si="60"/>
        <v>-26.772694444444443</v>
      </c>
      <c r="K233">
        <v>4.01</v>
      </c>
      <c r="L233">
        <v>3.53</v>
      </c>
      <c r="M233">
        <v>-11.5</v>
      </c>
      <c r="N233">
        <v>7.67</v>
      </c>
      <c r="O233">
        <v>-0.15</v>
      </c>
      <c r="P233">
        <v>-0.08</v>
      </c>
      <c r="Q233" t="s">
        <v>439</v>
      </c>
      <c r="R233">
        <f t="shared" si="58"/>
        <v>12857.142857142859</v>
      </c>
      <c r="S233">
        <f t="shared" si="61"/>
        <v>0.24663227879602193</v>
      </c>
      <c r="T233">
        <f t="shared" si="62"/>
        <v>0.26902862708134428</v>
      </c>
      <c r="U233">
        <f t="shared" si="63"/>
        <v>0.23823229524764572</v>
      </c>
      <c r="V233">
        <f t="shared" si="64"/>
        <v>0.25039630420765813</v>
      </c>
      <c r="W233">
        <f t="shared" si="65"/>
        <v>0.27405782667957712</v>
      </c>
      <c r="X233">
        <f t="shared" si="66"/>
        <v>0.26902862708134428</v>
      </c>
      <c r="Y233">
        <f t="shared" si="67"/>
        <v>0.27405782667957712</v>
      </c>
      <c r="Z233">
        <f t="shared" si="68"/>
        <v>0.981649129823565</v>
      </c>
      <c r="AA233">
        <f t="shared" si="69"/>
        <v>1.6672158273125794</v>
      </c>
      <c r="AB233">
        <f t="shared" si="70"/>
        <v>0.91011419530375448</v>
      </c>
      <c r="AC233">
        <f t="shared" si="71"/>
        <v>0.99724172772357222</v>
      </c>
      <c r="AD233">
        <f t="shared" si="72"/>
        <v>1.2426764334740743</v>
      </c>
      <c r="AE233">
        <f t="shared" si="73"/>
        <v>1.2426764334740743</v>
      </c>
      <c r="AF233">
        <f t="shared" si="74"/>
        <v>0.73238227650250354</v>
      </c>
      <c r="AG233">
        <f t="shared" si="75"/>
        <v>0.80249508308099538</v>
      </c>
      <c r="AH233">
        <f t="shared" si="76"/>
        <v>1</v>
      </c>
    </row>
    <row r="234" spans="2:34" x14ac:dyDescent="0.45">
      <c r="B234">
        <v>35228</v>
      </c>
      <c r="C234">
        <v>7</v>
      </c>
      <c r="D234">
        <v>16</v>
      </c>
      <c r="E234">
        <v>49.83</v>
      </c>
      <c r="F234">
        <f t="shared" si="59"/>
        <v>109.20762500000001</v>
      </c>
      <c r="G234">
        <v>-67</v>
      </c>
      <c r="H234">
        <v>57</v>
      </c>
      <c r="I234">
        <v>25.8</v>
      </c>
      <c r="J234">
        <f t="shared" si="60"/>
        <v>-67.957166666666666</v>
      </c>
      <c r="K234">
        <v>3.97</v>
      </c>
      <c r="L234">
        <v>4.9400000000000004</v>
      </c>
      <c r="M234">
        <v>-4.1100000000000003</v>
      </c>
      <c r="N234">
        <v>8.5</v>
      </c>
      <c r="O234">
        <v>0.76</v>
      </c>
      <c r="P234">
        <v>0.78</v>
      </c>
      <c r="Q234" t="s">
        <v>440</v>
      </c>
      <c r="R234">
        <f t="shared" si="58"/>
        <v>5590.0621118012423</v>
      </c>
      <c r="S234">
        <f t="shared" si="61"/>
        <v>0.32789677508132248</v>
      </c>
      <c r="T234">
        <f t="shared" si="62"/>
        <v>0.3303227274562841</v>
      </c>
      <c r="U234">
        <f t="shared" si="63"/>
        <v>0.33049223825133367</v>
      </c>
      <c r="V234">
        <f t="shared" si="64"/>
        <v>0.33685151967943161</v>
      </c>
      <c r="W234">
        <f t="shared" si="65"/>
        <v>0.33927957774760853</v>
      </c>
      <c r="X234">
        <f t="shared" si="66"/>
        <v>0.3303227274562841</v>
      </c>
      <c r="Y234">
        <f t="shared" si="67"/>
        <v>0.33927957774760853</v>
      </c>
      <c r="Z234">
        <f t="shared" si="68"/>
        <v>0.97360038481895461</v>
      </c>
      <c r="AA234">
        <f t="shared" si="69"/>
        <v>0.97382134518539032</v>
      </c>
      <c r="AB234">
        <f t="shared" si="70"/>
        <v>1.0581843778022122</v>
      </c>
      <c r="AC234">
        <f t="shared" si="71"/>
        <v>0.98758831720093221</v>
      </c>
      <c r="AD234">
        <f t="shared" si="72"/>
        <v>0.9432872828825476</v>
      </c>
      <c r="AE234">
        <f t="shared" si="73"/>
        <v>1.0581843778022122</v>
      </c>
      <c r="AF234">
        <f t="shared" si="74"/>
        <v>1</v>
      </c>
      <c r="AG234">
        <f t="shared" si="75"/>
        <v>0.93328567111536465</v>
      </c>
      <c r="AH234">
        <f t="shared" si="76"/>
        <v>0.89142053376529784</v>
      </c>
    </row>
    <row r="235" spans="2:34" x14ac:dyDescent="0.45">
      <c r="B235">
        <v>35264</v>
      </c>
      <c r="C235">
        <v>7</v>
      </c>
      <c r="D235">
        <v>17</v>
      </c>
      <c r="E235">
        <v>8.56</v>
      </c>
      <c r="F235">
        <f t="shared" si="59"/>
        <v>109.28566666666666</v>
      </c>
      <c r="G235">
        <v>-37</v>
      </c>
      <c r="H235">
        <v>5</v>
      </c>
      <c r="I235">
        <v>51</v>
      </c>
      <c r="J235">
        <f t="shared" si="60"/>
        <v>-37.097500000000004</v>
      </c>
      <c r="K235">
        <v>2.71</v>
      </c>
      <c r="L235">
        <v>2.98</v>
      </c>
      <c r="M235">
        <v>-10.57</v>
      </c>
      <c r="N235">
        <v>7</v>
      </c>
      <c r="O235">
        <v>1.6160000000000001</v>
      </c>
      <c r="P235">
        <v>1.65</v>
      </c>
      <c r="Q235" t="s">
        <v>441</v>
      </c>
      <c r="R235">
        <f t="shared" si="58"/>
        <v>3649.63503649635</v>
      </c>
      <c r="S235">
        <f t="shared" si="61"/>
        <v>0.39732954528290643</v>
      </c>
      <c r="T235">
        <f t="shared" si="62"/>
        <v>0.3973357211495544</v>
      </c>
      <c r="U235">
        <f t="shared" si="63"/>
        <v>0.38396319484511243</v>
      </c>
      <c r="V235">
        <f t="shared" si="64"/>
        <v>0.38662996219277668</v>
      </c>
      <c r="W235">
        <f t="shared" si="65"/>
        <v>0.38649579642055154</v>
      </c>
      <c r="X235">
        <f t="shared" si="66"/>
        <v>0.39732954528290643</v>
      </c>
      <c r="Y235">
        <f t="shared" si="67"/>
        <v>0.38662996219277668</v>
      </c>
      <c r="Z235">
        <f t="shared" si="68"/>
        <v>1.0276739625388756</v>
      </c>
      <c r="AA235">
        <f t="shared" si="69"/>
        <v>0.55877845394868142</v>
      </c>
      <c r="AB235">
        <f t="shared" si="70"/>
        <v>1.2077154206500742</v>
      </c>
      <c r="AC235">
        <f t="shared" si="71"/>
        <v>0.95478797208275612</v>
      </c>
      <c r="AD235">
        <f t="shared" si="72"/>
        <v>0.6912197399306832</v>
      </c>
      <c r="AE235">
        <f t="shared" si="73"/>
        <v>1.2077154206500742</v>
      </c>
      <c r="AF235">
        <f t="shared" si="74"/>
        <v>1</v>
      </c>
      <c r="AG235">
        <f t="shared" si="75"/>
        <v>0.79057363660126534</v>
      </c>
      <c r="AH235">
        <f t="shared" si="76"/>
        <v>0.57233660191125313</v>
      </c>
    </row>
    <row r="236" spans="2:34" x14ac:dyDescent="0.45">
      <c r="B236">
        <v>35350</v>
      </c>
      <c r="C236">
        <v>7</v>
      </c>
      <c r="D236">
        <v>18</v>
      </c>
      <c r="E236">
        <v>5.61</v>
      </c>
      <c r="F236">
        <f t="shared" si="59"/>
        <v>109.523375</v>
      </c>
      <c r="G236">
        <v>16</v>
      </c>
      <c r="H236">
        <v>32</v>
      </c>
      <c r="I236">
        <v>25.7</v>
      </c>
      <c r="J236">
        <f t="shared" si="60"/>
        <v>16.540472222222224</v>
      </c>
      <c r="K236">
        <v>3.58</v>
      </c>
      <c r="L236">
        <v>34.590000000000003</v>
      </c>
      <c r="M236">
        <v>-46.09</v>
      </c>
      <c r="N236">
        <v>-37.9</v>
      </c>
      <c r="O236">
        <v>0.106</v>
      </c>
      <c r="P236">
        <v>0.12</v>
      </c>
      <c r="Q236" t="s">
        <v>442</v>
      </c>
      <c r="R236">
        <f t="shared" si="58"/>
        <v>9414.2259414225937</v>
      </c>
      <c r="S236">
        <f t="shared" si="61"/>
        <v>0.27017752268929368</v>
      </c>
      <c r="T236">
        <f t="shared" si="62"/>
        <v>0.28418625413788301</v>
      </c>
      <c r="U236">
        <f t="shared" si="63"/>
        <v>0.26806550591508577</v>
      </c>
      <c r="V236">
        <f t="shared" si="64"/>
        <v>0.278409272910696</v>
      </c>
      <c r="W236">
        <f t="shared" si="65"/>
        <v>0.29238996811254248</v>
      </c>
      <c r="X236">
        <f t="shared" si="66"/>
        <v>0.28418625413788301</v>
      </c>
      <c r="Y236">
        <f t="shared" si="67"/>
        <v>0.29238996811254248</v>
      </c>
      <c r="Z236">
        <f t="shared" si="68"/>
        <v>0.97194256004193058</v>
      </c>
      <c r="AA236">
        <f t="shared" si="69"/>
        <v>1.4481474192937986</v>
      </c>
      <c r="AB236">
        <f t="shared" si="70"/>
        <v>0.94870857399780228</v>
      </c>
      <c r="AC236">
        <f t="shared" si="71"/>
        <v>0.99737596185465227</v>
      </c>
      <c r="AD236">
        <f t="shared" si="72"/>
        <v>1.1579400145233372</v>
      </c>
      <c r="AE236">
        <f t="shared" si="73"/>
        <v>1.1579400145233372</v>
      </c>
      <c r="AF236">
        <f t="shared" si="74"/>
        <v>0.81930718525893209</v>
      </c>
      <c r="AG236">
        <f t="shared" si="75"/>
        <v>0.86133646764527727</v>
      </c>
      <c r="AH236">
        <f t="shared" si="76"/>
        <v>1</v>
      </c>
    </row>
    <row r="237" spans="2:34" x14ac:dyDescent="0.45">
      <c r="B237">
        <v>35550</v>
      </c>
      <c r="C237">
        <v>7</v>
      </c>
      <c r="D237">
        <v>20</v>
      </c>
      <c r="E237">
        <v>7.39</v>
      </c>
      <c r="F237">
        <f t="shared" si="59"/>
        <v>110.03079166666667</v>
      </c>
      <c r="G237">
        <v>21</v>
      </c>
      <c r="H237">
        <v>58</v>
      </c>
      <c r="I237">
        <v>56.4</v>
      </c>
      <c r="J237">
        <f t="shared" si="60"/>
        <v>21.982333333333333</v>
      </c>
      <c r="K237">
        <v>3.5</v>
      </c>
      <c r="L237">
        <v>55.45</v>
      </c>
      <c r="M237">
        <v>-18.72</v>
      </c>
      <c r="N237">
        <v>-7.76</v>
      </c>
      <c r="O237">
        <v>0.374</v>
      </c>
      <c r="P237">
        <v>0.44</v>
      </c>
      <c r="Q237" t="s">
        <v>443</v>
      </c>
      <c r="R237">
        <f t="shared" si="58"/>
        <v>7352.9411764705883</v>
      </c>
      <c r="S237">
        <f t="shared" si="61"/>
        <v>0.29427249307100156</v>
      </c>
      <c r="T237">
        <f t="shared" si="62"/>
        <v>0.30202870745871357</v>
      </c>
      <c r="U237">
        <f t="shared" si="63"/>
        <v>0.29601769333094607</v>
      </c>
      <c r="V237">
        <f t="shared" si="64"/>
        <v>0.30460977775156078</v>
      </c>
      <c r="W237">
        <f t="shared" si="65"/>
        <v>0.31206284338233659</v>
      </c>
      <c r="X237">
        <f t="shared" si="66"/>
        <v>0.30202870745871357</v>
      </c>
      <c r="Y237">
        <f t="shared" si="67"/>
        <v>0.31206284338233659</v>
      </c>
      <c r="Z237">
        <f t="shared" si="68"/>
        <v>0.96784578447447756</v>
      </c>
      <c r="AA237">
        <f t="shared" si="69"/>
        <v>1.2366369702212137</v>
      </c>
      <c r="AB237">
        <f t="shared" si="70"/>
        <v>0.99214527141718167</v>
      </c>
      <c r="AC237">
        <f t="shared" si="71"/>
        <v>0.99517145361337001</v>
      </c>
      <c r="AD237">
        <f t="shared" si="72"/>
        <v>1.0685066440230153</v>
      </c>
      <c r="AE237">
        <f t="shared" si="73"/>
        <v>1.0685066440230153</v>
      </c>
      <c r="AF237">
        <f t="shared" si="74"/>
        <v>0.92853448967024965</v>
      </c>
      <c r="AG237">
        <f t="shared" si="75"/>
        <v>0.93136665006262165</v>
      </c>
      <c r="AH237">
        <f t="shared" si="76"/>
        <v>1</v>
      </c>
    </row>
    <row r="238" spans="2:34" x14ac:dyDescent="0.45">
      <c r="B238">
        <v>35904</v>
      </c>
      <c r="C238">
        <v>7</v>
      </c>
      <c r="D238">
        <v>24</v>
      </c>
      <c r="E238">
        <v>5.71</v>
      </c>
      <c r="F238">
        <f t="shared" si="59"/>
        <v>111.02379166666667</v>
      </c>
      <c r="G238">
        <v>-29</v>
      </c>
      <c r="H238">
        <v>18</v>
      </c>
      <c r="I238">
        <v>11.2</v>
      </c>
      <c r="J238">
        <f t="shared" si="60"/>
        <v>-29.303111111111111</v>
      </c>
      <c r="K238">
        <v>2.4500000000000002</v>
      </c>
      <c r="L238">
        <v>1.02</v>
      </c>
      <c r="M238">
        <v>-3.76</v>
      </c>
      <c r="N238">
        <v>6.66</v>
      </c>
      <c r="O238">
        <v>-8.3000000000000004E-2</v>
      </c>
      <c r="P238">
        <v>0.01</v>
      </c>
      <c r="Q238" t="s">
        <v>444</v>
      </c>
      <c r="R238">
        <f t="shared" si="58"/>
        <v>11734.028683181225</v>
      </c>
      <c r="S238">
        <f t="shared" si="61"/>
        <v>0.25284234929467153</v>
      </c>
      <c r="T238">
        <f t="shared" si="62"/>
        <v>0.27279361510626077</v>
      </c>
      <c r="U238">
        <f t="shared" si="63"/>
        <v>0.24633761726787279</v>
      </c>
      <c r="V238">
        <f t="shared" si="64"/>
        <v>0.25801179650932771</v>
      </c>
      <c r="W238">
        <f t="shared" si="65"/>
        <v>0.27875407023891985</v>
      </c>
      <c r="X238">
        <f t="shared" si="66"/>
        <v>0.27279361510626077</v>
      </c>
      <c r="Y238">
        <f t="shared" si="67"/>
        <v>0.27875407023891985</v>
      </c>
      <c r="Z238">
        <f t="shared" si="68"/>
        <v>0.97861751353962156</v>
      </c>
      <c r="AA238">
        <f t="shared" si="69"/>
        <v>1.6087740504396988</v>
      </c>
      <c r="AB238">
        <f t="shared" si="70"/>
        <v>0.91988063452798241</v>
      </c>
      <c r="AC238">
        <f t="shared" si="71"/>
        <v>0.99747294466595537</v>
      </c>
      <c r="AD238">
        <f t="shared" si="72"/>
        <v>1.2207511096219079</v>
      </c>
      <c r="AE238">
        <f t="shared" si="73"/>
        <v>1.2207511096219079</v>
      </c>
      <c r="AF238">
        <f t="shared" si="74"/>
        <v>0.75353659503360082</v>
      </c>
      <c r="AG238">
        <f t="shared" si="75"/>
        <v>0.81709771697434175</v>
      </c>
      <c r="AH238">
        <f t="shared" si="76"/>
        <v>1</v>
      </c>
    </row>
    <row r="239" spans="2:34" x14ac:dyDescent="0.45">
      <c r="B239">
        <v>36046</v>
      </c>
      <c r="C239">
        <v>7</v>
      </c>
      <c r="D239">
        <v>25</v>
      </c>
      <c r="E239">
        <v>43.68</v>
      </c>
      <c r="F239">
        <f t="shared" si="59"/>
        <v>111.43200000000002</v>
      </c>
      <c r="G239">
        <v>27</v>
      </c>
      <c r="H239">
        <v>47</v>
      </c>
      <c r="I239">
        <v>53.8</v>
      </c>
      <c r="J239">
        <f t="shared" si="60"/>
        <v>27.798277777777781</v>
      </c>
      <c r="K239">
        <v>3.78</v>
      </c>
      <c r="L239">
        <v>25.9</v>
      </c>
      <c r="M239">
        <v>-121.28</v>
      </c>
      <c r="N239">
        <v>-84.43</v>
      </c>
      <c r="O239">
        <v>1.024</v>
      </c>
      <c r="P239">
        <v>1.01</v>
      </c>
      <c r="Q239" t="s">
        <v>445</v>
      </c>
      <c r="R239">
        <f t="shared" si="58"/>
        <v>4802.5613660618992</v>
      </c>
      <c r="S239">
        <f t="shared" si="61"/>
        <v>0.35010227760270535</v>
      </c>
      <c r="T239">
        <f t="shared" si="62"/>
        <v>0.35078457093650978</v>
      </c>
      <c r="U239">
        <f t="shared" si="63"/>
        <v>0.3502543847706584</v>
      </c>
      <c r="V239">
        <f t="shared" si="64"/>
        <v>0.35528932564203863</v>
      </c>
      <c r="W239">
        <f t="shared" si="65"/>
        <v>0.35612546927377486</v>
      </c>
      <c r="X239">
        <f t="shared" si="66"/>
        <v>0.35078457093650978</v>
      </c>
      <c r="Y239">
        <f t="shared" si="67"/>
        <v>0.35612546927377486</v>
      </c>
      <c r="Z239">
        <f t="shared" si="68"/>
        <v>0.98500276223389349</v>
      </c>
      <c r="AA239">
        <f t="shared" si="69"/>
        <v>0.82299634560649637</v>
      </c>
      <c r="AB239">
        <f t="shared" si="70"/>
        <v>1.1045947410354651</v>
      </c>
      <c r="AC239">
        <f t="shared" si="71"/>
        <v>0.97955498535527785</v>
      </c>
      <c r="AD239">
        <f t="shared" si="72"/>
        <v>0.8616594364746103</v>
      </c>
      <c r="AE239">
        <f t="shared" si="73"/>
        <v>1.1045947410354651</v>
      </c>
      <c r="AF239">
        <f t="shared" si="74"/>
        <v>1</v>
      </c>
      <c r="AG239">
        <f t="shared" si="75"/>
        <v>0.88680033406371928</v>
      </c>
      <c r="AH239">
        <f t="shared" si="76"/>
        <v>0.78006838568403536</v>
      </c>
    </row>
    <row r="240" spans="2:34" x14ac:dyDescent="0.45">
      <c r="B240">
        <v>36145</v>
      </c>
      <c r="C240">
        <v>7</v>
      </c>
      <c r="D240">
        <v>26</v>
      </c>
      <c r="E240">
        <v>42.86</v>
      </c>
      <c r="F240">
        <f t="shared" si="59"/>
        <v>111.67858333333334</v>
      </c>
      <c r="G240">
        <v>49</v>
      </c>
      <c r="H240">
        <v>12</v>
      </c>
      <c r="I240">
        <v>41.9</v>
      </c>
      <c r="J240">
        <f t="shared" si="60"/>
        <v>49.211638888888892</v>
      </c>
      <c r="K240">
        <v>4.6100000000000003</v>
      </c>
      <c r="L240">
        <v>13.11</v>
      </c>
      <c r="M240">
        <v>-10.79</v>
      </c>
      <c r="N240">
        <v>-48.57</v>
      </c>
      <c r="O240">
        <v>-1E-3</v>
      </c>
      <c r="P240">
        <v>0.02</v>
      </c>
      <c r="Q240" t="s">
        <v>446</v>
      </c>
      <c r="R240">
        <f t="shared" si="58"/>
        <v>10600.706713780919</v>
      </c>
      <c r="S240">
        <f t="shared" si="61"/>
        <v>0.26039705376501221</v>
      </c>
      <c r="T240">
        <f t="shared" si="62"/>
        <v>0.27760188408138631</v>
      </c>
      <c r="U240">
        <f t="shared" si="63"/>
        <v>0.2559703295421431</v>
      </c>
      <c r="V240">
        <f t="shared" si="64"/>
        <v>0.267057873241557</v>
      </c>
      <c r="W240">
        <f t="shared" si="65"/>
        <v>0.28461362838571624</v>
      </c>
      <c r="X240">
        <f t="shared" si="66"/>
        <v>0.27760188408138631</v>
      </c>
      <c r="Y240">
        <f t="shared" si="67"/>
        <v>0.28461362838571624</v>
      </c>
      <c r="Z240">
        <f t="shared" si="68"/>
        <v>0.97536398961602977</v>
      </c>
      <c r="AA240">
        <f t="shared" si="69"/>
        <v>1.5381712042952485</v>
      </c>
      <c r="AB240">
        <f t="shared" si="70"/>
        <v>0.93217156915979527</v>
      </c>
      <c r="AC240">
        <f t="shared" si="71"/>
        <v>0.9975715272501362</v>
      </c>
      <c r="AD240">
        <f t="shared" si="72"/>
        <v>1.1936245980827425</v>
      </c>
      <c r="AE240">
        <f t="shared" si="73"/>
        <v>1.1936245980827425</v>
      </c>
      <c r="AF240">
        <f t="shared" si="74"/>
        <v>0.78095874587126834</v>
      </c>
      <c r="AG240">
        <f t="shared" si="75"/>
        <v>0.83574980680901167</v>
      </c>
      <c r="AH240">
        <f t="shared" si="76"/>
        <v>1</v>
      </c>
    </row>
    <row r="241" spans="2:34" x14ac:dyDescent="0.45">
      <c r="B241">
        <v>36188</v>
      </c>
      <c r="C241">
        <v>7</v>
      </c>
      <c r="D241">
        <v>27</v>
      </c>
      <c r="E241">
        <v>9.07</v>
      </c>
      <c r="F241">
        <f t="shared" si="59"/>
        <v>111.78779166666666</v>
      </c>
      <c r="G241">
        <v>8</v>
      </c>
      <c r="H241">
        <v>17</v>
      </c>
      <c r="I241">
        <v>21.9</v>
      </c>
      <c r="J241">
        <f t="shared" si="60"/>
        <v>8.289416666666666</v>
      </c>
      <c r="K241">
        <v>2.89</v>
      </c>
      <c r="L241">
        <v>19.16</v>
      </c>
      <c r="M241">
        <v>-50.28</v>
      </c>
      <c r="N241">
        <v>-38.450000000000003</v>
      </c>
      <c r="O241">
        <v>-9.7000000000000003E-2</v>
      </c>
      <c r="P241">
        <v>-7.0000000000000007E-2</v>
      </c>
      <c r="Q241" t="s">
        <v>447</v>
      </c>
      <c r="R241">
        <f t="shared" si="58"/>
        <v>11952.191235059761</v>
      </c>
      <c r="S241">
        <f t="shared" si="61"/>
        <v>0.25154747078882222</v>
      </c>
      <c r="T241">
        <f t="shared" si="62"/>
        <v>0.27199443685171953</v>
      </c>
      <c r="U241">
        <f t="shared" si="63"/>
        <v>0.24466142335317576</v>
      </c>
      <c r="V241">
        <f t="shared" si="64"/>
        <v>0.2564371804238415</v>
      </c>
      <c r="W241">
        <f t="shared" si="65"/>
        <v>0.27776519497717822</v>
      </c>
      <c r="X241">
        <f t="shared" si="66"/>
        <v>0.27199443685171953</v>
      </c>
      <c r="Y241">
        <f t="shared" si="67"/>
        <v>0.27776519497717822</v>
      </c>
      <c r="Z241">
        <f t="shared" si="68"/>
        <v>0.97922432965032635</v>
      </c>
      <c r="AA241">
        <f t="shared" si="69"/>
        <v>1.6209387508326771</v>
      </c>
      <c r="AB241">
        <f t="shared" si="70"/>
        <v>0.9178184735096927</v>
      </c>
      <c r="AC241">
        <f t="shared" si="71"/>
        <v>0.99743552372342803</v>
      </c>
      <c r="AD241">
        <f t="shared" si="72"/>
        <v>1.2253532277069801</v>
      </c>
      <c r="AE241">
        <f t="shared" si="73"/>
        <v>1.2253532277069801</v>
      </c>
      <c r="AF241">
        <f t="shared" si="74"/>
        <v>0.74902358989759932</v>
      </c>
      <c r="AG241">
        <f t="shared" si="75"/>
        <v>0.81399836485512223</v>
      </c>
      <c r="AH241">
        <f t="shared" si="76"/>
        <v>1</v>
      </c>
    </row>
    <row r="242" spans="2:34" x14ac:dyDescent="0.45">
      <c r="B242">
        <v>36377</v>
      </c>
      <c r="C242">
        <v>7</v>
      </c>
      <c r="D242">
        <v>29</v>
      </c>
      <c r="E242">
        <v>13.88</v>
      </c>
      <c r="F242">
        <f t="shared" si="59"/>
        <v>112.30783333333333</v>
      </c>
      <c r="G242">
        <v>-43</v>
      </c>
      <c r="H242">
        <v>18</v>
      </c>
      <c r="I242">
        <v>6.8</v>
      </c>
      <c r="J242">
        <f t="shared" si="60"/>
        <v>-43.30188888888889</v>
      </c>
      <c r="K242">
        <v>3.25</v>
      </c>
      <c r="L242">
        <v>17.739999999999998</v>
      </c>
      <c r="M242">
        <v>-59.86</v>
      </c>
      <c r="N242">
        <v>188.73</v>
      </c>
      <c r="O242">
        <v>1.5089999999999999</v>
      </c>
      <c r="P242">
        <v>1.54</v>
      </c>
      <c r="Q242" t="s">
        <v>448</v>
      </c>
      <c r="R242">
        <f t="shared" si="58"/>
        <v>3815.175922000848</v>
      </c>
      <c r="S242">
        <f t="shared" si="61"/>
        <v>0.38907059283625356</v>
      </c>
      <c r="T242">
        <f t="shared" si="62"/>
        <v>0.38901494239439671</v>
      </c>
      <c r="U242">
        <f t="shared" si="63"/>
        <v>0.37890685916319888</v>
      </c>
      <c r="V242">
        <f t="shared" si="64"/>
        <v>0.38194076741756677</v>
      </c>
      <c r="W242">
        <f t="shared" si="65"/>
        <v>0.3818208543329128</v>
      </c>
      <c r="X242">
        <f t="shared" si="66"/>
        <v>0.38907059283625356</v>
      </c>
      <c r="Y242">
        <f t="shared" si="67"/>
        <v>0.38194076741756677</v>
      </c>
      <c r="Z242">
        <f t="shared" si="68"/>
        <v>1.0186673589910131</v>
      </c>
      <c r="AA242">
        <f t="shared" si="69"/>
        <v>0.59953966499688116</v>
      </c>
      <c r="AB242">
        <f t="shared" si="70"/>
        <v>1.1896075253346767</v>
      </c>
      <c r="AC242">
        <f t="shared" si="71"/>
        <v>0.95978139525513428</v>
      </c>
      <c r="AD242">
        <f t="shared" si="72"/>
        <v>0.72061715200341092</v>
      </c>
      <c r="AE242">
        <f t="shared" si="73"/>
        <v>1.1896075253346767</v>
      </c>
      <c r="AF242">
        <f t="shared" si="74"/>
        <v>1</v>
      </c>
      <c r="AG242">
        <f t="shared" si="75"/>
        <v>0.80680508051183975</v>
      </c>
      <c r="AH242">
        <f t="shared" si="76"/>
        <v>0.6057604181687376</v>
      </c>
    </row>
    <row r="243" spans="2:34" x14ac:dyDescent="0.45">
      <c r="B243">
        <v>36850</v>
      </c>
      <c r="C243">
        <v>7</v>
      </c>
      <c r="D243">
        <v>34</v>
      </c>
      <c r="E243">
        <v>36</v>
      </c>
      <c r="F243">
        <f t="shared" si="59"/>
        <v>113.64999999999999</v>
      </c>
      <c r="G243">
        <v>31</v>
      </c>
      <c r="H243">
        <v>53</v>
      </c>
      <c r="I243">
        <v>19.100000000000001</v>
      </c>
      <c r="J243">
        <f t="shared" si="60"/>
        <v>31.888638888888888</v>
      </c>
      <c r="K243">
        <v>1.58</v>
      </c>
      <c r="L243">
        <v>63.27</v>
      </c>
      <c r="M243">
        <v>-206.33</v>
      </c>
      <c r="N243">
        <v>-148.18</v>
      </c>
      <c r="O243">
        <v>3.4000000000000002E-2</v>
      </c>
      <c r="P243">
        <v>0.05</v>
      </c>
      <c r="Q243" t="s">
        <v>449</v>
      </c>
      <c r="R243">
        <f t="shared" si="58"/>
        <v>10180.995475113123</v>
      </c>
      <c r="S243">
        <f t="shared" si="61"/>
        <v>0.26360603741358546</v>
      </c>
      <c r="T243">
        <f t="shared" si="62"/>
        <v>0.27971822387833362</v>
      </c>
      <c r="U243">
        <f t="shared" si="63"/>
        <v>0.25998572929609531</v>
      </c>
      <c r="V243">
        <f t="shared" si="64"/>
        <v>0.27082725270199692</v>
      </c>
      <c r="W243">
        <f t="shared" si="65"/>
        <v>0.28714410544356528</v>
      </c>
      <c r="X243">
        <f t="shared" si="66"/>
        <v>0.27971822387833362</v>
      </c>
      <c r="Y243">
        <f t="shared" si="67"/>
        <v>0.28714410544356528</v>
      </c>
      <c r="Z243">
        <f t="shared" si="68"/>
        <v>0.97413883334376461</v>
      </c>
      <c r="AA243">
        <f t="shared" si="69"/>
        <v>1.5084330914925543</v>
      </c>
      <c r="AB243">
        <f t="shared" si="70"/>
        <v>0.93752196802536125</v>
      </c>
      <c r="AC243">
        <f t="shared" si="71"/>
        <v>0.99754887730117658</v>
      </c>
      <c r="AD243">
        <f t="shared" si="72"/>
        <v>1.1819776280279617</v>
      </c>
      <c r="AE243">
        <f t="shared" si="73"/>
        <v>1.1819776280279617</v>
      </c>
      <c r="AF243">
        <f t="shared" si="74"/>
        <v>0.79318080629795351</v>
      </c>
      <c r="AG243">
        <f t="shared" si="75"/>
        <v>0.84396595472412606</v>
      </c>
      <c r="AH243">
        <f t="shared" si="76"/>
        <v>1</v>
      </c>
    </row>
    <row r="244" spans="2:34" x14ac:dyDescent="0.45">
      <c r="B244">
        <v>36962</v>
      </c>
      <c r="C244">
        <v>7</v>
      </c>
      <c r="D244">
        <v>35</v>
      </c>
      <c r="E244">
        <v>55.37</v>
      </c>
      <c r="F244">
        <f t="shared" si="59"/>
        <v>113.98070833333333</v>
      </c>
      <c r="G244">
        <v>26</v>
      </c>
      <c r="H244">
        <v>53</v>
      </c>
      <c r="I244">
        <v>45.6</v>
      </c>
      <c r="J244">
        <f t="shared" si="60"/>
        <v>26.896000000000001</v>
      </c>
      <c r="K244">
        <v>4.0599999999999996</v>
      </c>
      <c r="L244">
        <v>13.57</v>
      </c>
      <c r="M244">
        <v>-39.58</v>
      </c>
      <c r="N244">
        <v>-108.08</v>
      </c>
      <c r="O244">
        <v>1.54</v>
      </c>
      <c r="P244">
        <v>1.66</v>
      </c>
      <c r="Q244" t="s">
        <v>366</v>
      </c>
      <c r="R244">
        <f t="shared" si="58"/>
        <v>3765.6903765690377</v>
      </c>
      <c r="S244">
        <f t="shared" si="61"/>
        <v>0.39147639546095458</v>
      </c>
      <c r="T244">
        <f t="shared" si="62"/>
        <v>0.3914349046434964</v>
      </c>
      <c r="U244">
        <f t="shared" si="63"/>
        <v>0.38041708545822861</v>
      </c>
      <c r="V244">
        <f t="shared" si="64"/>
        <v>0.38334190237020327</v>
      </c>
      <c r="W244">
        <f t="shared" si="65"/>
        <v>0.38321252469233869</v>
      </c>
      <c r="X244">
        <f t="shared" si="66"/>
        <v>0.39147639546095458</v>
      </c>
      <c r="Y244">
        <f t="shared" si="67"/>
        <v>0.38334190237020327</v>
      </c>
      <c r="Z244">
        <f t="shared" si="68"/>
        <v>1.0212199424076933</v>
      </c>
      <c r="AA244">
        <f t="shared" si="69"/>
        <v>0.58741739626308398</v>
      </c>
      <c r="AB244">
        <f t="shared" si="70"/>
        <v>1.1948773283592962</v>
      </c>
      <c r="AC244">
        <f t="shared" si="71"/>
        <v>0.95835802369730294</v>
      </c>
      <c r="AD244">
        <f t="shared" si="72"/>
        <v>0.71202166876867901</v>
      </c>
      <c r="AE244">
        <f t="shared" si="73"/>
        <v>1.1948773283592962</v>
      </c>
      <c r="AF244">
        <f t="shared" si="74"/>
        <v>1</v>
      </c>
      <c r="AG244">
        <f t="shared" si="75"/>
        <v>0.80205557587508891</v>
      </c>
      <c r="AH244">
        <f t="shared" si="76"/>
        <v>0.59589520352383496</v>
      </c>
    </row>
    <row r="245" spans="2:34" x14ac:dyDescent="0.45">
      <c r="B245">
        <v>37279</v>
      </c>
      <c r="C245">
        <v>7</v>
      </c>
      <c r="D245">
        <v>39</v>
      </c>
      <c r="E245">
        <v>18.54</v>
      </c>
      <c r="F245">
        <f t="shared" si="59"/>
        <v>114.82725000000001</v>
      </c>
      <c r="G245">
        <v>5</v>
      </c>
      <c r="H245">
        <v>13</v>
      </c>
      <c r="I245">
        <v>39</v>
      </c>
      <c r="J245">
        <f t="shared" si="60"/>
        <v>5.2275</v>
      </c>
      <c r="K245">
        <v>0.4</v>
      </c>
      <c r="L245">
        <v>285.93</v>
      </c>
      <c r="M245">
        <v>-716.57</v>
      </c>
      <c r="N245">
        <v>-1034.58</v>
      </c>
      <c r="O245">
        <v>0.432</v>
      </c>
      <c r="P245">
        <v>0.49</v>
      </c>
      <c r="Q245" t="s">
        <v>450</v>
      </c>
      <c r="R245">
        <f t="shared" si="58"/>
        <v>7020.2808112324492</v>
      </c>
      <c r="S245">
        <f t="shared" si="61"/>
        <v>0.29940847332450005</v>
      </c>
      <c r="T245">
        <f t="shared" si="62"/>
        <v>0.30611028267603113</v>
      </c>
      <c r="U245">
        <f t="shared" si="63"/>
        <v>0.30162998275556441</v>
      </c>
      <c r="V245">
        <f t="shared" si="64"/>
        <v>0.30986441087204564</v>
      </c>
      <c r="W245">
        <f t="shared" si="65"/>
        <v>0.31628363817422012</v>
      </c>
      <c r="X245">
        <f t="shared" si="66"/>
        <v>0.30611028267603113</v>
      </c>
      <c r="Y245">
        <f t="shared" si="67"/>
        <v>0.31628363817422012</v>
      </c>
      <c r="Z245">
        <f t="shared" si="68"/>
        <v>0.9678347082482176</v>
      </c>
      <c r="AA245">
        <f t="shared" si="69"/>
        <v>1.1938843290456589</v>
      </c>
      <c r="AB245">
        <f t="shared" si="70"/>
        <v>1.0018531950419911</v>
      </c>
      <c r="AC245">
        <f t="shared" si="71"/>
        <v>0.99436284468607061</v>
      </c>
      <c r="AD245">
        <f t="shared" si="72"/>
        <v>1.0493294558864446</v>
      </c>
      <c r="AE245">
        <f t="shared" si="73"/>
        <v>1.0493294558864446</v>
      </c>
      <c r="AF245">
        <f t="shared" si="74"/>
        <v>0.95475561981213342</v>
      </c>
      <c r="AG245">
        <f t="shared" si="75"/>
        <v>0.94761739423969604</v>
      </c>
      <c r="AH245">
        <f t="shared" si="76"/>
        <v>1</v>
      </c>
    </row>
    <row r="246" spans="2:34" x14ac:dyDescent="0.45">
      <c r="B246">
        <v>37447</v>
      </c>
      <c r="C246">
        <v>7</v>
      </c>
      <c r="D246">
        <v>41</v>
      </c>
      <c r="E246">
        <v>14.88</v>
      </c>
      <c r="F246">
        <f t="shared" si="59"/>
        <v>115.31200000000001</v>
      </c>
      <c r="G246">
        <v>-9</v>
      </c>
      <c r="H246">
        <v>33</v>
      </c>
      <c r="I246">
        <v>3.9</v>
      </c>
      <c r="J246">
        <f t="shared" si="60"/>
        <v>-9.5510833333333345</v>
      </c>
      <c r="K246">
        <v>3.94</v>
      </c>
      <c r="L246">
        <v>22.61</v>
      </c>
      <c r="M246">
        <v>-74.8</v>
      </c>
      <c r="N246">
        <v>-19.64</v>
      </c>
      <c r="O246">
        <v>1.022</v>
      </c>
      <c r="P246">
        <v>1.01</v>
      </c>
      <c r="Q246" t="s">
        <v>278</v>
      </c>
      <c r="R246">
        <f t="shared" si="58"/>
        <v>4807.6923076923076</v>
      </c>
      <c r="S246">
        <f t="shared" si="61"/>
        <v>0.34993659473080319</v>
      </c>
      <c r="T246">
        <f t="shared" si="62"/>
        <v>0.35062757532702715</v>
      </c>
      <c r="U246">
        <f t="shared" si="63"/>
        <v>0.35011600835060142</v>
      </c>
      <c r="V246">
        <f t="shared" si="64"/>
        <v>0.3551603573732568</v>
      </c>
      <c r="W246">
        <f t="shared" si="65"/>
        <v>0.35600480474364404</v>
      </c>
      <c r="X246">
        <f t="shared" si="66"/>
        <v>0.35062757532702715</v>
      </c>
      <c r="Y246">
        <f t="shared" si="67"/>
        <v>0.35600480474364404</v>
      </c>
      <c r="Z246">
        <f t="shared" si="68"/>
        <v>0.9848956268427641</v>
      </c>
      <c r="AA246">
        <f t="shared" si="69"/>
        <v>0.8240552262787022</v>
      </c>
      <c r="AB246">
        <f t="shared" si="70"/>
        <v>1.1042416259398093</v>
      </c>
      <c r="AC246">
        <f t="shared" si="71"/>
        <v>0.97962389003205719</v>
      </c>
      <c r="AD246">
        <f t="shared" si="72"/>
        <v>0.86226421469268055</v>
      </c>
      <c r="AE246">
        <f t="shared" si="73"/>
        <v>1.1042416259398093</v>
      </c>
      <c r="AF246">
        <f t="shared" si="74"/>
        <v>1</v>
      </c>
      <c r="AG246">
        <f t="shared" si="75"/>
        <v>0.88714631564292712</v>
      </c>
      <c r="AH246">
        <f t="shared" si="76"/>
        <v>0.78086552294097389</v>
      </c>
    </row>
    <row r="247" spans="2:34" x14ac:dyDescent="0.45">
      <c r="B247">
        <v>37504</v>
      </c>
      <c r="C247">
        <v>7</v>
      </c>
      <c r="D247">
        <v>41</v>
      </c>
      <c r="E247">
        <v>49.2</v>
      </c>
      <c r="F247">
        <f t="shared" si="59"/>
        <v>115.455</v>
      </c>
      <c r="G247">
        <v>-72</v>
      </c>
      <c r="H247">
        <v>36</v>
      </c>
      <c r="I247">
        <v>22.1</v>
      </c>
      <c r="J247">
        <f t="shared" si="60"/>
        <v>-72.606138888888879</v>
      </c>
      <c r="K247">
        <v>3.93</v>
      </c>
      <c r="L247">
        <v>24.36</v>
      </c>
      <c r="M247">
        <v>33.380000000000003</v>
      </c>
      <c r="N247">
        <v>15.29</v>
      </c>
      <c r="O247">
        <v>1.0329999999999999</v>
      </c>
      <c r="P247">
        <v>1.02</v>
      </c>
      <c r="Q247" t="s">
        <v>278</v>
      </c>
      <c r="R247">
        <f t="shared" si="58"/>
        <v>4779.6070100902816</v>
      </c>
      <c r="S247">
        <f t="shared" si="61"/>
        <v>0.35084736065505795</v>
      </c>
      <c r="T247">
        <f t="shared" si="62"/>
        <v>0.35149131339322953</v>
      </c>
      <c r="U247">
        <f t="shared" si="63"/>
        <v>0.35087496571265075</v>
      </c>
      <c r="V247">
        <f t="shared" si="64"/>
        <v>0.35586768801689295</v>
      </c>
      <c r="W247">
        <f t="shared" si="65"/>
        <v>0.35666705659395925</v>
      </c>
      <c r="X247">
        <f t="shared" si="66"/>
        <v>0.35149131339322953</v>
      </c>
      <c r="Y247">
        <f t="shared" si="67"/>
        <v>0.35666705659395925</v>
      </c>
      <c r="Z247">
        <f t="shared" si="68"/>
        <v>0.9854885863299061</v>
      </c>
      <c r="AA247">
        <f t="shared" si="69"/>
        <v>0.81824666623206699</v>
      </c>
      <c r="AB247">
        <f t="shared" si="70"/>
        <v>1.1061838651001148</v>
      </c>
      <c r="AC247">
        <f t="shared" si="71"/>
        <v>0.97924346040503429</v>
      </c>
      <c r="AD247">
        <f t="shared" si="72"/>
        <v>0.85894053373969736</v>
      </c>
      <c r="AE247">
        <f t="shared" si="73"/>
        <v>1.1061838651001148</v>
      </c>
      <c r="AF247">
        <f t="shared" si="74"/>
        <v>1</v>
      </c>
      <c r="AG247">
        <f t="shared" si="75"/>
        <v>0.88524475116657775</v>
      </c>
      <c r="AH247">
        <f t="shared" si="76"/>
        <v>0.77648984119105668</v>
      </c>
    </row>
    <row r="248" spans="2:34" x14ac:dyDescent="0.45">
      <c r="B248">
        <v>37740</v>
      </c>
      <c r="C248">
        <v>7</v>
      </c>
      <c r="D248">
        <v>44</v>
      </c>
      <c r="E248">
        <v>26.87</v>
      </c>
      <c r="F248">
        <f t="shared" si="59"/>
        <v>116.11195833333333</v>
      </c>
      <c r="G248">
        <v>24</v>
      </c>
      <c r="H248">
        <v>23</v>
      </c>
      <c r="I248">
        <v>53.3</v>
      </c>
      <c r="J248">
        <f t="shared" si="60"/>
        <v>24.398138888888887</v>
      </c>
      <c r="K248">
        <v>3.57</v>
      </c>
      <c r="L248">
        <v>22.73</v>
      </c>
      <c r="M248">
        <v>-22.45</v>
      </c>
      <c r="N248">
        <v>-56.24</v>
      </c>
      <c r="O248">
        <v>0.93200000000000005</v>
      </c>
      <c r="P248">
        <v>0.9</v>
      </c>
      <c r="Q248" t="s">
        <v>289</v>
      </c>
      <c r="R248">
        <f t="shared" si="58"/>
        <v>5050.5050505050503</v>
      </c>
      <c r="S248">
        <f t="shared" si="61"/>
        <v>0.34244019973563122</v>
      </c>
      <c r="T248">
        <f t="shared" si="62"/>
        <v>0.34358817466181518</v>
      </c>
      <c r="U248">
        <f t="shared" si="63"/>
        <v>0.34371142540735733</v>
      </c>
      <c r="V248">
        <f t="shared" si="64"/>
        <v>0.34918902020271236</v>
      </c>
      <c r="W248">
        <f t="shared" si="65"/>
        <v>0.35046003039977913</v>
      </c>
      <c r="X248">
        <f t="shared" si="66"/>
        <v>0.34358817466181518</v>
      </c>
      <c r="Y248">
        <f t="shared" si="67"/>
        <v>0.35046003039977913</v>
      </c>
      <c r="Z248">
        <f t="shared" si="68"/>
        <v>0.98039189881332534</v>
      </c>
      <c r="AA248">
        <f t="shared" si="69"/>
        <v>0.87300053757741847</v>
      </c>
      <c r="AB248">
        <f t="shared" si="70"/>
        <v>1.0883659628405193</v>
      </c>
      <c r="AC248">
        <f t="shared" si="71"/>
        <v>0.98260084304565343</v>
      </c>
      <c r="AD248">
        <f t="shared" si="72"/>
        <v>0.88969629837984032</v>
      </c>
      <c r="AE248">
        <f t="shared" si="73"/>
        <v>1.0883659628405193</v>
      </c>
      <c r="AF248">
        <f t="shared" si="74"/>
        <v>1</v>
      </c>
      <c r="AG248">
        <f t="shared" si="75"/>
        <v>0.90282209899432153</v>
      </c>
      <c r="AH248">
        <f t="shared" si="76"/>
        <v>0.81746060494011374</v>
      </c>
    </row>
    <row r="249" spans="2:34" x14ac:dyDescent="0.45">
      <c r="B249">
        <v>37826</v>
      </c>
      <c r="C249">
        <v>7</v>
      </c>
      <c r="D249">
        <v>45</v>
      </c>
      <c r="E249">
        <v>19.36</v>
      </c>
      <c r="F249">
        <f t="shared" si="59"/>
        <v>116.33066666666666</v>
      </c>
      <c r="G249">
        <v>28</v>
      </c>
      <c r="H249">
        <v>1</v>
      </c>
      <c r="I249">
        <v>34.700000000000003</v>
      </c>
      <c r="J249">
        <f t="shared" si="60"/>
        <v>28.026305555555556</v>
      </c>
      <c r="K249">
        <v>1.1599999999999999</v>
      </c>
      <c r="L249">
        <v>96.74</v>
      </c>
      <c r="M249">
        <v>-625.69000000000005</v>
      </c>
      <c r="N249">
        <v>-45.95</v>
      </c>
      <c r="O249">
        <v>0.99099999999999999</v>
      </c>
      <c r="P249">
        <v>0.97</v>
      </c>
      <c r="Q249" t="s">
        <v>451</v>
      </c>
      <c r="R249">
        <f t="shared" ref="R249:R312" si="77">9000/(O249+0.85)</f>
        <v>4888.647474198805</v>
      </c>
      <c r="S249">
        <f t="shared" si="61"/>
        <v>0.34736346389873091</v>
      </c>
      <c r="T249">
        <f t="shared" si="62"/>
        <v>0.34819703126339757</v>
      </c>
      <c r="U249">
        <f t="shared" si="63"/>
        <v>0.34794929201369251</v>
      </c>
      <c r="V249">
        <f t="shared" si="64"/>
        <v>0.35314068795878528</v>
      </c>
      <c r="W249">
        <f t="shared" si="65"/>
        <v>0.35412012870193932</v>
      </c>
      <c r="X249">
        <f t="shared" si="66"/>
        <v>0.34819703126339757</v>
      </c>
      <c r="Y249">
        <f t="shared" si="67"/>
        <v>0.35412012870193932</v>
      </c>
      <c r="Z249">
        <f t="shared" si="68"/>
        <v>0.98327376232395081</v>
      </c>
      <c r="AA249">
        <f t="shared" si="69"/>
        <v>0.84062671366874187</v>
      </c>
      <c r="AB249">
        <f t="shared" si="70"/>
        <v>1.098769729096154</v>
      </c>
      <c r="AC249">
        <f t="shared" si="71"/>
        <v>0.98067677610124393</v>
      </c>
      <c r="AD249">
        <f t="shared" si="72"/>
        <v>0.87166512716971722</v>
      </c>
      <c r="AE249">
        <f t="shared" si="73"/>
        <v>1.098769729096154</v>
      </c>
      <c r="AF249">
        <f t="shared" si="74"/>
        <v>1</v>
      </c>
      <c r="AG249">
        <f t="shared" si="75"/>
        <v>0.89252256422093723</v>
      </c>
      <c r="AH249">
        <f t="shared" si="76"/>
        <v>0.79331010318854289</v>
      </c>
    </row>
    <row r="250" spans="2:34" x14ac:dyDescent="0.45">
      <c r="B250">
        <v>38146</v>
      </c>
      <c r="C250">
        <v>7</v>
      </c>
      <c r="D250">
        <v>49</v>
      </c>
      <c r="E250">
        <v>1.7</v>
      </c>
      <c r="F250">
        <f t="shared" si="59"/>
        <v>117.25708333333333</v>
      </c>
      <c r="G250">
        <v>-24</v>
      </c>
      <c r="H250">
        <v>54</v>
      </c>
      <c r="I250">
        <v>44.1</v>
      </c>
      <c r="J250">
        <f t="shared" si="60"/>
        <v>-24.91225</v>
      </c>
      <c r="K250">
        <v>5.32</v>
      </c>
      <c r="L250">
        <v>10.16</v>
      </c>
      <c r="M250">
        <v>-34.68</v>
      </c>
      <c r="N250">
        <v>14.71</v>
      </c>
      <c r="O250">
        <v>0.751</v>
      </c>
      <c r="P250">
        <v>0.79</v>
      </c>
      <c r="Q250" t="s">
        <v>452</v>
      </c>
      <c r="R250">
        <f t="shared" si="77"/>
        <v>5621.486570893192</v>
      </c>
      <c r="S250">
        <f t="shared" si="61"/>
        <v>0.32712809953410854</v>
      </c>
      <c r="T250">
        <f t="shared" si="62"/>
        <v>0.32963722012054608</v>
      </c>
      <c r="U250">
        <f t="shared" si="63"/>
        <v>0.32976469726757174</v>
      </c>
      <c r="V250">
        <f t="shared" si="64"/>
        <v>0.33617205015307094</v>
      </c>
      <c r="W250">
        <f t="shared" si="65"/>
        <v>0.33867522179979348</v>
      </c>
      <c r="X250">
        <f t="shared" si="66"/>
        <v>0.32963722012054608</v>
      </c>
      <c r="Y250">
        <f t="shared" si="67"/>
        <v>0.33867522179979348</v>
      </c>
      <c r="Z250">
        <f t="shared" si="68"/>
        <v>0.97331366129704588</v>
      </c>
      <c r="AA250">
        <f t="shared" si="69"/>
        <v>0.97936765588282759</v>
      </c>
      <c r="AB250">
        <f t="shared" si="70"/>
        <v>1.0566137790593266</v>
      </c>
      <c r="AC250">
        <f t="shared" si="71"/>
        <v>0.98782296518396218</v>
      </c>
      <c r="AD250">
        <f t="shared" si="72"/>
        <v>0.94613250198242071</v>
      </c>
      <c r="AE250">
        <f t="shared" si="73"/>
        <v>1.0566137790593266</v>
      </c>
      <c r="AF250">
        <f t="shared" si="74"/>
        <v>1</v>
      </c>
      <c r="AG250">
        <f t="shared" si="75"/>
        <v>0.93489502480593523</v>
      </c>
      <c r="AH250">
        <f t="shared" si="76"/>
        <v>0.89543835290955198</v>
      </c>
    </row>
    <row r="251" spans="2:34" x14ac:dyDescent="0.45">
      <c r="B251">
        <v>39429</v>
      </c>
      <c r="C251">
        <v>8</v>
      </c>
      <c r="D251">
        <v>3</v>
      </c>
      <c r="E251">
        <v>35.07</v>
      </c>
      <c r="F251">
        <f t="shared" si="59"/>
        <v>120.89612500000001</v>
      </c>
      <c r="G251">
        <v>-40</v>
      </c>
      <c r="H251">
        <v>0</v>
      </c>
      <c r="I251">
        <v>11.5</v>
      </c>
      <c r="J251">
        <f t="shared" si="60"/>
        <v>-40.003194444444446</v>
      </c>
      <c r="K251">
        <v>2.21</v>
      </c>
      <c r="L251">
        <v>2.33</v>
      </c>
      <c r="M251">
        <v>-30.82</v>
      </c>
      <c r="N251">
        <v>16.77</v>
      </c>
      <c r="O251">
        <v>-0.26900000000000002</v>
      </c>
      <c r="P251">
        <v>-0.22</v>
      </c>
      <c r="Q251" t="s">
        <v>453</v>
      </c>
      <c r="R251">
        <f t="shared" si="77"/>
        <v>15490.53356282272</v>
      </c>
      <c r="S251">
        <f t="shared" si="61"/>
        <v>0.23552186356943705</v>
      </c>
      <c r="T251">
        <f t="shared" si="62"/>
        <v>0.26272917422320075</v>
      </c>
      <c r="U251">
        <f t="shared" si="63"/>
        <v>0.22331517706148041</v>
      </c>
      <c r="V251">
        <f t="shared" si="64"/>
        <v>0.23637193965069503</v>
      </c>
      <c r="W251">
        <f t="shared" si="65"/>
        <v>0.26598504972780279</v>
      </c>
      <c r="X251">
        <f t="shared" si="66"/>
        <v>0.26272917422320075</v>
      </c>
      <c r="Y251">
        <f t="shared" si="67"/>
        <v>0.26598504972780279</v>
      </c>
      <c r="Z251">
        <f t="shared" si="68"/>
        <v>0.98775917854054596</v>
      </c>
      <c r="AA251">
        <f t="shared" si="69"/>
        <v>1.7718506229251956</v>
      </c>
      <c r="AB251">
        <f t="shared" si="70"/>
        <v>0.89345819810270233</v>
      </c>
      <c r="AC251">
        <f t="shared" si="71"/>
        <v>0.99652584622824536</v>
      </c>
      <c r="AD251">
        <f t="shared" si="72"/>
        <v>1.2808258555666836</v>
      </c>
      <c r="AE251">
        <f t="shared" si="73"/>
        <v>1.2808258555666836</v>
      </c>
      <c r="AF251">
        <f t="shared" si="74"/>
        <v>0.69756414911487263</v>
      </c>
      <c r="AG251">
        <f t="shared" si="75"/>
        <v>0.77803383020195693</v>
      </c>
      <c r="AH251">
        <f t="shared" si="76"/>
        <v>1</v>
      </c>
    </row>
    <row r="252" spans="2:34" x14ac:dyDescent="0.45">
      <c r="B252">
        <v>39757</v>
      </c>
      <c r="C252">
        <v>8</v>
      </c>
      <c r="D252">
        <v>7</v>
      </c>
      <c r="E252">
        <v>32.700000000000003</v>
      </c>
      <c r="F252">
        <f t="shared" si="59"/>
        <v>121.88625</v>
      </c>
      <c r="G252">
        <v>-24</v>
      </c>
      <c r="H252">
        <v>18</v>
      </c>
      <c r="I252">
        <v>16</v>
      </c>
      <c r="J252">
        <f t="shared" si="60"/>
        <v>-24.304444444444446</v>
      </c>
      <c r="K252">
        <v>2.83</v>
      </c>
      <c r="L252">
        <v>51.99</v>
      </c>
      <c r="M252">
        <v>-83.29</v>
      </c>
      <c r="N252">
        <v>46.38</v>
      </c>
      <c r="O252">
        <v>0.45800000000000002</v>
      </c>
      <c r="P252">
        <v>0.42</v>
      </c>
      <c r="Q252" t="s">
        <v>454</v>
      </c>
      <c r="R252">
        <f t="shared" si="77"/>
        <v>6880.7339449541278</v>
      </c>
      <c r="S252">
        <f t="shared" si="61"/>
        <v>0.30170144950140898</v>
      </c>
      <c r="T252">
        <f t="shared" si="62"/>
        <v>0.30796219206190201</v>
      </c>
      <c r="U252">
        <f t="shared" si="63"/>
        <v>0.30409576965309026</v>
      </c>
      <c r="V252">
        <f t="shared" si="64"/>
        <v>0.31217238640542355</v>
      </c>
      <c r="W252">
        <f t="shared" si="65"/>
        <v>0.31816519857879755</v>
      </c>
      <c r="X252">
        <f t="shared" si="66"/>
        <v>0.30796219206190201</v>
      </c>
      <c r="Y252">
        <f t="shared" si="67"/>
        <v>0.31816519857879755</v>
      </c>
      <c r="Z252">
        <f t="shared" si="68"/>
        <v>0.96793173306674951</v>
      </c>
      <c r="AA252">
        <f t="shared" si="69"/>
        <v>1.1750895793422431</v>
      </c>
      <c r="AB252">
        <f t="shared" si="70"/>
        <v>1.0062344342394509</v>
      </c>
      <c r="AC252">
        <f t="shared" si="71"/>
        <v>0.99396190219227065</v>
      </c>
      <c r="AD252">
        <f t="shared" si="72"/>
        <v>1.0407668282804738</v>
      </c>
      <c r="AE252">
        <f t="shared" si="73"/>
        <v>1.0407668282804738</v>
      </c>
      <c r="AF252">
        <f t="shared" si="74"/>
        <v>0.96682023955540897</v>
      </c>
      <c r="AG252">
        <f t="shared" si="75"/>
        <v>0.9550284224896628</v>
      </c>
      <c r="AH252">
        <f t="shared" si="76"/>
        <v>1</v>
      </c>
    </row>
    <row r="253" spans="2:34" x14ac:dyDescent="0.45">
      <c r="B253">
        <v>39794</v>
      </c>
      <c r="C253">
        <v>8</v>
      </c>
      <c r="D253">
        <v>7</v>
      </c>
      <c r="E253">
        <v>55.84</v>
      </c>
      <c r="F253">
        <f t="shared" si="59"/>
        <v>121.98266666666667</v>
      </c>
      <c r="G253">
        <v>-68</v>
      </c>
      <c r="H253">
        <v>37</v>
      </c>
      <c r="I253">
        <v>1.7</v>
      </c>
      <c r="J253">
        <f t="shared" si="60"/>
        <v>-68.617138888888888</v>
      </c>
      <c r="K253">
        <v>4.3499999999999996</v>
      </c>
      <c r="L253">
        <v>5.08</v>
      </c>
      <c r="M253">
        <v>-29.88</v>
      </c>
      <c r="N253">
        <v>30.58</v>
      </c>
      <c r="O253">
        <v>-0.113</v>
      </c>
      <c r="P253">
        <v>-0.1</v>
      </c>
      <c r="Q253" t="s">
        <v>455</v>
      </c>
      <c r="R253">
        <f t="shared" si="77"/>
        <v>12211.66892808684</v>
      </c>
      <c r="S253">
        <f t="shared" si="61"/>
        <v>0.25006582536692312</v>
      </c>
      <c r="T253">
        <f t="shared" si="62"/>
        <v>0.27108907974318114</v>
      </c>
      <c r="U253">
        <f t="shared" si="63"/>
        <v>0.24273448369916562</v>
      </c>
      <c r="V253">
        <f t="shared" si="64"/>
        <v>0.25462683242001699</v>
      </c>
      <c r="W253">
        <f t="shared" si="65"/>
        <v>0.2766397539780866</v>
      </c>
      <c r="X253">
        <f t="shared" si="66"/>
        <v>0.27108907974318114</v>
      </c>
      <c r="Y253">
        <f t="shared" si="67"/>
        <v>0.2766397539780866</v>
      </c>
      <c r="Z253">
        <f t="shared" si="68"/>
        <v>0.9799353702601068</v>
      </c>
      <c r="AA253">
        <f t="shared" si="69"/>
        <v>1.6348740908530377</v>
      </c>
      <c r="AB253">
        <f t="shared" si="70"/>
        <v>0.91547534079513782</v>
      </c>
      <c r="AC253">
        <f t="shared" si="71"/>
        <v>0.99738562762365279</v>
      </c>
      <c r="AD253">
        <f t="shared" si="72"/>
        <v>1.2306001630980385</v>
      </c>
      <c r="AE253">
        <f t="shared" si="73"/>
        <v>1.2306001630980385</v>
      </c>
      <c r="AF253">
        <f t="shared" si="74"/>
        <v>0.74392590562512739</v>
      </c>
      <c r="AG253">
        <f t="shared" si="75"/>
        <v>0.81048715702485552</v>
      </c>
      <c r="AH253">
        <f t="shared" si="76"/>
        <v>1</v>
      </c>
    </row>
    <row r="254" spans="2:34" x14ac:dyDescent="0.45">
      <c r="B254">
        <v>39863</v>
      </c>
      <c r="C254">
        <v>8</v>
      </c>
      <c r="D254">
        <v>8</v>
      </c>
      <c r="E254">
        <v>35.659999999999997</v>
      </c>
      <c r="F254">
        <f t="shared" si="59"/>
        <v>122.14858333333332</v>
      </c>
      <c r="G254">
        <v>-2</v>
      </c>
      <c r="H254">
        <v>59</v>
      </c>
      <c r="I254">
        <v>1.6</v>
      </c>
      <c r="J254">
        <f t="shared" si="60"/>
        <v>-2.9837777777777776</v>
      </c>
      <c r="K254">
        <v>4.3600000000000003</v>
      </c>
      <c r="L254">
        <v>1.76</v>
      </c>
      <c r="M254">
        <v>-16.79</v>
      </c>
      <c r="N254">
        <v>-3.89</v>
      </c>
      <c r="O254">
        <v>0.97</v>
      </c>
      <c r="P254">
        <v>0.92</v>
      </c>
      <c r="Q254" t="s">
        <v>456</v>
      </c>
      <c r="R254">
        <f t="shared" si="77"/>
        <v>4945.0549450549452</v>
      </c>
      <c r="S254">
        <f t="shared" si="61"/>
        <v>0.34561501011196816</v>
      </c>
      <c r="T254">
        <f t="shared" si="62"/>
        <v>0.34655386109657171</v>
      </c>
      <c r="U254">
        <f t="shared" si="63"/>
        <v>0.34645809354647317</v>
      </c>
      <c r="V254">
        <f t="shared" si="64"/>
        <v>0.35175040484850695</v>
      </c>
      <c r="W254">
        <f t="shared" si="65"/>
        <v>0.35282824228104748</v>
      </c>
      <c r="X254">
        <f t="shared" si="66"/>
        <v>0.34655386109657171</v>
      </c>
      <c r="Y254">
        <f t="shared" si="67"/>
        <v>0.35282824228104748</v>
      </c>
      <c r="Z254">
        <f t="shared" si="68"/>
        <v>0.98221689640287402</v>
      </c>
      <c r="AA254">
        <f t="shared" si="69"/>
        <v>0.8520233376978984</v>
      </c>
      <c r="AB254">
        <f t="shared" si="70"/>
        <v>1.095064838524834</v>
      </c>
      <c r="AC254">
        <f t="shared" si="71"/>
        <v>0.98137371213989011</v>
      </c>
      <c r="AD254">
        <f t="shared" si="72"/>
        <v>0.87806212469357647</v>
      </c>
      <c r="AE254">
        <f t="shared" si="73"/>
        <v>1.095064838524834</v>
      </c>
      <c r="AF254">
        <f t="shared" si="74"/>
        <v>1</v>
      </c>
      <c r="AG254">
        <f t="shared" si="75"/>
        <v>0.89617863492165661</v>
      </c>
      <c r="AH254">
        <f t="shared" si="76"/>
        <v>0.80183573958635845</v>
      </c>
    </row>
    <row r="255" spans="2:34" x14ac:dyDescent="0.45">
      <c r="B255">
        <v>39953</v>
      </c>
      <c r="C255">
        <v>8</v>
      </c>
      <c r="D255">
        <v>9</v>
      </c>
      <c r="E255">
        <v>31.96</v>
      </c>
      <c r="F255">
        <f t="shared" si="59"/>
        <v>122.38316666666668</v>
      </c>
      <c r="G255">
        <v>-47</v>
      </c>
      <c r="H255">
        <v>20</v>
      </c>
      <c r="I255">
        <v>11.8</v>
      </c>
      <c r="J255">
        <f t="shared" si="60"/>
        <v>-47.336611111111111</v>
      </c>
      <c r="K255">
        <v>1.75</v>
      </c>
      <c r="L255">
        <v>3.88</v>
      </c>
      <c r="M255">
        <v>-5.93</v>
      </c>
      <c r="N255">
        <v>9.9</v>
      </c>
      <c r="O255">
        <v>-0.14499999999999999</v>
      </c>
      <c r="P255">
        <v>-0.14000000000000001</v>
      </c>
      <c r="Q255" t="s">
        <v>457</v>
      </c>
      <c r="R255">
        <f t="shared" si="77"/>
        <v>12765.957446808512</v>
      </c>
      <c r="S255">
        <f t="shared" si="61"/>
        <v>0.24709685961634398</v>
      </c>
      <c r="T255">
        <f t="shared" si="62"/>
        <v>0.26930432710167268</v>
      </c>
      <c r="U255">
        <f t="shared" si="63"/>
        <v>0.23884446470853715</v>
      </c>
      <c r="V255">
        <f t="shared" si="64"/>
        <v>0.25097159690570636</v>
      </c>
      <c r="W255">
        <f t="shared" si="65"/>
        <v>0.27440496553595273</v>
      </c>
      <c r="X255">
        <f t="shared" si="66"/>
        <v>0.26930432710167268</v>
      </c>
      <c r="Y255">
        <f t="shared" si="67"/>
        <v>0.27440496553595273</v>
      </c>
      <c r="Z255">
        <f t="shared" si="68"/>
        <v>0.98141200388149774</v>
      </c>
      <c r="AA255">
        <f t="shared" si="69"/>
        <v>1.6628369186802896</v>
      </c>
      <c r="AB255">
        <f t="shared" si="70"/>
        <v>0.91083389426257721</v>
      </c>
      <c r="AC255">
        <f t="shared" si="71"/>
        <v>0.99726346293690404</v>
      </c>
      <c r="AD255">
        <f t="shared" si="72"/>
        <v>1.2410495176346958</v>
      </c>
      <c r="AE255">
        <f t="shared" si="73"/>
        <v>1.2410495176346958</v>
      </c>
      <c r="AF255">
        <f t="shared" si="74"/>
        <v>0.7339222821652811</v>
      </c>
      <c r="AG255">
        <f t="shared" si="75"/>
        <v>0.80356460299632426</v>
      </c>
      <c r="AH255">
        <f t="shared" si="76"/>
        <v>1</v>
      </c>
    </row>
    <row r="256" spans="2:34" x14ac:dyDescent="0.45">
      <c r="B256">
        <v>40526</v>
      </c>
      <c r="C256">
        <v>8</v>
      </c>
      <c r="D256">
        <v>16</v>
      </c>
      <c r="E256">
        <v>30.95</v>
      </c>
      <c r="F256">
        <f t="shared" si="59"/>
        <v>124.12895833333336</v>
      </c>
      <c r="G256">
        <v>9</v>
      </c>
      <c r="H256">
        <v>11</v>
      </c>
      <c r="I256">
        <v>8.4</v>
      </c>
      <c r="J256">
        <f t="shared" si="60"/>
        <v>9.1856666666666662</v>
      </c>
      <c r="K256">
        <v>3.53</v>
      </c>
      <c r="L256">
        <v>11.23</v>
      </c>
      <c r="M256">
        <v>-46.8</v>
      </c>
      <c r="N256">
        <v>-48.65</v>
      </c>
      <c r="O256">
        <v>1.4810000000000001</v>
      </c>
      <c r="P256">
        <v>1.47</v>
      </c>
      <c r="Q256" t="s">
        <v>301</v>
      </c>
      <c r="R256">
        <f t="shared" si="77"/>
        <v>3861.0038610038609</v>
      </c>
      <c r="S256">
        <f t="shared" si="61"/>
        <v>0.38688856035200192</v>
      </c>
      <c r="T256">
        <f t="shared" si="62"/>
        <v>0.38682359617208489</v>
      </c>
      <c r="U256">
        <f t="shared" si="63"/>
        <v>0.37751067714270248</v>
      </c>
      <c r="V256">
        <f t="shared" si="64"/>
        <v>0.38064503862497023</v>
      </c>
      <c r="W256">
        <f t="shared" si="65"/>
        <v>0.38053765607591861</v>
      </c>
      <c r="X256">
        <f t="shared" si="66"/>
        <v>0.38688856035200192</v>
      </c>
      <c r="Y256">
        <f t="shared" si="67"/>
        <v>0.38064503862497023</v>
      </c>
      <c r="Z256">
        <f t="shared" si="68"/>
        <v>1.0164024776195313</v>
      </c>
      <c r="AA256">
        <f t="shared" si="69"/>
        <v>0.6107170130544245</v>
      </c>
      <c r="AB256">
        <f t="shared" si="70"/>
        <v>1.184830203714847</v>
      </c>
      <c r="AC256">
        <f t="shared" si="71"/>
        <v>0.96105057792451198</v>
      </c>
      <c r="AD256">
        <f t="shared" si="72"/>
        <v>0.72843830312508884</v>
      </c>
      <c r="AE256">
        <f t="shared" si="73"/>
        <v>1.184830203714847</v>
      </c>
      <c r="AF256">
        <f t="shared" si="74"/>
        <v>1</v>
      </c>
      <c r="AG256">
        <f t="shared" si="75"/>
        <v>0.81112937103670246</v>
      </c>
      <c r="AH256">
        <f t="shared" si="76"/>
        <v>0.61480396164883888</v>
      </c>
    </row>
    <row r="257" spans="2:34" x14ac:dyDescent="0.45">
      <c r="B257">
        <v>40702</v>
      </c>
      <c r="C257">
        <v>8</v>
      </c>
      <c r="D257">
        <v>18</v>
      </c>
      <c r="E257">
        <v>31.27</v>
      </c>
      <c r="F257">
        <f t="shared" si="59"/>
        <v>124.63029166666666</v>
      </c>
      <c r="G257">
        <v>-76</v>
      </c>
      <c r="H257">
        <v>55</v>
      </c>
      <c r="I257">
        <v>11.9</v>
      </c>
      <c r="J257">
        <f t="shared" si="60"/>
        <v>-76.919972222222228</v>
      </c>
      <c r="K257">
        <v>4.05</v>
      </c>
      <c r="L257">
        <v>51.4</v>
      </c>
      <c r="M257">
        <v>109.84</v>
      </c>
      <c r="N257">
        <v>106.92</v>
      </c>
      <c r="O257">
        <v>0.41299999999999998</v>
      </c>
      <c r="P257">
        <v>0.49</v>
      </c>
      <c r="Q257" t="s">
        <v>458</v>
      </c>
      <c r="R257">
        <f t="shared" si="77"/>
        <v>7125.8907363420431</v>
      </c>
      <c r="S257">
        <f t="shared" si="61"/>
        <v>0.29772916050787712</v>
      </c>
      <c r="T257">
        <f t="shared" si="62"/>
        <v>0.3047655315815585</v>
      </c>
      <c r="U257">
        <f t="shared" si="63"/>
        <v>0.29980848149792683</v>
      </c>
      <c r="V257">
        <f t="shared" si="64"/>
        <v>0.30815922036420995</v>
      </c>
      <c r="W257">
        <f t="shared" si="65"/>
        <v>0.31490428058847042</v>
      </c>
      <c r="X257">
        <f t="shared" si="66"/>
        <v>0.3047655315815585</v>
      </c>
      <c r="Y257">
        <f t="shared" si="67"/>
        <v>0.31490428058847042</v>
      </c>
      <c r="Z257">
        <f t="shared" si="68"/>
        <v>0.96780371169307278</v>
      </c>
      <c r="AA257">
        <f t="shared" si="69"/>
        <v>1.2077644264448786</v>
      </c>
      <c r="AB257">
        <f t="shared" si="70"/>
        <v>0.99866278474153347</v>
      </c>
      <c r="AC257">
        <f t="shared" si="71"/>
        <v>0.99464079294296448</v>
      </c>
      <c r="AD257">
        <f t="shared" si="72"/>
        <v>1.0556005662954038</v>
      </c>
      <c r="AE257">
        <f t="shared" si="73"/>
        <v>1.0556005662954038</v>
      </c>
      <c r="AF257">
        <f t="shared" si="74"/>
        <v>0.94606124383421697</v>
      </c>
      <c r="AG257">
        <f t="shared" si="75"/>
        <v>0.94225109828580744</v>
      </c>
      <c r="AH257">
        <f t="shared" si="76"/>
        <v>1</v>
      </c>
    </row>
    <row r="258" spans="2:34" x14ac:dyDescent="0.45">
      <c r="B258">
        <v>40843</v>
      </c>
      <c r="C258">
        <v>8</v>
      </c>
      <c r="D258">
        <v>20</v>
      </c>
      <c r="E258">
        <v>3.87</v>
      </c>
      <c r="F258">
        <f t="shared" si="59"/>
        <v>125.01612500000002</v>
      </c>
      <c r="G258">
        <v>27</v>
      </c>
      <c r="H258">
        <v>13</v>
      </c>
      <c r="I258">
        <v>7</v>
      </c>
      <c r="J258">
        <f t="shared" si="60"/>
        <v>27.218611111111109</v>
      </c>
      <c r="K258">
        <v>5.13</v>
      </c>
      <c r="L258">
        <v>55.17</v>
      </c>
      <c r="M258">
        <v>-18.38</v>
      </c>
      <c r="N258">
        <v>-376.26</v>
      </c>
      <c r="O258">
        <v>0.48699999999999999</v>
      </c>
      <c r="P258">
        <v>0.56000000000000005</v>
      </c>
      <c r="Q258" t="s">
        <v>372</v>
      </c>
      <c r="R258">
        <f t="shared" si="77"/>
        <v>6731.488406881077</v>
      </c>
      <c r="S258">
        <f t="shared" si="61"/>
        <v>0.30425209848983892</v>
      </c>
      <c r="T258">
        <f t="shared" si="62"/>
        <v>0.31004327567353646</v>
      </c>
      <c r="U258">
        <f t="shared" si="63"/>
        <v>0.30680961877188806</v>
      </c>
      <c r="V258">
        <f t="shared" si="64"/>
        <v>0.31471206180127564</v>
      </c>
      <c r="W258">
        <f t="shared" si="65"/>
        <v>0.32025483927121345</v>
      </c>
      <c r="X258">
        <f t="shared" si="66"/>
        <v>0.31004327567353646</v>
      </c>
      <c r="Y258">
        <f t="shared" si="67"/>
        <v>0.32025483927121345</v>
      </c>
      <c r="Z258">
        <f t="shared" si="68"/>
        <v>0.96811425669346673</v>
      </c>
      <c r="AA258">
        <f t="shared" si="69"/>
        <v>1.1543990588762392</v>
      </c>
      <c r="AB258">
        <f t="shared" si="70"/>
        <v>1.0111413466713766</v>
      </c>
      <c r="AC258">
        <f t="shared" si="71"/>
        <v>0.99348667670341984</v>
      </c>
      <c r="AD258">
        <f t="shared" si="72"/>
        <v>1.0312435281731398</v>
      </c>
      <c r="AE258">
        <f t="shared" si="73"/>
        <v>1.0312435281731398</v>
      </c>
      <c r="AF258">
        <f t="shared" si="74"/>
        <v>0.98050685318008779</v>
      </c>
      <c r="AG258">
        <f t="shared" si="75"/>
        <v>0.9633870657723238</v>
      </c>
      <c r="AH258">
        <f t="shared" si="76"/>
        <v>1</v>
      </c>
    </row>
    <row r="259" spans="2:34" x14ac:dyDescent="0.45">
      <c r="B259">
        <v>41037</v>
      </c>
      <c r="C259">
        <v>8</v>
      </c>
      <c r="D259">
        <v>22</v>
      </c>
      <c r="E259">
        <v>30.86</v>
      </c>
      <c r="F259">
        <f t="shared" si="59"/>
        <v>125.62858333333334</v>
      </c>
      <c r="G259">
        <v>-59</v>
      </c>
      <c r="H259">
        <v>30</v>
      </c>
      <c r="I259">
        <v>34.299999999999997</v>
      </c>
      <c r="J259">
        <f t="shared" si="60"/>
        <v>-59.509527777777777</v>
      </c>
      <c r="K259">
        <v>1.86</v>
      </c>
      <c r="L259">
        <v>5.16</v>
      </c>
      <c r="M259">
        <v>-25.34</v>
      </c>
      <c r="N259">
        <v>22.72</v>
      </c>
      <c r="O259">
        <v>1.196</v>
      </c>
      <c r="P259">
        <v>1.1599999999999999</v>
      </c>
      <c r="Q259" t="s">
        <v>459</v>
      </c>
      <c r="R259">
        <f t="shared" si="77"/>
        <v>4398.8269794721409</v>
      </c>
      <c r="S259">
        <f t="shared" si="61"/>
        <v>0.36420113420929723</v>
      </c>
      <c r="T259">
        <f t="shared" si="62"/>
        <v>0.36434521333263559</v>
      </c>
      <c r="U259">
        <f t="shared" si="63"/>
        <v>0.36152166106491879</v>
      </c>
      <c r="V259">
        <f t="shared" si="64"/>
        <v>0.36578317886045297</v>
      </c>
      <c r="W259">
        <f t="shared" si="65"/>
        <v>0.36606637866217262</v>
      </c>
      <c r="X259">
        <f t="shared" si="66"/>
        <v>0.36434521333263559</v>
      </c>
      <c r="Y259">
        <f t="shared" si="67"/>
        <v>0.36606637866217262</v>
      </c>
      <c r="Z259">
        <f t="shared" si="68"/>
        <v>0.99529821521488204</v>
      </c>
      <c r="AA259">
        <f t="shared" si="69"/>
        <v>0.73644678593655744</v>
      </c>
      <c r="AB259">
        <f t="shared" si="70"/>
        <v>1.1349614265159236</v>
      </c>
      <c r="AC259">
        <f t="shared" si="71"/>
        <v>0.97320318504574854</v>
      </c>
      <c r="AD259">
        <f t="shared" si="72"/>
        <v>0.81043246530040225</v>
      </c>
      <c r="AE259">
        <f t="shared" si="73"/>
        <v>1.1349614265159236</v>
      </c>
      <c r="AF259">
        <f t="shared" si="74"/>
        <v>1</v>
      </c>
      <c r="AG259">
        <f t="shared" si="75"/>
        <v>0.85747688186484328</v>
      </c>
      <c r="AH259">
        <f t="shared" si="76"/>
        <v>0.71406168206812781</v>
      </c>
    </row>
    <row r="260" spans="2:34" x14ac:dyDescent="0.45">
      <c r="B260">
        <v>41075</v>
      </c>
      <c r="C260">
        <v>8</v>
      </c>
      <c r="D260">
        <v>22</v>
      </c>
      <c r="E260">
        <v>50.13</v>
      </c>
      <c r="F260">
        <f t="shared" si="59"/>
        <v>125.70887500000001</v>
      </c>
      <c r="G260">
        <v>43</v>
      </c>
      <c r="H260">
        <v>11</v>
      </c>
      <c r="I260">
        <v>18.100000000000001</v>
      </c>
      <c r="J260">
        <f t="shared" si="60"/>
        <v>43.188361111111107</v>
      </c>
      <c r="K260">
        <v>4.25</v>
      </c>
      <c r="L260">
        <v>8.39</v>
      </c>
      <c r="M260">
        <v>-25.62</v>
      </c>
      <c r="N260">
        <v>-99.44</v>
      </c>
      <c r="O260">
        <v>1.55</v>
      </c>
      <c r="P260">
        <v>1.61</v>
      </c>
      <c r="Q260" t="s">
        <v>366</v>
      </c>
      <c r="R260">
        <f t="shared" si="77"/>
        <v>3750</v>
      </c>
      <c r="S260">
        <f t="shared" si="61"/>
        <v>0.392250204562963</v>
      </c>
      <c r="T260">
        <f t="shared" si="62"/>
        <v>0.39221403685925926</v>
      </c>
      <c r="U260">
        <f t="shared" si="63"/>
        <v>0.38089632943591345</v>
      </c>
      <c r="V260">
        <f t="shared" si="64"/>
        <v>0.38378643071763308</v>
      </c>
      <c r="W260">
        <f t="shared" si="65"/>
        <v>0.38365495565986885</v>
      </c>
      <c r="X260">
        <f t="shared" si="66"/>
        <v>0.392250204562963</v>
      </c>
      <c r="Y260">
        <f t="shared" si="67"/>
        <v>0.38378643071763308</v>
      </c>
      <c r="Z260">
        <f t="shared" si="68"/>
        <v>1.0220533431301981</v>
      </c>
      <c r="AA260">
        <f t="shared" si="69"/>
        <v>0.58356248890983509</v>
      </c>
      <c r="AB260">
        <f t="shared" si="70"/>
        <v>1.196573046818572</v>
      </c>
      <c r="AC260">
        <f t="shared" si="71"/>
        <v>0.95789480249955594</v>
      </c>
      <c r="AD260">
        <f t="shared" si="72"/>
        <v>0.70926288405516924</v>
      </c>
      <c r="AE260">
        <f t="shared" si="73"/>
        <v>1.196573046818572</v>
      </c>
      <c r="AF260">
        <f t="shared" si="74"/>
        <v>1</v>
      </c>
      <c r="AG260">
        <f t="shared" si="75"/>
        <v>0.80053182298096237</v>
      </c>
      <c r="AH260">
        <f t="shared" si="76"/>
        <v>0.59274516164386726</v>
      </c>
    </row>
    <row r="261" spans="2:34" x14ac:dyDescent="0.45">
      <c r="B261">
        <v>41312</v>
      </c>
      <c r="C261">
        <v>8</v>
      </c>
      <c r="D261">
        <v>25</v>
      </c>
      <c r="E261">
        <v>44.25</v>
      </c>
      <c r="F261">
        <f t="shared" si="59"/>
        <v>126.43437499999999</v>
      </c>
      <c r="G261">
        <v>-66</v>
      </c>
      <c r="H261">
        <v>8</v>
      </c>
      <c r="I261">
        <v>11.5</v>
      </c>
      <c r="J261">
        <f t="shared" si="60"/>
        <v>-66.136527777777786</v>
      </c>
      <c r="K261">
        <v>3.77</v>
      </c>
      <c r="L261">
        <v>30.21</v>
      </c>
      <c r="M261">
        <v>-35.83</v>
      </c>
      <c r="N261">
        <v>-152.15</v>
      </c>
      <c r="O261">
        <v>1.1319999999999999</v>
      </c>
      <c r="P261">
        <v>1.1000000000000001</v>
      </c>
      <c r="Q261" t="s">
        <v>460</v>
      </c>
      <c r="R261">
        <f t="shared" si="77"/>
        <v>4540.8678102926342</v>
      </c>
      <c r="S261">
        <f t="shared" si="61"/>
        <v>0.35898993879402602</v>
      </c>
      <c r="T261">
        <f t="shared" si="62"/>
        <v>0.35928891783468025</v>
      </c>
      <c r="U261">
        <f t="shared" si="63"/>
        <v>0.35747450589241481</v>
      </c>
      <c r="V261">
        <f t="shared" si="64"/>
        <v>0.3620155749509788</v>
      </c>
      <c r="W261">
        <f t="shared" si="65"/>
        <v>0.36246993631961721</v>
      </c>
      <c r="X261">
        <f t="shared" si="66"/>
        <v>0.35928891783468025</v>
      </c>
      <c r="Y261">
        <f t="shared" si="67"/>
        <v>0.36246993631961721</v>
      </c>
      <c r="Z261">
        <f t="shared" si="68"/>
        <v>0.99122404876598647</v>
      </c>
      <c r="AA261">
        <f t="shared" si="69"/>
        <v>0.76762544411505662</v>
      </c>
      <c r="AB261">
        <f t="shared" si="70"/>
        <v>1.1236676909852579</v>
      </c>
      <c r="AC261">
        <f t="shared" si="71"/>
        <v>0.97566287026102272</v>
      </c>
      <c r="AD261">
        <f t="shared" si="72"/>
        <v>0.82931308367998047</v>
      </c>
      <c r="AE261">
        <f t="shared" si="73"/>
        <v>1.1236676909852579</v>
      </c>
      <c r="AF261">
        <f t="shared" si="74"/>
        <v>1</v>
      </c>
      <c r="AG261">
        <f t="shared" si="75"/>
        <v>0.86828417163577865</v>
      </c>
      <c r="AH261">
        <f t="shared" si="76"/>
        <v>0.73804122903348723</v>
      </c>
    </row>
    <row r="262" spans="2:34" x14ac:dyDescent="0.45">
      <c r="B262">
        <v>41704</v>
      </c>
      <c r="C262">
        <v>8</v>
      </c>
      <c r="D262">
        <v>30</v>
      </c>
      <c r="E262">
        <v>16.03</v>
      </c>
      <c r="F262">
        <f t="shared" si="59"/>
        <v>127.56679166666666</v>
      </c>
      <c r="G262">
        <v>60</v>
      </c>
      <c r="H262">
        <v>43</v>
      </c>
      <c r="I262">
        <v>6.4</v>
      </c>
      <c r="J262">
        <f t="shared" si="60"/>
        <v>60.718444444444444</v>
      </c>
      <c r="K262">
        <v>3.35</v>
      </c>
      <c r="L262">
        <v>17.760000000000002</v>
      </c>
      <c r="M262">
        <v>-134.31</v>
      </c>
      <c r="N262">
        <v>-107.73</v>
      </c>
      <c r="O262">
        <v>0.85599999999999998</v>
      </c>
      <c r="P262">
        <v>0.87</v>
      </c>
      <c r="Q262" t="s">
        <v>461</v>
      </c>
      <c r="R262">
        <f t="shared" si="77"/>
        <v>5275.4982415005861</v>
      </c>
      <c r="S262">
        <f t="shared" si="61"/>
        <v>0.33604872309602085</v>
      </c>
      <c r="T262">
        <f t="shared" si="62"/>
        <v>0.33769129313773361</v>
      </c>
      <c r="U262">
        <f t="shared" si="63"/>
        <v>0.33803017295399906</v>
      </c>
      <c r="V262">
        <f t="shared" si="64"/>
        <v>0.34388866537702356</v>
      </c>
      <c r="W262">
        <f t="shared" si="65"/>
        <v>0.34560973729209332</v>
      </c>
      <c r="X262">
        <f t="shared" si="66"/>
        <v>0.33769129313773361</v>
      </c>
      <c r="Y262">
        <f t="shared" si="67"/>
        <v>0.34560973729209332</v>
      </c>
      <c r="Z262">
        <f t="shared" si="68"/>
        <v>0.9770884807343625</v>
      </c>
      <c r="AA262">
        <f t="shared" si="69"/>
        <v>0.9163485150955506</v>
      </c>
      <c r="AB262">
        <f t="shared" si="70"/>
        <v>1.0749961715321796</v>
      </c>
      <c r="AC262">
        <f t="shared" si="71"/>
        <v>0.98492095773379562</v>
      </c>
      <c r="AD262">
        <f t="shared" si="72"/>
        <v>0.91318980386319204</v>
      </c>
      <c r="AE262">
        <f t="shared" si="73"/>
        <v>1.0749961715321796</v>
      </c>
      <c r="AF262">
        <f t="shared" si="74"/>
        <v>1</v>
      </c>
      <c r="AG262">
        <f t="shared" si="75"/>
        <v>0.91620880503229996</v>
      </c>
      <c r="AH262">
        <f t="shared" si="76"/>
        <v>0.84948191263010098</v>
      </c>
    </row>
    <row r="263" spans="2:34" x14ac:dyDescent="0.45">
      <c r="B263">
        <v>42313</v>
      </c>
      <c r="C263">
        <v>8</v>
      </c>
      <c r="D263">
        <v>37</v>
      </c>
      <c r="E263">
        <v>39.409999999999997</v>
      </c>
      <c r="F263">
        <f t="shared" si="59"/>
        <v>129.41420833333333</v>
      </c>
      <c r="G263">
        <v>5</v>
      </c>
      <c r="H263">
        <v>42</v>
      </c>
      <c r="I263">
        <v>13.7</v>
      </c>
      <c r="J263">
        <f t="shared" si="60"/>
        <v>5.7038055555555554</v>
      </c>
      <c r="K263">
        <v>4.1399999999999997</v>
      </c>
      <c r="L263">
        <v>18.21</v>
      </c>
      <c r="M263">
        <v>-70.27</v>
      </c>
      <c r="N263">
        <v>-6.99</v>
      </c>
      <c r="O263">
        <v>3.0000000000000001E-3</v>
      </c>
      <c r="P263">
        <v>0.02</v>
      </c>
      <c r="Q263" t="s">
        <v>462</v>
      </c>
      <c r="R263">
        <f t="shared" si="77"/>
        <v>10550.996483001172</v>
      </c>
      <c r="S263">
        <f t="shared" si="61"/>
        <v>0.26076427058316309</v>
      </c>
      <c r="T263">
        <f t="shared" si="62"/>
        <v>0.27784185687203833</v>
      </c>
      <c r="U263">
        <f t="shared" si="63"/>
        <v>0.25643214064946213</v>
      </c>
      <c r="V263">
        <f t="shared" si="64"/>
        <v>0.26749143445992024</v>
      </c>
      <c r="W263">
        <f t="shared" si="65"/>
        <v>0.28490204614310999</v>
      </c>
      <c r="X263">
        <f t="shared" si="66"/>
        <v>0.27784185687203833</v>
      </c>
      <c r="Y263">
        <f t="shared" si="67"/>
        <v>0.28490204614310999</v>
      </c>
      <c r="Z263">
        <f t="shared" si="68"/>
        <v>0.97521888885443375</v>
      </c>
      <c r="AA263">
        <f t="shared" si="69"/>
        <v>1.5347594125919766</v>
      </c>
      <c r="AB263">
        <f t="shared" si="70"/>
        <v>0.9327800075171554</v>
      </c>
      <c r="AC263">
        <f t="shared" si="71"/>
        <v>0.99757093512628936</v>
      </c>
      <c r="AD263">
        <f t="shared" si="72"/>
        <v>1.1922952023706421</v>
      </c>
      <c r="AE263">
        <f t="shared" si="73"/>
        <v>1.1922952023706421</v>
      </c>
      <c r="AF263">
        <f t="shared" si="74"/>
        <v>0.78233981455474089</v>
      </c>
      <c r="AG263">
        <f t="shared" si="75"/>
        <v>0.83668116179853591</v>
      </c>
      <c r="AH263">
        <f t="shared" si="76"/>
        <v>1</v>
      </c>
    </row>
    <row r="264" spans="2:34" x14ac:dyDescent="0.45">
      <c r="B264">
        <v>42402</v>
      </c>
      <c r="C264">
        <v>8</v>
      </c>
      <c r="D264">
        <v>38</v>
      </c>
      <c r="E264">
        <v>45.45</v>
      </c>
      <c r="F264">
        <f t="shared" si="59"/>
        <v>129.68937499999998</v>
      </c>
      <c r="G264">
        <v>3</v>
      </c>
      <c r="H264">
        <v>20</v>
      </c>
      <c r="I264">
        <v>29.3</v>
      </c>
      <c r="J264">
        <f t="shared" si="60"/>
        <v>3.3414722222222224</v>
      </c>
      <c r="K264">
        <v>4.45</v>
      </c>
      <c r="L264">
        <v>9.25</v>
      </c>
      <c r="M264">
        <v>-19.03</v>
      </c>
      <c r="N264">
        <v>-16.29</v>
      </c>
      <c r="O264">
        <v>1.216</v>
      </c>
      <c r="P264">
        <v>1.1200000000000001</v>
      </c>
      <c r="Q264" t="s">
        <v>280</v>
      </c>
      <c r="R264">
        <f t="shared" si="77"/>
        <v>4356.2439496611814</v>
      </c>
      <c r="S264">
        <f t="shared" si="61"/>
        <v>0.36582103463094762</v>
      </c>
      <c r="T264">
        <f t="shared" si="62"/>
        <v>0.36592651285620414</v>
      </c>
      <c r="U264">
        <f t="shared" si="63"/>
        <v>0.36275146908413569</v>
      </c>
      <c r="V264">
        <f t="shared" si="64"/>
        <v>0.36692762468558826</v>
      </c>
      <c r="W264">
        <f t="shared" si="65"/>
        <v>0.36716472147821055</v>
      </c>
      <c r="X264">
        <f t="shared" si="66"/>
        <v>0.36592651285620414</v>
      </c>
      <c r="Y264">
        <f t="shared" si="67"/>
        <v>0.36716472147821055</v>
      </c>
      <c r="Z264">
        <f t="shared" si="68"/>
        <v>0.99662764816559357</v>
      </c>
      <c r="AA264">
        <f t="shared" si="69"/>
        <v>0.72694556435326008</v>
      </c>
      <c r="AB264">
        <f t="shared" si="70"/>
        <v>1.1384871459976356</v>
      </c>
      <c r="AC264">
        <f t="shared" si="71"/>
        <v>0.97241210712809889</v>
      </c>
      <c r="AD264">
        <f t="shared" si="72"/>
        <v>0.80457581191864647</v>
      </c>
      <c r="AE264">
        <f t="shared" si="73"/>
        <v>1.1384871459976356</v>
      </c>
      <c r="AF264">
        <f t="shared" si="74"/>
        <v>1</v>
      </c>
      <c r="AG264">
        <f t="shared" si="75"/>
        <v>0.85412655781545244</v>
      </c>
      <c r="AH264">
        <f t="shared" si="76"/>
        <v>0.7067061009403065</v>
      </c>
    </row>
    <row r="265" spans="2:34" x14ac:dyDescent="0.45">
      <c r="B265">
        <v>42515</v>
      </c>
      <c r="C265">
        <v>8</v>
      </c>
      <c r="D265">
        <v>40</v>
      </c>
      <c r="E265">
        <v>6.14</v>
      </c>
      <c r="F265">
        <f t="shared" si="59"/>
        <v>130.02558333333332</v>
      </c>
      <c r="G265">
        <v>-35</v>
      </c>
      <c r="H265">
        <v>18</v>
      </c>
      <c r="I265">
        <v>29.9</v>
      </c>
      <c r="J265">
        <f t="shared" si="60"/>
        <v>-35.308305555555556</v>
      </c>
      <c r="K265">
        <v>3.97</v>
      </c>
      <c r="L265">
        <v>8.4</v>
      </c>
      <c r="M265">
        <v>9.68</v>
      </c>
      <c r="N265">
        <v>-21.18</v>
      </c>
      <c r="O265">
        <v>0.93600000000000005</v>
      </c>
      <c r="P265">
        <v>0.91</v>
      </c>
      <c r="Q265" t="s">
        <v>463</v>
      </c>
      <c r="R265">
        <f t="shared" si="77"/>
        <v>5039.1937290033593</v>
      </c>
      <c r="S265">
        <f t="shared" si="61"/>
        <v>0.34277505129095776</v>
      </c>
      <c r="T265">
        <f t="shared" si="62"/>
        <v>0.34389985592528471</v>
      </c>
      <c r="U265">
        <f t="shared" si="63"/>
        <v>0.34400348679249948</v>
      </c>
      <c r="V265">
        <f t="shared" si="64"/>
        <v>0.34946141583567547</v>
      </c>
      <c r="W265">
        <f t="shared" si="65"/>
        <v>0.3507111420464909</v>
      </c>
      <c r="X265">
        <f t="shared" si="66"/>
        <v>0.34389985592528471</v>
      </c>
      <c r="Y265">
        <f t="shared" si="67"/>
        <v>0.3507111420464909</v>
      </c>
      <c r="Z265">
        <f t="shared" si="68"/>
        <v>0.98057864349144841</v>
      </c>
      <c r="AA265">
        <f t="shared" si="69"/>
        <v>0.87077074382695685</v>
      </c>
      <c r="AB265">
        <f t="shared" si="70"/>
        <v>1.0890707413771483</v>
      </c>
      <c r="AC265">
        <f t="shared" si="71"/>
        <v>0.98247375159410488</v>
      </c>
      <c r="AD265">
        <f t="shared" si="72"/>
        <v>0.88846809797600867</v>
      </c>
      <c r="AE265">
        <f t="shared" si="73"/>
        <v>1.0890707413771483</v>
      </c>
      <c r="AF265">
        <f t="shared" si="74"/>
        <v>1</v>
      </c>
      <c r="AG265">
        <f t="shared" si="75"/>
        <v>0.90212115179198571</v>
      </c>
      <c r="AH265">
        <f t="shared" si="76"/>
        <v>0.81580384470941325</v>
      </c>
    </row>
    <row r="266" spans="2:34" x14ac:dyDescent="0.45">
      <c r="B266">
        <v>42536</v>
      </c>
      <c r="C266">
        <v>8</v>
      </c>
      <c r="D266">
        <v>40</v>
      </c>
      <c r="E266">
        <v>17.61</v>
      </c>
      <c r="F266">
        <f t="shared" ref="F266:F329" si="78">(C266+D266/60+E266/3600)*15</f>
        <v>130.073375</v>
      </c>
      <c r="G266">
        <v>-52</v>
      </c>
      <c r="H266">
        <v>55</v>
      </c>
      <c r="I266">
        <v>19.100000000000001</v>
      </c>
      <c r="J266">
        <f t="shared" ref="J266:J329" si="79">IF(G266&gt;0,1,-1)*(ABS(G266)+H266/60+I266/3600)</f>
        <v>-52.921972222222223</v>
      </c>
      <c r="K266">
        <v>3.6</v>
      </c>
      <c r="L266">
        <v>6.59</v>
      </c>
      <c r="M266">
        <v>-24.62</v>
      </c>
      <c r="N266">
        <v>35.090000000000003</v>
      </c>
      <c r="O266">
        <v>-0.16800000000000001</v>
      </c>
      <c r="P266">
        <v>-0.16</v>
      </c>
      <c r="Q266" t="s">
        <v>411</v>
      </c>
      <c r="R266">
        <f t="shared" si="77"/>
        <v>13196.480938416424</v>
      </c>
      <c r="S266">
        <f t="shared" ref="S266:S329" si="80">-0.2661239*(10^9)/(R266^3)-0.234358*(10^6)/(R266^2)+0.8776956*(10^3)/R266+0.17991</f>
        <v>0.24495827460041017</v>
      </c>
      <c r="T266">
        <f t="shared" ref="T266:T329" si="81">-3.0258469*(10^9)/(R266^3)+2.1070379*(10^6)/(R266^2)+0.2226347*(10^3)/R266+0.24039</f>
        <v>0.26804329004935357</v>
      </c>
      <c r="U266">
        <f t="shared" ref="U266:U329" si="82">-1.1063814*(S266^3)-1.3481102*(S266^2)+2.18555832*S266-0.20219683</f>
        <v>0.23601873915535598</v>
      </c>
      <c r="V266">
        <f t="shared" ref="V266:V329" si="83">-0.9549476*(S266^3)-1.37418593*(S266^2)+2.09137015*S266-0.16748867</f>
        <v>0.24831593169311256</v>
      </c>
      <c r="W266">
        <f t="shared" ref="W266:W329" si="84">3.081758*(T266^3)-5.8733867*(T266^2)+3.75112997*T266-0.37001483</f>
        <v>0.27281296093511143</v>
      </c>
      <c r="X266">
        <f t="shared" ref="X266:X329" si="85">IF(R266&lt;4000,S266,T266)</f>
        <v>0.26804329004935357</v>
      </c>
      <c r="Y266">
        <f t="shared" ref="Y266:Y329" si="86">IF(R266&lt;2222,U266,IF(R266&lt;4000,V266,W266))</f>
        <v>0.27281296093511143</v>
      </c>
      <c r="Z266">
        <f t="shared" ref="Z266:Z329" si="87">1/Y266*X266</f>
        <v>0.9825166998319691</v>
      </c>
      <c r="AA266">
        <f t="shared" ref="AA266:AA329" si="88">(1/Y266)*(1-X266-Y266)</f>
        <v>1.6829982983277043</v>
      </c>
      <c r="AB266">
        <f t="shared" ref="AB266:AB329" si="89">(3.241*Z266-1.5374-0.4986*AA266)^(1/2.2)</f>
        <v>0.90753595400734888</v>
      </c>
      <c r="AC266">
        <f t="shared" ref="AC266:AC329" si="90">(-0.9692*Z266+1.876+0.0416*AA266)^(1/2.2)</f>
        <v>0.99715767350585605</v>
      </c>
      <c r="AD266">
        <f t="shared" ref="AD266:AD329" si="91">(0.0556*Z266-0.204+1.057*AA266)^(1/2.2)</f>
        <v>1.2485193239762531</v>
      </c>
      <c r="AE266">
        <f t="shared" ref="AE266:AE329" si="92">MAX(AB266:AD266)</f>
        <v>1.2485193239762531</v>
      </c>
      <c r="AF266">
        <f t="shared" ref="AF266:AF329" si="93">AB266/$AE266</f>
        <v>0.72688979383759245</v>
      </c>
      <c r="AG266">
        <f t="shared" ref="AG266:AG329" si="94">AC266/$AE266</f>
        <v>0.79867219862495464</v>
      </c>
      <c r="AH266">
        <f t="shared" ref="AH266:AH329" si="95">AD266/$AE266</f>
        <v>1</v>
      </c>
    </row>
    <row r="267" spans="2:34" x14ac:dyDescent="0.45">
      <c r="B267">
        <v>42568</v>
      </c>
      <c r="C267">
        <v>8</v>
      </c>
      <c r="D267">
        <v>40</v>
      </c>
      <c r="E267">
        <v>37.04</v>
      </c>
      <c r="F267">
        <f t="shared" si="78"/>
        <v>130.15433333333331</v>
      </c>
      <c r="G267">
        <v>-59</v>
      </c>
      <c r="H267">
        <v>45</v>
      </c>
      <c r="I267">
        <v>39.700000000000003</v>
      </c>
      <c r="J267">
        <f t="shared" si="79"/>
        <v>-59.761027777777777</v>
      </c>
      <c r="K267">
        <v>4.3099999999999996</v>
      </c>
      <c r="L267">
        <v>2.31</v>
      </c>
      <c r="M267">
        <v>-6.87</v>
      </c>
      <c r="N267">
        <v>4.92</v>
      </c>
      <c r="O267">
        <v>-0.11700000000000001</v>
      </c>
      <c r="P267">
        <v>-0.08</v>
      </c>
      <c r="Q267" t="s">
        <v>464</v>
      </c>
      <c r="R267">
        <f t="shared" si="77"/>
        <v>12278.30832196453</v>
      </c>
      <c r="S267">
        <f t="shared" si="80"/>
        <v>0.24969511762566732</v>
      </c>
      <c r="T267">
        <f t="shared" si="81"/>
        <v>0.27086408333391387</v>
      </c>
      <c r="U267">
        <f t="shared" si="82"/>
        <v>0.24225086680854646</v>
      </c>
      <c r="V267">
        <f t="shared" si="83"/>
        <v>0.2541724469851776</v>
      </c>
      <c r="W267">
        <f t="shared" si="84"/>
        <v>0.27635920723033658</v>
      </c>
      <c r="X267">
        <f t="shared" si="85"/>
        <v>0.27086408333391387</v>
      </c>
      <c r="Y267">
        <f t="shared" si="86"/>
        <v>0.27635920723033658</v>
      </c>
      <c r="Z267">
        <f t="shared" si="87"/>
        <v>0.9801160093362018</v>
      </c>
      <c r="AA267">
        <f t="shared" si="88"/>
        <v>1.6383630347382443</v>
      </c>
      <c r="AB267">
        <f t="shared" si="89"/>
        <v>0.9148918627819429</v>
      </c>
      <c r="AC267">
        <f t="shared" si="90"/>
        <v>0.99737197773326247</v>
      </c>
      <c r="AD267">
        <f t="shared" si="91"/>
        <v>1.2319096762904052</v>
      </c>
      <c r="AE267">
        <f t="shared" si="92"/>
        <v>1.2319096762904052</v>
      </c>
      <c r="AF267">
        <f t="shared" si="93"/>
        <v>0.74266147948193417</v>
      </c>
      <c r="AG267">
        <f t="shared" si="94"/>
        <v>0.80961453337764533</v>
      </c>
      <c r="AH267">
        <f t="shared" si="95"/>
        <v>1</v>
      </c>
    </row>
    <row r="268" spans="2:34" x14ac:dyDescent="0.45">
      <c r="B268">
        <v>42799</v>
      </c>
      <c r="C268">
        <v>8</v>
      </c>
      <c r="D268">
        <v>43</v>
      </c>
      <c r="E268">
        <v>13.49</v>
      </c>
      <c r="F268">
        <f t="shared" si="78"/>
        <v>130.80620833333333</v>
      </c>
      <c r="G268">
        <v>3</v>
      </c>
      <c r="H268">
        <v>23</v>
      </c>
      <c r="I268">
        <v>55.2</v>
      </c>
      <c r="J268">
        <f t="shared" si="79"/>
        <v>3.3986666666666667</v>
      </c>
      <c r="K268">
        <v>4.3</v>
      </c>
      <c r="L268">
        <v>6.99</v>
      </c>
      <c r="M268">
        <v>-19.14</v>
      </c>
      <c r="N268">
        <v>-1.29</v>
      </c>
      <c r="O268">
        <v>-0.192</v>
      </c>
      <c r="P268">
        <v>-0.2</v>
      </c>
      <c r="Q268" t="s">
        <v>465</v>
      </c>
      <c r="R268">
        <f t="shared" si="77"/>
        <v>13677.811550151977</v>
      </c>
      <c r="S268">
        <f t="shared" si="80"/>
        <v>0.24272260188462325</v>
      </c>
      <c r="T268">
        <f t="shared" si="81"/>
        <v>0.26674719312649542</v>
      </c>
      <c r="U268">
        <f t="shared" si="82"/>
        <v>0.23304359719011736</v>
      </c>
      <c r="V268">
        <f t="shared" si="83"/>
        <v>0.24551940363647151</v>
      </c>
      <c r="W268">
        <f t="shared" si="84"/>
        <v>0.27116544154479028</v>
      </c>
      <c r="X268">
        <f t="shared" si="85"/>
        <v>0.26674719312649542</v>
      </c>
      <c r="Y268">
        <f t="shared" si="86"/>
        <v>0.27116544154479028</v>
      </c>
      <c r="Z268">
        <f t="shared" si="87"/>
        <v>0.98370644727762968</v>
      </c>
      <c r="AA268">
        <f t="shared" si="88"/>
        <v>1.7040791138290685</v>
      </c>
      <c r="AB268">
        <f t="shared" si="89"/>
        <v>0.90412981315815777</v>
      </c>
      <c r="AC268">
        <f t="shared" si="90"/>
        <v>0.99703171572608862</v>
      </c>
      <c r="AD268">
        <f t="shared" si="91"/>
        <v>1.2562735195103516</v>
      </c>
      <c r="AE268">
        <f t="shared" si="92"/>
        <v>1.2562735195103516</v>
      </c>
      <c r="AF268">
        <f t="shared" si="93"/>
        <v>0.71969184983740941</v>
      </c>
      <c r="AG268">
        <f t="shared" si="94"/>
        <v>0.79364222857669897</v>
      </c>
      <c r="AH268">
        <f t="shared" si="95"/>
        <v>1</v>
      </c>
    </row>
    <row r="269" spans="2:34" x14ac:dyDescent="0.45">
      <c r="B269">
        <v>42806</v>
      </c>
      <c r="C269">
        <v>8</v>
      </c>
      <c r="D269">
        <v>43</v>
      </c>
      <c r="E269">
        <v>17.21</v>
      </c>
      <c r="F269">
        <f t="shared" si="78"/>
        <v>130.82170833333333</v>
      </c>
      <c r="G269">
        <v>21</v>
      </c>
      <c r="H269">
        <v>28</v>
      </c>
      <c r="I269">
        <v>6.9</v>
      </c>
      <c r="J269">
        <f t="shared" si="79"/>
        <v>21.468583333333331</v>
      </c>
      <c r="K269">
        <v>4.66</v>
      </c>
      <c r="L269">
        <v>20.58</v>
      </c>
      <c r="M269">
        <v>-106.94</v>
      </c>
      <c r="N269">
        <v>-39.25</v>
      </c>
      <c r="O269">
        <v>0.01</v>
      </c>
      <c r="P269">
        <v>0.03</v>
      </c>
      <c r="Q269" t="s">
        <v>466</v>
      </c>
      <c r="R269">
        <f t="shared" si="77"/>
        <v>10465.116279069767</v>
      </c>
      <c r="S269">
        <f t="shared" si="80"/>
        <v>0.26140660521462494</v>
      </c>
      <c r="T269">
        <f t="shared" si="81"/>
        <v>0.27826299342075939</v>
      </c>
      <c r="U269">
        <f t="shared" si="82"/>
        <v>0.25723850368092682</v>
      </c>
      <c r="V269">
        <f t="shared" si="83"/>
        <v>0.26824844280366389</v>
      </c>
      <c r="W269">
        <f t="shared" si="84"/>
        <v>0.28540728051940578</v>
      </c>
      <c r="X269">
        <f t="shared" si="85"/>
        <v>0.27826299342075939</v>
      </c>
      <c r="Y269">
        <f t="shared" si="86"/>
        <v>0.28540728051940578</v>
      </c>
      <c r="Z269">
        <f t="shared" si="87"/>
        <v>0.97496809792082151</v>
      </c>
      <c r="AA269">
        <f t="shared" si="88"/>
        <v>1.5287967611259563</v>
      </c>
      <c r="AB269">
        <f t="shared" si="89"/>
        <v>0.93384668023940254</v>
      </c>
      <c r="AC269">
        <f t="shared" si="90"/>
        <v>0.9975686649948653</v>
      </c>
      <c r="AD269">
        <f t="shared" si="91"/>
        <v>1.1899676477258603</v>
      </c>
      <c r="AE269">
        <f t="shared" si="92"/>
        <v>1.1899676477258603</v>
      </c>
      <c r="AF269">
        <f t="shared" si="93"/>
        <v>0.78476644472147716</v>
      </c>
      <c r="AG269">
        <f t="shared" si="94"/>
        <v>0.83831578690505792</v>
      </c>
      <c r="AH269">
        <f t="shared" si="95"/>
        <v>1</v>
      </c>
    </row>
    <row r="270" spans="2:34" x14ac:dyDescent="0.45">
      <c r="B270">
        <v>42828</v>
      </c>
      <c r="C270">
        <v>8</v>
      </c>
      <c r="D270">
        <v>43</v>
      </c>
      <c r="E270">
        <v>35.549999999999997</v>
      </c>
      <c r="F270">
        <f t="shared" si="78"/>
        <v>130.89812499999999</v>
      </c>
      <c r="G270">
        <v>-33</v>
      </c>
      <c r="H270">
        <v>11</v>
      </c>
      <c r="I270">
        <v>11.1</v>
      </c>
      <c r="J270">
        <f t="shared" si="79"/>
        <v>-33.186416666666666</v>
      </c>
      <c r="K270">
        <v>3.68</v>
      </c>
      <c r="L270">
        <v>3.86</v>
      </c>
      <c r="M270">
        <v>-14.28</v>
      </c>
      <c r="N270">
        <v>10.6</v>
      </c>
      <c r="O270">
        <v>-0.18</v>
      </c>
      <c r="P270">
        <v>-0.17</v>
      </c>
      <c r="Q270" t="s">
        <v>464</v>
      </c>
      <c r="R270">
        <f t="shared" si="77"/>
        <v>13432.835820895523</v>
      </c>
      <c r="S270">
        <f t="shared" si="80"/>
        <v>0.24384096054000587</v>
      </c>
      <c r="T270">
        <f t="shared" si="81"/>
        <v>0.26739269711605662</v>
      </c>
      <c r="U270">
        <f t="shared" si="82"/>
        <v>0.23453455908643495</v>
      </c>
      <c r="V270">
        <f t="shared" si="83"/>
        <v>0.24692091101143732</v>
      </c>
      <c r="W270">
        <f t="shared" si="84"/>
        <v>0.27198739525347704</v>
      </c>
      <c r="X270">
        <f t="shared" si="85"/>
        <v>0.26739269711605662</v>
      </c>
      <c r="Y270">
        <f t="shared" si="86"/>
        <v>0.27198739525347704</v>
      </c>
      <c r="Z270">
        <f t="shared" si="87"/>
        <v>0.98310694459521397</v>
      </c>
      <c r="AA270">
        <f t="shared" si="88"/>
        <v>1.6935340227851161</v>
      </c>
      <c r="AB270">
        <f t="shared" si="89"/>
        <v>0.90582832130268087</v>
      </c>
      <c r="AC270">
        <f t="shared" si="90"/>
        <v>0.99709665453337892</v>
      </c>
      <c r="AD270">
        <f t="shared" si="91"/>
        <v>1.2524018163630677</v>
      </c>
      <c r="AE270">
        <f t="shared" si="92"/>
        <v>1.2524018163630677</v>
      </c>
      <c r="AF270">
        <f t="shared" si="93"/>
        <v>0.72327292205082838</v>
      </c>
      <c r="AG270">
        <f t="shared" si="94"/>
        <v>0.79614756343049209</v>
      </c>
      <c r="AH270">
        <f t="shared" si="95"/>
        <v>1</v>
      </c>
    </row>
    <row r="271" spans="2:34" x14ac:dyDescent="0.45">
      <c r="B271">
        <v>42911</v>
      </c>
      <c r="C271">
        <v>8</v>
      </c>
      <c r="D271">
        <v>44</v>
      </c>
      <c r="E271">
        <v>41.11</v>
      </c>
      <c r="F271">
        <f t="shared" si="78"/>
        <v>131.17129166666666</v>
      </c>
      <c r="G271">
        <v>18</v>
      </c>
      <c r="H271">
        <v>9</v>
      </c>
      <c r="I271">
        <v>17.5</v>
      </c>
      <c r="J271">
        <f t="shared" si="79"/>
        <v>18.15486111111111</v>
      </c>
      <c r="K271">
        <v>3.94</v>
      </c>
      <c r="L271">
        <v>23.97</v>
      </c>
      <c r="M271">
        <v>-17.100000000000001</v>
      </c>
      <c r="N271">
        <v>-228.46</v>
      </c>
      <c r="O271">
        <v>1.083</v>
      </c>
      <c r="P271">
        <v>1.01</v>
      </c>
      <c r="Q271" t="s">
        <v>278</v>
      </c>
      <c r="R271">
        <f t="shared" si="77"/>
        <v>4655.9751681324369</v>
      </c>
      <c r="S271">
        <f t="shared" si="80"/>
        <v>0.35497204808222482</v>
      </c>
      <c r="T271">
        <f t="shared" si="81"/>
        <v>0.35542472690875782</v>
      </c>
      <c r="U271">
        <f t="shared" si="82"/>
        <v>0.35425988052779533</v>
      </c>
      <c r="V271">
        <f t="shared" si="83"/>
        <v>0.35902157415398095</v>
      </c>
      <c r="W271">
        <f t="shared" si="84"/>
        <v>0.3596335838902287</v>
      </c>
      <c r="X271">
        <f t="shared" si="85"/>
        <v>0.35542472690875782</v>
      </c>
      <c r="Y271">
        <f t="shared" si="86"/>
        <v>0.3596335838902287</v>
      </c>
      <c r="Z271">
        <f t="shared" si="87"/>
        <v>0.98829681884560716</v>
      </c>
      <c r="AA271">
        <f t="shared" si="88"/>
        <v>0.79231112433589213</v>
      </c>
      <c r="AB271">
        <f t="shared" si="89"/>
        <v>1.1150142733986248</v>
      </c>
      <c r="AC271">
        <f t="shared" si="90"/>
        <v>0.97746992699480406</v>
      </c>
      <c r="AD271">
        <f t="shared" si="91"/>
        <v>0.84391295867378213</v>
      </c>
      <c r="AE271">
        <f t="shared" si="92"/>
        <v>1.1150142733986248</v>
      </c>
      <c r="AF271">
        <f t="shared" si="93"/>
        <v>1</v>
      </c>
      <c r="AG271">
        <f t="shared" si="94"/>
        <v>0.87664342090924274</v>
      </c>
      <c r="AH271">
        <f t="shared" si="95"/>
        <v>0.75686291988127563</v>
      </c>
    </row>
    <row r="272" spans="2:34" x14ac:dyDescent="0.45">
      <c r="B272">
        <v>42913</v>
      </c>
      <c r="C272">
        <v>8</v>
      </c>
      <c r="D272">
        <v>44</v>
      </c>
      <c r="E272">
        <v>42.2</v>
      </c>
      <c r="F272">
        <f t="shared" si="78"/>
        <v>131.17583333333332</v>
      </c>
      <c r="G272">
        <v>-54</v>
      </c>
      <c r="H272">
        <v>42</v>
      </c>
      <c r="I272">
        <v>30.8</v>
      </c>
      <c r="J272">
        <f t="shared" si="79"/>
        <v>-54.708555555555556</v>
      </c>
      <c r="K272">
        <v>1.93</v>
      </c>
      <c r="L272">
        <v>40.9</v>
      </c>
      <c r="M272">
        <v>28.78</v>
      </c>
      <c r="N272">
        <v>-104.14</v>
      </c>
      <c r="O272">
        <v>4.2999999999999997E-2</v>
      </c>
      <c r="P272">
        <v>0.05</v>
      </c>
      <c r="Q272" t="s">
        <v>446</v>
      </c>
      <c r="R272">
        <f t="shared" si="77"/>
        <v>10078.387458006719</v>
      </c>
      <c r="S272">
        <f t="shared" si="80"/>
        <v>0.26442967926975242</v>
      </c>
      <c r="T272">
        <f t="shared" si="81"/>
        <v>0.28026841033737104</v>
      </c>
      <c r="U272">
        <f t="shared" si="82"/>
        <v>0.26100897698763453</v>
      </c>
      <c r="V272">
        <f t="shared" si="83"/>
        <v>0.27178766493186718</v>
      </c>
      <c r="W272">
        <f t="shared" si="84"/>
        <v>0.2877971256228834</v>
      </c>
      <c r="X272">
        <f t="shared" si="85"/>
        <v>0.28026841033737104</v>
      </c>
      <c r="Y272">
        <f t="shared" si="86"/>
        <v>0.2877971256228834</v>
      </c>
      <c r="Z272">
        <f t="shared" si="87"/>
        <v>0.97384019986572878</v>
      </c>
      <c r="AA272">
        <f t="shared" si="88"/>
        <v>1.5008296664009539</v>
      </c>
      <c r="AB272">
        <f t="shared" si="89"/>
        <v>0.9389073061766221</v>
      </c>
      <c r="AC272">
        <f t="shared" si="90"/>
        <v>0.99753662895846129</v>
      </c>
      <c r="AD272">
        <f t="shared" si="91"/>
        <v>1.1789778542033882</v>
      </c>
      <c r="AE272">
        <f t="shared" si="92"/>
        <v>1.1789778542033882</v>
      </c>
      <c r="AF272">
        <f t="shared" si="93"/>
        <v>0.79637399704256784</v>
      </c>
      <c r="AG272">
        <f t="shared" si="94"/>
        <v>0.84610294027318844</v>
      </c>
      <c r="AH272">
        <f t="shared" si="95"/>
        <v>1</v>
      </c>
    </row>
    <row r="273" spans="2:34" x14ac:dyDescent="0.45">
      <c r="B273">
        <v>43103</v>
      </c>
      <c r="C273">
        <v>8</v>
      </c>
      <c r="D273">
        <v>46</v>
      </c>
      <c r="E273">
        <v>41.83</v>
      </c>
      <c r="F273">
        <f t="shared" si="78"/>
        <v>131.6742916666667</v>
      </c>
      <c r="G273">
        <v>28</v>
      </c>
      <c r="H273">
        <v>45</v>
      </c>
      <c r="I273">
        <v>36</v>
      </c>
      <c r="J273">
        <f t="shared" si="79"/>
        <v>28.76</v>
      </c>
      <c r="K273">
        <v>4.03</v>
      </c>
      <c r="L273">
        <v>10.94</v>
      </c>
      <c r="M273">
        <v>-20.69</v>
      </c>
      <c r="N273">
        <v>-43.95</v>
      </c>
      <c r="O273">
        <v>1.0069999999999999</v>
      </c>
      <c r="P273">
        <v>0.96</v>
      </c>
      <c r="Q273" t="s">
        <v>467</v>
      </c>
      <c r="R273">
        <f t="shared" si="77"/>
        <v>4846.5266558966077</v>
      </c>
      <c r="S273">
        <f t="shared" si="80"/>
        <v>0.34869271382236849</v>
      </c>
      <c r="T273">
        <f t="shared" si="81"/>
        <v>0.34945081117474786</v>
      </c>
      <c r="U273">
        <f t="shared" si="82"/>
        <v>0.34907273532510552</v>
      </c>
      <c r="V273">
        <f t="shared" si="83"/>
        <v>0.35418794972734313</v>
      </c>
      <c r="W273">
        <f t="shared" si="84"/>
        <v>0.35509622552001086</v>
      </c>
      <c r="X273">
        <f t="shared" si="85"/>
        <v>0.34945081117474786</v>
      </c>
      <c r="Y273">
        <f t="shared" si="86"/>
        <v>0.35509622552001086</v>
      </c>
      <c r="Z273">
        <f t="shared" si="87"/>
        <v>0.98410173372866538</v>
      </c>
      <c r="AA273">
        <f t="shared" si="88"/>
        <v>0.83203633852365888</v>
      </c>
      <c r="AB273">
        <f t="shared" si="89"/>
        <v>1.1015935809424684</v>
      </c>
      <c r="AC273">
        <f t="shared" si="90"/>
        <v>0.98013691272794967</v>
      </c>
      <c r="AD273">
        <f t="shared" si="91"/>
        <v>0.86680674532675983</v>
      </c>
      <c r="AE273">
        <f t="shared" si="92"/>
        <v>1.1015935809424684</v>
      </c>
      <c r="AF273">
        <f t="shared" si="93"/>
        <v>1</v>
      </c>
      <c r="AG273">
        <f t="shared" si="94"/>
        <v>0.88974457520839356</v>
      </c>
      <c r="AH273">
        <f t="shared" si="95"/>
        <v>0.78686619123648427</v>
      </c>
    </row>
    <row r="274" spans="2:34" x14ac:dyDescent="0.45">
      <c r="B274">
        <v>43109</v>
      </c>
      <c r="C274">
        <v>8</v>
      </c>
      <c r="D274">
        <v>46</v>
      </c>
      <c r="E274">
        <v>46.65</v>
      </c>
      <c r="F274">
        <f t="shared" si="78"/>
        <v>131.69437500000001</v>
      </c>
      <c r="G274">
        <v>6</v>
      </c>
      <c r="H274">
        <v>25</v>
      </c>
      <c r="I274">
        <v>8.1</v>
      </c>
      <c r="J274">
        <f t="shared" si="79"/>
        <v>6.418916666666667</v>
      </c>
      <c r="K274">
        <v>3.38</v>
      </c>
      <c r="L274">
        <v>24.13</v>
      </c>
      <c r="M274">
        <v>-231.04</v>
      </c>
      <c r="N274">
        <v>-40.17</v>
      </c>
      <c r="O274">
        <v>0.68500000000000005</v>
      </c>
      <c r="P274">
        <v>0.78</v>
      </c>
      <c r="Q274" t="s">
        <v>468</v>
      </c>
      <c r="R274">
        <f t="shared" si="77"/>
        <v>5863.1921824104229</v>
      </c>
      <c r="S274">
        <f t="shared" si="80"/>
        <v>0.32146824755434023</v>
      </c>
      <c r="T274">
        <f t="shared" si="81"/>
        <v>0.32464141903429411</v>
      </c>
      <c r="U274">
        <f t="shared" si="82"/>
        <v>0.32431936489308544</v>
      </c>
      <c r="V274">
        <f t="shared" si="83"/>
        <v>0.33108510536658065</v>
      </c>
      <c r="W274">
        <f t="shared" si="84"/>
        <v>0.33419025032950844</v>
      </c>
      <c r="X274">
        <f t="shared" si="85"/>
        <v>0.32464141903429411</v>
      </c>
      <c r="Y274">
        <f t="shared" si="86"/>
        <v>0.33419025032950844</v>
      </c>
      <c r="Z274">
        <f t="shared" si="87"/>
        <v>0.97142696028445086</v>
      </c>
      <c r="AA274">
        <f t="shared" si="88"/>
        <v>1.0208805621941655</v>
      </c>
      <c r="AB274">
        <f t="shared" si="89"/>
        <v>1.0451305374940938</v>
      </c>
      <c r="AC274">
        <f t="shared" si="90"/>
        <v>0.98946141967463352</v>
      </c>
      <c r="AD274">
        <f t="shared" si="91"/>
        <v>0.9671172545401614</v>
      </c>
      <c r="AE274">
        <f t="shared" si="92"/>
        <v>1.0451305374940938</v>
      </c>
      <c r="AF274">
        <f t="shared" si="93"/>
        <v>1</v>
      </c>
      <c r="AG274">
        <f t="shared" si="94"/>
        <v>0.94673477061254196</v>
      </c>
      <c r="AH274">
        <f t="shared" si="95"/>
        <v>0.92535546503024912</v>
      </c>
    </row>
    <row r="275" spans="2:34" x14ac:dyDescent="0.45">
      <c r="B275">
        <v>43234</v>
      </c>
      <c r="C275">
        <v>8</v>
      </c>
      <c r="D275">
        <v>48</v>
      </c>
      <c r="E275">
        <v>25.98</v>
      </c>
      <c r="F275">
        <f t="shared" si="78"/>
        <v>132.10825</v>
      </c>
      <c r="G275">
        <v>5</v>
      </c>
      <c r="H275">
        <v>50</v>
      </c>
      <c r="I275">
        <v>16.399999999999999</v>
      </c>
      <c r="J275">
        <f t="shared" si="79"/>
        <v>5.8378888888888882</v>
      </c>
      <c r="K275">
        <v>4.3499999999999996</v>
      </c>
      <c r="L275">
        <v>9.67</v>
      </c>
      <c r="M275">
        <v>-17.510000000000002</v>
      </c>
      <c r="N275">
        <v>-29.79</v>
      </c>
      <c r="O275">
        <v>-4.3999999999999997E-2</v>
      </c>
      <c r="P275">
        <v>-0.03</v>
      </c>
      <c r="Q275" t="s">
        <v>469</v>
      </c>
      <c r="R275">
        <f t="shared" si="77"/>
        <v>11166.253101736973</v>
      </c>
      <c r="S275">
        <f t="shared" si="80"/>
        <v>0.25644177525883716</v>
      </c>
      <c r="T275">
        <f t="shared" si="81"/>
        <v>0.27505371005102403</v>
      </c>
      <c r="U275">
        <f t="shared" si="82"/>
        <v>0.25095842260855739</v>
      </c>
      <c r="V275">
        <f t="shared" si="83"/>
        <v>0.26235181221423476</v>
      </c>
      <c r="W275">
        <f t="shared" si="84"/>
        <v>0.2815274919606493</v>
      </c>
      <c r="X275">
        <f t="shared" si="85"/>
        <v>0.27505371005102403</v>
      </c>
      <c r="Y275">
        <f t="shared" si="86"/>
        <v>0.2815274919606493</v>
      </c>
      <c r="Z275">
        <f t="shared" si="87"/>
        <v>0.97700479670905405</v>
      </c>
      <c r="AA275">
        <f t="shared" si="88"/>
        <v>1.5750461700923544</v>
      </c>
      <c r="AB275">
        <f t="shared" si="89"/>
        <v>0.92568211018444402</v>
      </c>
      <c r="AC275">
        <f t="shared" si="90"/>
        <v>0.99754587408995321</v>
      </c>
      <c r="AD275">
        <f t="shared" si="91"/>
        <v>1.2078824465783093</v>
      </c>
      <c r="AE275">
        <f t="shared" si="92"/>
        <v>1.2078824465783093</v>
      </c>
      <c r="AF275">
        <f t="shared" si="93"/>
        <v>0.76636771467845832</v>
      </c>
      <c r="AG275">
        <f t="shared" si="94"/>
        <v>0.8258633751287654</v>
      </c>
      <c r="AH275">
        <f t="shared" si="95"/>
        <v>1</v>
      </c>
    </row>
    <row r="276" spans="2:34" x14ac:dyDescent="0.45">
      <c r="B276">
        <v>43409</v>
      </c>
      <c r="C276">
        <v>8</v>
      </c>
      <c r="D276">
        <v>50</v>
      </c>
      <c r="E276">
        <v>32.01</v>
      </c>
      <c r="F276">
        <f t="shared" si="78"/>
        <v>132.633375</v>
      </c>
      <c r="G276">
        <v>-27</v>
      </c>
      <c r="H276">
        <v>42</v>
      </c>
      <c r="I276">
        <v>36.200000000000003</v>
      </c>
      <c r="J276">
        <f t="shared" si="79"/>
        <v>-27.710055555555556</v>
      </c>
      <c r="K276">
        <v>4.0199999999999996</v>
      </c>
      <c r="L276">
        <v>15.63</v>
      </c>
      <c r="M276">
        <v>-133.49</v>
      </c>
      <c r="N276">
        <v>88.16</v>
      </c>
      <c r="O276">
        <v>1.272</v>
      </c>
      <c r="P276">
        <v>1.24</v>
      </c>
      <c r="Q276" t="s">
        <v>282</v>
      </c>
      <c r="R276">
        <f t="shared" si="77"/>
        <v>4241.2818096135725</v>
      </c>
      <c r="S276">
        <f t="shared" si="80"/>
        <v>0.37033475632926588</v>
      </c>
      <c r="T276">
        <f t="shared" si="81"/>
        <v>0.37035473657055296</v>
      </c>
      <c r="U276">
        <f t="shared" si="82"/>
        <v>0.36610720206975189</v>
      </c>
      <c r="V276">
        <f t="shared" si="83"/>
        <v>0.37004939415557347</v>
      </c>
      <c r="W276">
        <f t="shared" si="84"/>
        <v>0.37017445066385835</v>
      </c>
      <c r="X276">
        <f t="shared" si="85"/>
        <v>0.37035473657055296</v>
      </c>
      <c r="Y276">
        <f t="shared" si="86"/>
        <v>0.37017445066385835</v>
      </c>
      <c r="Z276">
        <f t="shared" si="87"/>
        <v>1.000487029578544</v>
      </c>
      <c r="AA276">
        <f t="shared" si="88"/>
        <v>0.70094198100453042</v>
      </c>
      <c r="AB276">
        <f t="shared" si="89"/>
        <v>1.1483459146261996</v>
      </c>
      <c r="AC276">
        <f t="shared" si="90"/>
        <v>0.9701421572945087</v>
      </c>
      <c r="AD276">
        <f t="shared" si="91"/>
        <v>0.78828652971602009</v>
      </c>
      <c r="AE276">
        <f t="shared" si="92"/>
        <v>1.1483459146261996</v>
      </c>
      <c r="AF276">
        <f t="shared" si="93"/>
        <v>1</v>
      </c>
      <c r="AG276">
        <f t="shared" si="94"/>
        <v>0.84481700586734931</v>
      </c>
      <c r="AH276">
        <f t="shared" si="95"/>
        <v>0.68645389832088777</v>
      </c>
    </row>
    <row r="277" spans="2:34" x14ac:dyDescent="0.45">
      <c r="B277">
        <v>43813</v>
      </c>
      <c r="C277">
        <v>8</v>
      </c>
      <c r="D277">
        <v>55</v>
      </c>
      <c r="E277">
        <v>23.68</v>
      </c>
      <c r="F277">
        <f t="shared" si="78"/>
        <v>133.84866666666667</v>
      </c>
      <c r="G277">
        <v>5</v>
      </c>
      <c r="H277">
        <v>56</v>
      </c>
      <c r="I277">
        <v>43.9</v>
      </c>
      <c r="J277">
        <f t="shared" si="79"/>
        <v>5.9455277777777784</v>
      </c>
      <c r="K277">
        <v>3.11</v>
      </c>
      <c r="L277">
        <v>21.64</v>
      </c>
      <c r="M277">
        <v>-99.76</v>
      </c>
      <c r="N277">
        <v>14.65</v>
      </c>
      <c r="O277">
        <v>0.97799999999999998</v>
      </c>
      <c r="P277">
        <v>0.96</v>
      </c>
      <c r="Q277" t="s">
        <v>470</v>
      </c>
      <c r="R277">
        <f t="shared" si="77"/>
        <v>4923.4135667396067</v>
      </c>
      <c r="S277">
        <f t="shared" si="80"/>
        <v>0.34628159704202066</v>
      </c>
      <c r="T277">
        <f t="shared" si="81"/>
        <v>0.34717949479282773</v>
      </c>
      <c r="U277">
        <f t="shared" si="82"/>
        <v>0.34702840491729747</v>
      </c>
      <c r="V277">
        <f t="shared" si="83"/>
        <v>0.35228214818826142</v>
      </c>
      <c r="W277">
        <f t="shared" si="84"/>
        <v>0.35332182030950332</v>
      </c>
      <c r="X277">
        <f t="shared" si="85"/>
        <v>0.34717949479282773</v>
      </c>
      <c r="Y277">
        <f t="shared" si="86"/>
        <v>0.35332182030950332</v>
      </c>
      <c r="Z277">
        <f t="shared" si="87"/>
        <v>0.98261549340118581</v>
      </c>
      <c r="AA277">
        <f t="shared" si="88"/>
        <v>0.8476654078010627</v>
      </c>
      <c r="AB277">
        <f t="shared" si="89"/>
        <v>1.096476015731451</v>
      </c>
      <c r="AC277">
        <f t="shared" si="90"/>
        <v>0.9811097776109724</v>
      </c>
      <c r="AD277">
        <f t="shared" si="91"/>
        <v>0.87562244838719472</v>
      </c>
      <c r="AE277">
        <f t="shared" si="92"/>
        <v>1.096476015731451</v>
      </c>
      <c r="AF277">
        <f t="shared" si="93"/>
        <v>1</v>
      </c>
      <c r="AG277">
        <f t="shared" si="94"/>
        <v>0.89478453111122669</v>
      </c>
      <c r="AH277">
        <f t="shared" si="95"/>
        <v>0.79857875213355534</v>
      </c>
    </row>
    <row r="278" spans="2:34" x14ac:dyDescent="0.45">
      <c r="B278">
        <v>44066</v>
      </c>
      <c r="C278">
        <v>8</v>
      </c>
      <c r="D278">
        <v>58</v>
      </c>
      <c r="E278">
        <v>29.2</v>
      </c>
      <c r="F278">
        <f t="shared" si="78"/>
        <v>134.62166666666667</v>
      </c>
      <c r="G278">
        <v>11</v>
      </c>
      <c r="H278">
        <v>51</v>
      </c>
      <c r="I278">
        <v>28</v>
      </c>
      <c r="J278">
        <f t="shared" si="79"/>
        <v>11.857777777777777</v>
      </c>
      <c r="K278">
        <v>4.26</v>
      </c>
      <c r="L278">
        <v>18.79</v>
      </c>
      <c r="M278">
        <v>41.45</v>
      </c>
      <c r="N278">
        <v>-29.22</v>
      </c>
      <c r="O278">
        <v>0.14099999999999999</v>
      </c>
      <c r="P278">
        <v>0.14000000000000001</v>
      </c>
      <c r="Q278" t="s">
        <v>341</v>
      </c>
      <c r="R278">
        <f t="shared" si="77"/>
        <v>9081.7356205852666</v>
      </c>
      <c r="S278">
        <f t="shared" si="80"/>
        <v>0.27335728892704336</v>
      </c>
      <c r="T278">
        <f t="shared" si="81"/>
        <v>0.28641162535785292</v>
      </c>
      <c r="U278">
        <f t="shared" si="82"/>
        <v>0.27190560444919432</v>
      </c>
      <c r="V278">
        <f t="shared" si="83"/>
        <v>0.28201150178732859</v>
      </c>
      <c r="W278">
        <f t="shared" si="84"/>
        <v>0.29495429752950952</v>
      </c>
      <c r="X278">
        <f t="shared" si="85"/>
        <v>0.28641162535785292</v>
      </c>
      <c r="Y278">
        <f t="shared" si="86"/>
        <v>0.29495429752950952</v>
      </c>
      <c r="Z278">
        <f t="shared" si="87"/>
        <v>0.97103730224238571</v>
      </c>
      <c r="AA278">
        <f t="shared" si="88"/>
        <v>1.4193184524485667</v>
      </c>
      <c r="AB278">
        <f t="shared" si="89"/>
        <v>0.95422854491069597</v>
      </c>
      <c r="AC278">
        <f t="shared" si="90"/>
        <v>0.99722916446481569</v>
      </c>
      <c r="AD278">
        <f t="shared" si="91"/>
        <v>1.1462338292680074</v>
      </c>
      <c r="AE278">
        <f t="shared" si="92"/>
        <v>1.1462338292680074</v>
      </c>
      <c r="AF278">
        <f t="shared" si="93"/>
        <v>0.83249030044774786</v>
      </c>
      <c r="AG278">
        <f t="shared" si="94"/>
        <v>0.87000500159871641</v>
      </c>
      <c r="AH278">
        <f t="shared" si="95"/>
        <v>1</v>
      </c>
    </row>
    <row r="279" spans="2:34" x14ac:dyDescent="0.45">
      <c r="B279">
        <v>44127</v>
      </c>
      <c r="C279">
        <v>8</v>
      </c>
      <c r="D279">
        <v>59</v>
      </c>
      <c r="E279">
        <v>12.84</v>
      </c>
      <c r="F279">
        <f t="shared" si="78"/>
        <v>134.80349999999999</v>
      </c>
      <c r="G279">
        <v>48</v>
      </c>
      <c r="H279">
        <v>2</v>
      </c>
      <c r="I279">
        <v>32.5</v>
      </c>
      <c r="J279">
        <f t="shared" si="79"/>
        <v>48.042361111111106</v>
      </c>
      <c r="K279">
        <v>3.12</v>
      </c>
      <c r="L279">
        <v>68.319999999999993</v>
      </c>
      <c r="M279">
        <v>-441.12</v>
      </c>
      <c r="N279">
        <v>-215.21</v>
      </c>
      <c r="O279">
        <v>0.223</v>
      </c>
      <c r="P279">
        <v>0.25</v>
      </c>
      <c r="Q279" t="s">
        <v>428</v>
      </c>
      <c r="R279">
        <f t="shared" si="77"/>
        <v>8387.6980428704574</v>
      </c>
      <c r="S279">
        <f t="shared" si="80"/>
        <v>0.2807686915543916</v>
      </c>
      <c r="T279">
        <f t="shared" si="81"/>
        <v>0.29175465779841986</v>
      </c>
      <c r="U279">
        <f t="shared" si="82"/>
        <v>0.28067870248956189</v>
      </c>
      <c r="V279">
        <f t="shared" si="83"/>
        <v>0.29023792452411279</v>
      </c>
      <c r="W279">
        <f t="shared" si="84"/>
        <v>0.30098111357436763</v>
      </c>
      <c r="X279">
        <f t="shared" si="85"/>
        <v>0.29175465779841986</v>
      </c>
      <c r="Y279">
        <f t="shared" si="86"/>
        <v>0.30098111357436763</v>
      </c>
      <c r="Z279">
        <f t="shared" si="87"/>
        <v>0.96934539956219523</v>
      </c>
      <c r="AA279">
        <f t="shared" si="88"/>
        <v>1.3531222068742332</v>
      </c>
      <c r="AB279">
        <f t="shared" si="89"/>
        <v>0.96735361434909251</v>
      </c>
      <c r="AC279">
        <f t="shared" si="90"/>
        <v>0.99672096952771394</v>
      </c>
      <c r="AD279">
        <f t="shared" si="91"/>
        <v>1.1188047083653534</v>
      </c>
      <c r="AE279">
        <f t="shared" si="92"/>
        <v>1.1188047083653534</v>
      </c>
      <c r="AF279">
        <f t="shared" si="93"/>
        <v>0.86463134014019227</v>
      </c>
      <c r="AG279">
        <f t="shared" si="94"/>
        <v>0.89088020641599575</v>
      </c>
      <c r="AH279">
        <f t="shared" si="95"/>
        <v>1</v>
      </c>
    </row>
    <row r="280" spans="2:34" x14ac:dyDescent="0.45">
      <c r="B280">
        <v>44248</v>
      </c>
      <c r="C280">
        <v>9</v>
      </c>
      <c r="D280">
        <v>0</v>
      </c>
      <c r="E280">
        <v>38.75</v>
      </c>
      <c r="F280">
        <f t="shared" si="78"/>
        <v>135.16145833333331</v>
      </c>
      <c r="G280">
        <v>41</v>
      </c>
      <c r="H280">
        <v>47</v>
      </c>
      <c r="I280">
        <v>0.4</v>
      </c>
      <c r="J280">
        <f t="shared" si="79"/>
        <v>41.783444444444442</v>
      </c>
      <c r="K280">
        <v>3.96</v>
      </c>
      <c r="L280">
        <v>60.86</v>
      </c>
      <c r="M280">
        <v>-487.67</v>
      </c>
      <c r="N280">
        <v>-219.29</v>
      </c>
      <c r="O280">
        <v>0.46300000000000002</v>
      </c>
      <c r="P280">
        <v>0.53</v>
      </c>
      <c r="Q280" t="s">
        <v>323</v>
      </c>
      <c r="R280">
        <f t="shared" si="77"/>
        <v>6854.5316070068548</v>
      </c>
      <c r="S280">
        <f t="shared" si="80"/>
        <v>0.30214173715116088</v>
      </c>
      <c r="T280">
        <f t="shared" si="81"/>
        <v>0.30831984945126123</v>
      </c>
      <c r="U280">
        <f t="shared" si="82"/>
        <v>0.3045664147162751</v>
      </c>
      <c r="V280">
        <f t="shared" si="83"/>
        <v>0.31261286242102815</v>
      </c>
      <c r="W280">
        <f t="shared" si="84"/>
        <v>0.31852618729809734</v>
      </c>
      <c r="X280">
        <f t="shared" si="85"/>
        <v>0.30831984945126123</v>
      </c>
      <c r="Y280">
        <f t="shared" si="86"/>
        <v>0.31852618729809734</v>
      </c>
      <c r="Z280">
        <f t="shared" si="87"/>
        <v>0.96795761776006073</v>
      </c>
      <c r="AA280">
        <f t="shared" si="88"/>
        <v>1.1715016790799053</v>
      </c>
      <c r="AB280">
        <f t="shared" si="89"/>
        <v>1.0070789651325642</v>
      </c>
      <c r="AC280">
        <f t="shared" si="90"/>
        <v>0.99388207298704534</v>
      </c>
      <c r="AD280">
        <f t="shared" si="91"/>
        <v>1.0391227765879252</v>
      </c>
      <c r="AE280">
        <f t="shared" si="92"/>
        <v>1.0391227765879252</v>
      </c>
      <c r="AF280">
        <f t="shared" si="93"/>
        <v>0.9691626320033323</v>
      </c>
      <c r="AG280">
        <f t="shared" si="94"/>
        <v>0.95646260035851327</v>
      </c>
      <c r="AH280">
        <f t="shared" si="95"/>
        <v>1</v>
      </c>
    </row>
    <row r="281" spans="2:34" x14ac:dyDescent="0.45">
      <c r="B281">
        <v>44382</v>
      </c>
      <c r="C281">
        <v>9</v>
      </c>
      <c r="D281">
        <v>2</v>
      </c>
      <c r="E281">
        <v>26.8</v>
      </c>
      <c r="F281">
        <f t="shared" si="78"/>
        <v>135.61166666666668</v>
      </c>
      <c r="G281">
        <v>-66</v>
      </c>
      <c r="H281">
        <v>23</v>
      </c>
      <c r="I281">
        <v>45</v>
      </c>
      <c r="J281">
        <f t="shared" si="79"/>
        <v>-66.395833333333343</v>
      </c>
      <c r="K281">
        <v>4</v>
      </c>
      <c r="L281">
        <v>26.24</v>
      </c>
      <c r="M281">
        <v>-2.0099999999999998</v>
      </c>
      <c r="N281">
        <v>-95.8</v>
      </c>
      <c r="O281">
        <v>0.14499999999999999</v>
      </c>
      <c r="P281">
        <v>0.15</v>
      </c>
      <c r="Q281" t="s">
        <v>471</v>
      </c>
      <c r="R281">
        <f t="shared" si="77"/>
        <v>9045.2261306532655</v>
      </c>
      <c r="S281">
        <f t="shared" si="80"/>
        <v>0.27372007188466801</v>
      </c>
      <c r="T281">
        <f t="shared" si="81"/>
        <v>0.28666810653256636</v>
      </c>
      <c r="U281">
        <f t="shared" si="82"/>
        <v>0.27234083081987071</v>
      </c>
      <c r="V281">
        <f t="shared" si="83"/>
        <v>0.28241971489391904</v>
      </c>
      <c r="W281">
        <f t="shared" si="84"/>
        <v>0.29524778771774451</v>
      </c>
      <c r="X281">
        <f t="shared" si="85"/>
        <v>0.28666810653256636</v>
      </c>
      <c r="Y281">
        <f t="shared" si="86"/>
        <v>0.29524778771774451</v>
      </c>
      <c r="Z281">
        <f t="shared" si="87"/>
        <v>0.97094074353105642</v>
      </c>
      <c r="AA281">
        <f t="shared" si="88"/>
        <v>1.4160448380713206</v>
      </c>
      <c r="AB281">
        <f t="shared" si="89"/>
        <v>0.95486264440782387</v>
      </c>
      <c r="AC281">
        <f t="shared" si="90"/>
        <v>0.99720973708983873</v>
      </c>
      <c r="AD281">
        <f t="shared" si="91"/>
        <v>1.1448956029402819</v>
      </c>
      <c r="AE281">
        <f t="shared" si="92"/>
        <v>1.1448956029402819</v>
      </c>
      <c r="AF281">
        <f t="shared" si="93"/>
        <v>0.83401721690220321</v>
      </c>
      <c r="AG281">
        <f t="shared" si="94"/>
        <v>0.87100494973414044</v>
      </c>
      <c r="AH281">
        <f t="shared" si="95"/>
        <v>1</v>
      </c>
    </row>
    <row r="282" spans="2:34" x14ac:dyDescent="0.45">
      <c r="B282">
        <v>44471</v>
      </c>
      <c r="C282">
        <v>9</v>
      </c>
      <c r="D282">
        <v>3</v>
      </c>
      <c r="E282">
        <v>37.56</v>
      </c>
      <c r="F282">
        <f t="shared" si="78"/>
        <v>135.90650000000002</v>
      </c>
      <c r="G282">
        <v>47</v>
      </c>
      <c r="H282">
        <v>9</v>
      </c>
      <c r="I282">
        <v>24</v>
      </c>
      <c r="J282">
        <f t="shared" si="79"/>
        <v>47.156666666666666</v>
      </c>
      <c r="K282">
        <v>3.57</v>
      </c>
      <c r="L282">
        <v>7.71</v>
      </c>
      <c r="M282">
        <v>-37.369999999999997</v>
      </c>
      <c r="N282">
        <v>-55.39</v>
      </c>
      <c r="O282">
        <v>7.0000000000000001E-3</v>
      </c>
      <c r="P282">
        <v>0.03</v>
      </c>
      <c r="Q282" t="s">
        <v>373</v>
      </c>
      <c r="R282">
        <f t="shared" si="77"/>
        <v>10501.750291715287</v>
      </c>
      <c r="S282">
        <f t="shared" si="80"/>
        <v>0.26113136492194777</v>
      </c>
      <c r="T282">
        <f t="shared" si="81"/>
        <v>0.27808232218170847</v>
      </c>
      <c r="U282">
        <f t="shared" si="82"/>
        <v>0.25689320101917273</v>
      </c>
      <c r="V282">
        <f t="shared" si="83"/>
        <v>0.267924279267716</v>
      </c>
      <c r="W282">
        <f t="shared" si="84"/>
        <v>0.2851906740645539</v>
      </c>
      <c r="X282">
        <f t="shared" si="85"/>
        <v>0.27808232218170847</v>
      </c>
      <c r="Y282">
        <f t="shared" si="86"/>
        <v>0.2851906740645539</v>
      </c>
      <c r="Z282">
        <f t="shared" si="87"/>
        <v>0.97507509000369197</v>
      </c>
      <c r="AA282">
        <f t="shared" si="88"/>
        <v>1.5313509292904963</v>
      </c>
      <c r="AB282">
        <f t="shared" si="89"/>
        <v>0.93338923888264269</v>
      </c>
      <c r="AC282">
        <f t="shared" si="90"/>
        <v>0.99756983051598958</v>
      </c>
      <c r="AD282">
        <f t="shared" si="91"/>
        <v>1.1909653410576553</v>
      </c>
      <c r="AE282">
        <f t="shared" si="92"/>
        <v>1.1909653410576553</v>
      </c>
      <c r="AF282">
        <f t="shared" si="93"/>
        <v>0.78372493867347293</v>
      </c>
      <c r="AG282">
        <f t="shared" si="94"/>
        <v>0.83761449315568004</v>
      </c>
      <c r="AH282">
        <f t="shared" si="95"/>
        <v>1</v>
      </c>
    </row>
    <row r="283" spans="2:34" x14ac:dyDescent="0.45">
      <c r="B283">
        <v>44700</v>
      </c>
      <c r="C283">
        <v>9</v>
      </c>
      <c r="D283">
        <v>6</v>
      </c>
      <c r="E283">
        <v>31.79</v>
      </c>
      <c r="F283">
        <f t="shared" si="78"/>
        <v>136.63245833333332</v>
      </c>
      <c r="G283">
        <v>38</v>
      </c>
      <c r="H283">
        <v>27</v>
      </c>
      <c r="I283">
        <v>8.1</v>
      </c>
      <c r="J283">
        <f t="shared" si="79"/>
        <v>38.452249999999999</v>
      </c>
      <c r="K283">
        <v>4.5599999999999996</v>
      </c>
      <c r="L283">
        <v>4.8099999999999996</v>
      </c>
      <c r="M283">
        <v>-28.37</v>
      </c>
      <c r="N283">
        <v>-14.34</v>
      </c>
      <c r="O283">
        <v>1.0369999999999999</v>
      </c>
      <c r="P283">
        <v>0.97</v>
      </c>
      <c r="Q283" t="s">
        <v>472</v>
      </c>
      <c r="R283">
        <f t="shared" si="77"/>
        <v>4769.4753577106521</v>
      </c>
      <c r="S283">
        <f t="shared" si="80"/>
        <v>0.35117825108749567</v>
      </c>
      <c r="T283">
        <f t="shared" si="81"/>
        <v>0.35180555564283095</v>
      </c>
      <c r="U283">
        <f t="shared" si="82"/>
        <v>0.35114967051240664</v>
      </c>
      <c r="V283">
        <f t="shared" si="83"/>
        <v>0.35612369104649411</v>
      </c>
      <c r="W283">
        <f t="shared" si="84"/>
        <v>0.3569070229481528</v>
      </c>
      <c r="X283">
        <f t="shared" si="85"/>
        <v>0.35180555564283095</v>
      </c>
      <c r="Y283">
        <f t="shared" si="86"/>
        <v>0.3569070229481528</v>
      </c>
      <c r="Z283">
        <f t="shared" si="87"/>
        <v>0.98570645300509285</v>
      </c>
      <c r="AA283">
        <f t="shared" si="88"/>
        <v>0.81614370880936959</v>
      </c>
      <c r="AB283">
        <f t="shared" si="89"/>
        <v>1.1068901929267763</v>
      </c>
      <c r="AC283">
        <f t="shared" si="90"/>
        <v>0.97910424327720513</v>
      </c>
      <c r="AD283">
        <f t="shared" si="91"/>
        <v>0.85773349783593322</v>
      </c>
      <c r="AE283">
        <f t="shared" si="92"/>
        <v>1.1068901929267763</v>
      </c>
      <c r="AF283">
        <f t="shared" si="93"/>
        <v>1</v>
      </c>
      <c r="AG283">
        <f t="shared" si="94"/>
        <v>0.88455408633471877</v>
      </c>
      <c r="AH283">
        <f t="shared" si="95"/>
        <v>0.7749038733173369</v>
      </c>
    </row>
    <row r="284" spans="2:34" x14ac:dyDescent="0.45">
      <c r="B284">
        <v>44816</v>
      </c>
      <c r="C284">
        <v>9</v>
      </c>
      <c r="D284">
        <v>7</v>
      </c>
      <c r="E284">
        <v>59.78</v>
      </c>
      <c r="F284">
        <f t="shared" si="78"/>
        <v>136.99908333333335</v>
      </c>
      <c r="G284">
        <v>-43</v>
      </c>
      <c r="H284">
        <v>25</v>
      </c>
      <c r="I284">
        <v>57.4</v>
      </c>
      <c r="J284">
        <f t="shared" si="79"/>
        <v>-43.432611111111108</v>
      </c>
      <c r="K284">
        <v>2.23</v>
      </c>
      <c r="L284">
        <v>5.69</v>
      </c>
      <c r="M284">
        <v>-23.21</v>
      </c>
      <c r="N284">
        <v>14.28</v>
      </c>
      <c r="O284">
        <v>1.665</v>
      </c>
      <c r="P284">
        <v>1.69</v>
      </c>
      <c r="Q284" t="s">
        <v>473</v>
      </c>
      <c r="R284">
        <f t="shared" si="77"/>
        <v>3578.5288270377732</v>
      </c>
      <c r="S284">
        <f t="shared" si="80"/>
        <v>0.40106908389907492</v>
      </c>
      <c r="T284">
        <f t="shared" si="81"/>
        <v>0.40111213105314875</v>
      </c>
      <c r="U284">
        <f t="shared" si="82"/>
        <v>0.38613319670848112</v>
      </c>
      <c r="V284">
        <f t="shared" si="83"/>
        <v>0.38864062622570017</v>
      </c>
      <c r="W284">
        <f t="shared" si="84"/>
        <v>0.38851639232383506</v>
      </c>
      <c r="X284">
        <f t="shared" si="85"/>
        <v>0.40106908389907492</v>
      </c>
      <c r="Y284">
        <f t="shared" si="86"/>
        <v>0.38864062622570017</v>
      </c>
      <c r="Z284">
        <f t="shared" si="87"/>
        <v>1.0319793064201093</v>
      </c>
      <c r="AA284">
        <f t="shared" si="88"/>
        <v>0.54109188716956313</v>
      </c>
      <c r="AB284">
        <f t="shared" si="89"/>
        <v>1.2159350645608611</v>
      </c>
      <c r="AC284">
        <f t="shared" si="90"/>
        <v>0.95242595609752556</v>
      </c>
      <c r="AD284">
        <f t="shared" si="91"/>
        <v>0.67800176528989931</v>
      </c>
      <c r="AE284">
        <f t="shared" si="92"/>
        <v>1.2159350645608611</v>
      </c>
      <c r="AF284">
        <f t="shared" si="93"/>
        <v>1</v>
      </c>
      <c r="AG284">
        <f t="shared" si="94"/>
        <v>0.7832868578730372</v>
      </c>
      <c r="AH284">
        <f t="shared" si="95"/>
        <v>0.55759701734957523</v>
      </c>
    </row>
    <row r="285" spans="2:34" x14ac:dyDescent="0.45">
      <c r="B285">
        <v>45080</v>
      </c>
      <c r="C285">
        <v>9</v>
      </c>
      <c r="D285">
        <v>10</v>
      </c>
      <c r="E285">
        <v>58.11</v>
      </c>
      <c r="F285">
        <f t="shared" si="78"/>
        <v>137.74212499999999</v>
      </c>
      <c r="G285">
        <v>-58</v>
      </c>
      <c r="H285">
        <v>58</v>
      </c>
      <c r="I285">
        <v>0.9</v>
      </c>
      <c r="J285">
        <f t="shared" si="79"/>
        <v>-58.96691666666667</v>
      </c>
      <c r="K285">
        <v>3.43</v>
      </c>
      <c r="L285">
        <v>7.79</v>
      </c>
      <c r="M285">
        <v>-17.670000000000002</v>
      </c>
      <c r="N285">
        <v>14.14</v>
      </c>
      <c r="O285">
        <v>-0.19</v>
      </c>
      <c r="P285">
        <v>-0.17</v>
      </c>
      <c r="Q285" t="s">
        <v>279</v>
      </c>
      <c r="R285">
        <f t="shared" si="77"/>
        <v>13636.363636363638</v>
      </c>
      <c r="S285">
        <f t="shared" si="80"/>
        <v>0.24290906737454812</v>
      </c>
      <c r="T285">
        <f t="shared" si="81"/>
        <v>0.26685442189958519</v>
      </c>
      <c r="U285">
        <f t="shared" si="82"/>
        <v>0.23329256183297475</v>
      </c>
      <c r="V285">
        <f t="shared" si="83"/>
        <v>0.24575343873860483</v>
      </c>
      <c r="W285">
        <f t="shared" si="84"/>
        <v>0.27130217802989642</v>
      </c>
      <c r="X285">
        <f t="shared" si="85"/>
        <v>0.26685442189958519</v>
      </c>
      <c r="Y285">
        <f t="shared" si="86"/>
        <v>0.27130217802989642</v>
      </c>
      <c r="Z285">
        <f t="shared" si="87"/>
        <v>0.98360589596954473</v>
      </c>
      <c r="AA285">
        <f t="shared" si="88"/>
        <v>1.7023210186673292</v>
      </c>
      <c r="AB285">
        <f t="shared" si="89"/>
        <v>0.90441225798420388</v>
      </c>
      <c r="AC285">
        <f t="shared" si="90"/>
        <v>0.99704280859318861</v>
      </c>
      <c r="AD285">
        <f t="shared" si="91"/>
        <v>1.2556290061288955</v>
      </c>
      <c r="AE285">
        <f t="shared" si="92"/>
        <v>1.2556290061288955</v>
      </c>
      <c r="AF285">
        <f t="shared" si="93"/>
        <v>0.72028620999486714</v>
      </c>
      <c r="AG285">
        <f t="shared" si="94"/>
        <v>0.7940584390186014</v>
      </c>
      <c r="AH285">
        <f t="shared" si="95"/>
        <v>1</v>
      </c>
    </row>
    <row r="286" spans="2:34" x14ac:dyDescent="0.45">
      <c r="B286">
        <v>45238</v>
      </c>
      <c r="C286">
        <v>9</v>
      </c>
      <c r="D286">
        <v>13</v>
      </c>
      <c r="E286">
        <v>12.24</v>
      </c>
      <c r="F286">
        <f t="shared" si="78"/>
        <v>138.30099999999999</v>
      </c>
      <c r="G286">
        <v>-69</v>
      </c>
      <c r="H286">
        <v>43</v>
      </c>
      <c r="I286">
        <v>2.9</v>
      </c>
      <c r="J286">
        <f t="shared" si="79"/>
        <v>-69.717472222222227</v>
      </c>
      <c r="K286">
        <v>1.67</v>
      </c>
      <c r="L286">
        <v>29.34</v>
      </c>
      <c r="M286">
        <v>-157.66</v>
      </c>
      <c r="N286">
        <v>108.91</v>
      </c>
      <c r="O286">
        <v>7.0000000000000007E-2</v>
      </c>
      <c r="P286">
        <v>0.02</v>
      </c>
      <c r="Q286" t="s">
        <v>362</v>
      </c>
      <c r="R286">
        <f t="shared" si="77"/>
        <v>9782.608695652174</v>
      </c>
      <c r="S286">
        <f t="shared" si="80"/>
        <v>0.26689683556070887</v>
      </c>
      <c r="T286">
        <f t="shared" si="81"/>
        <v>0.281933373223831</v>
      </c>
      <c r="U286">
        <f t="shared" si="82"/>
        <v>0.2640559515547945</v>
      </c>
      <c r="V286">
        <f t="shared" si="83"/>
        <v>0.2746471863168134</v>
      </c>
      <c r="W286">
        <f t="shared" si="84"/>
        <v>0.28976118913512894</v>
      </c>
      <c r="X286">
        <f t="shared" si="85"/>
        <v>0.281933373223831</v>
      </c>
      <c r="Y286">
        <f t="shared" si="86"/>
        <v>0.28976118913512894</v>
      </c>
      <c r="Z286">
        <f t="shared" si="87"/>
        <v>0.97298528510784288</v>
      </c>
      <c r="AA286">
        <f t="shared" si="88"/>
        <v>1.4781325232666052</v>
      </c>
      <c r="AB286">
        <f t="shared" si="89"/>
        <v>0.94308594944702506</v>
      </c>
      <c r="AC286">
        <f t="shared" si="90"/>
        <v>0.99748391798230529</v>
      </c>
      <c r="AD286">
        <f t="shared" si="91"/>
        <v>1.1699689692942941</v>
      </c>
      <c r="AE286">
        <f t="shared" si="92"/>
        <v>1.1699689692942941</v>
      </c>
      <c r="AF286">
        <f t="shared" si="93"/>
        <v>0.80607774581908687</v>
      </c>
      <c r="AG286">
        <f t="shared" si="94"/>
        <v>0.85257296916513192</v>
      </c>
      <c r="AH286">
        <f t="shared" si="95"/>
        <v>1</v>
      </c>
    </row>
    <row r="287" spans="2:34" x14ac:dyDescent="0.45">
      <c r="B287">
        <v>45336</v>
      </c>
      <c r="C287">
        <v>9</v>
      </c>
      <c r="D287">
        <v>14</v>
      </c>
      <c r="E287">
        <v>21.79</v>
      </c>
      <c r="F287">
        <f t="shared" si="78"/>
        <v>138.59079166666666</v>
      </c>
      <c r="G287">
        <v>2</v>
      </c>
      <c r="H287">
        <v>18</v>
      </c>
      <c r="I287">
        <v>54.1</v>
      </c>
      <c r="J287">
        <f t="shared" si="79"/>
        <v>2.3150277777777775</v>
      </c>
      <c r="K287">
        <v>3.89</v>
      </c>
      <c r="L287">
        <v>25.34</v>
      </c>
      <c r="M287">
        <v>112.57</v>
      </c>
      <c r="N287">
        <v>-306.07</v>
      </c>
      <c r="O287">
        <v>-0.06</v>
      </c>
      <c r="P287">
        <v>-7.0000000000000007E-2</v>
      </c>
      <c r="Q287" t="s">
        <v>294</v>
      </c>
      <c r="R287">
        <f t="shared" si="77"/>
        <v>11392.405063291139</v>
      </c>
      <c r="S287">
        <f t="shared" si="80"/>
        <v>0.25496646986593674</v>
      </c>
      <c r="T287">
        <f t="shared" si="81"/>
        <v>0.27412052826307393</v>
      </c>
      <c r="U287">
        <f t="shared" si="82"/>
        <v>0.24907135632900307</v>
      </c>
      <c r="V287">
        <f t="shared" si="83"/>
        <v>0.2605795528967404</v>
      </c>
      <c r="W287">
        <f t="shared" si="84"/>
        <v>0.28038649624562573</v>
      </c>
      <c r="X287">
        <f t="shared" si="85"/>
        <v>0.27412052826307393</v>
      </c>
      <c r="Y287">
        <f t="shared" si="86"/>
        <v>0.28038649624562573</v>
      </c>
      <c r="Z287">
        <f t="shared" si="87"/>
        <v>0.97765239030248219</v>
      </c>
      <c r="AA287">
        <f t="shared" si="88"/>
        <v>1.5888531775119341</v>
      </c>
      <c r="AB287">
        <f t="shared" si="89"/>
        <v>0.92329205716275231</v>
      </c>
      <c r="AC287">
        <f t="shared" si="90"/>
        <v>0.99752158577032801</v>
      </c>
      <c r="AD287">
        <f t="shared" si="91"/>
        <v>1.2131699774047011</v>
      </c>
      <c r="AE287">
        <f t="shared" si="92"/>
        <v>1.2131699774047011</v>
      </c>
      <c r="AF287">
        <f t="shared" si="93"/>
        <v>0.76105745638210065</v>
      </c>
      <c r="AG287">
        <f t="shared" si="94"/>
        <v>0.82224387707343094</v>
      </c>
      <c r="AH287">
        <f t="shared" si="95"/>
        <v>1</v>
      </c>
    </row>
    <row r="288" spans="2:34" x14ac:dyDescent="0.45">
      <c r="B288">
        <v>45556</v>
      </c>
      <c r="C288">
        <v>9</v>
      </c>
      <c r="D288">
        <v>17</v>
      </c>
      <c r="E288">
        <v>5.43</v>
      </c>
      <c r="F288">
        <f t="shared" si="78"/>
        <v>139.27262500000001</v>
      </c>
      <c r="G288">
        <v>-59</v>
      </c>
      <c r="H288">
        <v>16</v>
      </c>
      <c r="I288">
        <v>30.9</v>
      </c>
      <c r="J288">
        <f t="shared" si="79"/>
        <v>-59.27525</v>
      </c>
      <c r="K288">
        <v>2.21</v>
      </c>
      <c r="L288">
        <v>4.71</v>
      </c>
      <c r="M288">
        <v>-19.03</v>
      </c>
      <c r="N288">
        <v>13.11</v>
      </c>
      <c r="O288">
        <v>0.189</v>
      </c>
      <c r="P288">
        <v>0.28000000000000003</v>
      </c>
      <c r="Q288" t="s">
        <v>474</v>
      </c>
      <c r="R288">
        <f t="shared" si="77"/>
        <v>8662.1751684311839</v>
      </c>
      <c r="S288">
        <f t="shared" si="80"/>
        <v>0.27770224149777595</v>
      </c>
      <c r="T288">
        <f t="shared" si="81"/>
        <v>0.28951782064197001</v>
      </c>
      <c r="U288">
        <f t="shared" si="82"/>
        <v>0.27707907782429098</v>
      </c>
      <c r="V288">
        <f t="shared" si="83"/>
        <v>0.28686315454607397</v>
      </c>
      <c r="W288">
        <f t="shared" si="84"/>
        <v>0.29848024296446252</v>
      </c>
      <c r="X288">
        <f t="shared" si="85"/>
        <v>0.28951782064197001</v>
      </c>
      <c r="Y288">
        <f t="shared" si="86"/>
        <v>0.29848024296446252</v>
      </c>
      <c r="Z288">
        <f t="shared" si="87"/>
        <v>0.96997314718897631</v>
      </c>
      <c r="AA288">
        <f t="shared" si="88"/>
        <v>1.3803323539997958</v>
      </c>
      <c r="AB288">
        <f t="shared" si="89"/>
        <v>0.96188001582908578</v>
      </c>
      <c r="AC288">
        <f t="shared" si="90"/>
        <v>0.99695984271394988</v>
      </c>
      <c r="AD288">
        <f t="shared" si="91"/>
        <v>1.1301747713364558</v>
      </c>
      <c r="AE288">
        <f t="shared" si="92"/>
        <v>1.1301747713364558</v>
      </c>
      <c r="AF288">
        <f t="shared" si="93"/>
        <v>0.8510896192556503</v>
      </c>
      <c r="AG288">
        <f t="shared" si="94"/>
        <v>0.8821289131547535</v>
      </c>
      <c r="AH288">
        <f t="shared" si="95"/>
        <v>1</v>
      </c>
    </row>
    <row r="289" spans="2:34" x14ac:dyDescent="0.45">
      <c r="B289">
        <v>45688</v>
      </c>
      <c r="C289">
        <v>9</v>
      </c>
      <c r="D289">
        <v>18</v>
      </c>
      <c r="E289">
        <v>50.67</v>
      </c>
      <c r="F289">
        <f t="shared" si="78"/>
        <v>139.71112500000001</v>
      </c>
      <c r="G289">
        <v>36</v>
      </c>
      <c r="H289">
        <v>48</v>
      </c>
      <c r="I289">
        <v>10.4</v>
      </c>
      <c r="J289">
        <f t="shared" si="79"/>
        <v>36.802888888888887</v>
      </c>
      <c r="K289">
        <v>3.82</v>
      </c>
      <c r="L289">
        <v>26.75</v>
      </c>
      <c r="M289">
        <v>-32.61</v>
      </c>
      <c r="N289">
        <v>-123.78</v>
      </c>
      <c r="O289">
        <v>6.6000000000000003E-2</v>
      </c>
      <c r="P289">
        <v>0.12</v>
      </c>
      <c r="Q289" t="s">
        <v>446</v>
      </c>
      <c r="R289">
        <f t="shared" si="77"/>
        <v>9825.3275109170318</v>
      </c>
      <c r="S289">
        <f t="shared" si="80"/>
        <v>0.2665316887626239</v>
      </c>
      <c r="T289">
        <f t="shared" si="81"/>
        <v>0.28168536097994978</v>
      </c>
      <c r="U289">
        <f t="shared" si="82"/>
        <v>0.26360670211779935</v>
      </c>
      <c r="V289">
        <f t="shared" si="83"/>
        <v>0.27422560781104027</v>
      </c>
      <c r="W289">
        <f t="shared" si="84"/>
        <v>0.28946977308145505</v>
      </c>
      <c r="X289">
        <f t="shared" si="85"/>
        <v>0.28168536097994978</v>
      </c>
      <c r="Y289">
        <f t="shared" si="86"/>
        <v>0.28946977308145505</v>
      </c>
      <c r="Z289">
        <f t="shared" si="87"/>
        <v>0.97310803121638967</v>
      </c>
      <c r="AA289">
        <f t="shared" si="88"/>
        <v>1.4814840989215161</v>
      </c>
      <c r="AB289">
        <f t="shared" si="89"/>
        <v>0.9424647803758871</v>
      </c>
      <c r="AC289">
        <f t="shared" si="90"/>
        <v>0.99749324609595502</v>
      </c>
      <c r="AD289">
        <f t="shared" si="91"/>
        <v>1.1713044284482375</v>
      </c>
      <c r="AE289">
        <f t="shared" si="92"/>
        <v>1.1713044284482375</v>
      </c>
      <c r="AF289">
        <f t="shared" si="93"/>
        <v>0.8046283762663472</v>
      </c>
      <c r="AG289">
        <f t="shared" si="94"/>
        <v>0.85160887457537382</v>
      </c>
      <c r="AH289">
        <f t="shared" si="95"/>
        <v>1</v>
      </c>
    </row>
    <row r="290" spans="2:34" x14ac:dyDescent="0.45">
      <c r="B290">
        <v>45860</v>
      </c>
      <c r="C290">
        <v>9</v>
      </c>
      <c r="D290">
        <v>21</v>
      </c>
      <c r="E290">
        <v>3.46</v>
      </c>
      <c r="F290">
        <f t="shared" si="78"/>
        <v>140.26441666666668</v>
      </c>
      <c r="G290">
        <v>34</v>
      </c>
      <c r="H290">
        <v>23</v>
      </c>
      <c r="I290">
        <v>33.1</v>
      </c>
      <c r="J290">
        <f t="shared" si="79"/>
        <v>34.392527777777779</v>
      </c>
      <c r="K290">
        <v>3.14</v>
      </c>
      <c r="L290">
        <v>14.69</v>
      </c>
      <c r="M290">
        <v>-222.8</v>
      </c>
      <c r="N290">
        <v>14.78</v>
      </c>
      <c r="O290">
        <v>1.55</v>
      </c>
      <c r="P290">
        <v>1.65</v>
      </c>
      <c r="Q290" t="s">
        <v>297</v>
      </c>
      <c r="R290">
        <f t="shared" si="77"/>
        <v>3750</v>
      </c>
      <c r="S290">
        <f t="shared" si="80"/>
        <v>0.392250204562963</v>
      </c>
      <c r="T290">
        <f t="shared" si="81"/>
        <v>0.39221403685925926</v>
      </c>
      <c r="U290">
        <f t="shared" si="82"/>
        <v>0.38089632943591345</v>
      </c>
      <c r="V290">
        <f t="shared" si="83"/>
        <v>0.38378643071763308</v>
      </c>
      <c r="W290">
        <f t="shared" si="84"/>
        <v>0.38365495565986885</v>
      </c>
      <c r="X290">
        <f t="shared" si="85"/>
        <v>0.392250204562963</v>
      </c>
      <c r="Y290">
        <f t="shared" si="86"/>
        <v>0.38378643071763308</v>
      </c>
      <c r="Z290">
        <f t="shared" si="87"/>
        <v>1.0220533431301981</v>
      </c>
      <c r="AA290">
        <f t="shared" si="88"/>
        <v>0.58356248890983509</v>
      </c>
      <c r="AB290">
        <f t="shared" si="89"/>
        <v>1.196573046818572</v>
      </c>
      <c r="AC290">
        <f t="shared" si="90"/>
        <v>0.95789480249955594</v>
      </c>
      <c r="AD290">
        <f t="shared" si="91"/>
        <v>0.70926288405516924</v>
      </c>
      <c r="AE290">
        <f t="shared" si="92"/>
        <v>1.196573046818572</v>
      </c>
      <c r="AF290">
        <f t="shared" si="93"/>
        <v>1</v>
      </c>
      <c r="AG290">
        <f t="shared" si="94"/>
        <v>0.80053182298096237</v>
      </c>
      <c r="AH290">
        <f t="shared" si="95"/>
        <v>0.59274516164386726</v>
      </c>
    </row>
    <row r="291" spans="2:34" x14ac:dyDescent="0.45">
      <c r="B291">
        <v>45941</v>
      </c>
      <c r="C291">
        <v>9</v>
      </c>
      <c r="D291">
        <v>22</v>
      </c>
      <c r="E291">
        <v>6.83</v>
      </c>
      <c r="F291">
        <f t="shared" si="78"/>
        <v>140.52845833333333</v>
      </c>
      <c r="G291">
        <v>-55</v>
      </c>
      <c r="H291">
        <v>0</v>
      </c>
      <c r="I291">
        <v>38.5</v>
      </c>
      <c r="J291">
        <f t="shared" si="79"/>
        <v>-55.010694444444447</v>
      </c>
      <c r="K291">
        <v>2.4700000000000002</v>
      </c>
      <c r="L291">
        <v>6.05</v>
      </c>
      <c r="M291">
        <v>-10.72</v>
      </c>
      <c r="N291">
        <v>11.24</v>
      </c>
      <c r="O291">
        <v>-0.14099999999999999</v>
      </c>
      <c r="P291">
        <v>-0.17</v>
      </c>
      <c r="Q291" t="s">
        <v>279</v>
      </c>
      <c r="R291">
        <f t="shared" si="77"/>
        <v>12693.935119887166</v>
      </c>
      <c r="S291">
        <f t="shared" si="80"/>
        <v>0.2474683923314695</v>
      </c>
      <c r="T291">
        <f t="shared" si="81"/>
        <v>0.26952550769575034</v>
      </c>
      <c r="U291">
        <f t="shared" si="82"/>
        <v>0.23933335289682672</v>
      </c>
      <c r="V291">
        <f t="shared" si="83"/>
        <v>0.25143102092384179</v>
      </c>
      <c r="W291">
        <f t="shared" si="84"/>
        <v>0.27468308612507342</v>
      </c>
      <c r="X291">
        <f t="shared" si="85"/>
        <v>0.26952550769575034</v>
      </c>
      <c r="Y291">
        <f t="shared" si="86"/>
        <v>0.27468308612507342</v>
      </c>
      <c r="Z291">
        <f t="shared" si="87"/>
        <v>0.98122353108056082</v>
      </c>
      <c r="AA291">
        <f t="shared" si="88"/>
        <v>1.6593355368507745</v>
      </c>
      <c r="AB291">
        <f t="shared" si="89"/>
        <v>0.91141074240878484</v>
      </c>
      <c r="AC291">
        <f t="shared" si="90"/>
        <v>0.99728034106447894</v>
      </c>
      <c r="AD291">
        <f t="shared" si="91"/>
        <v>1.2397468117253712</v>
      </c>
      <c r="AE291">
        <f t="shared" si="92"/>
        <v>1.2397468117253712</v>
      </c>
      <c r="AF291">
        <f t="shared" si="93"/>
        <v>0.73515877095934057</v>
      </c>
      <c r="AG291">
        <f t="shared" si="94"/>
        <v>0.80442258986458004</v>
      </c>
      <c r="AH291">
        <f t="shared" si="95"/>
        <v>1</v>
      </c>
    </row>
    <row r="292" spans="2:34" x14ac:dyDescent="0.45">
      <c r="B292">
        <v>46390</v>
      </c>
      <c r="C292">
        <v>9</v>
      </c>
      <c r="D292">
        <v>27</v>
      </c>
      <c r="E292">
        <v>35.25</v>
      </c>
      <c r="F292">
        <f t="shared" si="78"/>
        <v>141.89687499999999</v>
      </c>
      <c r="G292">
        <v>-8</v>
      </c>
      <c r="H292">
        <v>39</v>
      </c>
      <c r="I292">
        <v>31.3</v>
      </c>
      <c r="J292">
        <f t="shared" si="79"/>
        <v>-8.6586944444444445</v>
      </c>
      <c r="K292">
        <v>1.99</v>
      </c>
      <c r="L292">
        <v>18.399999999999999</v>
      </c>
      <c r="M292">
        <v>-14.49</v>
      </c>
      <c r="N292">
        <v>33.25</v>
      </c>
      <c r="O292">
        <v>1.44</v>
      </c>
      <c r="P292">
        <v>1.39</v>
      </c>
      <c r="Q292" t="s">
        <v>282</v>
      </c>
      <c r="R292">
        <f t="shared" si="77"/>
        <v>3930.1310043668122</v>
      </c>
      <c r="S292">
        <f t="shared" si="80"/>
        <v>0.38367804769007252</v>
      </c>
      <c r="T292">
        <f t="shared" si="81"/>
        <v>0.38360646835078993</v>
      </c>
      <c r="U292">
        <f t="shared" si="82"/>
        <v>0.37541086606421847</v>
      </c>
      <c r="V292">
        <f t="shared" si="83"/>
        <v>0.3786956172763194</v>
      </c>
      <c r="W292">
        <f t="shared" si="84"/>
        <v>0.3786137615192281</v>
      </c>
      <c r="X292">
        <f t="shared" si="85"/>
        <v>0.38367804769007252</v>
      </c>
      <c r="Y292">
        <f t="shared" si="86"/>
        <v>0.3786956172763194</v>
      </c>
      <c r="Z292">
        <f t="shared" si="87"/>
        <v>1.0131568209043138</v>
      </c>
      <c r="AA292">
        <f t="shared" si="88"/>
        <v>0.627486361586861</v>
      </c>
      <c r="AB292">
        <f t="shared" si="89"/>
        <v>1.1778035591168912</v>
      </c>
      <c r="AC292">
        <f t="shared" si="90"/>
        <v>0.96288074014410785</v>
      </c>
      <c r="AD292">
        <f t="shared" si="91"/>
        <v>0.73999237612801783</v>
      </c>
      <c r="AE292">
        <f t="shared" si="92"/>
        <v>1.1778035591168912</v>
      </c>
      <c r="AF292">
        <f t="shared" si="93"/>
        <v>1</v>
      </c>
      <c r="AG292">
        <f t="shared" si="94"/>
        <v>0.81752235565162412</v>
      </c>
      <c r="AH292">
        <f t="shared" si="95"/>
        <v>0.62828166072350722</v>
      </c>
    </row>
    <row r="293" spans="2:34" x14ac:dyDescent="0.45">
      <c r="B293">
        <v>46509</v>
      </c>
      <c r="C293">
        <v>9</v>
      </c>
      <c r="D293">
        <v>29</v>
      </c>
      <c r="E293">
        <v>8.84</v>
      </c>
      <c r="F293">
        <f t="shared" si="78"/>
        <v>142.28683333333331</v>
      </c>
      <c r="G293">
        <v>-2</v>
      </c>
      <c r="H293">
        <v>46</v>
      </c>
      <c r="I293">
        <v>8.1999999999999993</v>
      </c>
      <c r="J293">
        <f t="shared" si="79"/>
        <v>-2.7689444444444442</v>
      </c>
      <c r="K293">
        <v>4.59</v>
      </c>
      <c r="L293">
        <v>58.48</v>
      </c>
      <c r="M293">
        <v>100.93</v>
      </c>
      <c r="N293">
        <v>-3.15</v>
      </c>
      <c r="O293">
        <v>0.41099999999999998</v>
      </c>
      <c r="P293">
        <v>0.52</v>
      </c>
      <c r="Q293" t="s">
        <v>372</v>
      </c>
      <c r="R293">
        <f t="shared" si="77"/>
        <v>7137.1927042030138</v>
      </c>
      <c r="S293">
        <f t="shared" si="80"/>
        <v>0.29755221086423345</v>
      </c>
      <c r="T293">
        <f t="shared" si="81"/>
        <v>0.30462440787818412</v>
      </c>
      <c r="U293">
        <f t="shared" si="82"/>
        <v>0.29961578147593781</v>
      </c>
      <c r="V293">
        <f t="shared" si="83"/>
        <v>0.30797881197477955</v>
      </c>
      <c r="W293">
        <f t="shared" si="84"/>
        <v>0.31475888514963413</v>
      </c>
      <c r="X293">
        <f t="shared" si="85"/>
        <v>0.30462440787818412</v>
      </c>
      <c r="Y293">
        <f t="shared" si="86"/>
        <v>0.31475888514963413</v>
      </c>
      <c r="Z293">
        <f t="shared" si="87"/>
        <v>0.96780241083065166</v>
      </c>
      <c r="AA293">
        <f t="shared" si="88"/>
        <v>1.2092326060668288</v>
      </c>
      <c r="AB293">
        <f t="shared" si="89"/>
        <v>0.99832752010890113</v>
      </c>
      <c r="AC293">
        <f t="shared" si="90"/>
        <v>0.99466931078770937</v>
      </c>
      <c r="AD293">
        <f t="shared" si="91"/>
        <v>1.0562613337308657</v>
      </c>
      <c r="AE293">
        <f t="shared" si="92"/>
        <v>1.0562613337308657</v>
      </c>
      <c r="AF293">
        <f t="shared" si="93"/>
        <v>0.94515200758382956</v>
      </c>
      <c r="AG293">
        <f t="shared" si="94"/>
        <v>0.94168865130601298</v>
      </c>
      <c r="AH293">
        <f t="shared" si="95"/>
        <v>1</v>
      </c>
    </row>
    <row r="294" spans="2:34" x14ac:dyDescent="0.45">
      <c r="B294">
        <v>46651</v>
      </c>
      <c r="C294">
        <v>9</v>
      </c>
      <c r="D294">
        <v>30</v>
      </c>
      <c r="E294">
        <v>42.11</v>
      </c>
      <c r="F294">
        <f t="shared" si="78"/>
        <v>142.67545833333335</v>
      </c>
      <c r="G294">
        <v>-40</v>
      </c>
      <c r="H294">
        <v>28</v>
      </c>
      <c r="I294">
        <v>0.8</v>
      </c>
      <c r="J294">
        <f t="shared" si="79"/>
        <v>-40.466888888888889</v>
      </c>
      <c r="K294">
        <v>3.6</v>
      </c>
      <c r="L294">
        <v>53.89</v>
      </c>
      <c r="M294">
        <v>-147.13999999999999</v>
      </c>
      <c r="N294">
        <v>48.65</v>
      </c>
      <c r="O294">
        <v>0.371</v>
      </c>
      <c r="P294">
        <v>0.43</v>
      </c>
      <c r="Q294" t="s">
        <v>475</v>
      </c>
      <c r="R294">
        <f t="shared" si="77"/>
        <v>7371.0073710073702</v>
      </c>
      <c r="S294">
        <f t="shared" si="80"/>
        <v>0.29400606046311784</v>
      </c>
      <c r="T294">
        <f t="shared" si="81"/>
        <v>0.30181952090904052</v>
      </c>
      <c r="U294">
        <f t="shared" si="82"/>
        <v>0.29572319776306738</v>
      </c>
      <c r="V294">
        <f t="shared" si="83"/>
        <v>0.30433399181423648</v>
      </c>
      <c r="W294">
        <f t="shared" si="84"/>
        <v>0.31184376688668192</v>
      </c>
      <c r="X294">
        <f t="shared" si="85"/>
        <v>0.30181952090904052</v>
      </c>
      <c r="Y294">
        <f t="shared" si="86"/>
        <v>0.31184376688668192</v>
      </c>
      <c r="Z294">
        <f t="shared" si="87"/>
        <v>0.9678549099194147</v>
      </c>
      <c r="AA294">
        <f t="shared" si="88"/>
        <v>1.23887905812998</v>
      </c>
      <c r="AB294">
        <f t="shared" si="89"/>
        <v>0.99164572183181277</v>
      </c>
      <c r="AC294">
        <f t="shared" si="90"/>
        <v>0.99521005193153433</v>
      </c>
      <c r="AD294">
        <f t="shared" si="91"/>
        <v>1.0695011851654692</v>
      </c>
      <c r="AE294">
        <f t="shared" si="92"/>
        <v>1.0695011851654692</v>
      </c>
      <c r="AF294">
        <f t="shared" si="93"/>
        <v>0.92720394851959798</v>
      </c>
      <c r="AG294">
        <f t="shared" si="94"/>
        <v>0.93053665179207745</v>
      </c>
      <c r="AH294">
        <f t="shared" si="95"/>
        <v>1</v>
      </c>
    </row>
    <row r="295" spans="2:34" x14ac:dyDescent="0.45">
      <c r="B295">
        <v>46733</v>
      </c>
      <c r="C295">
        <v>9</v>
      </c>
      <c r="D295">
        <v>31</v>
      </c>
      <c r="E295">
        <v>31.57</v>
      </c>
      <c r="F295">
        <f t="shared" si="78"/>
        <v>142.88154166666669</v>
      </c>
      <c r="G295">
        <v>63</v>
      </c>
      <c r="H295">
        <v>3</v>
      </c>
      <c r="I295">
        <v>42.5</v>
      </c>
      <c r="J295">
        <f t="shared" si="79"/>
        <v>63.061805555555551</v>
      </c>
      <c r="K295">
        <v>3.65</v>
      </c>
      <c r="L295">
        <v>43.2</v>
      </c>
      <c r="M295">
        <v>107.55</v>
      </c>
      <c r="N295">
        <v>26.86</v>
      </c>
      <c r="O295">
        <v>0.36</v>
      </c>
      <c r="P295">
        <v>0.41</v>
      </c>
      <c r="Q295" t="s">
        <v>337</v>
      </c>
      <c r="R295">
        <f t="shared" si="77"/>
        <v>7438.0165289256202</v>
      </c>
      <c r="S295">
        <f t="shared" si="80"/>
        <v>0.2930284898537614</v>
      </c>
      <c r="T295">
        <f t="shared" si="81"/>
        <v>0.30105417323936773</v>
      </c>
      <c r="U295">
        <f t="shared" si="82"/>
        <v>0.29463983584822517</v>
      </c>
      <c r="V295">
        <f t="shared" si="83"/>
        <v>0.3033194081861329</v>
      </c>
      <c r="W295">
        <f t="shared" si="84"/>
        <v>0.31103993427703802</v>
      </c>
      <c r="X295">
        <f t="shared" si="85"/>
        <v>0.30105417323936773</v>
      </c>
      <c r="Y295">
        <f t="shared" si="86"/>
        <v>0.31103993427703802</v>
      </c>
      <c r="Z295">
        <f t="shared" si="87"/>
        <v>0.96789556601186733</v>
      </c>
      <c r="AA295">
        <f t="shared" si="88"/>
        <v>1.2471256894559817</v>
      </c>
      <c r="AB295">
        <f t="shared" si="89"/>
        <v>0.98981629980981611</v>
      </c>
      <c r="AC295">
        <f t="shared" si="90"/>
        <v>0.99534886332262618</v>
      </c>
      <c r="AD295">
        <f t="shared" si="91"/>
        <v>1.0731498645488351</v>
      </c>
      <c r="AE295">
        <f t="shared" si="92"/>
        <v>1.0731498645488351</v>
      </c>
      <c r="AF295">
        <f t="shared" si="93"/>
        <v>0.92234675929996657</v>
      </c>
      <c r="AG295">
        <f t="shared" si="94"/>
        <v>0.92750220281776075</v>
      </c>
      <c r="AH295">
        <f t="shared" si="95"/>
        <v>1</v>
      </c>
    </row>
    <row r="296" spans="2:34" x14ac:dyDescent="0.45">
      <c r="B296">
        <v>46776</v>
      </c>
      <c r="C296">
        <v>9</v>
      </c>
      <c r="D296">
        <v>31</v>
      </c>
      <c r="E296">
        <v>58.93</v>
      </c>
      <c r="F296">
        <f t="shared" si="78"/>
        <v>142.9955416666667</v>
      </c>
      <c r="G296">
        <v>-1</v>
      </c>
      <c r="H296">
        <v>11</v>
      </c>
      <c r="I296">
        <v>4.8</v>
      </c>
      <c r="J296">
        <f t="shared" si="79"/>
        <v>-1.1846666666666668</v>
      </c>
      <c r="K296">
        <v>4.54</v>
      </c>
      <c r="L296">
        <v>7.11</v>
      </c>
      <c r="M296">
        <v>-11.42</v>
      </c>
      <c r="N296">
        <v>-3.87</v>
      </c>
      <c r="O296">
        <v>0.109</v>
      </c>
      <c r="P296">
        <v>0.16</v>
      </c>
      <c r="Q296" t="s">
        <v>298</v>
      </c>
      <c r="R296">
        <f t="shared" si="77"/>
        <v>9384.7758081334723</v>
      </c>
      <c r="S296">
        <f t="shared" si="80"/>
        <v>0.27045045367985676</v>
      </c>
      <c r="T296">
        <f t="shared" si="81"/>
        <v>0.2843756609529034</v>
      </c>
      <c r="U296">
        <f t="shared" si="82"/>
        <v>0.26839689967846481</v>
      </c>
      <c r="V296">
        <f t="shared" si="83"/>
        <v>0.27872017234302904</v>
      </c>
      <c r="W296">
        <f t="shared" si="84"/>
        <v>0.29260947336636312</v>
      </c>
      <c r="X296">
        <f t="shared" si="85"/>
        <v>0.2843756609529034</v>
      </c>
      <c r="Y296">
        <f t="shared" si="86"/>
        <v>0.29260947336636312</v>
      </c>
      <c r="Z296">
        <f t="shared" si="87"/>
        <v>0.971860745591273</v>
      </c>
      <c r="AA296">
        <f t="shared" si="88"/>
        <v>1.4456636034852355</v>
      </c>
      <c r="AB296">
        <f t="shared" si="89"/>
        <v>0.94917968348591875</v>
      </c>
      <c r="AC296">
        <f t="shared" si="90"/>
        <v>0.99736500357118374</v>
      </c>
      <c r="AD296">
        <f t="shared" si="91"/>
        <v>1.1569369565927181</v>
      </c>
      <c r="AE296">
        <f t="shared" si="92"/>
        <v>1.1569369565927181</v>
      </c>
      <c r="AF296">
        <f t="shared" si="93"/>
        <v>0.8204247241624445</v>
      </c>
      <c r="AG296">
        <f t="shared" si="94"/>
        <v>0.86207376978302441</v>
      </c>
      <c r="AH296">
        <f t="shared" si="95"/>
        <v>1</v>
      </c>
    </row>
    <row r="297" spans="2:34" x14ac:dyDescent="0.45">
      <c r="B297">
        <v>46853</v>
      </c>
      <c r="C297">
        <v>9</v>
      </c>
      <c r="D297">
        <v>32</v>
      </c>
      <c r="E297">
        <v>52.33</v>
      </c>
      <c r="F297">
        <f t="shared" si="78"/>
        <v>143.21804166666666</v>
      </c>
      <c r="G297">
        <v>51</v>
      </c>
      <c r="H297">
        <v>40</v>
      </c>
      <c r="I297">
        <v>43</v>
      </c>
      <c r="J297">
        <f t="shared" si="79"/>
        <v>51.67861111111111</v>
      </c>
      <c r="K297">
        <v>3.17</v>
      </c>
      <c r="L297">
        <v>74.150000000000006</v>
      </c>
      <c r="M297">
        <v>-947.06</v>
      </c>
      <c r="N297">
        <v>-535.6</v>
      </c>
      <c r="O297">
        <v>0.47499999999999998</v>
      </c>
      <c r="P297">
        <v>0.56000000000000005</v>
      </c>
      <c r="Q297" t="s">
        <v>305</v>
      </c>
      <c r="R297">
        <f t="shared" si="77"/>
        <v>6792.4528301886794</v>
      </c>
      <c r="S297">
        <f t="shared" si="80"/>
        <v>0.30319754341348809</v>
      </c>
      <c r="T297">
        <f t="shared" si="81"/>
        <v>0.30918019256740181</v>
      </c>
      <c r="U297">
        <f t="shared" si="82"/>
        <v>0.30569130319212301</v>
      </c>
      <c r="V297">
        <f t="shared" si="83"/>
        <v>0.31366558153976232</v>
      </c>
      <c r="W297">
        <f t="shared" si="84"/>
        <v>0.31939137785918981</v>
      </c>
      <c r="X297">
        <f t="shared" si="85"/>
        <v>0.30918019256740181</v>
      </c>
      <c r="Y297">
        <f t="shared" si="86"/>
        <v>0.31939137785918981</v>
      </c>
      <c r="Z297">
        <f t="shared" si="87"/>
        <v>0.96802923936071372</v>
      </c>
      <c r="AA297">
        <f t="shared" si="88"/>
        <v>1.1629256621234159</v>
      </c>
      <c r="AB297">
        <f t="shared" si="89"/>
        <v>1.0091083874829747</v>
      </c>
      <c r="AC297">
        <f t="shared" si="90"/>
        <v>0.99368690092514556</v>
      </c>
      <c r="AD297">
        <f t="shared" si="91"/>
        <v>1.0351805978178017</v>
      </c>
      <c r="AE297">
        <f t="shared" si="92"/>
        <v>1.0351805978178017</v>
      </c>
      <c r="AF297">
        <f t="shared" si="93"/>
        <v>0.97481385336067139</v>
      </c>
      <c r="AG297">
        <f t="shared" si="94"/>
        <v>0.95991646580304313</v>
      </c>
      <c r="AH297">
        <f t="shared" si="95"/>
        <v>1</v>
      </c>
    </row>
    <row r="298" spans="2:34" x14ac:dyDescent="0.45">
      <c r="B298">
        <v>46952</v>
      </c>
      <c r="C298">
        <v>9</v>
      </c>
      <c r="D298">
        <v>34</v>
      </c>
      <c r="E298">
        <v>13.38</v>
      </c>
      <c r="F298">
        <f t="shared" si="78"/>
        <v>143.55575000000002</v>
      </c>
      <c r="G298">
        <v>36</v>
      </c>
      <c r="H298">
        <v>23</v>
      </c>
      <c r="I298">
        <v>51.4</v>
      </c>
      <c r="J298">
        <f t="shared" si="79"/>
        <v>36.397611111111111</v>
      </c>
      <c r="K298">
        <v>4.54</v>
      </c>
      <c r="L298">
        <v>18.52</v>
      </c>
      <c r="M298">
        <v>6.82</v>
      </c>
      <c r="N298">
        <v>-22.89</v>
      </c>
      <c r="O298">
        <v>0.91400000000000003</v>
      </c>
      <c r="P298">
        <v>0.91</v>
      </c>
      <c r="Q298" t="s">
        <v>289</v>
      </c>
      <c r="R298">
        <f t="shared" si="77"/>
        <v>5102.0408163265301</v>
      </c>
      <c r="S298">
        <f t="shared" si="80"/>
        <v>0.3409314511864896</v>
      </c>
      <c r="T298">
        <f t="shared" si="81"/>
        <v>0.34218714600236161</v>
      </c>
      <c r="U298">
        <f t="shared" si="82"/>
        <v>0.34238856983285249</v>
      </c>
      <c r="V298">
        <f t="shared" si="83"/>
        <v>0.34795513277210288</v>
      </c>
      <c r="W298">
        <f t="shared" si="84"/>
        <v>0.34932478709745252</v>
      </c>
      <c r="X298">
        <f t="shared" si="85"/>
        <v>0.34218714600236161</v>
      </c>
      <c r="Y298">
        <f t="shared" si="86"/>
        <v>0.34932478709745252</v>
      </c>
      <c r="Z298">
        <f t="shared" si="87"/>
        <v>0.97956732141913627</v>
      </c>
      <c r="AA298">
        <f t="shared" si="88"/>
        <v>0.88309813186582087</v>
      </c>
      <c r="AB298">
        <f t="shared" si="89"/>
        <v>1.0851956741480373</v>
      </c>
      <c r="AC298">
        <f t="shared" si="90"/>
        <v>0.98316664449543512</v>
      </c>
      <c r="AD298">
        <f t="shared" si="91"/>
        <v>0.89523351038774635</v>
      </c>
      <c r="AE298">
        <f t="shared" si="92"/>
        <v>1.0851956741480373</v>
      </c>
      <c r="AF298">
        <f t="shared" si="93"/>
        <v>1</v>
      </c>
      <c r="AG298">
        <f t="shared" si="94"/>
        <v>0.90598098381409153</v>
      </c>
      <c r="AH298">
        <f t="shared" si="95"/>
        <v>0.82495123387823488</v>
      </c>
    </row>
    <row r="299" spans="2:34" x14ac:dyDescent="0.45">
      <c r="B299">
        <v>47908</v>
      </c>
      <c r="C299">
        <v>9</v>
      </c>
      <c r="D299">
        <v>45</v>
      </c>
      <c r="E299">
        <v>51.1</v>
      </c>
      <c r="F299">
        <f t="shared" si="78"/>
        <v>146.46291666666664</v>
      </c>
      <c r="G299">
        <v>23</v>
      </c>
      <c r="H299">
        <v>46</v>
      </c>
      <c r="I299">
        <v>27.4</v>
      </c>
      <c r="J299">
        <f t="shared" si="79"/>
        <v>23.774277777777776</v>
      </c>
      <c r="K299">
        <v>2.97</v>
      </c>
      <c r="L299">
        <v>13.01</v>
      </c>
      <c r="M299">
        <v>-46.09</v>
      </c>
      <c r="N299">
        <v>-9.57</v>
      </c>
      <c r="O299">
        <v>0.80800000000000005</v>
      </c>
      <c r="P299">
        <v>0.81</v>
      </c>
      <c r="Q299" t="s">
        <v>476</v>
      </c>
      <c r="R299">
        <f t="shared" si="77"/>
        <v>5428.2267792521116</v>
      </c>
      <c r="S299">
        <f t="shared" si="80"/>
        <v>0.33198359881834227</v>
      </c>
      <c r="T299">
        <f t="shared" si="81"/>
        <v>0.3339946439843352</v>
      </c>
      <c r="U299">
        <f t="shared" si="82"/>
        <v>0.3343119408573979</v>
      </c>
      <c r="V299">
        <f t="shared" si="83"/>
        <v>0.34041808887647029</v>
      </c>
      <c r="W299">
        <f t="shared" si="84"/>
        <v>0.34247184286371934</v>
      </c>
      <c r="X299">
        <f t="shared" si="85"/>
        <v>0.3339946439843352</v>
      </c>
      <c r="Y299">
        <f t="shared" si="86"/>
        <v>0.34247184286371934</v>
      </c>
      <c r="Z299">
        <f t="shared" si="87"/>
        <v>0.97524701940895764</v>
      </c>
      <c r="AA299">
        <f t="shared" si="88"/>
        <v>0.94470106052102487</v>
      </c>
      <c r="AB299">
        <f t="shared" si="89"/>
        <v>1.0665777210711342</v>
      </c>
      <c r="AC299">
        <f t="shared" si="90"/>
        <v>0.98629197226173959</v>
      </c>
      <c r="AD299">
        <f t="shared" si="91"/>
        <v>0.92818056058424991</v>
      </c>
      <c r="AE299">
        <f t="shared" si="92"/>
        <v>1.0665777210711342</v>
      </c>
      <c r="AF299">
        <f t="shared" si="93"/>
        <v>1</v>
      </c>
      <c r="AG299">
        <f t="shared" si="94"/>
        <v>0.92472583364223482</v>
      </c>
      <c r="AH299">
        <f t="shared" si="95"/>
        <v>0.87024184196544452</v>
      </c>
    </row>
    <row r="300" spans="2:34" x14ac:dyDescent="0.45">
      <c r="B300">
        <v>48319</v>
      </c>
      <c r="C300">
        <v>9</v>
      </c>
      <c r="D300">
        <v>50</v>
      </c>
      <c r="E300">
        <v>59.69</v>
      </c>
      <c r="F300">
        <f t="shared" si="78"/>
        <v>147.74870833333333</v>
      </c>
      <c r="G300">
        <v>59</v>
      </c>
      <c r="H300">
        <v>2</v>
      </c>
      <c r="I300">
        <v>20.8</v>
      </c>
      <c r="J300">
        <f t="shared" si="79"/>
        <v>59.039111111111112</v>
      </c>
      <c r="K300">
        <v>3.78</v>
      </c>
      <c r="L300">
        <v>28.35</v>
      </c>
      <c r="M300">
        <v>-294.45</v>
      </c>
      <c r="N300">
        <v>-151.75</v>
      </c>
      <c r="O300">
        <v>0.29099999999999998</v>
      </c>
      <c r="P300">
        <v>0.39</v>
      </c>
      <c r="Q300" t="s">
        <v>337</v>
      </c>
      <c r="R300">
        <f t="shared" si="77"/>
        <v>7887.8177037686237</v>
      </c>
      <c r="S300">
        <f t="shared" si="80"/>
        <v>0.28687328704999343</v>
      </c>
      <c r="T300">
        <f t="shared" si="81"/>
        <v>0.29631510595388139</v>
      </c>
      <c r="U300">
        <f t="shared" si="82"/>
        <v>0.28771688936733469</v>
      </c>
      <c r="V300">
        <f t="shared" si="83"/>
        <v>0.29683418458021327</v>
      </c>
      <c r="W300">
        <f t="shared" si="84"/>
        <v>0.30598164043722254</v>
      </c>
      <c r="X300">
        <f t="shared" si="85"/>
        <v>0.29631510595388139</v>
      </c>
      <c r="Y300">
        <f t="shared" si="86"/>
        <v>0.30598164043722254</v>
      </c>
      <c r="Z300">
        <f t="shared" si="87"/>
        <v>0.96840812256079012</v>
      </c>
      <c r="AA300">
        <f t="shared" si="88"/>
        <v>1.2997618191751996</v>
      </c>
      <c r="AB300">
        <f t="shared" si="89"/>
        <v>0.97842543643775437</v>
      </c>
      <c r="AC300">
        <f t="shared" si="90"/>
        <v>0.99612231651827499</v>
      </c>
      <c r="AD300">
        <f t="shared" si="91"/>
        <v>1.096101876290859</v>
      </c>
      <c r="AE300">
        <f t="shared" si="92"/>
        <v>1.096101876290859</v>
      </c>
      <c r="AF300">
        <f t="shared" si="93"/>
        <v>0.89264096486057076</v>
      </c>
      <c r="AG300">
        <f t="shared" si="94"/>
        <v>0.90878625250518807</v>
      </c>
      <c r="AH300">
        <f t="shared" si="95"/>
        <v>1</v>
      </c>
    </row>
    <row r="301" spans="2:34" x14ac:dyDescent="0.45">
      <c r="B301">
        <v>48356</v>
      </c>
      <c r="C301">
        <v>9</v>
      </c>
      <c r="D301">
        <v>51</v>
      </c>
      <c r="E301">
        <v>28.68</v>
      </c>
      <c r="F301">
        <f t="shared" si="78"/>
        <v>147.86949999999999</v>
      </c>
      <c r="G301">
        <v>-14</v>
      </c>
      <c r="H301">
        <v>50</v>
      </c>
      <c r="I301">
        <v>47.6</v>
      </c>
      <c r="J301">
        <f t="shared" si="79"/>
        <v>-14.846555555555556</v>
      </c>
      <c r="K301">
        <v>4.1100000000000003</v>
      </c>
      <c r="L301">
        <v>11.92</v>
      </c>
      <c r="M301">
        <v>18.68</v>
      </c>
      <c r="N301">
        <v>-21.88</v>
      </c>
      <c r="O301">
        <v>0.91800000000000004</v>
      </c>
      <c r="P301">
        <v>0.92</v>
      </c>
      <c r="Q301" t="s">
        <v>477</v>
      </c>
      <c r="R301">
        <f t="shared" si="77"/>
        <v>5090.4977375565613</v>
      </c>
      <c r="S301">
        <f t="shared" si="80"/>
        <v>0.34126699930117765</v>
      </c>
      <c r="T301">
        <f t="shared" si="81"/>
        <v>0.34249826416334073</v>
      </c>
      <c r="U301">
        <f t="shared" si="82"/>
        <v>0.34268375202879842</v>
      </c>
      <c r="V301">
        <f t="shared" si="83"/>
        <v>0.34823047749119718</v>
      </c>
      <c r="W301">
        <f t="shared" si="84"/>
        <v>0.34957780094394142</v>
      </c>
      <c r="X301">
        <f t="shared" si="85"/>
        <v>0.34249826416334073</v>
      </c>
      <c r="Y301">
        <f t="shared" si="86"/>
        <v>0.34957780094394142</v>
      </c>
      <c r="Z301">
        <f t="shared" si="87"/>
        <v>0.97974832280114954</v>
      </c>
      <c r="AA301">
        <f t="shared" si="88"/>
        <v>0.88084521975151608</v>
      </c>
      <c r="AB301">
        <f t="shared" si="89"/>
        <v>1.0859000042393578</v>
      </c>
      <c r="AC301">
        <f t="shared" si="90"/>
        <v>0.98304177725967001</v>
      </c>
      <c r="AD301">
        <f t="shared" si="91"/>
        <v>0.8940015622966776</v>
      </c>
      <c r="AE301">
        <f t="shared" si="92"/>
        <v>1.0859000042393578</v>
      </c>
      <c r="AF301">
        <f t="shared" si="93"/>
        <v>1</v>
      </c>
      <c r="AG301">
        <f t="shared" si="94"/>
        <v>0.90527836211609825</v>
      </c>
      <c r="AH301">
        <f t="shared" si="95"/>
        <v>0.82328166387926327</v>
      </c>
    </row>
    <row r="302" spans="2:34" x14ac:dyDescent="0.45">
      <c r="B302">
        <v>48402</v>
      </c>
      <c r="C302">
        <v>9</v>
      </c>
      <c r="D302">
        <v>52</v>
      </c>
      <c r="E302">
        <v>6.36</v>
      </c>
      <c r="F302">
        <f t="shared" si="78"/>
        <v>148.0265</v>
      </c>
      <c r="G302">
        <v>54</v>
      </c>
      <c r="H302">
        <v>3</v>
      </c>
      <c r="I302">
        <v>51.4</v>
      </c>
      <c r="J302">
        <f t="shared" si="79"/>
        <v>54.064277777777775</v>
      </c>
      <c r="K302">
        <v>4.55</v>
      </c>
      <c r="L302">
        <v>7.47</v>
      </c>
      <c r="M302">
        <v>-4.21</v>
      </c>
      <c r="N302">
        <v>19.18</v>
      </c>
      <c r="O302">
        <v>3.7999999999999999E-2</v>
      </c>
      <c r="P302">
        <v>0.09</v>
      </c>
      <c r="Q302" t="s">
        <v>478</v>
      </c>
      <c r="R302">
        <f t="shared" si="77"/>
        <v>10135.135135135135</v>
      </c>
      <c r="S302">
        <f t="shared" si="80"/>
        <v>0.26397217778428778</v>
      </c>
      <c r="T302">
        <f t="shared" si="81"/>
        <v>0.27996245216852006</v>
      </c>
      <c r="U302">
        <f t="shared" si="82"/>
        <v>0.26044097471460376</v>
      </c>
      <c r="V302">
        <f t="shared" si="83"/>
        <v>0.27125454962701812</v>
      </c>
      <c r="W302">
        <f t="shared" si="84"/>
        <v>0.28743422717677858</v>
      </c>
      <c r="X302">
        <f t="shared" si="85"/>
        <v>0.27996245216852006</v>
      </c>
      <c r="Y302">
        <f t="shared" si="86"/>
        <v>0.28743422717677858</v>
      </c>
      <c r="Z302">
        <f t="shared" si="87"/>
        <v>0.97400527041734941</v>
      </c>
      <c r="AA302">
        <f t="shared" si="88"/>
        <v>1.5050515204949499</v>
      </c>
      <c r="AB302">
        <f t="shared" si="89"/>
        <v>0.93813720145891866</v>
      </c>
      <c r="AC302">
        <f t="shared" si="90"/>
        <v>0.99754376034514014</v>
      </c>
      <c r="AD302">
        <f t="shared" si="91"/>
        <v>1.1806446130617565</v>
      </c>
      <c r="AE302">
        <f t="shared" si="92"/>
        <v>1.1806446130617565</v>
      </c>
      <c r="AF302">
        <f t="shared" si="93"/>
        <v>0.79459745217153432</v>
      </c>
      <c r="AG302">
        <f t="shared" si="94"/>
        <v>0.84491450628671205</v>
      </c>
      <c r="AH302">
        <f t="shared" si="95"/>
        <v>1</v>
      </c>
    </row>
    <row r="303" spans="2:34" x14ac:dyDescent="0.45">
      <c r="B303">
        <v>48455</v>
      </c>
      <c r="C303">
        <v>9</v>
      </c>
      <c r="D303">
        <v>52</v>
      </c>
      <c r="E303">
        <v>45.96</v>
      </c>
      <c r="F303">
        <f t="shared" si="78"/>
        <v>148.19149999999999</v>
      </c>
      <c r="G303">
        <v>26</v>
      </c>
      <c r="H303">
        <v>0</v>
      </c>
      <c r="I303">
        <v>25.5</v>
      </c>
      <c r="J303">
        <f t="shared" si="79"/>
        <v>26.007083333333334</v>
      </c>
      <c r="K303">
        <v>3.88</v>
      </c>
      <c r="L303">
        <v>24.52</v>
      </c>
      <c r="M303">
        <v>-216.29</v>
      </c>
      <c r="N303">
        <v>-54.92</v>
      </c>
      <c r="O303">
        <v>1.222</v>
      </c>
      <c r="P303">
        <v>1.1299999999999999</v>
      </c>
      <c r="Q303" t="s">
        <v>278</v>
      </c>
      <c r="R303">
        <f t="shared" si="77"/>
        <v>4343.6293436293436</v>
      </c>
      <c r="S303">
        <f t="shared" si="80"/>
        <v>0.36630620123285729</v>
      </c>
      <c r="T303">
        <f t="shared" si="81"/>
        <v>0.36640095653303301</v>
      </c>
      <c r="U303">
        <f t="shared" si="82"/>
        <v>0.36311718582485197</v>
      </c>
      <c r="V303">
        <f t="shared" si="83"/>
        <v>0.36726791803800118</v>
      </c>
      <c r="W303">
        <f t="shared" si="84"/>
        <v>0.36749182950726167</v>
      </c>
      <c r="X303">
        <f t="shared" si="85"/>
        <v>0.36640095653303301</v>
      </c>
      <c r="Y303">
        <f t="shared" si="86"/>
        <v>0.36749182950726167</v>
      </c>
      <c r="Z303">
        <f t="shared" si="87"/>
        <v>0.99703157216939664</v>
      </c>
      <c r="AA303">
        <f t="shared" si="88"/>
        <v>0.72411736151115424</v>
      </c>
      <c r="AB303">
        <f t="shared" si="89"/>
        <v>1.1395444315511249</v>
      </c>
      <c r="AC303">
        <f t="shared" si="90"/>
        <v>0.97217274514830287</v>
      </c>
      <c r="AD303">
        <f t="shared" si="91"/>
        <v>0.80282283770275231</v>
      </c>
      <c r="AE303">
        <f t="shared" si="92"/>
        <v>1.1395444315511249</v>
      </c>
      <c r="AF303">
        <f t="shared" si="93"/>
        <v>1</v>
      </c>
      <c r="AG303">
        <f t="shared" si="94"/>
        <v>0.85312403644059842</v>
      </c>
      <c r="AH303">
        <f t="shared" si="95"/>
        <v>0.70451209753178823</v>
      </c>
    </row>
    <row r="304" spans="2:34" x14ac:dyDescent="0.45">
      <c r="B304">
        <v>48774</v>
      </c>
      <c r="C304">
        <v>9</v>
      </c>
      <c r="D304">
        <v>56</v>
      </c>
      <c r="E304">
        <v>51.75</v>
      </c>
      <c r="F304">
        <f t="shared" si="78"/>
        <v>149.21562499999999</v>
      </c>
      <c r="G304">
        <v>-54</v>
      </c>
      <c r="H304">
        <v>34</v>
      </c>
      <c r="I304">
        <v>4.0999999999999996</v>
      </c>
      <c r="J304">
        <f t="shared" si="79"/>
        <v>-54.567805555555559</v>
      </c>
      <c r="K304">
        <v>3.52</v>
      </c>
      <c r="L304">
        <v>1.69</v>
      </c>
      <c r="M304">
        <v>-13.13</v>
      </c>
      <c r="N304">
        <v>2.83</v>
      </c>
      <c r="O304">
        <v>-6.7000000000000004E-2</v>
      </c>
      <c r="P304">
        <v>-0.04</v>
      </c>
      <c r="Q304" t="s">
        <v>479</v>
      </c>
      <c r="R304">
        <f t="shared" si="77"/>
        <v>11494.25287356322</v>
      </c>
      <c r="S304">
        <f t="shared" si="80"/>
        <v>0.25432041811147826</v>
      </c>
      <c r="T304">
        <f t="shared" si="81"/>
        <v>0.27371485950390928</v>
      </c>
      <c r="U304">
        <f t="shared" si="82"/>
        <v>0.24824198147940257</v>
      </c>
      <c r="V304">
        <f t="shared" si="83"/>
        <v>0.25980057640694598</v>
      </c>
      <c r="W304">
        <f t="shared" si="84"/>
        <v>0.27988867484888236</v>
      </c>
      <c r="X304">
        <f t="shared" si="85"/>
        <v>0.27371485950390928</v>
      </c>
      <c r="Y304">
        <f t="shared" si="86"/>
        <v>0.27988867484888236</v>
      </c>
      <c r="Z304">
        <f t="shared" si="87"/>
        <v>0.9779418894018973</v>
      </c>
      <c r="AA304">
        <f t="shared" si="88"/>
        <v>1.5949072104765476</v>
      </c>
      <c r="AB304">
        <f t="shared" si="89"/>
        <v>0.92225073536548885</v>
      </c>
      <c r="AC304">
        <f t="shared" si="90"/>
        <v>0.99750848546283699</v>
      </c>
      <c r="AD304">
        <f t="shared" si="91"/>
        <v>1.2154798404375691</v>
      </c>
      <c r="AE304">
        <f t="shared" si="92"/>
        <v>1.2154798404375691</v>
      </c>
      <c r="AF304">
        <f t="shared" si="93"/>
        <v>0.75875444798284875</v>
      </c>
      <c r="AG304">
        <f t="shared" si="94"/>
        <v>0.82067053049908001</v>
      </c>
      <c r="AH304">
        <f t="shared" si="95"/>
        <v>1</v>
      </c>
    </row>
    <row r="305" spans="2:34" x14ac:dyDescent="0.45">
      <c r="B305">
        <v>48926</v>
      </c>
      <c r="C305">
        <v>9</v>
      </c>
      <c r="D305">
        <v>58</v>
      </c>
      <c r="E305">
        <v>52.34</v>
      </c>
      <c r="F305">
        <f t="shared" si="78"/>
        <v>149.71808333333334</v>
      </c>
      <c r="G305">
        <v>-35</v>
      </c>
      <c r="H305">
        <v>53</v>
      </c>
      <c r="I305">
        <v>27.4</v>
      </c>
      <c r="J305">
        <f t="shared" si="79"/>
        <v>-35.890944444444443</v>
      </c>
      <c r="K305">
        <v>5.23</v>
      </c>
      <c r="L305">
        <v>30.67</v>
      </c>
      <c r="M305">
        <v>-89.59</v>
      </c>
      <c r="N305">
        <v>-16.27</v>
      </c>
      <c r="O305">
        <v>0.3</v>
      </c>
      <c r="P305">
        <v>0.34</v>
      </c>
      <c r="Q305" t="s">
        <v>480</v>
      </c>
      <c r="R305">
        <f t="shared" si="77"/>
        <v>7826.0869565217399</v>
      </c>
      <c r="S305">
        <f t="shared" si="80"/>
        <v>0.28767839212426266</v>
      </c>
      <c r="T305">
        <f t="shared" si="81"/>
        <v>0.29692704527532576</v>
      </c>
      <c r="U305">
        <f t="shared" si="82"/>
        <v>0.28863235727418901</v>
      </c>
      <c r="V305">
        <f t="shared" si="83"/>
        <v>0.2976919444208368</v>
      </c>
      <c r="W305">
        <f t="shared" si="84"/>
        <v>0.30664267348601637</v>
      </c>
      <c r="X305">
        <f t="shared" si="85"/>
        <v>0.29692704527532576</v>
      </c>
      <c r="Y305">
        <f t="shared" si="86"/>
        <v>0.30664267348601637</v>
      </c>
      <c r="Z305">
        <f t="shared" si="87"/>
        <v>0.96831612475771855</v>
      </c>
      <c r="AA305">
        <f t="shared" si="88"/>
        <v>1.2928085863976659</v>
      </c>
      <c r="AB305">
        <f t="shared" si="89"/>
        <v>0.97990261916453014</v>
      </c>
      <c r="AC305">
        <f t="shared" si="90"/>
        <v>0.99603093636836415</v>
      </c>
      <c r="AD305">
        <f t="shared" si="91"/>
        <v>1.0931024815652401</v>
      </c>
      <c r="AE305">
        <f t="shared" si="92"/>
        <v>1.0931024815652401</v>
      </c>
      <c r="AF305">
        <f t="shared" si="93"/>
        <v>0.89644167467389113</v>
      </c>
      <c r="AG305">
        <f t="shared" si="94"/>
        <v>0.91119629967550997</v>
      </c>
      <c r="AH305">
        <f t="shared" si="95"/>
        <v>1</v>
      </c>
    </row>
    <row r="306" spans="2:34" x14ac:dyDescent="0.45">
      <c r="B306">
        <v>49583</v>
      </c>
      <c r="C306">
        <v>10</v>
      </c>
      <c r="D306">
        <v>7</v>
      </c>
      <c r="E306">
        <v>19.95</v>
      </c>
      <c r="F306">
        <f t="shared" si="78"/>
        <v>151.833125</v>
      </c>
      <c r="G306">
        <v>16</v>
      </c>
      <c r="H306">
        <v>45</v>
      </c>
      <c r="I306">
        <v>45.6</v>
      </c>
      <c r="J306">
        <f t="shared" si="79"/>
        <v>16.762666666666668</v>
      </c>
      <c r="K306">
        <v>3.48</v>
      </c>
      <c r="L306">
        <v>1.53</v>
      </c>
      <c r="M306">
        <v>-1.94</v>
      </c>
      <c r="N306">
        <v>-0.53</v>
      </c>
      <c r="O306">
        <v>-3.1E-2</v>
      </c>
      <c r="P306">
        <v>0.06</v>
      </c>
      <c r="Q306" t="s">
        <v>481</v>
      </c>
      <c r="R306">
        <f t="shared" si="77"/>
        <v>10989.010989010989</v>
      </c>
      <c r="S306">
        <f t="shared" si="80"/>
        <v>0.25763903774855307</v>
      </c>
      <c r="T306">
        <f t="shared" si="81"/>
        <v>0.2758179480756201</v>
      </c>
      <c r="U306">
        <f t="shared" si="82"/>
        <v>0.25248280742946105</v>
      </c>
      <c r="V306">
        <f t="shared" si="83"/>
        <v>0.26378331633377561</v>
      </c>
      <c r="W306">
        <f t="shared" si="84"/>
        <v>0.28245760012937871</v>
      </c>
      <c r="X306">
        <f t="shared" si="85"/>
        <v>0.2758179480756201</v>
      </c>
      <c r="Y306">
        <f t="shared" si="86"/>
        <v>0.28245760012937871</v>
      </c>
      <c r="Z306">
        <f t="shared" si="87"/>
        <v>0.97649327881169667</v>
      </c>
      <c r="AA306">
        <f t="shared" si="88"/>
        <v>1.5638610948782079</v>
      </c>
      <c r="AB306">
        <f t="shared" si="89"/>
        <v>0.92763399680709313</v>
      </c>
      <c r="AC306">
        <f t="shared" si="90"/>
        <v>0.99755976214443065</v>
      </c>
      <c r="AD306">
        <f t="shared" si="91"/>
        <v>1.2035788229264601</v>
      </c>
      <c r="AE306">
        <f t="shared" si="92"/>
        <v>1.2035788229264601</v>
      </c>
      <c r="AF306">
        <f t="shared" si="93"/>
        <v>0.77072974294411667</v>
      </c>
      <c r="AG306">
        <f t="shared" si="94"/>
        <v>0.82882794474473942</v>
      </c>
      <c r="AH306">
        <f t="shared" si="95"/>
        <v>1</v>
      </c>
    </row>
    <row r="307" spans="2:34" x14ac:dyDescent="0.45">
      <c r="B307">
        <v>49593</v>
      </c>
      <c r="C307">
        <v>10</v>
      </c>
      <c r="D307">
        <v>7</v>
      </c>
      <c r="E307">
        <v>25.73</v>
      </c>
      <c r="F307">
        <f t="shared" si="78"/>
        <v>151.85720833333335</v>
      </c>
      <c r="G307">
        <v>35</v>
      </c>
      <c r="H307">
        <v>14</v>
      </c>
      <c r="I307">
        <v>40.9</v>
      </c>
      <c r="J307">
        <f t="shared" si="79"/>
        <v>35.244694444444448</v>
      </c>
      <c r="K307">
        <v>4.49</v>
      </c>
      <c r="L307">
        <v>35.78</v>
      </c>
      <c r="M307">
        <v>50.97</v>
      </c>
      <c r="N307">
        <v>0.64</v>
      </c>
      <c r="O307">
        <v>0.19</v>
      </c>
      <c r="P307">
        <v>0.19</v>
      </c>
      <c r="Q307" t="s">
        <v>284</v>
      </c>
      <c r="R307">
        <f t="shared" si="77"/>
        <v>8653.8461538461543</v>
      </c>
      <c r="S307">
        <f t="shared" si="80"/>
        <v>0.27779256465589902</v>
      </c>
      <c r="T307">
        <f t="shared" si="81"/>
        <v>0.28958318328455196</v>
      </c>
      <c r="U307">
        <f t="shared" si="82"/>
        <v>0.27718571689491461</v>
      </c>
      <c r="V307">
        <f t="shared" si="83"/>
        <v>0.28696314342535145</v>
      </c>
      <c r="W307">
        <f t="shared" si="84"/>
        <v>0.29855377364479929</v>
      </c>
      <c r="X307">
        <f t="shared" si="85"/>
        <v>0.28958318328455196</v>
      </c>
      <c r="Y307">
        <f t="shared" si="86"/>
        <v>0.29855377364479929</v>
      </c>
      <c r="Z307">
        <f t="shared" si="87"/>
        <v>0.96995318380761786</v>
      </c>
      <c r="AA307">
        <f t="shared" si="88"/>
        <v>1.3795271720820981</v>
      </c>
      <c r="AB307">
        <f t="shared" si="89"/>
        <v>0.96204038185677554</v>
      </c>
      <c r="AC307">
        <f t="shared" si="90"/>
        <v>0.99695338866939831</v>
      </c>
      <c r="AD307">
        <f t="shared" si="91"/>
        <v>1.1298402569857064</v>
      </c>
      <c r="AE307">
        <f t="shared" si="92"/>
        <v>1.1298402569857064</v>
      </c>
      <c r="AF307">
        <f t="shared" si="93"/>
        <v>0.85148354018062422</v>
      </c>
      <c r="AG307">
        <f t="shared" si="94"/>
        <v>0.88238437469838771</v>
      </c>
      <c r="AH307">
        <f t="shared" si="95"/>
        <v>1</v>
      </c>
    </row>
    <row r="308" spans="2:34" x14ac:dyDescent="0.45">
      <c r="B308">
        <v>49641</v>
      </c>
      <c r="C308">
        <v>10</v>
      </c>
      <c r="D308">
        <v>7</v>
      </c>
      <c r="E308">
        <v>56.3</v>
      </c>
      <c r="F308">
        <f t="shared" si="78"/>
        <v>151.98458333333335</v>
      </c>
      <c r="G308">
        <v>0</v>
      </c>
      <c r="H308">
        <v>22</v>
      </c>
      <c r="I308">
        <v>17.899999999999999</v>
      </c>
      <c r="J308">
        <f t="shared" si="79"/>
        <v>-0.37163888888888885</v>
      </c>
      <c r="K308">
        <v>4.4800000000000004</v>
      </c>
      <c r="L308">
        <v>11.35</v>
      </c>
      <c r="M308">
        <v>-26.17</v>
      </c>
      <c r="N308">
        <v>-3.65</v>
      </c>
      <c r="O308">
        <v>-3.2000000000000001E-2</v>
      </c>
      <c r="P308">
        <v>-0.01</v>
      </c>
      <c r="Q308" t="s">
        <v>421</v>
      </c>
      <c r="R308">
        <f t="shared" si="77"/>
        <v>11002.444987775061</v>
      </c>
      <c r="S308">
        <f t="shared" si="80"/>
        <v>0.25754698605556758</v>
      </c>
      <c r="T308">
        <f t="shared" si="81"/>
        <v>0.27575897006288591</v>
      </c>
      <c r="U308">
        <f t="shared" si="82"/>
        <v>0.25236582889656833</v>
      </c>
      <c r="V308">
        <f t="shared" si="83"/>
        <v>0.26367346971140843</v>
      </c>
      <c r="W308">
        <f t="shared" si="84"/>
        <v>0.28238595987540371</v>
      </c>
      <c r="X308">
        <f t="shared" si="85"/>
        <v>0.27575897006288591</v>
      </c>
      <c r="Y308">
        <f t="shared" si="86"/>
        <v>0.28238595987540371</v>
      </c>
      <c r="Z308">
        <f t="shared" si="87"/>
        <v>0.97653215543916627</v>
      </c>
      <c r="AA308">
        <f t="shared" si="88"/>
        <v>1.5647203928150983</v>
      </c>
      <c r="AB308">
        <f t="shared" si="89"/>
        <v>0.9274835383536042</v>
      </c>
      <c r="AC308">
        <f t="shared" si="90"/>
        <v>0.99755888118618474</v>
      </c>
      <c r="AD308">
        <f t="shared" si="91"/>
        <v>1.2039100968333944</v>
      </c>
      <c r="AE308">
        <f t="shared" si="92"/>
        <v>1.2039100968333944</v>
      </c>
      <c r="AF308">
        <f t="shared" si="93"/>
        <v>0.77039269027906154</v>
      </c>
      <c r="AG308">
        <f t="shared" si="94"/>
        <v>0.82859914856601946</v>
      </c>
      <c r="AH308">
        <f t="shared" si="95"/>
        <v>1</v>
      </c>
    </row>
    <row r="309" spans="2:34" x14ac:dyDescent="0.45">
      <c r="B309">
        <v>49669</v>
      </c>
      <c r="C309">
        <v>10</v>
      </c>
      <c r="D309">
        <v>8</v>
      </c>
      <c r="E309">
        <v>22.46</v>
      </c>
      <c r="F309">
        <f t="shared" si="78"/>
        <v>152.09358333333333</v>
      </c>
      <c r="G309">
        <v>11</v>
      </c>
      <c r="H309">
        <v>58</v>
      </c>
      <c r="I309">
        <v>1.9</v>
      </c>
      <c r="J309">
        <f t="shared" si="79"/>
        <v>11.967194444444445</v>
      </c>
      <c r="K309">
        <v>1.36</v>
      </c>
      <c r="L309">
        <v>42.09</v>
      </c>
      <c r="M309">
        <v>-249.4</v>
      </c>
      <c r="N309">
        <v>4.91</v>
      </c>
      <c r="O309">
        <v>-8.6999999999999994E-2</v>
      </c>
      <c r="P309">
        <v>-0.1</v>
      </c>
      <c r="Q309" t="s">
        <v>383</v>
      </c>
      <c r="R309">
        <f t="shared" si="77"/>
        <v>11795.543905635648</v>
      </c>
      <c r="S309">
        <f t="shared" si="80"/>
        <v>0.25247253307630463</v>
      </c>
      <c r="T309">
        <f t="shared" si="81"/>
        <v>0.27256461698980833</v>
      </c>
      <c r="U309">
        <f t="shared" si="82"/>
        <v>0.24585964534992955</v>
      </c>
      <c r="V309">
        <f t="shared" si="83"/>
        <v>0.25756280484506122</v>
      </c>
      <c r="W309">
        <f t="shared" si="84"/>
        <v>0.27847115396525812</v>
      </c>
      <c r="X309">
        <f t="shared" si="85"/>
        <v>0.27256461698980833</v>
      </c>
      <c r="Y309">
        <f t="shared" si="86"/>
        <v>0.27847115396525812</v>
      </c>
      <c r="Z309">
        <f t="shared" si="87"/>
        <v>0.97878941178881784</v>
      </c>
      <c r="AA309">
        <f t="shared" si="88"/>
        <v>1.612246807800229</v>
      </c>
      <c r="AB309">
        <f t="shared" si="89"/>
        <v>0.91929032358357343</v>
      </c>
      <c r="AC309">
        <f t="shared" si="90"/>
        <v>0.99746285169832771</v>
      </c>
      <c r="AD309">
        <f t="shared" si="91"/>
        <v>1.2220670090431447</v>
      </c>
      <c r="AE309">
        <f t="shared" si="92"/>
        <v>1.2220670090431447</v>
      </c>
      <c r="AF309">
        <f t="shared" si="93"/>
        <v>0.75224215757478008</v>
      </c>
      <c r="AG309">
        <f t="shared" si="94"/>
        <v>0.81620962215428938</v>
      </c>
      <c r="AH309">
        <f t="shared" si="95"/>
        <v>1</v>
      </c>
    </row>
    <row r="310" spans="2:34" x14ac:dyDescent="0.45">
      <c r="B310">
        <v>49841</v>
      </c>
      <c r="C310">
        <v>10</v>
      </c>
      <c r="D310">
        <v>10</v>
      </c>
      <c r="E310">
        <v>35.4</v>
      </c>
      <c r="F310">
        <f t="shared" si="78"/>
        <v>152.64749999999998</v>
      </c>
      <c r="G310">
        <v>-12</v>
      </c>
      <c r="H310">
        <v>21</v>
      </c>
      <c r="I310">
        <v>13.8</v>
      </c>
      <c r="J310">
        <f t="shared" si="79"/>
        <v>-12.353833333333332</v>
      </c>
      <c r="K310">
        <v>3.61</v>
      </c>
      <c r="L310">
        <v>28.44</v>
      </c>
      <c r="M310">
        <v>-200.33</v>
      </c>
      <c r="N310">
        <v>-100.28</v>
      </c>
      <c r="O310">
        <v>1.0069999999999999</v>
      </c>
      <c r="P310">
        <v>0.96</v>
      </c>
      <c r="Q310" t="s">
        <v>278</v>
      </c>
      <c r="R310">
        <f t="shared" si="77"/>
        <v>4846.5266558966077</v>
      </c>
      <c r="S310">
        <f t="shared" si="80"/>
        <v>0.34869271382236849</v>
      </c>
      <c r="T310">
        <f t="shared" si="81"/>
        <v>0.34945081117474786</v>
      </c>
      <c r="U310">
        <f t="shared" si="82"/>
        <v>0.34907273532510552</v>
      </c>
      <c r="V310">
        <f t="shared" si="83"/>
        <v>0.35418794972734313</v>
      </c>
      <c r="W310">
        <f t="shared" si="84"/>
        <v>0.35509622552001086</v>
      </c>
      <c r="X310">
        <f t="shared" si="85"/>
        <v>0.34945081117474786</v>
      </c>
      <c r="Y310">
        <f t="shared" si="86"/>
        <v>0.35509622552001086</v>
      </c>
      <c r="Z310">
        <f t="shared" si="87"/>
        <v>0.98410173372866538</v>
      </c>
      <c r="AA310">
        <f t="shared" si="88"/>
        <v>0.83203633852365888</v>
      </c>
      <c r="AB310">
        <f t="shared" si="89"/>
        <v>1.1015935809424684</v>
      </c>
      <c r="AC310">
        <f t="shared" si="90"/>
        <v>0.98013691272794967</v>
      </c>
      <c r="AD310">
        <f t="shared" si="91"/>
        <v>0.86680674532675983</v>
      </c>
      <c r="AE310">
        <f t="shared" si="92"/>
        <v>1.1015935809424684</v>
      </c>
      <c r="AF310">
        <f t="shared" si="93"/>
        <v>1</v>
      </c>
      <c r="AG310">
        <f t="shared" si="94"/>
        <v>0.88974457520839356</v>
      </c>
      <c r="AH310">
        <f t="shared" si="95"/>
        <v>0.78686619123648427</v>
      </c>
    </row>
    <row r="311" spans="2:34" x14ac:dyDescent="0.45">
      <c r="B311">
        <v>50099</v>
      </c>
      <c r="C311">
        <v>10</v>
      </c>
      <c r="D311">
        <v>13</v>
      </c>
      <c r="E311">
        <v>44.28</v>
      </c>
      <c r="F311">
        <f t="shared" si="78"/>
        <v>153.43449999999999</v>
      </c>
      <c r="G311">
        <v>-70</v>
      </c>
      <c r="H311">
        <v>2</v>
      </c>
      <c r="I311">
        <v>16.5</v>
      </c>
      <c r="J311">
        <f t="shared" si="79"/>
        <v>-70.037916666666661</v>
      </c>
      <c r="K311">
        <v>3.29</v>
      </c>
      <c r="L311">
        <v>8.81</v>
      </c>
      <c r="M311">
        <v>-35.729999999999997</v>
      </c>
      <c r="N311">
        <v>7.55</v>
      </c>
      <c r="O311">
        <v>-7.3999999999999996E-2</v>
      </c>
      <c r="P311">
        <v>-0.03</v>
      </c>
      <c r="Q311" t="s">
        <v>352</v>
      </c>
      <c r="R311">
        <f t="shared" si="77"/>
        <v>11597.938144329897</v>
      </c>
      <c r="S311">
        <f t="shared" si="80"/>
        <v>0.25367399877675917</v>
      </c>
      <c r="T311">
        <f t="shared" si="81"/>
        <v>0.27331078450526552</v>
      </c>
      <c r="U311">
        <f t="shared" si="82"/>
        <v>0.24741030317972512</v>
      </c>
      <c r="V311">
        <f t="shared" si="83"/>
        <v>0.25901939988577327</v>
      </c>
      <c r="W311">
        <f t="shared" si="84"/>
        <v>0.27939171549587105</v>
      </c>
      <c r="X311">
        <f t="shared" si="85"/>
        <v>0.27331078450526552</v>
      </c>
      <c r="Y311">
        <f t="shared" si="86"/>
        <v>0.27939171549587105</v>
      </c>
      <c r="Z311">
        <f t="shared" si="87"/>
        <v>0.97823510629220711</v>
      </c>
      <c r="AA311">
        <f t="shared" si="88"/>
        <v>1.6009690881670888</v>
      </c>
      <c r="AB311">
        <f t="shared" si="89"/>
        <v>0.92121208264470311</v>
      </c>
      <c r="AC311">
        <f t="shared" si="90"/>
        <v>0.99749389093912644</v>
      </c>
      <c r="AD311">
        <f t="shared" si="91"/>
        <v>1.2177874974983824</v>
      </c>
      <c r="AE311">
        <f t="shared" si="92"/>
        <v>1.2177874974983824</v>
      </c>
      <c r="AF311">
        <f t="shared" si="93"/>
        <v>0.75646373816210633</v>
      </c>
      <c r="AG311">
        <f t="shared" si="94"/>
        <v>0.81910340924685954</v>
      </c>
      <c r="AH311">
        <f t="shared" si="95"/>
        <v>1</v>
      </c>
    </row>
    <row r="312" spans="2:34" x14ac:dyDescent="0.45">
      <c r="B312">
        <v>50191</v>
      </c>
      <c r="C312">
        <v>10</v>
      </c>
      <c r="D312">
        <v>14</v>
      </c>
      <c r="E312">
        <v>44.27</v>
      </c>
      <c r="F312">
        <f t="shared" si="78"/>
        <v>153.68445833333334</v>
      </c>
      <c r="G312">
        <v>-42</v>
      </c>
      <c r="H312">
        <v>7</v>
      </c>
      <c r="I312">
        <v>19.399999999999999</v>
      </c>
      <c r="J312">
        <f t="shared" si="79"/>
        <v>-42.122055555555555</v>
      </c>
      <c r="K312">
        <v>3.85</v>
      </c>
      <c r="L312">
        <v>31.72</v>
      </c>
      <c r="M312">
        <v>-150.68</v>
      </c>
      <c r="N312">
        <v>49.84</v>
      </c>
      <c r="O312">
        <v>5.0999999999999997E-2</v>
      </c>
      <c r="P312">
        <v>0.03</v>
      </c>
      <c r="Q312" t="s">
        <v>324</v>
      </c>
      <c r="R312">
        <f t="shared" si="77"/>
        <v>9988.9012208657041</v>
      </c>
      <c r="S312">
        <f t="shared" si="80"/>
        <v>0.26516127891879332</v>
      </c>
      <c r="T312">
        <f t="shared" si="81"/>
        <v>0.28075949099882253</v>
      </c>
      <c r="U312">
        <f t="shared" si="82"/>
        <v>0.26191534404431654</v>
      </c>
      <c r="V312">
        <f t="shared" si="83"/>
        <v>0.27263832540854449</v>
      </c>
      <c r="W312">
        <f t="shared" si="84"/>
        <v>0.28837831426716898</v>
      </c>
      <c r="X312">
        <f t="shared" si="85"/>
        <v>0.28075949099882253</v>
      </c>
      <c r="Y312">
        <f t="shared" si="86"/>
        <v>0.28837831426716898</v>
      </c>
      <c r="Z312">
        <f t="shared" si="87"/>
        <v>0.97358045701977458</v>
      </c>
      <c r="AA312">
        <f t="shared" si="88"/>
        <v>1.4940866681633869</v>
      </c>
      <c r="AB312">
        <f t="shared" si="89"/>
        <v>0.94014191137974423</v>
      </c>
      <c r="AC312">
        <f t="shared" si="90"/>
        <v>0.99752351466188505</v>
      </c>
      <c r="AD312">
        <f t="shared" si="91"/>
        <v>1.1763099659483112</v>
      </c>
      <c r="AE312">
        <f t="shared" si="92"/>
        <v>1.1763099659483112</v>
      </c>
      <c r="AF312">
        <f t="shared" si="93"/>
        <v>0.79922974266551061</v>
      </c>
      <c r="AG312">
        <f t="shared" si="94"/>
        <v>0.84801076547685883</v>
      </c>
      <c r="AH312">
        <f t="shared" si="95"/>
        <v>1</v>
      </c>
    </row>
    <row r="313" spans="2:34" x14ac:dyDescent="0.45">
      <c r="B313">
        <v>50335</v>
      </c>
      <c r="C313">
        <v>10</v>
      </c>
      <c r="D313">
        <v>16</v>
      </c>
      <c r="E313">
        <v>41.4</v>
      </c>
      <c r="F313">
        <f t="shared" si="78"/>
        <v>154.17250000000001</v>
      </c>
      <c r="G313">
        <v>23</v>
      </c>
      <c r="H313">
        <v>25</v>
      </c>
      <c r="I313">
        <v>2.4</v>
      </c>
      <c r="J313">
        <f t="shared" si="79"/>
        <v>23.417333333333335</v>
      </c>
      <c r="K313">
        <v>3.43</v>
      </c>
      <c r="L313">
        <v>12.56</v>
      </c>
      <c r="M313">
        <v>19.84</v>
      </c>
      <c r="N313">
        <v>-7.3</v>
      </c>
      <c r="O313">
        <v>0.307</v>
      </c>
      <c r="P313">
        <v>0.39</v>
      </c>
      <c r="Q313" t="s">
        <v>482</v>
      </c>
      <c r="R313">
        <f t="shared" ref="R313:R376" si="96">9000/(O313+0.85)</f>
        <v>7778.7381158167673</v>
      </c>
      <c r="S313">
        <f t="shared" si="80"/>
        <v>0.28830411993439087</v>
      </c>
      <c r="T313">
        <f t="shared" si="81"/>
        <v>0.29740430862238987</v>
      </c>
      <c r="U313">
        <f t="shared" si="82"/>
        <v>0.28934179741134103</v>
      </c>
      <c r="V313">
        <f t="shared" si="83"/>
        <v>0.29835662747891778</v>
      </c>
      <c r="W313">
        <f t="shared" si="84"/>
        <v>0.30715659960732533</v>
      </c>
      <c r="X313">
        <f t="shared" si="85"/>
        <v>0.29740430862238987</v>
      </c>
      <c r="Y313">
        <f t="shared" si="86"/>
        <v>0.30715659960732533</v>
      </c>
      <c r="Z313">
        <f t="shared" si="87"/>
        <v>0.96824977553012714</v>
      </c>
      <c r="AA313">
        <f t="shared" si="88"/>
        <v>1.2874185098930691</v>
      </c>
      <c r="AB313">
        <f t="shared" si="89"/>
        <v>0.98105336699699985</v>
      </c>
      <c r="AC313">
        <f t="shared" si="90"/>
        <v>0.99595789381938971</v>
      </c>
      <c r="AD313">
        <f t="shared" si="91"/>
        <v>1.0907706808420052</v>
      </c>
      <c r="AE313">
        <f t="shared" si="92"/>
        <v>1.0907706808420052</v>
      </c>
      <c r="AF313">
        <f t="shared" si="93"/>
        <v>0.8994130335807059</v>
      </c>
      <c r="AG313">
        <f t="shared" si="94"/>
        <v>0.91307725016093566</v>
      </c>
      <c r="AH313">
        <f t="shared" si="95"/>
        <v>1</v>
      </c>
    </row>
    <row r="314" spans="2:34" x14ac:dyDescent="0.45">
      <c r="B314">
        <v>50371</v>
      </c>
      <c r="C314">
        <v>10</v>
      </c>
      <c r="D314">
        <v>17</v>
      </c>
      <c r="E314">
        <v>5.01</v>
      </c>
      <c r="F314">
        <f t="shared" si="78"/>
        <v>154.27087499999999</v>
      </c>
      <c r="G314">
        <v>-61</v>
      </c>
      <c r="H314">
        <v>19</v>
      </c>
      <c r="I314">
        <v>56.4</v>
      </c>
      <c r="J314">
        <f t="shared" si="79"/>
        <v>-61.332333333333338</v>
      </c>
      <c r="K314">
        <v>3.39</v>
      </c>
      <c r="L314">
        <v>4.43</v>
      </c>
      <c r="M314">
        <v>-24.25</v>
      </c>
      <c r="N314">
        <v>6.38</v>
      </c>
      <c r="O314">
        <v>1.5409999999999999</v>
      </c>
      <c r="P314">
        <v>1.45</v>
      </c>
      <c r="Q314" t="s">
        <v>483</v>
      </c>
      <c r="R314">
        <f t="shared" si="96"/>
        <v>3764.1154328732746</v>
      </c>
      <c r="S314">
        <f t="shared" si="80"/>
        <v>0.39155382600396682</v>
      </c>
      <c r="T314">
        <f t="shared" si="81"/>
        <v>0.39151285200415281</v>
      </c>
      <c r="U314">
        <f t="shared" si="82"/>
        <v>0.38046518340043656</v>
      </c>
      <c r="V314">
        <f t="shared" si="83"/>
        <v>0.38338651833202053</v>
      </c>
      <c r="W314">
        <f t="shared" si="84"/>
        <v>0.38325691024950193</v>
      </c>
      <c r="X314">
        <f t="shared" si="85"/>
        <v>0.39155382600396682</v>
      </c>
      <c r="Y314">
        <f t="shared" si="86"/>
        <v>0.38338651833202053</v>
      </c>
      <c r="Z314">
        <f t="shared" si="87"/>
        <v>1.0213030643526</v>
      </c>
      <c r="AA314">
        <f t="shared" si="88"/>
        <v>0.58703069853151801</v>
      </c>
      <c r="AB314">
        <f t="shared" si="89"/>
        <v>1.1950469915554633</v>
      </c>
      <c r="AC314">
        <f t="shared" si="90"/>
        <v>0.958311790781462</v>
      </c>
      <c r="AD314">
        <f t="shared" si="91"/>
        <v>0.71174548722016329</v>
      </c>
      <c r="AE314">
        <f t="shared" si="92"/>
        <v>1.1950469915554633</v>
      </c>
      <c r="AF314">
        <f t="shared" si="93"/>
        <v>1</v>
      </c>
      <c r="AG314">
        <f t="shared" si="94"/>
        <v>0.80190301933996022</v>
      </c>
      <c r="AH314">
        <f t="shared" si="95"/>
        <v>0.59557949791895737</v>
      </c>
    </row>
    <row r="315" spans="2:34" x14ac:dyDescent="0.45">
      <c r="B315">
        <v>50372</v>
      </c>
      <c r="C315">
        <v>10</v>
      </c>
      <c r="D315">
        <v>17</v>
      </c>
      <c r="E315">
        <v>5.93</v>
      </c>
      <c r="F315">
        <f t="shared" si="78"/>
        <v>154.27470833333334</v>
      </c>
      <c r="G315">
        <v>42</v>
      </c>
      <c r="H315">
        <v>54</v>
      </c>
      <c r="I315">
        <v>52.1</v>
      </c>
      <c r="J315">
        <f t="shared" si="79"/>
        <v>42.914472222222223</v>
      </c>
      <c r="K315">
        <v>3.45</v>
      </c>
      <c r="L315">
        <v>24.27</v>
      </c>
      <c r="M315">
        <v>-170.11</v>
      </c>
      <c r="N315">
        <v>-42.64</v>
      </c>
      <c r="O315">
        <v>2.9000000000000001E-2</v>
      </c>
      <c r="P315">
        <v>0.05</v>
      </c>
      <c r="Q315" t="s">
        <v>362</v>
      </c>
      <c r="R315">
        <f t="shared" si="96"/>
        <v>10238.907849829351</v>
      </c>
      <c r="S315">
        <f t="shared" si="80"/>
        <v>0.26314818820227803</v>
      </c>
      <c r="T315">
        <f t="shared" si="81"/>
        <v>0.27941361393664799</v>
      </c>
      <c r="U315">
        <f t="shared" si="82"/>
        <v>0.25941561785250122</v>
      </c>
      <c r="V315">
        <f t="shared" si="83"/>
        <v>0.27029212547499731</v>
      </c>
      <c r="W315">
        <f t="shared" si="84"/>
        <v>0.28678170600821795</v>
      </c>
      <c r="X315">
        <f t="shared" si="85"/>
        <v>0.27941361393664799</v>
      </c>
      <c r="Y315">
        <f t="shared" si="86"/>
        <v>0.28678170600821795</v>
      </c>
      <c r="Z315">
        <f t="shared" si="87"/>
        <v>0.97430766357405374</v>
      </c>
      <c r="AA315">
        <f t="shared" si="88"/>
        <v>1.512665107176338</v>
      </c>
      <c r="AB315">
        <f t="shared" si="89"/>
        <v>0.93675399593264685</v>
      </c>
      <c r="AC315">
        <f t="shared" si="90"/>
        <v>0.99755454011290545</v>
      </c>
      <c r="AD315">
        <f t="shared" si="91"/>
        <v>1.1836433854500814</v>
      </c>
      <c r="AE315">
        <f t="shared" si="92"/>
        <v>1.1836433854500814</v>
      </c>
      <c r="AF315">
        <f t="shared" si="93"/>
        <v>0.79141573167026602</v>
      </c>
      <c r="AG315">
        <f t="shared" si="94"/>
        <v>0.84278301418765966</v>
      </c>
      <c r="AH315">
        <f t="shared" si="95"/>
        <v>1</v>
      </c>
    </row>
    <row r="316" spans="2:34" x14ac:dyDescent="0.45">
      <c r="B316">
        <v>50583</v>
      </c>
      <c r="C316">
        <v>10</v>
      </c>
      <c r="D316">
        <v>19</v>
      </c>
      <c r="E316">
        <v>58.16</v>
      </c>
      <c r="F316">
        <f t="shared" si="78"/>
        <v>154.99233333333331</v>
      </c>
      <c r="G316">
        <v>19</v>
      </c>
      <c r="H316">
        <v>50</v>
      </c>
      <c r="I316">
        <v>30.7</v>
      </c>
      <c r="J316">
        <f t="shared" si="79"/>
        <v>19.841861111111111</v>
      </c>
      <c r="K316">
        <v>2.0099999999999998</v>
      </c>
      <c r="L316">
        <v>25.96</v>
      </c>
      <c r="M316">
        <v>310.77</v>
      </c>
      <c r="N316">
        <v>-152.88</v>
      </c>
      <c r="O316">
        <v>1.1279999999999999</v>
      </c>
      <c r="P316">
        <v>1.17</v>
      </c>
      <c r="Q316" t="s">
        <v>278</v>
      </c>
      <c r="R316">
        <f t="shared" si="96"/>
        <v>4550.0505561172904</v>
      </c>
      <c r="S316">
        <f t="shared" si="80"/>
        <v>0.35866285573776913</v>
      </c>
      <c r="T316">
        <f t="shared" si="81"/>
        <v>0.35897319416503781</v>
      </c>
      <c r="U316">
        <f t="shared" si="82"/>
        <v>0.35721587404715682</v>
      </c>
      <c r="V316">
        <f t="shared" si="83"/>
        <v>0.36177473880554745</v>
      </c>
      <c r="W316">
        <f t="shared" si="84"/>
        <v>0.36224106532937139</v>
      </c>
      <c r="X316">
        <f t="shared" si="85"/>
        <v>0.35897319416503781</v>
      </c>
      <c r="Y316">
        <f t="shared" si="86"/>
        <v>0.36224106532937139</v>
      </c>
      <c r="Z316">
        <f t="shared" si="87"/>
        <v>0.99097873908535961</v>
      </c>
      <c r="AA316">
        <f t="shared" si="88"/>
        <v>0.76961384886636752</v>
      </c>
      <c r="AB316">
        <f t="shared" si="89"/>
        <v>1.1229614210477119</v>
      </c>
      <c r="AC316">
        <f t="shared" si="90"/>
        <v>0.97581289653088976</v>
      </c>
      <c r="AD316">
        <f t="shared" si="91"/>
        <v>0.83050020326993101</v>
      </c>
      <c r="AE316">
        <f t="shared" si="92"/>
        <v>1.1229614210477119</v>
      </c>
      <c r="AF316">
        <f t="shared" si="93"/>
        <v>1</v>
      </c>
      <c r="AG316">
        <f t="shared" si="94"/>
        <v>0.86896386486765143</v>
      </c>
      <c r="AH316">
        <f t="shared" si="95"/>
        <v>0.73956254213531447</v>
      </c>
    </row>
    <row r="317" spans="2:34" x14ac:dyDescent="0.45">
      <c r="B317">
        <v>50801</v>
      </c>
      <c r="C317">
        <v>10</v>
      </c>
      <c r="D317">
        <v>22</v>
      </c>
      <c r="E317">
        <v>19.8</v>
      </c>
      <c r="F317">
        <f t="shared" si="78"/>
        <v>155.58250000000001</v>
      </c>
      <c r="G317">
        <v>41</v>
      </c>
      <c r="H317">
        <v>29</v>
      </c>
      <c r="I317">
        <v>58</v>
      </c>
      <c r="J317">
        <f t="shared" si="79"/>
        <v>41.499444444444443</v>
      </c>
      <c r="K317">
        <v>3.06</v>
      </c>
      <c r="L317">
        <v>13.11</v>
      </c>
      <c r="M317">
        <v>-80.47</v>
      </c>
      <c r="N317">
        <v>34.1</v>
      </c>
      <c r="O317">
        <v>1.603</v>
      </c>
      <c r="P317">
        <v>1.77</v>
      </c>
      <c r="Q317" t="s">
        <v>484</v>
      </c>
      <c r="R317">
        <f t="shared" si="96"/>
        <v>3668.9767631471668</v>
      </c>
      <c r="S317">
        <f t="shared" si="80"/>
        <v>0.3963329034579498</v>
      </c>
      <c r="T317">
        <f t="shared" si="81"/>
        <v>0.39632991273827411</v>
      </c>
      <c r="U317">
        <f t="shared" si="82"/>
        <v>0.38337225471084302</v>
      </c>
      <c r="V317">
        <f t="shared" si="83"/>
        <v>0.3860822188451305</v>
      </c>
      <c r="W317">
        <f t="shared" si="84"/>
        <v>0.38594709074670241</v>
      </c>
      <c r="X317">
        <f t="shared" si="85"/>
        <v>0.3963329034579498</v>
      </c>
      <c r="Y317">
        <f t="shared" si="86"/>
        <v>0.3860822188451305</v>
      </c>
      <c r="Z317">
        <f t="shared" si="87"/>
        <v>1.0265505224340081</v>
      </c>
      <c r="AA317">
        <f t="shared" si="88"/>
        <v>0.56357135106550893</v>
      </c>
      <c r="AB317">
        <f t="shared" si="89"/>
        <v>1.2055273185464768</v>
      </c>
      <c r="AC317">
        <f t="shared" si="90"/>
        <v>0.95540671621001827</v>
      </c>
      <c r="AD317">
        <f t="shared" si="91"/>
        <v>0.6947515165917012</v>
      </c>
      <c r="AE317">
        <f t="shared" si="92"/>
        <v>1.2055273185464768</v>
      </c>
      <c r="AF317">
        <f t="shared" si="93"/>
        <v>1</v>
      </c>
      <c r="AG317">
        <f t="shared" si="94"/>
        <v>0.79252182966866913</v>
      </c>
      <c r="AH317">
        <f t="shared" si="95"/>
        <v>0.57630507903327655</v>
      </c>
    </row>
    <row r="318" spans="2:34" x14ac:dyDescent="0.45">
      <c r="B318">
        <v>51069</v>
      </c>
      <c r="C318">
        <v>10</v>
      </c>
      <c r="D318">
        <v>26</v>
      </c>
      <c r="E318">
        <v>5.51</v>
      </c>
      <c r="F318">
        <f t="shared" si="78"/>
        <v>156.52295833333335</v>
      </c>
      <c r="G318">
        <v>-16</v>
      </c>
      <c r="H318">
        <v>50</v>
      </c>
      <c r="I318">
        <v>9.9</v>
      </c>
      <c r="J318">
        <f t="shared" si="79"/>
        <v>-16.836083333333331</v>
      </c>
      <c r="K318">
        <v>3.83</v>
      </c>
      <c r="L318">
        <v>13.14</v>
      </c>
      <c r="M318">
        <v>-128.51</v>
      </c>
      <c r="N318">
        <v>-80.06</v>
      </c>
      <c r="O318">
        <v>1.456</v>
      </c>
      <c r="P318">
        <v>1.47</v>
      </c>
      <c r="Q318" t="s">
        <v>301</v>
      </c>
      <c r="R318">
        <f t="shared" si="96"/>
        <v>3902.8620988725065</v>
      </c>
      <c r="S318">
        <f t="shared" si="80"/>
        <v>0.3849330994934026</v>
      </c>
      <c r="T318">
        <f t="shared" si="81"/>
        <v>0.38486302844961412</v>
      </c>
      <c r="U318">
        <f t="shared" si="82"/>
        <v>0.3762381690805171</v>
      </c>
      <c r="V318">
        <f t="shared" si="83"/>
        <v>0.37946376457829556</v>
      </c>
      <c r="W318">
        <f t="shared" si="84"/>
        <v>0.37937090318602318</v>
      </c>
      <c r="X318">
        <f t="shared" si="85"/>
        <v>0.3849330994934026</v>
      </c>
      <c r="Y318">
        <f t="shared" si="86"/>
        <v>0.37946376457829556</v>
      </c>
      <c r="Z318">
        <f t="shared" si="87"/>
        <v>1.0144133259237156</v>
      </c>
      <c r="AA318">
        <f t="shared" si="88"/>
        <v>0.6208844109005548</v>
      </c>
      <c r="AB318">
        <f t="shared" si="89"/>
        <v>1.1805501892937706</v>
      </c>
      <c r="AC318">
        <f t="shared" si="90"/>
        <v>0.96217053940431463</v>
      </c>
      <c r="AD318">
        <f t="shared" si="91"/>
        <v>0.7354688481802707</v>
      </c>
      <c r="AE318">
        <f t="shared" si="92"/>
        <v>1.1805501892937706</v>
      </c>
      <c r="AF318">
        <f t="shared" si="93"/>
        <v>1</v>
      </c>
      <c r="AG318">
        <f t="shared" si="94"/>
        <v>0.81501874984231271</v>
      </c>
      <c r="AH318">
        <f t="shared" si="95"/>
        <v>0.62298820909955832</v>
      </c>
    </row>
    <row r="319" spans="2:34" x14ac:dyDescent="0.45">
      <c r="B319">
        <v>51172</v>
      </c>
      <c r="C319">
        <v>10</v>
      </c>
      <c r="D319">
        <v>27</v>
      </c>
      <c r="E319">
        <v>9.16</v>
      </c>
      <c r="F319">
        <f t="shared" si="78"/>
        <v>156.78816666666665</v>
      </c>
      <c r="G319">
        <v>-31</v>
      </c>
      <c r="H319">
        <v>4</v>
      </c>
      <c r="I319">
        <v>4.0999999999999996</v>
      </c>
      <c r="J319">
        <f t="shared" si="79"/>
        <v>-31.067805555555555</v>
      </c>
      <c r="K319">
        <v>4.28</v>
      </c>
      <c r="L319">
        <v>8.9</v>
      </c>
      <c r="M319">
        <v>-80.42</v>
      </c>
      <c r="N319">
        <v>9.6300000000000008</v>
      </c>
      <c r="O319">
        <v>1.429</v>
      </c>
      <c r="P319">
        <v>1.47</v>
      </c>
      <c r="Q319" t="s">
        <v>301</v>
      </c>
      <c r="R319">
        <f t="shared" si="96"/>
        <v>3949.1004826678368</v>
      </c>
      <c r="S319">
        <f t="shared" si="80"/>
        <v>0.38281359486928546</v>
      </c>
      <c r="T319">
        <f t="shared" si="81"/>
        <v>0.38274183391545158</v>
      </c>
      <c r="U319">
        <f t="shared" si="82"/>
        <v>0.37483623334777827</v>
      </c>
      <c r="V319">
        <f t="shared" si="83"/>
        <v>0.37816200144647416</v>
      </c>
      <c r="W319">
        <f t="shared" si="84"/>
        <v>0.37808850974761177</v>
      </c>
      <c r="X319">
        <f t="shared" si="85"/>
        <v>0.38281359486928546</v>
      </c>
      <c r="Y319">
        <f t="shared" si="86"/>
        <v>0.37816200144647416</v>
      </c>
      <c r="Z319">
        <f t="shared" si="87"/>
        <v>1.0123005310026361</v>
      </c>
      <c r="AA319">
        <f t="shared" si="88"/>
        <v>0.63206880323768433</v>
      </c>
      <c r="AB319">
        <f t="shared" si="89"/>
        <v>1.1759118140766864</v>
      </c>
      <c r="AC319">
        <f t="shared" si="90"/>
        <v>0.96336601912852171</v>
      </c>
      <c r="AD319">
        <f t="shared" si="91"/>
        <v>0.74311333968764315</v>
      </c>
      <c r="AE319">
        <f t="shared" si="92"/>
        <v>1.1759118140766864</v>
      </c>
      <c r="AF319">
        <f t="shared" si="93"/>
        <v>1</v>
      </c>
      <c r="AG319">
        <f t="shared" si="94"/>
        <v>0.81925022573648221</v>
      </c>
      <c r="AH319">
        <f t="shared" si="95"/>
        <v>0.63194648679597454</v>
      </c>
    </row>
    <row r="320" spans="2:34" x14ac:dyDescent="0.45">
      <c r="B320">
        <v>51232</v>
      </c>
      <c r="C320">
        <v>10</v>
      </c>
      <c r="D320">
        <v>27</v>
      </c>
      <c r="E320">
        <v>52.75</v>
      </c>
      <c r="F320">
        <f t="shared" si="78"/>
        <v>156.96979166666665</v>
      </c>
      <c r="G320">
        <v>-58</v>
      </c>
      <c r="H320">
        <v>44</v>
      </c>
      <c r="I320">
        <v>21.9</v>
      </c>
      <c r="J320">
        <f t="shared" si="79"/>
        <v>-58.739416666666671</v>
      </c>
      <c r="K320">
        <v>3.81</v>
      </c>
      <c r="L320">
        <v>3.13</v>
      </c>
      <c r="M320">
        <v>-13.25</v>
      </c>
      <c r="N320">
        <v>2.21</v>
      </c>
      <c r="O320">
        <v>0.317</v>
      </c>
      <c r="P320">
        <v>0.41</v>
      </c>
      <c r="Q320" t="s">
        <v>485</v>
      </c>
      <c r="R320">
        <f t="shared" si="96"/>
        <v>7712.0822622107962</v>
      </c>
      <c r="S320">
        <f t="shared" si="80"/>
        <v>0.28919730935031962</v>
      </c>
      <c r="T320">
        <f t="shared" si="81"/>
        <v>0.29808808427266831</v>
      </c>
      <c r="U320">
        <f t="shared" si="82"/>
        <v>0.29035135362401876</v>
      </c>
      <c r="V320">
        <f t="shared" si="83"/>
        <v>0.29930243798256151</v>
      </c>
      <c r="W320">
        <f t="shared" si="84"/>
        <v>0.30789042259822685</v>
      </c>
      <c r="X320">
        <f t="shared" si="85"/>
        <v>0.29808808427266831</v>
      </c>
      <c r="Y320">
        <f t="shared" si="86"/>
        <v>0.30789042259822685</v>
      </c>
      <c r="Z320">
        <f t="shared" si="87"/>
        <v>0.96816289950548462</v>
      </c>
      <c r="AA320">
        <f t="shared" si="88"/>
        <v>1.2797458582960612</v>
      </c>
      <c r="AB320">
        <f t="shared" si="89"/>
        <v>0.98270003099523551</v>
      </c>
      <c r="AC320">
        <f t="shared" si="90"/>
        <v>0.99585055645128395</v>
      </c>
      <c r="AD320">
        <f t="shared" si="91"/>
        <v>1.0874412333336769</v>
      </c>
      <c r="AE320">
        <f t="shared" si="92"/>
        <v>1.0874412333336769</v>
      </c>
      <c r="AF320">
        <f t="shared" si="93"/>
        <v>0.90368104580939501</v>
      </c>
      <c r="AG320">
        <f t="shared" si="94"/>
        <v>0.91577413650058936</v>
      </c>
      <c r="AH320">
        <f t="shared" si="95"/>
        <v>1</v>
      </c>
    </row>
    <row r="321" spans="2:34" x14ac:dyDescent="0.45">
      <c r="B321">
        <v>51233</v>
      </c>
      <c r="C321">
        <v>10</v>
      </c>
      <c r="D321">
        <v>27</v>
      </c>
      <c r="E321">
        <v>53.09</v>
      </c>
      <c r="F321">
        <f t="shared" si="78"/>
        <v>156.97120833333332</v>
      </c>
      <c r="G321">
        <v>36</v>
      </c>
      <c r="H321">
        <v>42</v>
      </c>
      <c r="I321">
        <v>26.9</v>
      </c>
      <c r="J321">
        <f t="shared" si="79"/>
        <v>36.707472222222222</v>
      </c>
      <c r="K321">
        <v>4.2</v>
      </c>
      <c r="L321">
        <v>22.34</v>
      </c>
      <c r="M321">
        <v>-127.52</v>
      </c>
      <c r="N321">
        <v>-109.62</v>
      </c>
      <c r="O321">
        <v>0.90800000000000003</v>
      </c>
      <c r="P321">
        <v>0.89</v>
      </c>
      <c r="Q321" t="s">
        <v>470</v>
      </c>
      <c r="R321">
        <f t="shared" si="96"/>
        <v>5119.4539249146756</v>
      </c>
      <c r="S321">
        <f t="shared" si="80"/>
        <v>0.34042783954800226</v>
      </c>
      <c r="T321">
        <f t="shared" si="81"/>
        <v>0.34172071210336197</v>
      </c>
      <c r="U321">
        <f t="shared" si="82"/>
        <v>0.3419444940212909</v>
      </c>
      <c r="V321">
        <f t="shared" si="83"/>
        <v>0.34754088471464395</v>
      </c>
      <c r="W321">
        <f t="shared" si="84"/>
        <v>0.34894448127876099</v>
      </c>
      <c r="X321">
        <f t="shared" si="85"/>
        <v>0.34172071210336197</v>
      </c>
      <c r="Y321">
        <f t="shared" si="86"/>
        <v>0.34894448127876099</v>
      </c>
      <c r="Z321">
        <f t="shared" si="87"/>
        <v>0.97929822776125752</v>
      </c>
      <c r="AA321">
        <f t="shared" si="88"/>
        <v>0.88648717264211152</v>
      </c>
      <c r="AB321">
        <f t="shared" si="89"/>
        <v>1.0841393798736567</v>
      </c>
      <c r="AC321">
        <f t="shared" si="90"/>
        <v>0.98335301369052874</v>
      </c>
      <c r="AD321">
        <f t="shared" si="91"/>
        <v>0.89708299083914667</v>
      </c>
      <c r="AE321">
        <f t="shared" si="92"/>
        <v>1.0841393798736567</v>
      </c>
      <c r="AF321">
        <f t="shared" si="93"/>
        <v>1</v>
      </c>
      <c r="AG321">
        <f t="shared" si="94"/>
        <v>0.90703560072241507</v>
      </c>
      <c r="AH321">
        <f t="shared" si="95"/>
        <v>0.82746094044078611</v>
      </c>
    </row>
    <row r="322" spans="2:34" x14ac:dyDescent="0.45">
      <c r="B322">
        <v>51437</v>
      </c>
      <c r="C322">
        <v>10</v>
      </c>
      <c r="D322">
        <v>30</v>
      </c>
      <c r="E322">
        <v>17.5</v>
      </c>
      <c r="F322">
        <f t="shared" si="78"/>
        <v>157.57291666666669</v>
      </c>
      <c r="G322">
        <v>0</v>
      </c>
      <c r="H322">
        <v>38</v>
      </c>
      <c r="I322">
        <v>13.1</v>
      </c>
      <c r="J322">
        <f t="shared" si="79"/>
        <v>-0.63697222222222216</v>
      </c>
      <c r="K322">
        <v>5.08</v>
      </c>
      <c r="L322">
        <v>9.4600000000000009</v>
      </c>
      <c r="M322">
        <v>-40.119999999999997</v>
      </c>
      <c r="N322">
        <v>-22.17</v>
      </c>
      <c r="O322">
        <v>-0.13800000000000001</v>
      </c>
      <c r="P322">
        <v>-0.13</v>
      </c>
      <c r="Q322" t="s">
        <v>486</v>
      </c>
      <c r="R322">
        <f t="shared" si="96"/>
        <v>12640.449438202248</v>
      </c>
      <c r="S322">
        <f t="shared" si="80"/>
        <v>0.24774696481015984</v>
      </c>
      <c r="T322">
        <f t="shared" si="81"/>
        <v>0.26969175409906226</v>
      </c>
      <c r="U322">
        <f t="shared" si="82"/>
        <v>0.23969952476059286</v>
      </c>
      <c r="V322">
        <f t="shared" si="83"/>
        <v>0.25177511640647021</v>
      </c>
      <c r="W322">
        <f t="shared" si="84"/>
        <v>0.27489191263751656</v>
      </c>
      <c r="X322">
        <f t="shared" si="85"/>
        <v>0.26969175409906226</v>
      </c>
      <c r="Y322">
        <f t="shared" si="86"/>
        <v>0.27489191263751656</v>
      </c>
      <c r="Z322">
        <f t="shared" si="87"/>
        <v>0.98108289731567533</v>
      </c>
      <c r="AA322">
        <f t="shared" si="88"/>
        <v>1.6567105554100146</v>
      </c>
      <c r="AB322">
        <f t="shared" si="89"/>
        <v>0.91184401036889573</v>
      </c>
      <c r="AC322">
        <f t="shared" si="90"/>
        <v>0.99729270085235877</v>
      </c>
      <c r="AD322">
        <f t="shared" si="91"/>
        <v>1.2387691093660622</v>
      </c>
      <c r="AE322">
        <f t="shared" si="92"/>
        <v>1.2387691093660622</v>
      </c>
      <c r="AF322">
        <f t="shared" si="93"/>
        <v>0.73608875413072761</v>
      </c>
      <c r="AG322">
        <f t="shared" si="94"/>
        <v>0.80506746036210208</v>
      </c>
      <c r="AH322">
        <f t="shared" si="95"/>
        <v>1</v>
      </c>
    </row>
    <row r="323" spans="2:34" x14ac:dyDescent="0.45">
      <c r="B323">
        <v>51839</v>
      </c>
      <c r="C323">
        <v>10</v>
      </c>
      <c r="D323">
        <v>35</v>
      </c>
      <c r="E323">
        <v>28.22</v>
      </c>
      <c r="F323">
        <f t="shared" si="78"/>
        <v>158.86758333333336</v>
      </c>
      <c r="G323">
        <v>-78</v>
      </c>
      <c r="H323">
        <v>36</v>
      </c>
      <c r="I323">
        <v>28.1</v>
      </c>
      <c r="J323">
        <f t="shared" si="79"/>
        <v>-78.607805555555544</v>
      </c>
      <c r="K323">
        <v>4.1100000000000003</v>
      </c>
      <c r="L323">
        <v>7.89</v>
      </c>
      <c r="M323">
        <v>-38</v>
      </c>
      <c r="N323">
        <v>11.53</v>
      </c>
      <c r="O323">
        <v>1.58</v>
      </c>
      <c r="P323">
        <v>1.71</v>
      </c>
      <c r="Q323" t="s">
        <v>487</v>
      </c>
      <c r="R323">
        <f t="shared" si="96"/>
        <v>3703.7037037037035</v>
      </c>
      <c r="S323">
        <f t="shared" si="80"/>
        <v>0.39456499707629999</v>
      </c>
      <c r="T323">
        <f t="shared" si="81"/>
        <v>0.39454668737729998</v>
      </c>
      <c r="U323">
        <f t="shared" si="82"/>
        <v>0.38231099362320509</v>
      </c>
      <c r="V323">
        <f t="shared" si="83"/>
        <v>0.38509833494812151</v>
      </c>
      <c r="W323">
        <f t="shared" si="84"/>
        <v>0.38496327602686042</v>
      </c>
      <c r="X323">
        <f t="shared" si="85"/>
        <v>0.39456499707629999</v>
      </c>
      <c r="Y323">
        <f t="shared" si="86"/>
        <v>0.38509833494812151</v>
      </c>
      <c r="Z323">
        <f t="shared" si="87"/>
        <v>1.0245824540619055</v>
      </c>
      <c r="AA323">
        <f t="shared" si="88"/>
        <v>0.57215689599193187</v>
      </c>
      <c r="AB323">
        <f t="shared" si="89"/>
        <v>1.2016482173922294</v>
      </c>
      <c r="AC323">
        <f t="shared" si="90"/>
        <v>0.95649326349119179</v>
      </c>
      <c r="AD323">
        <f t="shared" si="91"/>
        <v>0.70102642952615124</v>
      </c>
      <c r="AE323">
        <f t="shared" si="92"/>
        <v>1.2016482173922294</v>
      </c>
      <c r="AF323">
        <f t="shared" si="93"/>
        <v>1</v>
      </c>
      <c r="AG323">
        <f t="shared" si="94"/>
        <v>0.79598442343378717</v>
      </c>
      <c r="AH323">
        <f t="shared" si="95"/>
        <v>0.58338740022224789</v>
      </c>
    </row>
    <row r="324" spans="2:34" x14ac:dyDescent="0.45">
      <c r="B324">
        <v>51986</v>
      </c>
      <c r="C324">
        <v>10</v>
      </c>
      <c r="D324">
        <v>37</v>
      </c>
      <c r="E324">
        <v>18.260000000000002</v>
      </c>
      <c r="F324">
        <f t="shared" si="78"/>
        <v>159.32608333333334</v>
      </c>
      <c r="G324">
        <v>-48</v>
      </c>
      <c r="H324">
        <v>13</v>
      </c>
      <c r="I324">
        <v>32.200000000000003</v>
      </c>
      <c r="J324">
        <f t="shared" si="79"/>
        <v>-48.225611111111114</v>
      </c>
      <c r="K324">
        <v>3.84</v>
      </c>
      <c r="L324">
        <v>37.71</v>
      </c>
      <c r="M324">
        <v>-131.47999999999999</v>
      </c>
      <c r="N324">
        <v>-1.58</v>
      </c>
      <c r="O324">
        <v>0.3</v>
      </c>
      <c r="P324">
        <v>0.35</v>
      </c>
      <c r="Q324" t="s">
        <v>488</v>
      </c>
      <c r="R324">
        <f t="shared" si="96"/>
        <v>7826.0869565217399</v>
      </c>
      <c r="S324">
        <f t="shared" si="80"/>
        <v>0.28767839212426266</v>
      </c>
      <c r="T324">
        <f t="shared" si="81"/>
        <v>0.29692704527532576</v>
      </c>
      <c r="U324">
        <f t="shared" si="82"/>
        <v>0.28863235727418901</v>
      </c>
      <c r="V324">
        <f t="shared" si="83"/>
        <v>0.2976919444208368</v>
      </c>
      <c r="W324">
        <f t="shared" si="84"/>
        <v>0.30664267348601637</v>
      </c>
      <c r="X324">
        <f t="shared" si="85"/>
        <v>0.29692704527532576</v>
      </c>
      <c r="Y324">
        <f t="shared" si="86"/>
        <v>0.30664267348601637</v>
      </c>
      <c r="Z324">
        <f t="shared" si="87"/>
        <v>0.96831612475771855</v>
      </c>
      <c r="AA324">
        <f t="shared" si="88"/>
        <v>1.2928085863976659</v>
      </c>
      <c r="AB324">
        <f t="shared" si="89"/>
        <v>0.97990261916453014</v>
      </c>
      <c r="AC324">
        <f t="shared" si="90"/>
        <v>0.99603093636836415</v>
      </c>
      <c r="AD324">
        <f t="shared" si="91"/>
        <v>1.0931024815652401</v>
      </c>
      <c r="AE324">
        <f t="shared" si="92"/>
        <v>1.0931024815652401</v>
      </c>
      <c r="AF324">
        <f t="shared" si="93"/>
        <v>0.89644167467389113</v>
      </c>
      <c r="AG324">
        <f t="shared" si="94"/>
        <v>0.91119629967550997</v>
      </c>
      <c r="AH324">
        <f t="shared" si="95"/>
        <v>1</v>
      </c>
    </row>
    <row r="325" spans="2:34" x14ac:dyDescent="0.45">
      <c r="B325">
        <v>52419</v>
      </c>
      <c r="C325">
        <v>10</v>
      </c>
      <c r="D325">
        <v>42</v>
      </c>
      <c r="E325">
        <v>57.43</v>
      </c>
      <c r="F325">
        <f t="shared" si="78"/>
        <v>160.73929166666667</v>
      </c>
      <c r="G325">
        <v>-64</v>
      </c>
      <c r="H325">
        <v>23</v>
      </c>
      <c r="I325">
        <v>40.1</v>
      </c>
      <c r="J325">
        <f t="shared" si="79"/>
        <v>-64.394472222222234</v>
      </c>
      <c r="K325">
        <v>2.74</v>
      </c>
      <c r="L325">
        <v>7.43</v>
      </c>
      <c r="M325">
        <v>-18.87</v>
      </c>
      <c r="N325">
        <v>12.06</v>
      </c>
      <c r="O325">
        <v>-0.22</v>
      </c>
      <c r="P325">
        <v>-0.24</v>
      </c>
      <c r="Q325" t="s">
        <v>489</v>
      </c>
      <c r="R325">
        <f t="shared" si="96"/>
        <v>14285.714285714286</v>
      </c>
      <c r="S325">
        <f t="shared" si="80"/>
        <v>0.24010905730229998</v>
      </c>
      <c r="T325">
        <f t="shared" si="81"/>
        <v>0.26526104922329996</v>
      </c>
      <c r="U325">
        <f t="shared" si="82"/>
        <v>0.22953830831559785</v>
      </c>
      <c r="V325">
        <f t="shared" si="83"/>
        <v>0.2422239841838828</v>
      </c>
      <c r="W325">
        <f t="shared" si="84"/>
        <v>0.26926225532429915</v>
      </c>
      <c r="X325">
        <f t="shared" si="85"/>
        <v>0.26526104922329996</v>
      </c>
      <c r="Y325">
        <f t="shared" si="86"/>
        <v>0.26926225532429915</v>
      </c>
      <c r="Z325">
        <f t="shared" si="87"/>
        <v>0.98514011517811828</v>
      </c>
      <c r="AA325">
        <f t="shared" si="88"/>
        <v>1.728711270325584</v>
      </c>
      <c r="AB325">
        <f t="shared" si="89"/>
        <v>0.9002029423693092</v>
      </c>
      <c r="AC325">
        <f t="shared" si="90"/>
        <v>0.99686528227564219</v>
      </c>
      <c r="AD325">
        <f t="shared" si="91"/>
        <v>1.2652626950375347</v>
      </c>
      <c r="AE325">
        <f t="shared" si="92"/>
        <v>1.2652626950375347</v>
      </c>
      <c r="AF325">
        <f t="shared" si="93"/>
        <v>0.7114751315280059</v>
      </c>
      <c r="AG325">
        <f t="shared" si="94"/>
        <v>0.78787218352791921</v>
      </c>
      <c r="AH325">
        <f t="shared" si="95"/>
        <v>1</v>
      </c>
    </row>
    <row r="326" spans="2:34" x14ac:dyDescent="0.45">
      <c r="B326">
        <v>52468</v>
      </c>
      <c r="C326">
        <v>10</v>
      </c>
      <c r="D326">
        <v>43</v>
      </c>
      <c r="E326">
        <v>32.31</v>
      </c>
      <c r="F326">
        <f t="shared" si="78"/>
        <v>160.884625</v>
      </c>
      <c r="G326">
        <v>-60</v>
      </c>
      <c r="H326">
        <v>33</v>
      </c>
      <c r="I326">
        <v>59.9</v>
      </c>
      <c r="J326">
        <f t="shared" si="79"/>
        <v>-60.566638888888889</v>
      </c>
      <c r="K326">
        <v>4.58</v>
      </c>
      <c r="L326">
        <v>3.06</v>
      </c>
      <c r="M326">
        <v>-15.22</v>
      </c>
      <c r="N326">
        <v>3.12</v>
      </c>
      <c r="O326">
        <v>1.7</v>
      </c>
      <c r="P326">
        <v>1.79</v>
      </c>
      <c r="Q326" t="s">
        <v>441</v>
      </c>
      <c r="R326">
        <f t="shared" si="96"/>
        <v>3529.4117647058824</v>
      </c>
      <c r="S326">
        <f t="shared" si="80"/>
        <v>0.40372359388564816</v>
      </c>
      <c r="T326">
        <f t="shared" si="81"/>
        <v>0.40379414354768517</v>
      </c>
      <c r="U326">
        <f t="shared" si="82"/>
        <v>0.38762811582365941</v>
      </c>
      <c r="V326">
        <f t="shared" si="83"/>
        <v>0.39002508667054836</v>
      </c>
      <c r="W326">
        <f t="shared" si="84"/>
        <v>0.38991386330764211</v>
      </c>
      <c r="X326">
        <f t="shared" si="85"/>
        <v>0.40372359388564816</v>
      </c>
      <c r="Y326">
        <f t="shared" si="86"/>
        <v>0.39002508667054836</v>
      </c>
      <c r="Z326">
        <f t="shared" si="87"/>
        <v>1.0351221182515133</v>
      </c>
      <c r="AA326">
        <f t="shared" si="88"/>
        <v>0.52881552108473118</v>
      </c>
      <c r="AB326">
        <f t="shared" si="89"/>
        <v>1.2217803223968673</v>
      </c>
      <c r="AC326">
        <f t="shared" si="90"/>
        <v>0.95071003238268204</v>
      </c>
      <c r="AD326">
        <f t="shared" si="91"/>
        <v>0.66864849607632326</v>
      </c>
      <c r="AE326">
        <f t="shared" si="92"/>
        <v>1.2217803223968673</v>
      </c>
      <c r="AF326">
        <f t="shared" si="93"/>
        <v>1</v>
      </c>
      <c r="AG326">
        <f t="shared" si="94"/>
        <v>0.77813500099395583</v>
      </c>
      <c r="AH326">
        <f t="shared" si="95"/>
        <v>0.54727391153638838</v>
      </c>
    </row>
    <row r="327" spans="2:34" x14ac:dyDescent="0.45">
      <c r="B327">
        <v>52727</v>
      </c>
      <c r="C327">
        <v>10</v>
      </c>
      <c r="D327">
        <v>46</v>
      </c>
      <c r="E327">
        <v>46.12</v>
      </c>
      <c r="F327">
        <f t="shared" si="78"/>
        <v>161.69216666666668</v>
      </c>
      <c r="G327">
        <v>-49</v>
      </c>
      <c r="H327">
        <v>25</v>
      </c>
      <c r="I327">
        <v>12.5</v>
      </c>
      <c r="J327">
        <f t="shared" si="79"/>
        <v>-49.420138888888886</v>
      </c>
      <c r="K327">
        <v>2.69</v>
      </c>
      <c r="L327">
        <v>28.18</v>
      </c>
      <c r="M327">
        <v>62.55</v>
      </c>
      <c r="N327">
        <v>-53.57</v>
      </c>
      <c r="O327">
        <v>0.90100000000000002</v>
      </c>
      <c r="P327">
        <v>0.91</v>
      </c>
      <c r="Q327" t="s">
        <v>490</v>
      </c>
      <c r="R327">
        <f t="shared" si="96"/>
        <v>5139.9200456881781</v>
      </c>
      <c r="S327">
        <f t="shared" si="80"/>
        <v>0.33983985417704754</v>
      </c>
      <c r="T327">
        <f t="shared" si="81"/>
        <v>0.34117691471171163</v>
      </c>
      <c r="U327">
        <f t="shared" si="82"/>
        <v>0.34142442849632293</v>
      </c>
      <c r="V327">
        <f t="shared" si="83"/>
        <v>0.3470557267257619</v>
      </c>
      <c r="W327">
        <f t="shared" si="84"/>
        <v>0.34849960616843767</v>
      </c>
      <c r="X327">
        <f t="shared" si="85"/>
        <v>0.34117691471171163</v>
      </c>
      <c r="Y327">
        <f t="shared" si="86"/>
        <v>0.34849960616843767</v>
      </c>
      <c r="Z327">
        <f t="shared" si="87"/>
        <v>0.97898794911926867</v>
      </c>
      <c r="AA327">
        <f t="shared" si="88"/>
        <v>0.89045575268129395</v>
      </c>
      <c r="AB327">
        <f t="shared" si="89"/>
        <v>1.0829073515067731</v>
      </c>
      <c r="AC327">
        <f t="shared" si="90"/>
        <v>0.98356902783867906</v>
      </c>
      <c r="AD327">
        <f t="shared" si="91"/>
        <v>0.89924307886725641</v>
      </c>
      <c r="AE327">
        <f t="shared" si="92"/>
        <v>1.0829073515067731</v>
      </c>
      <c r="AF327">
        <f t="shared" si="93"/>
        <v>1</v>
      </c>
      <c r="AG327">
        <f t="shared" si="94"/>
        <v>0.90826701515150554</v>
      </c>
      <c r="AH327">
        <f t="shared" si="95"/>
        <v>0.83039705808261111</v>
      </c>
    </row>
    <row r="328" spans="2:34" x14ac:dyDescent="0.45">
      <c r="B328">
        <v>52943</v>
      </c>
      <c r="C328">
        <v>10</v>
      </c>
      <c r="D328">
        <v>49</v>
      </c>
      <c r="E328">
        <v>37.43</v>
      </c>
      <c r="F328">
        <f t="shared" si="78"/>
        <v>162.40595833333333</v>
      </c>
      <c r="G328">
        <v>-16</v>
      </c>
      <c r="H328">
        <v>11</v>
      </c>
      <c r="I328">
        <v>38.9</v>
      </c>
      <c r="J328">
        <f t="shared" si="79"/>
        <v>-16.19413888888889</v>
      </c>
      <c r="K328">
        <v>3.11</v>
      </c>
      <c r="L328">
        <v>23.54</v>
      </c>
      <c r="M328">
        <v>92.77</v>
      </c>
      <c r="N328">
        <v>199.02</v>
      </c>
      <c r="O328">
        <v>1.232</v>
      </c>
      <c r="P328">
        <v>1.22</v>
      </c>
      <c r="Q328" t="s">
        <v>491</v>
      </c>
      <c r="R328">
        <f t="shared" si="96"/>
        <v>4322.7665706051876</v>
      </c>
      <c r="S328">
        <f t="shared" si="80"/>
        <v>0.36711398600555267</v>
      </c>
      <c r="T328">
        <f t="shared" si="81"/>
        <v>0.36719172728624039</v>
      </c>
      <c r="U328">
        <f t="shared" si="82"/>
        <v>0.36372341270413544</v>
      </c>
      <c r="V328">
        <f t="shared" si="83"/>
        <v>0.36783196252246331</v>
      </c>
      <c r="W328">
        <f t="shared" si="84"/>
        <v>0.36803454496642907</v>
      </c>
      <c r="X328">
        <f t="shared" si="85"/>
        <v>0.36719172728624039</v>
      </c>
      <c r="Y328">
        <f t="shared" si="86"/>
        <v>0.36803454496642907</v>
      </c>
      <c r="Z328">
        <f t="shared" si="87"/>
        <v>0.99770994953675995</v>
      </c>
      <c r="AA328">
        <f t="shared" si="88"/>
        <v>0.71942629127785362</v>
      </c>
      <c r="AB328">
        <f t="shared" si="89"/>
        <v>1.1413060921396325</v>
      </c>
      <c r="AC328">
        <f t="shared" si="90"/>
        <v>0.97177173603334133</v>
      </c>
      <c r="AD328">
        <f t="shared" si="91"/>
        <v>0.7999053291585092</v>
      </c>
      <c r="AE328">
        <f t="shared" si="92"/>
        <v>1.1413060921396325</v>
      </c>
      <c r="AF328">
        <f t="shared" si="93"/>
        <v>1</v>
      </c>
      <c r="AG328">
        <f t="shared" si="94"/>
        <v>0.85145583882018783</v>
      </c>
      <c r="AH328">
        <f t="shared" si="95"/>
        <v>0.70086836008989351</v>
      </c>
    </row>
    <row r="329" spans="2:34" x14ac:dyDescent="0.45">
      <c r="B329">
        <v>53229</v>
      </c>
      <c r="C329">
        <v>10</v>
      </c>
      <c r="D329">
        <v>53</v>
      </c>
      <c r="E329">
        <v>18.64</v>
      </c>
      <c r="F329">
        <f t="shared" si="78"/>
        <v>163.32766666666666</v>
      </c>
      <c r="G329">
        <v>34</v>
      </c>
      <c r="H329">
        <v>12</v>
      </c>
      <c r="I329">
        <v>56</v>
      </c>
      <c r="J329">
        <f t="shared" si="79"/>
        <v>34.215555555555561</v>
      </c>
      <c r="K329">
        <v>3.79</v>
      </c>
      <c r="L329">
        <v>33.4</v>
      </c>
      <c r="M329">
        <v>92.47</v>
      </c>
      <c r="N329">
        <v>-286.06</v>
      </c>
      <c r="O329">
        <v>1.04</v>
      </c>
      <c r="P329">
        <v>1.07</v>
      </c>
      <c r="Q329" t="s">
        <v>302</v>
      </c>
      <c r="R329">
        <f t="shared" si="96"/>
        <v>4761.9047619047615</v>
      </c>
      <c r="S329">
        <f t="shared" si="80"/>
        <v>0.35142631476210001</v>
      </c>
      <c r="T329">
        <f t="shared" si="81"/>
        <v>0.35204129024910003</v>
      </c>
      <c r="U329">
        <f t="shared" si="82"/>
        <v>0.35135525164607218</v>
      </c>
      <c r="V329">
        <f t="shared" si="83"/>
        <v>0.35631527090514858</v>
      </c>
      <c r="W329">
        <f t="shared" si="84"/>
        <v>0.35708669830407058</v>
      </c>
      <c r="X329">
        <f t="shared" si="85"/>
        <v>0.35204129024910003</v>
      </c>
      <c r="Y329">
        <f t="shared" si="86"/>
        <v>0.35708669830407058</v>
      </c>
      <c r="Z329">
        <f t="shared" si="87"/>
        <v>0.98587063567774158</v>
      </c>
      <c r="AA329">
        <f t="shared" si="88"/>
        <v>0.81456971886178375</v>
      </c>
      <c r="AB329">
        <f t="shared" si="89"/>
        <v>1.1074199568992709</v>
      </c>
      <c r="AC329">
        <f t="shared" si="90"/>
        <v>0.9789995237616308</v>
      </c>
      <c r="AD329">
        <f t="shared" si="91"/>
        <v>0.8568287722881347</v>
      </c>
      <c r="AE329">
        <f t="shared" si="92"/>
        <v>1.1074199568992709</v>
      </c>
      <c r="AF329">
        <f t="shared" si="93"/>
        <v>1</v>
      </c>
      <c r="AG329">
        <f t="shared" si="94"/>
        <v>0.88403637451395412</v>
      </c>
      <c r="AH329">
        <f t="shared" si="95"/>
        <v>0.77371621032297366</v>
      </c>
    </row>
    <row r="330" spans="2:34" x14ac:dyDescent="0.45">
      <c r="B330">
        <v>53253</v>
      </c>
      <c r="C330">
        <v>10</v>
      </c>
      <c r="D330">
        <v>53</v>
      </c>
      <c r="E330">
        <v>29.57</v>
      </c>
      <c r="F330">
        <f t="shared" ref="F330:F393" si="97">(C330+D330/60+E330/3600)*15</f>
        <v>163.37320833333334</v>
      </c>
      <c r="G330">
        <v>-58</v>
      </c>
      <c r="H330">
        <v>51</v>
      </c>
      <c r="I330">
        <v>11.8</v>
      </c>
      <c r="J330">
        <f t="shared" ref="J330:J393" si="98">IF(G330&gt;0,1,-1)*(ABS(G330)+H330/60+I330/3600)</f>
        <v>-58.853277777777777</v>
      </c>
      <c r="K330">
        <v>3.78</v>
      </c>
      <c r="L330">
        <v>33.71</v>
      </c>
      <c r="M330">
        <v>79.75</v>
      </c>
      <c r="N330">
        <v>38.65</v>
      </c>
      <c r="O330">
        <v>0.94499999999999995</v>
      </c>
      <c r="P330">
        <v>0.96</v>
      </c>
      <c r="Q330" t="s">
        <v>492</v>
      </c>
      <c r="R330">
        <f t="shared" si="96"/>
        <v>5013.9275766016717</v>
      </c>
      <c r="S330">
        <f t="shared" ref="S330:S393" si="99">-0.2661239*(10^9)/(R330^3)-0.234358*(10^6)/(R330^2)+0.8776956*(10^3)/R330+0.17991</f>
        <v>0.34352789971293413</v>
      </c>
      <c r="T330">
        <f t="shared" ref="T330:T393" si="100">-3.0258469*(10^9)/(R330^3)+2.1070379*(10^6)/(R330^2)+0.2226347*(10^3)/R330+0.24039</f>
        <v>0.34460157783493395</v>
      </c>
      <c r="U330">
        <f t="shared" ref="U330:U393" si="101">-1.1063814*(S330^3)-1.3481102*(S330^2)+2.18555832*S330-0.20219683</f>
        <v>0.34465809390311253</v>
      </c>
      <c r="V330">
        <f t="shared" ref="V330:V393" si="102">-0.9549476*(S330^3)-1.37418593*(S330^2)+2.09137015*S330-0.16748867</f>
        <v>0.35007191455423958</v>
      </c>
      <c r="W330">
        <f t="shared" ref="W330:W393" si="103">3.081758*(T330^3)-5.8733867*(T330^2)+3.75112997*T330-0.37001483</f>
        <v>0.35127458211568796</v>
      </c>
      <c r="X330">
        <f t="shared" ref="X330:X393" si="104">IF(R330&lt;4000,S330,T330)</f>
        <v>0.34460157783493395</v>
      </c>
      <c r="Y330">
        <f t="shared" ref="Y330:Y393" si="105">IF(R330&lt;2222,U330,IF(R330&lt;4000,V330,W330))</f>
        <v>0.35127458211568796</v>
      </c>
      <c r="Z330">
        <f t="shared" ref="Z330:Z393" si="106">1/Y330*X330</f>
        <v>0.98100345251124277</v>
      </c>
      <c r="AA330">
        <f t="shared" ref="AA330:AA393" si="107">(1/Y330)*(1-X330-Y330)</f>
        <v>0.86577240578488157</v>
      </c>
      <c r="AB330">
        <f t="shared" ref="AB330:AB393" si="108">(3.241*Z330-1.5374-0.4986*AA330)^(1/2.2)</f>
        <v>1.0906568277539199</v>
      </c>
      <c r="AC330">
        <f t="shared" ref="AC330:AC393" si="109">(-0.9692*Z330+1.876+0.0416*AA330)^(1/2.2)</f>
        <v>0.98218599917049076</v>
      </c>
      <c r="AD330">
        <f t="shared" ref="AD330:AD393" si="110">(0.0556*Z330-0.204+1.057*AA330)^(1/2.2)</f>
        <v>0.88570769819510031</v>
      </c>
      <c r="AE330">
        <f t="shared" ref="AE330:AE393" si="111">MAX(AB330:AD330)</f>
        <v>1.0906568277539199</v>
      </c>
      <c r="AF330">
        <f t="shared" ref="AF330:AF393" si="112">AB330/$AE330</f>
        <v>1</v>
      </c>
      <c r="AG330">
        <f t="shared" ref="AG330:AG393" si="113">AC330/$AE330</f>
        <v>0.90054540913037506</v>
      </c>
      <c r="AH330">
        <f t="shared" ref="AH330:AH393" si="114">AD330/$AE330</f>
        <v>0.81208651122563602</v>
      </c>
    </row>
    <row r="331" spans="2:34" x14ac:dyDescent="0.45">
      <c r="B331">
        <v>53740</v>
      </c>
      <c r="C331">
        <v>10</v>
      </c>
      <c r="D331">
        <v>59</v>
      </c>
      <c r="E331">
        <v>46.75</v>
      </c>
      <c r="F331">
        <f t="shared" si="97"/>
        <v>164.94479166666665</v>
      </c>
      <c r="G331">
        <v>-18</v>
      </c>
      <c r="H331">
        <v>17</v>
      </c>
      <c r="I331">
        <v>56.8</v>
      </c>
      <c r="J331">
        <f t="shared" si="98"/>
        <v>-18.299111111111113</v>
      </c>
      <c r="K331">
        <v>4.08</v>
      </c>
      <c r="L331">
        <v>18.71</v>
      </c>
      <c r="M331">
        <v>-462.39</v>
      </c>
      <c r="N331">
        <v>129.11000000000001</v>
      </c>
      <c r="O331">
        <v>1.079</v>
      </c>
      <c r="P331">
        <v>1.06</v>
      </c>
      <c r="Q331" t="s">
        <v>358</v>
      </c>
      <c r="R331">
        <f t="shared" si="96"/>
        <v>4665.6298600311047</v>
      </c>
      <c r="S331">
        <f t="shared" si="99"/>
        <v>0.3546429913474482</v>
      </c>
      <c r="T331">
        <f t="shared" si="100"/>
        <v>0.35510965507234227</v>
      </c>
      <c r="U331">
        <f t="shared" si="101"/>
        <v>0.3539929900652875</v>
      </c>
      <c r="V331">
        <f t="shared" si="102"/>
        <v>0.3587729465477536</v>
      </c>
      <c r="W331">
        <f t="shared" si="103"/>
        <v>0.35939892561622355</v>
      </c>
      <c r="X331">
        <f t="shared" si="104"/>
        <v>0.35510965507234227</v>
      </c>
      <c r="Y331">
        <f t="shared" si="105"/>
        <v>0.35939892561622355</v>
      </c>
      <c r="Z331">
        <f t="shared" si="106"/>
        <v>0.98806543303787875</v>
      </c>
      <c r="AA331">
        <f t="shared" si="107"/>
        <v>0.7943580210261677</v>
      </c>
      <c r="AB331">
        <f t="shared" si="108"/>
        <v>1.1143077885204571</v>
      </c>
      <c r="AC331">
        <f t="shared" si="109"/>
        <v>0.9776144540288878</v>
      </c>
      <c r="AD331">
        <f t="shared" si="110"/>
        <v>0.84511033683327819</v>
      </c>
      <c r="AE331">
        <f t="shared" si="111"/>
        <v>1.1143077885204571</v>
      </c>
      <c r="AF331">
        <f t="shared" si="112"/>
        <v>1</v>
      </c>
      <c r="AG331">
        <f t="shared" si="113"/>
        <v>0.87732892482689506</v>
      </c>
      <c r="AH331">
        <f t="shared" si="114"/>
        <v>0.7584173291612627</v>
      </c>
    </row>
    <row r="332" spans="2:34" x14ac:dyDescent="0.45">
      <c r="B332">
        <v>53910</v>
      </c>
      <c r="C332">
        <v>11</v>
      </c>
      <c r="D332">
        <v>1</v>
      </c>
      <c r="E332">
        <v>50.39</v>
      </c>
      <c r="F332">
        <f t="shared" si="97"/>
        <v>165.45995833333336</v>
      </c>
      <c r="G332">
        <v>56</v>
      </c>
      <c r="H332">
        <v>22</v>
      </c>
      <c r="I332">
        <v>56.4</v>
      </c>
      <c r="J332">
        <f t="shared" si="98"/>
        <v>56.382333333333335</v>
      </c>
      <c r="K332">
        <v>2.34</v>
      </c>
      <c r="L332">
        <v>41.07</v>
      </c>
      <c r="M332">
        <v>81.66</v>
      </c>
      <c r="N332">
        <v>33.74</v>
      </c>
      <c r="O332">
        <v>3.3000000000000002E-2</v>
      </c>
      <c r="P332">
        <v>0.02</v>
      </c>
      <c r="Q332" t="s">
        <v>446</v>
      </c>
      <c r="R332">
        <f t="shared" si="96"/>
        <v>10192.525481313703</v>
      </c>
      <c r="S332">
        <f t="shared" si="99"/>
        <v>0.26351448300828328</v>
      </c>
      <c r="T332">
        <f t="shared" si="100"/>
        <v>0.27965724176955642</v>
      </c>
      <c r="U332">
        <f t="shared" si="101"/>
        <v>0.25987180076122518</v>
      </c>
      <c r="V332">
        <f t="shared" si="102"/>
        <v>0.2707203166920269</v>
      </c>
      <c r="W332">
        <f t="shared" si="103"/>
        <v>0.28707160288640232</v>
      </c>
      <c r="X332">
        <f t="shared" si="104"/>
        <v>0.27965724176955642</v>
      </c>
      <c r="Y332">
        <f t="shared" si="105"/>
        <v>0.28707160288640232</v>
      </c>
      <c r="Z332">
        <f t="shared" si="106"/>
        <v>0.9741724327927348</v>
      </c>
      <c r="AA332">
        <f t="shared" si="107"/>
        <v>1.5092790474141458</v>
      </c>
      <c r="AB332">
        <f t="shared" si="108"/>
        <v>0.93736827830676905</v>
      </c>
      <c r="AC332">
        <f t="shared" si="109"/>
        <v>0.99755007499519366</v>
      </c>
      <c r="AD332">
        <f t="shared" si="110"/>
        <v>1.1823108256340533</v>
      </c>
      <c r="AE332">
        <f t="shared" si="111"/>
        <v>1.1823108256340533</v>
      </c>
      <c r="AF332">
        <f t="shared" si="112"/>
        <v>0.79282728194937591</v>
      </c>
      <c r="AG332">
        <f t="shared" si="113"/>
        <v>0.8437291221284593</v>
      </c>
      <c r="AH332">
        <f t="shared" si="114"/>
        <v>1</v>
      </c>
    </row>
    <row r="333" spans="2:34" x14ac:dyDescent="0.45">
      <c r="B333">
        <v>54061</v>
      </c>
      <c r="C333">
        <v>11</v>
      </c>
      <c r="D333">
        <v>3</v>
      </c>
      <c r="E333">
        <v>43.84</v>
      </c>
      <c r="F333">
        <f t="shared" si="97"/>
        <v>165.93266666666668</v>
      </c>
      <c r="G333">
        <v>61</v>
      </c>
      <c r="H333">
        <v>45</v>
      </c>
      <c r="I333">
        <v>4</v>
      </c>
      <c r="J333">
        <f t="shared" si="98"/>
        <v>61.751111111111108</v>
      </c>
      <c r="K333">
        <v>1.81</v>
      </c>
      <c r="L333">
        <v>26.38</v>
      </c>
      <c r="M333">
        <v>-136.46</v>
      </c>
      <c r="N333">
        <v>-35.25</v>
      </c>
      <c r="O333">
        <v>1.0609999999999999</v>
      </c>
      <c r="P333">
        <v>1.03</v>
      </c>
      <c r="Q333" t="s">
        <v>493</v>
      </c>
      <c r="R333">
        <f t="shared" si="96"/>
        <v>4709.5761381475668</v>
      </c>
      <c r="S333">
        <f t="shared" si="99"/>
        <v>0.35316025573932269</v>
      </c>
      <c r="T333">
        <f t="shared" si="100"/>
        <v>0.35369264397619604</v>
      </c>
      <c r="U333">
        <f t="shared" si="101"/>
        <v>0.35278359645754709</v>
      </c>
      <c r="V333">
        <f t="shared" si="102"/>
        <v>0.35764620800212865</v>
      </c>
      <c r="W333">
        <f t="shared" si="103"/>
        <v>0.35833720234824362</v>
      </c>
      <c r="X333">
        <f t="shared" si="104"/>
        <v>0.35369264397619604</v>
      </c>
      <c r="Y333">
        <f t="shared" si="105"/>
        <v>0.35833720234824362</v>
      </c>
      <c r="Z333">
        <f t="shared" si="106"/>
        <v>0.98703858170011094</v>
      </c>
      <c r="AA333">
        <f t="shared" si="107"/>
        <v>0.80362896118082006</v>
      </c>
      <c r="AB333">
        <f t="shared" si="108"/>
        <v>1.1111286433524565</v>
      </c>
      <c r="AC333">
        <f t="shared" si="109"/>
        <v>0.97825916514254241</v>
      </c>
      <c r="AD333">
        <f t="shared" si="110"/>
        <v>0.8505089252348591</v>
      </c>
      <c r="AE333">
        <f t="shared" si="111"/>
        <v>1.1111286433524565</v>
      </c>
      <c r="AF333">
        <f t="shared" si="112"/>
        <v>1</v>
      </c>
      <c r="AG333">
        <f t="shared" si="113"/>
        <v>0.88041935647610958</v>
      </c>
      <c r="AH333">
        <f t="shared" si="114"/>
        <v>0.76544595472647958</v>
      </c>
    </row>
    <row r="334" spans="2:34" x14ac:dyDescent="0.45">
      <c r="B334">
        <v>54463</v>
      </c>
      <c r="C334">
        <v>11</v>
      </c>
      <c r="D334">
        <v>8</v>
      </c>
      <c r="E334">
        <v>35.4</v>
      </c>
      <c r="F334">
        <f t="shared" si="97"/>
        <v>167.14749999999998</v>
      </c>
      <c r="G334">
        <v>-58</v>
      </c>
      <c r="H334">
        <v>58</v>
      </c>
      <c r="I334">
        <v>30.2</v>
      </c>
      <c r="J334">
        <f t="shared" si="98"/>
        <v>-58.975055555555556</v>
      </c>
      <c r="K334">
        <v>3.93</v>
      </c>
      <c r="L334">
        <v>0.55000000000000004</v>
      </c>
      <c r="M334">
        <v>-5.03</v>
      </c>
      <c r="N334">
        <v>2.09</v>
      </c>
      <c r="O334">
        <v>1.2250000000000001</v>
      </c>
      <c r="P334">
        <v>1.19</v>
      </c>
      <c r="Q334" t="s">
        <v>494</v>
      </c>
      <c r="R334">
        <f t="shared" si="96"/>
        <v>4337.3493975903611</v>
      </c>
      <c r="S334">
        <f t="shared" si="99"/>
        <v>0.3665486451764125</v>
      </c>
      <c r="T334">
        <f t="shared" si="100"/>
        <v>0.36663818443642188</v>
      </c>
      <c r="U334">
        <f t="shared" si="101"/>
        <v>0.36329948690543945</v>
      </c>
      <c r="V334">
        <f t="shared" si="102"/>
        <v>0.36743753947670788</v>
      </c>
      <c r="W334">
        <f t="shared" si="103"/>
        <v>0.36765496788788998</v>
      </c>
      <c r="X334">
        <f t="shared" si="104"/>
        <v>0.36663818443642188</v>
      </c>
      <c r="Y334">
        <f t="shared" si="105"/>
        <v>0.36765496788788998</v>
      </c>
      <c r="Z334">
        <f t="shared" si="106"/>
        <v>0.99723440850722267</v>
      </c>
      <c r="AA334">
        <f t="shared" si="107"/>
        <v>0.72270707832978553</v>
      </c>
      <c r="AB334">
        <f t="shared" si="108"/>
        <v>1.1400729943274597</v>
      </c>
      <c r="AC334">
        <f t="shared" si="109"/>
        <v>0.97205271381959679</v>
      </c>
      <c r="AD334">
        <f t="shared" si="110"/>
        <v>0.80194704535654304</v>
      </c>
      <c r="AE334">
        <f t="shared" si="111"/>
        <v>1.1400729943274597</v>
      </c>
      <c r="AF334">
        <f t="shared" si="112"/>
        <v>1</v>
      </c>
      <c r="AG334">
        <f t="shared" si="113"/>
        <v>0.85262322557953429</v>
      </c>
      <c r="AH334">
        <f t="shared" si="114"/>
        <v>0.703417280601072</v>
      </c>
    </row>
    <row r="335" spans="2:34" x14ac:dyDescent="0.45">
      <c r="B335">
        <v>54539</v>
      </c>
      <c r="C335">
        <v>11</v>
      </c>
      <c r="D335">
        <v>9</v>
      </c>
      <c r="E335">
        <v>39.86</v>
      </c>
      <c r="F335">
        <f t="shared" si="97"/>
        <v>167.41608333333332</v>
      </c>
      <c r="G335">
        <v>44</v>
      </c>
      <c r="H335">
        <v>29</v>
      </c>
      <c r="I335">
        <v>54.8</v>
      </c>
      <c r="J335">
        <f t="shared" si="98"/>
        <v>44.498555555555555</v>
      </c>
      <c r="K335">
        <v>3</v>
      </c>
      <c r="L335">
        <v>22.21</v>
      </c>
      <c r="M335">
        <v>-62.35</v>
      </c>
      <c r="N335">
        <v>-27.38</v>
      </c>
      <c r="O335">
        <v>1.1439999999999999</v>
      </c>
      <c r="P335">
        <v>1.0900000000000001</v>
      </c>
      <c r="Q335" t="s">
        <v>358</v>
      </c>
      <c r="R335">
        <f t="shared" si="96"/>
        <v>4513.5406218655971</v>
      </c>
      <c r="S335">
        <f t="shared" si="99"/>
        <v>0.35997021513021721</v>
      </c>
      <c r="T335">
        <f t="shared" si="100"/>
        <v>0.36023633837741031</v>
      </c>
      <c r="U335">
        <f t="shared" si="101"/>
        <v>0.35824637651413871</v>
      </c>
      <c r="V335">
        <f t="shared" si="102"/>
        <v>0.36273428712254863</v>
      </c>
      <c r="W335">
        <f t="shared" si="103"/>
        <v>0.36315367886182692</v>
      </c>
      <c r="X335">
        <f t="shared" si="104"/>
        <v>0.36023633837741031</v>
      </c>
      <c r="Y335">
        <f t="shared" si="105"/>
        <v>0.36315367886182692</v>
      </c>
      <c r="Z335">
        <f t="shared" si="106"/>
        <v>0.99196665033503184</v>
      </c>
      <c r="AA335">
        <f t="shared" si="107"/>
        <v>0.7616885050640162</v>
      </c>
      <c r="AB335">
        <f t="shared" si="108"/>
        <v>1.1257862797052605</v>
      </c>
      <c r="AC335">
        <f t="shared" si="109"/>
        <v>0.97521014683022145</v>
      </c>
      <c r="AD335">
        <f t="shared" si="110"/>
        <v>0.82575673491274693</v>
      </c>
      <c r="AE335">
        <f t="shared" si="111"/>
        <v>1.1257862797052605</v>
      </c>
      <c r="AF335">
        <f t="shared" si="112"/>
        <v>1</v>
      </c>
      <c r="AG335">
        <f t="shared" si="113"/>
        <v>0.86624802985300109</v>
      </c>
      <c r="AH335">
        <f t="shared" si="114"/>
        <v>0.73349333687823626</v>
      </c>
    </row>
    <row r="336" spans="2:34" x14ac:dyDescent="0.45">
      <c r="B336">
        <v>54682</v>
      </c>
      <c r="C336">
        <v>11</v>
      </c>
      <c r="D336">
        <v>11</v>
      </c>
      <c r="E336">
        <v>39.49</v>
      </c>
      <c r="F336">
        <f t="shared" si="97"/>
        <v>167.91454166666668</v>
      </c>
      <c r="G336">
        <v>-22</v>
      </c>
      <c r="H336">
        <v>49</v>
      </c>
      <c r="I336">
        <v>32.200000000000003</v>
      </c>
      <c r="J336">
        <f t="shared" si="98"/>
        <v>-22.825611111111112</v>
      </c>
      <c r="K336">
        <v>4.46</v>
      </c>
      <c r="L336">
        <v>12.26</v>
      </c>
      <c r="M336">
        <v>4.7300000000000004</v>
      </c>
      <c r="N336">
        <v>-99.06</v>
      </c>
      <c r="O336">
        <v>2.5000000000000001E-2</v>
      </c>
      <c r="P336">
        <v>0.04</v>
      </c>
      <c r="Q336" t="s">
        <v>446</v>
      </c>
      <c r="R336">
        <f t="shared" si="96"/>
        <v>10285.714285714286</v>
      </c>
      <c r="S336">
        <f t="shared" si="99"/>
        <v>0.26278177000573344</v>
      </c>
      <c r="T336">
        <f t="shared" si="100"/>
        <v>0.27917046826265646</v>
      </c>
      <c r="U336">
        <f t="shared" si="101"/>
        <v>0.25895868483658752</v>
      </c>
      <c r="V336">
        <f t="shared" si="102"/>
        <v>0.26986321867562557</v>
      </c>
      <c r="W336">
        <f t="shared" si="103"/>
        <v>0.28649199344960996</v>
      </c>
      <c r="X336">
        <f t="shared" si="104"/>
        <v>0.27917046826265646</v>
      </c>
      <c r="Y336">
        <f t="shared" si="105"/>
        <v>0.28649199344960996</v>
      </c>
      <c r="Z336">
        <f t="shared" si="106"/>
        <v>0.97444422408181108</v>
      </c>
      <c r="AA336">
        <f t="shared" si="107"/>
        <v>1.5160547178227781</v>
      </c>
      <c r="AB336">
        <f t="shared" si="108"/>
        <v>0.93614047907671172</v>
      </c>
      <c r="AC336">
        <f t="shared" si="109"/>
        <v>0.9975584850221777</v>
      </c>
      <c r="AD336">
        <f t="shared" si="110"/>
        <v>1.1849755665280863</v>
      </c>
      <c r="AE336">
        <f t="shared" si="111"/>
        <v>1.1849755665280863</v>
      </c>
      <c r="AF336">
        <f t="shared" si="112"/>
        <v>0.79000825461705693</v>
      </c>
      <c r="AG336">
        <f t="shared" si="113"/>
        <v>0.84183886419276099</v>
      </c>
      <c r="AH336">
        <f t="shared" si="114"/>
        <v>1</v>
      </c>
    </row>
    <row r="337" spans="2:34" x14ac:dyDescent="0.45">
      <c r="B337">
        <v>54872</v>
      </c>
      <c r="C337">
        <v>11</v>
      </c>
      <c r="D337">
        <v>14</v>
      </c>
      <c r="E337">
        <v>6.41</v>
      </c>
      <c r="F337">
        <f t="shared" si="97"/>
        <v>168.52670833333332</v>
      </c>
      <c r="G337">
        <v>20</v>
      </c>
      <c r="H337">
        <v>31</v>
      </c>
      <c r="I337">
        <v>26.5</v>
      </c>
      <c r="J337">
        <f t="shared" si="98"/>
        <v>20.524027777777778</v>
      </c>
      <c r="K337">
        <v>2.56</v>
      </c>
      <c r="L337">
        <v>56.52</v>
      </c>
      <c r="M337">
        <v>143.31</v>
      </c>
      <c r="N337">
        <v>-130.43</v>
      </c>
      <c r="O337">
        <v>0.128</v>
      </c>
      <c r="P337">
        <v>0.12</v>
      </c>
      <c r="Q337" t="s">
        <v>336</v>
      </c>
      <c r="R337">
        <f t="shared" si="96"/>
        <v>9202.4539877300613</v>
      </c>
      <c r="S337">
        <f t="shared" si="99"/>
        <v>0.27217736576753976</v>
      </c>
      <c r="T337">
        <f t="shared" si="100"/>
        <v>0.28558109149274535</v>
      </c>
      <c r="U337">
        <f t="shared" si="101"/>
        <v>0.27048596091917654</v>
      </c>
      <c r="V337">
        <f t="shared" si="102"/>
        <v>0.28067989514677899</v>
      </c>
      <c r="W337">
        <f t="shared" si="103"/>
        <v>0.2940010080513572</v>
      </c>
      <c r="X337">
        <f t="shared" si="104"/>
        <v>0.28558109149274535</v>
      </c>
      <c r="Y337">
        <f t="shared" si="105"/>
        <v>0.2940010080513572</v>
      </c>
      <c r="Z337">
        <f t="shared" si="106"/>
        <v>0.97136092622804537</v>
      </c>
      <c r="AA337">
        <f t="shared" si="107"/>
        <v>1.4299879556278843</v>
      </c>
      <c r="AB337">
        <f t="shared" si="108"/>
        <v>0.95217227265785276</v>
      </c>
      <c r="AC337">
        <f t="shared" si="109"/>
        <v>0.99728853924703531</v>
      </c>
      <c r="AD337">
        <f t="shared" si="110"/>
        <v>1.1505826673839836</v>
      </c>
      <c r="AE337">
        <f t="shared" si="111"/>
        <v>1.1505826673839836</v>
      </c>
      <c r="AF337">
        <f t="shared" si="112"/>
        <v>0.82755659341084498</v>
      </c>
      <c r="AG337">
        <f t="shared" si="113"/>
        <v>0.86676826230531989</v>
      </c>
      <c r="AH337">
        <f t="shared" si="114"/>
        <v>1</v>
      </c>
    </row>
    <row r="338" spans="2:34" x14ac:dyDescent="0.45">
      <c r="B338">
        <v>54879</v>
      </c>
      <c r="C338">
        <v>11</v>
      </c>
      <c r="D338">
        <v>14</v>
      </c>
      <c r="E338">
        <v>14.44</v>
      </c>
      <c r="F338">
        <f t="shared" si="97"/>
        <v>168.56016666666667</v>
      </c>
      <c r="G338">
        <v>15</v>
      </c>
      <c r="H338">
        <v>25</v>
      </c>
      <c r="I338">
        <v>47.1</v>
      </c>
      <c r="J338">
        <f t="shared" si="98"/>
        <v>15.429749999999999</v>
      </c>
      <c r="K338">
        <v>3.33</v>
      </c>
      <c r="L338">
        <v>18.36</v>
      </c>
      <c r="M338">
        <v>-59.01</v>
      </c>
      <c r="N338">
        <v>-79.37</v>
      </c>
      <c r="O338">
        <v>-3.0000000000000001E-3</v>
      </c>
      <c r="P338">
        <v>0.01</v>
      </c>
      <c r="Q338" t="s">
        <v>324</v>
      </c>
      <c r="R338">
        <f t="shared" si="96"/>
        <v>10625.737898465171</v>
      </c>
      <c r="S338">
        <f t="shared" si="99"/>
        <v>0.2602133994699809</v>
      </c>
      <c r="T338">
        <f t="shared" si="100"/>
        <v>0.27748208287877385</v>
      </c>
      <c r="U338">
        <f t="shared" si="101"/>
        <v>0.2557391424331234</v>
      </c>
      <c r="V338">
        <f t="shared" si="102"/>
        <v>0.26684082394000969</v>
      </c>
      <c r="W338">
        <f t="shared" si="103"/>
        <v>0.28446949957076062</v>
      </c>
      <c r="X338">
        <f t="shared" si="104"/>
        <v>0.27748208287877385</v>
      </c>
      <c r="Y338">
        <f t="shared" si="105"/>
        <v>0.28446949957076062</v>
      </c>
      <c r="Z338">
        <f t="shared" si="106"/>
        <v>0.97543702680768885</v>
      </c>
      <c r="AA338">
        <f t="shared" si="107"/>
        <v>1.5398783286483857</v>
      </c>
      <c r="AB338">
        <f t="shared" si="108"/>
        <v>0.93186764870418604</v>
      </c>
      <c r="AC338">
        <f t="shared" si="109"/>
        <v>0.99757163152070605</v>
      </c>
      <c r="AD338">
        <f t="shared" si="110"/>
        <v>1.1942891170519903</v>
      </c>
      <c r="AE338">
        <f t="shared" si="111"/>
        <v>1.1942891170519903</v>
      </c>
      <c r="AF338">
        <f t="shared" si="112"/>
        <v>0.7802697315072491</v>
      </c>
      <c r="AG338">
        <f t="shared" si="113"/>
        <v>0.83528487137447416</v>
      </c>
      <c r="AH338">
        <f t="shared" si="114"/>
        <v>1</v>
      </c>
    </row>
    <row r="339" spans="2:34" x14ac:dyDescent="0.45">
      <c r="B339">
        <v>55282</v>
      </c>
      <c r="C339">
        <v>11</v>
      </c>
      <c r="D339">
        <v>19</v>
      </c>
      <c r="E339">
        <v>20.52</v>
      </c>
      <c r="F339">
        <f t="shared" si="97"/>
        <v>169.8355</v>
      </c>
      <c r="G339">
        <v>-14</v>
      </c>
      <c r="H339">
        <v>46</v>
      </c>
      <c r="I339">
        <v>44.6</v>
      </c>
      <c r="J339">
        <f t="shared" si="98"/>
        <v>-14.779055555555557</v>
      </c>
      <c r="K339">
        <v>3.56</v>
      </c>
      <c r="L339">
        <v>16.75</v>
      </c>
      <c r="M339">
        <v>-124.47</v>
      </c>
      <c r="N339">
        <v>206.61</v>
      </c>
      <c r="O339">
        <v>1.1120000000000001</v>
      </c>
      <c r="P339">
        <v>1.1200000000000001</v>
      </c>
      <c r="Q339" t="s">
        <v>278</v>
      </c>
      <c r="R339">
        <f t="shared" si="96"/>
        <v>4587.1559633027518</v>
      </c>
      <c r="S339">
        <f t="shared" si="99"/>
        <v>0.35735290586325519</v>
      </c>
      <c r="T339">
        <f t="shared" si="100"/>
        <v>0.35771075787911921</v>
      </c>
      <c r="U339">
        <f t="shared" si="101"/>
        <v>0.35617462611120565</v>
      </c>
      <c r="V339">
        <f t="shared" si="102"/>
        <v>0.36080505485985692</v>
      </c>
      <c r="W339">
        <f t="shared" si="103"/>
        <v>0.3613208182892742</v>
      </c>
      <c r="X339">
        <f t="shared" si="104"/>
        <v>0.35771075787911921</v>
      </c>
      <c r="Y339">
        <f t="shared" si="105"/>
        <v>0.3613208182892742</v>
      </c>
      <c r="Z339">
        <f t="shared" si="106"/>
        <v>0.99000871184990857</v>
      </c>
      <c r="AA339">
        <f t="shared" si="107"/>
        <v>0.77761482209049659</v>
      </c>
      <c r="AB339">
        <f t="shared" si="108"/>
        <v>1.1201360435940841</v>
      </c>
      <c r="AC339">
        <f t="shared" si="109"/>
        <v>0.97640856375813667</v>
      </c>
      <c r="AD339">
        <f t="shared" si="110"/>
        <v>0.83525704171867821</v>
      </c>
      <c r="AE339">
        <f t="shared" si="111"/>
        <v>1.1201360435940841</v>
      </c>
      <c r="AF339">
        <f t="shared" si="112"/>
        <v>1</v>
      </c>
      <c r="AG339">
        <f t="shared" si="113"/>
        <v>0.87168747880410891</v>
      </c>
      <c r="AH339">
        <f t="shared" si="114"/>
        <v>0.74567464058978128</v>
      </c>
    </row>
    <row r="340" spans="2:34" x14ac:dyDescent="0.45">
      <c r="B340">
        <v>55687</v>
      </c>
      <c r="C340">
        <v>11</v>
      </c>
      <c r="D340">
        <v>24</v>
      </c>
      <c r="E340">
        <v>36.61</v>
      </c>
      <c r="F340">
        <f t="shared" si="97"/>
        <v>171.15254166666668</v>
      </c>
      <c r="G340">
        <v>-10</v>
      </c>
      <c r="H340">
        <v>51</v>
      </c>
      <c r="I340">
        <v>33.799999999999997</v>
      </c>
      <c r="J340">
        <f t="shared" si="98"/>
        <v>-10.859388888888889</v>
      </c>
      <c r="K340">
        <v>4.8099999999999996</v>
      </c>
      <c r="L340">
        <v>8.9499999999999993</v>
      </c>
      <c r="M340">
        <v>-24.14</v>
      </c>
      <c r="N340">
        <v>24.46</v>
      </c>
      <c r="O340">
        <v>1.556</v>
      </c>
      <c r="P340">
        <v>1.67</v>
      </c>
      <c r="Q340" t="s">
        <v>366</v>
      </c>
      <c r="R340">
        <f t="shared" si="96"/>
        <v>3740.6483790523689</v>
      </c>
      <c r="S340">
        <f t="shared" si="99"/>
        <v>0.3927139600818359</v>
      </c>
      <c r="T340">
        <f t="shared" si="100"/>
        <v>0.39268114606154758</v>
      </c>
      <c r="U340">
        <f t="shared" si="101"/>
        <v>0.38118202687607261</v>
      </c>
      <c r="V340">
        <f t="shared" si="102"/>
        <v>0.38405140983583896</v>
      </c>
      <c r="W340">
        <f t="shared" si="103"/>
        <v>0.38391889530394907</v>
      </c>
      <c r="X340">
        <f t="shared" si="104"/>
        <v>0.3927139600818359</v>
      </c>
      <c r="Y340">
        <f t="shared" si="105"/>
        <v>0.38405140983583896</v>
      </c>
      <c r="Z340">
        <f t="shared" si="106"/>
        <v>1.0225557048461291</v>
      </c>
      <c r="AA340">
        <f t="shared" si="107"/>
        <v>0.58126236322826097</v>
      </c>
      <c r="AB340">
        <f t="shared" si="108"/>
        <v>1.1975895095629545</v>
      </c>
      <c r="AC340">
        <f t="shared" si="109"/>
        <v>0.95761591884616803</v>
      </c>
      <c r="AD340">
        <f t="shared" si="110"/>
        <v>0.70761083027148919</v>
      </c>
      <c r="AE340">
        <f t="shared" si="111"/>
        <v>1.1975895095629545</v>
      </c>
      <c r="AF340">
        <f t="shared" si="112"/>
        <v>1</v>
      </c>
      <c r="AG340">
        <f t="shared" si="113"/>
        <v>0.79961949499343743</v>
      </c>
      <c r="AH340">
        <f t="shared" si="114"/>
        <v>0.59086258239663692</v>
      </c>
    </row>
    <row r="341" spans="2:34" x14ac:dyDescent="0.45">
      <c r="B341">
        <v>55705</v>
      </c>
      <c r="C341">
        <v>11</v>
      </c>
      <c r="D341">
        <v>24</v>
      </c>
      <c r="E341">
        <v>52.98</v>
      </c>
      <c r="F341">
        <f t="shared" si="97"/>
        <v>171.22075000000001</v>
      </c>
      <c r="G341">
        <v>-17</v>
      </c>
      <c r="H341">
        <v>41</v>
      </c>
      <c r="I341">
        <v>2.5</v>
      </c>
      <c r="J341">
        <f t="shared" si="98"/>
        <v>-17.684027777777779</v>
      </c>
      <c r="K341">
        <v>4.0599999999999996</v>
      </c>
      <c r="L341">
        <v>38.9</v>
      </c>
      <c r="M341">
        <v>-97.01</v>
      </c>
      <c r="N341">
        <v>3.22</v>
      </c>
      <c r="O341">
        <v>0.216</v>
      </c>
      <c r="P341">
        <v>0.24</v>
      </c>
      <c r="Q341" t="s">
        <v>495</v>
      </c>
      <c r="R341">
        <f t="shared" si="96"/>
        <v>8442.7767354596617</v>
      </c>
      <c r="S341">
        <f t="shared" si="99"/>
        <v>0.28013812970327301</v>
      </c>
      <c r="T341">
        <f t="shared" si="100"/>
        <v>0.29129170915344588</v>
      </c>
      <c r="U341">
        <f t="shared" si="101"/>
        <v>0.27994199838169587</v>
      </c>
      <c r="V341">
        <f t="shared" si="102"/>
        <v>0.28954730284422059</v>
      </c>
      <c r="W341">
        <f t="shared" si="103"/>
        <v>0.30046613410553191</v>
      </c>
      <c r="X341">
        <f t="shared" si="104"/>
        <v>0.29129170915344588</v>
      </c>
      <c r="Y341">
        <f t="shared" si="105"/>
        <v>0.30046613410553191</v>
      </c>
      <c r="Z341">
        <f t="shared" si="106"/>
        <v>0.96946602658100656</v>
      </c>
      <c r="AA341">
        <f t="shared" si="107"/>
        <v>1.3586960738731253</v>
      </c>
      <c r="AB341">
        <f t="shared" si="108"/>
        <v>0.96622317757599796</v>
      </c>
      <c r="AC341">
        <f t="shared" si="109"/>
        <v>0.99677342930343882</v>
      </c>
      <c r="AD341">
        <f t="shared" si="110"/>
        <v>1.1211449090145968</v>
      </c>
      <c r="AE341">
        <f t="shared" si="111"/>
        <v>1.1211449090145968</v>
      </c>
      <c r="AF341">
        <f t="shared" si="112"/>
        <v>0.86181828040876218</v>
      </c>
      <c r="AG341">
        <f t="shared" si="113"/>
        <v>0.88906743569796765</v>
      </c>
      <c r="AH341">
        <f t="shared" si="114"/>
        <v>1</v>
      </c>
    </row>
    <row r="342" spans="2:34" x14ac:dyDescent="0.45">
      <c r="B342">
        <v>56211</v>
      </c>
      <c r="C342">
        <v>11</v>
      </c>
      <c r="D342">
        <v>31</v>
      </c>
      <c r="E342">
        <v>24.29</v>
      </c>
      <c r="F342">
        <f t="shared" si="97"/>
        <v>172.85120833333335</v>
      </c>
      <c r="G342">
        <v>69</v>
      </c>
      <c r="H342">
        <v>19</v>
      </c>
      <c r="I342">
        <v>52</v>
      </c>
      <c r="J342">
        <f t="shared" si="98"/>
        <v>69.331111111111113</v>
      </c>
      <c r="K342">
        <v>3.82</v>
      </c>
      <c r="L342">
        <v>9.76</v>
      </c>
      <c r="M342">
        <v>-41.14</v>
      </c>
      <c r="N342">
        <v>-18.79</v>
      </c>
      <c r="O342">
        <v>1.613</v>
      </c>
      <c r="P342">
        <v>1.79</v>
      </c>
      <c r="Q342" t="s">
        <v>297</v>
      </c>
      <c r="R342">
        <f t="shared" si="96"/>
        <v>3654.0803897685746</v>
      </c>
      <c r="S342">
        <f t="shared" si="99"/>
        <v>0.39709971865958527</v>
      </c>
      <c r="T342">
        <f t="shared" si="100"/>
        <v>0.3971037503417259</v>
      </c>
      <c r="U342">
        <f t="shared" si="101"/>
        <v>0.38382739320778492</v>
      </c>
      <c r="V342">
        <f t="shared" si="102"/>
        <v>0.38650409459512991</v>
      </c>
      <c r="W342">
        <f t="shared" si="103"/>
        <v>0.38636964335417956</v>
      </c>
      <c r="X342">
        <f t="shared" si="104"/>
        <v>0.39709971865958527</v>
      </c>
      <c r="Y342">
        <f t="shared" si="105"/>
        <v>0.38650409459512991</v>
      </c>
      <c r="Z342">
        <f t="shared" si="106"/>
        <v>1.027414002109226</v>
      </c>
      <c r="AA342">
        <f t="shared" si="107"/>
        <v>0.55988070960014991</v>
      </c>
      <c r="AB342">
        <f t="shared" si="108"/>
        <v>1.2072107544269386</v>
      </c>
      <c r="AC342">
        <f t="shared" si="109"/>
        <v>0.95493105426351688</v>
      </c>
      <c r="AD342">
        <f t="shared" si="110"/>
        <v>0.69203381978039524</v>
      </c>
      <c r="AE342">
        <f t="shared" si="111"/>
        <v>1.2072107544269386</v>
      </c>
      <c r="AF342">
        <f t="shared" si="112"/>
        <v>1</v>
      </c>
      <c r="AG342">
        <f t="shared" si="113"/>
        <v>0.79102265346933676</v>
      </c>
      <c r="AH342">
        <f t="shared" si="114"/>
        <v>0.57325021106931973</v>
      </c>
    </row>
    <row r="343" spans="2:34" x14ac:dyDescent="0.45">
      <c r="B343">
        <v>56343</v>
      </c>
      <c r="C343">
        <v>11</v>
      </c>
      <c r="D343">
        <v>33</v>
      </c>
      <c r="E343">
        <v>0.26</v>
      </c>
      <c r="F343">
        <f t="shared" si="97"/>
        <v>173.25108333333336</v>
      </c>
      <c r="G343">
        <v>-31</v>
      </c>
      <c r="H343">
        <v>51</v>
      </c>
      <c r="I343">
        <v>27.1</v>
      </c>
      <c r="J343">
        <f t="shared" si="98"/>
        <v>-31.857527777777779</v>
      </c>
      <c r="K343">
        <v>3.54</v>
      </c>
      <c r="L343">
        <v>25.23</v>
      </c>
      <c r="M343">
        <v>-209.09</v>
      </c>
      <c r="N343">
        <v>-41.6</v>
      </c>
      <c r="O343">
        <v>0.94699999999999995</v>
      </c>
      <c r="P343">
        <v>0.92</v>
      </c>
      <c r="Q343" t="s">
        <v>289</v>
      </c>
      <c r="R343">
        <f t="shared" si="96"/>
        <v>5008.3472454090152</v>
      </c>
      <c r="S343">
        <f t="shared" si="99"/>
        <v>0.34369509251781866</v>
      </c>
      <c r="T343">
        <f t="shared" si="100"/>
        <v>0.34475759722693061</v>
      </c>
      <c r="U343">
        <f t="shared" si="101"/>
        <v>0.34480308658220116</v>
      </c>
      <c r="V343">
        <f t="shared" si="102"/>
        <v>0.35020713161019701</v>
      </c>
      <c r="W343">
        <f t="shared" si="103"/>
        <v>0.35139949633927425</v>
      </c>
      <c r="X343">
        <f t="shared" si="104"/>
        <v>0.34475759722693061</v>
      </c>
      <c r="Y343">
        <f t="shared" si="105"/>
        <v>0.35139949633927425</v>
      </c>
      <c r="Z343">
        <f t="shared" si="106"/>
        <v>0.98109872330058512</v>
      </c>
      <c r="AA343">
        <f t="shared" si="107"/>
        <v>0.86466517339693783</v>
      </c>
      <c r="AB343">
        <f t="shared" si="108"/>
        <v>1.0910093521163522</v>
      </c>
      <c r="AC343">
        <f t="shared" si="109"/>
        <v>0.98212171714456153</v>
      </c>
      <c r="AD343">
        <f t="shared" si="110"/>
        <v>0.88509485014679967</v>
      </c>
      <c r="AE343">
        <f t="shared" si="111"/>
        <v>1.0910093521163522</v>
      </c>
      <c r="AF343">
        <f t="shared" si="112"/>
        <v>1</v>
      </c>
      <c r="AG343">
        <f t="shared" si="113"/>
        <v>0.90019550725154718</v>
      </c>
      <c r="AH343">
        <f t="shared" si="114"/>
        <v>0.8112623860005258</v>
      </c>
    </row>
    <row r="344" spans="2:34" x14ac:dyDescent="0.45">
      <c r="B344">
        <v>56480</v>
      </c>
      <c r="C344">
        <v>11</v>
      </c>
      <c r="D344">
        <v>34</v>
      </c>
      <c r="E344">
        <v>45.71</v>
      </c>
      <c r="F344">
        <f t="shared" si="97"/>
        <v>173.69045833333334</v>
      </c>
      <c r="G344">
        <v>-54</v>
      </c>
      <c r="H344">
        <v>15</v>
      </c>
      <c r="I344">
        <v>50.9</v>
      </c>
      <c r="J344">
        <f t="shared" si="98"/>
        <v>-54.264138888888887</v>
      </c>
      <c r="K344">
        <v>4.62</v>
      </c>
      <c r="L344">
        <v>7.04</v>
      </c>
      <c r="M344">
        <v>-55.55</v>
      </c>
      <c r="N344">
        <v>16.64</v>
      </c>
      <c r="O344">
        <v>-7.6999999999999999E-2</v>
      </c>
      <c r="P344">
        <v>-0.06</v>
      </c>
      <c r="Q344" t="s">
        <v>286</v>
      </c>
      <c r="R344">
        <f t="shared" si="96"/>
        <v>11642.949547218628</v>
      </c>
      <c r="S344">
        <f t="shared" si="99"/>
        <v>0.25339684958063002</v>
      </c>
      <c r="T344">
        <f t="shared" si="100"/>
        <v>0.27313809950856816</v>
      </c>
      <c r="U344">
        <f t="shared" si="101"/>
        <v>0.24705316439502456</v>
      </c>
      <c r="V344">
        <f t="shared" si="102"/>
        <v>0.25868393633541498</v>
      </c>
      <c r="W344">
        <f t="shared" si="103"/>
        <v>0.27917900231686466</v>
      </c>
      <c r="X344">
        <f t="shared" si="104"/>
        <v>0.27313809950856816</v>
      </c>
      <c r="Y344">
        <f t="shared" si="105"/>
        <v>0.27917900231686466</v>
      </c>
      <c r="Z344">
        <f t="shared" si="106"/>
        <v>0.97836190129571365</v>
      </c>
      <c r="AA344">
        <f t="shared" si="107"/>
        <v>1.6035693746997945</v>
      </c>
      <c r="AB344">
        <f t="shared" si="108"/>
        <v>0.92076776907105229</v>
      </c>
      <c r="AC344">
        <f t="shared" si="109"/>
        <v>0.9974871808296486</v>
      </c>
      <c r="AD344">
        <f t="shared" si="110"/>
        <v>1.2187757974865594</v>
      </c>
      <c r="AE344">
        <f t="shared" si="111"/>
        <v>1.2187757974865594</v>
      </c>
      <c r="AF344">
        <f t="shared" si="112"/>
        <v>0.75548576774327225</v>
      </c>
      <c r="AG344">
        <f t="shared" si="113"/>
        <v>0.81843369624399587</v>
      </c>
      <c r="AH344">
        <f t="shared" si="114"/>
        <v>1</v>
      </c>
    </row>
    <row r="345" spans="2:34" x14ac:dyDescent="0.45">
      <c r="B345">
        <v>56561</v>
      </c>
      <c r="C345">
        <v>11</v>
      </c>
      <c r="D345">
        <v>35</v>
      </c>
      <c r="E345">
        <v>46.93</v>
      </c>
      <c r="F345">
        <f t="shared" si="97"/>
        <v>173.94554166666668</v>
      </c>
      <c r="G345">
        <v>-63</v>
      </c>
      <c r="H345">
        <v>1</v>
      </c>
      <c r="I345">
        <v>11.4</v>
      </c>
      <c r="J345">
        <f t="shared" si="98"/>
        <v>-63.019833333333331</v>
      </c>
      <c r="K345">
        <v>3.11</v>
      </c>
      <c r="L345">
        <v>7.96</v>
      </c>
      <c r="M345">
        <v>-33.840000000000003</v>
      </c>
      <c r="N345">
        <v>-6.87</v>
      </c>
      <c r="O345">
        <v>-4.3999999999999997E-2</v>
      </c>
      <c r="P345">
        <v>-0.01</v>
      </c>
      <c r="Q345" t="s">
        <v>496</v>
      </c>
      <c r="R345">
        <f t="shared" si="96"/>
        <v>11166.253101736973</v>
      </c>
      <c r="S345">
        <f t="shared" si="99"/>
        <v>0.25644177525883716</v>
      </c>
      <c r="T345">
        <f t="shared" si="100"/>
        <v>0.27505371005102403</v>
      </c>
      <c r="U345">
        <f t="shared" si="101"/>
        <v>0.25095842260855739</v>
      </c>
      <c r="V345">
        <f t="shared" si="102"/>
        <v>0.26235181221423476</v>
      </c>
      <c r="W345">
        <f t="shared" si="103"/>
        <v>0.2815274919606493</v>
      </c>
      <c r="X345">
        <f t="shared" si="104"/>
        <v>0.27505371005102403</v>
      </c>
      <c r="Y345">
        <f t="shared" si="105"/>
        <v>0.2815274919606493</v>
      </c>
      <c r="Z345">
        <f t="shared" si="106"/>
        <v>0.97700479670905405</v>
      </c>
      <c r="AA345">
        <f t="shared" si="107"/>
        <v>1.5750461700923544</v>
      </c>
      <c r="AB345">
        <f t="shared" si="108"/>
        <v>0.92568211018444402</v>
      </c>
      <c r="AC345">
        <f t="shared" si="109"/>
        <v>0.99754587408995321</v>
      </c>
      <c r="AD345">
        <f t="shared" si="110"/>
        <v>1.2078824465783093</v>
      </c>
      <c r="AE345">
        <f t="shared" si="111"/>
        <v>1.2078824465783093</v>
      </c>
      <c r="AF345">
        <f t="shared" si="112"/>
        <v>0.76636771467845832</v>
      </c>
      <c r="AG345">
        <f t="shared" si="113"/>
        <v>0.8258633751287654</v>
      </c>
      <c r="AH345">
        <f t="shared" si="114"/>
        <v>1</v>
      </c>
    </row>
    <row r="346" spans="2:34" x14ac:dyDescent="0.45">
      <c r="B346">
        <v>56633</v>
      </c>
      <c r="C346">
        <v>11</v>
      </c>
      <c r="D346">
        <v>36</v>
      </c>
      <c r="E346">
        <v>40.950000000000003</v>
      </c>
      <c r="F346">
        <f t="shared" si="97"/>
        <v>174.17062499999997</v>
      </c>
      <c r="G346">
        <v>-9</v>
      </c>
      <c r="H346">
        <v>48</v>
      </c>
      <c r="I346">
        <v>8.1</v>
      </c>
      <c r="J346">
        <f t="shared" si="98"/>
        <v>-9.8022500000000008</v>
      </c>
      <c r="K346">
        <v>4.7</v>
      </c>
      <c r="L346">
        <v>10.7</v>
      </c>
      <c r="M346">
        <v>-59.32</v>
      </c>
      <c r="N346">
        <v>2.82</v>
      </c>
      <c r="O346">
        <v>-7.2999999999999995E-2</v>
      </c>
      <c r="P346">
        <v>-0.06</v>
      </c>
      <c r="Q346" t="s">
        <v>497</v>
      </c>
      <c r="R346">
        <f t="shared" si="96"/>
        <v>11583.011583011583</v>
      </c>
      <c r="S346">
        <f t="shared" si="99"/>
        <v>0.25376636687244447</v>
      </c>
      <c r="T346">
        <f t="shared" si="100"/>
        <v>0.27336841160414388</v>
      </c>
      <c r="U346">
        <f t="shared" si="101"/>
        <v>0.24752925540677057</v>
      </c>
      <c r="V346">
        <f t="shared" si="102"/>
        <v>0.25913113124796855</v>
      </c>
      <c r="W346">
        <f t="shared" si="103"/>
        <v>0.27946265606865717</v>
      </c>
      <c r="X346">
        <f t="shared" si="104"/>
        <v>0.27336841160414388</v>
      </c>
      <c r="Y346">
        <f t="shared" si="105"/>
        <v>0.27946265606865717</v>
      </c>
      <c r="Z346">
        <f t="shared" si="106"/>
        <v>0.97819299168538609</v>
      </c>
      <c r="AA346">
        <f t="shared" si="107"/>
        <v>1.6001026348842129</v>
      </c>
      <c r="AB346">
        <f t="shared" si="108"/>
        <v>0.92136029723844182</v>
      </c>
      <c r="AC346">
        <f t="shared" si="109"/>
        <v>0.99749606703359217</v>
      </c>
      <c r="AD346">
        <f t="shared" si="110"/>
        <v>1.2174579704084336</v>
      </c>
      <c r="AE346">
        <f t="shared" si="111"/>
        <v>1.2174579704084336</v>
      </c>
      <c r="AF346">
        <f t="shared" si="112"/>
        <v>0.75679022983384248</v>
      </c>
      <c r="AG346">
        <f t="shared" si="113"/>
        <v>0.8193269018551429</v>
      </c>
      <c r="AH346">
        <f t="shared" si="114"/>
        <v>1</v>
      </c>
    </row>
    <row r="347" spans="2:34" x14ac:dyDescent="0.45">
      <c r="B347">
        <v>57283</v>
      </c>
      <c r="C347">
        <v>11</v>
      </c>
      <c r="D347">
        <v>44</v>
      </c>
      <c r="E347">
        <v>45.76</v>
      </c>
      <c r="F347">
        <f t="shared" si="97"/>
        <v>176.19066666666666</v>
      </c>
      <c r="G347">
        <v>-18</v>
      </c>
      <c r="H347">
        <v>21</v>
      </c>
      <c r="I347">
        <v>2.2000000000000002</v>
      </c>
      <c r="J347">
        <f t="shared" si="98"/>
        <v>-18.350611111111114</v>
      </c>
      <c r="K347">
        <v>4.71</v>
      </c>
      <c r="L347">
        <v>9.31</v>
      </c>
      <c r="M347">
        <v>27.15</v>
      </c>
      <c r="N347">
        <v>-24.56</v>
      </c>
      <c r="O347">
        <v>0.95799999999999996</v>
      </c>
      <c r="P347">
        <v>0.94</v>
      </c>
      <c r="Q347" t="s">
        <v>289</v>
      </c>
      <c r="R347">
        <f t="shared" si="96"/>
        <v>4977.8761061946907</v>
      </c>
      <c r="S347">
        <f t="shared" si="99"/>
        <v>0.34461395730734251</v>
      </c>
      <c r="T347">
        <f t="shared" si="100"/>
        <v>0.34561621855890828</v>
      </c>
      <c r="U347">
        <f t="shared" si="101"/>
        <v>0.34559745846087486</v>
      </c>
      <c r="V347">
        <f t="shared" si="102"/>
        <v>0.35094790814608401</v>
      </c>
      <c r="W347">
        <f t="shared" si="103"/>
        <v>0.35208459849241225</v>
      </c>
      <c r="X347">
        <f t="shared" si="104"/>
        <v>0.34561621855890828</v>
      </c>
      <c r="Y347">
        <f t="shared" si="105"/>
        <v>0.35208459849241225</v>
      </c>
      <c r="Z347">
        <f t="shared" si="106"/>
        <v>0.98162833602719102</v>
      </c>
      <c r="AA347">
        <f t="shared" si="107"/>
        <v>0.85859814443202453</v>
      </c>
      <c r="AB347">
        <f t="shared" si="108"/>
        <v>1.0929486097626979</v>
      </c>
      <c r="AC347">
        <f t="shared" si="109"/>
        <v>0.98176598281748184</v>
      </c>
      <c r="AD347">
        <f t="shared" si="110"/>
        <v>0.88172792129808564</v>
      </c>
      <c r="AE347">
        <f t="shared" si="111"/>
        <v>1.0929486097626979</v>
      </c>
      <c r="AF347">
        <f t="shared" si="112"/>
        <v>1</v>
      </c>
      <c r="AG347">
        <f t="shared" si="113"/>
        <v>0.89827277700700292</v>
      </c>
      <c r="AH347">
        <f t="shared" si="114"/>
        <v>0.80674234215781404</v>
      </c>
    </row>
    <row r="348" spans="2:34" x14ac:dyDescent="0.45">
      <c r="B348">
        <v>57363</v>
      </c>
      <c r="C348">
        <v>11</v>
      </c>
      <c r="D348">
        <v>45</v>
      </c>
      <c r="E348">
        <v>36.57</v>
      </c>
      <c r="F348">
        <f t="shared" si="97"/>
        <v>176.40237500000001</v>
      </c>
      <c r="G348">
        <v>-66</v>
      </c>
      <c r="H348">
        <v>43</v>
      </c>
      <c r="I348">
        <v>43.8</v>
      </c>
      <c r="J348">
        <f t="shared" si="98"/>
        <v>-66.728833333333341</v>
      </c>
      <c r="K348">
        <v>3.63</v>
      </c>
      <c r="L348">
        <v>25.42</v>
      </c>
      <c r="M348">
        <v>-100.42</v>
      </c>
      <c r="N348">
        <v>33.21</v>
      </c>
      <c r="O348">
        <v>0.16</v>
      </c>
      <c r="P348">
        <v>0.17</v>
      </c>
      <c r="Q348" t="s">
        <v>363</v>
      </c>
      <c r="R348">
        <f t="shared" si="96"/>
        <v>8910.8910891089108</v>
      </c>
      <c r="S348">
        <f t="shared" si="99"/>
        <v>0.27507937167833485</v>
      </c>
      <c r="T348">
        <f t="shared" si="100"/>
        <v>0.28763378048860505</v>
      </c>
      <c r="U348">
        <f t="shared" si="101"/>
        <v>0.27396628155482861</v>
      </c>
      <c r="V348">
        <f t="shared" si="102"/>
        <v>0.28394418089824347</v>
      </c>
      <c r="W348">
        <f t="shared" si="103"/>
        <v>0.29634900254359253</v>
      </c>
      <c r="X348">
        <f t="shared" si="104"/>
        <v>0.28763378048860505</v>
      </c>
      <c r="Y348">
        <f t="shared" si="105"/>
        <v>0.29634900254359253</v>
      </c>
      <c r="Z348">
        <f t="shared" si="106"/>
        <v>0.97059135687927456</v>
      </c>
      <c r="AA348">
        <f t="shared" si="107"/>
        <v>1.4038083927972957</v>
      </c>
      <c r="AB348">
        <f t="shared" si="108"/>
        <v>0.95724629985630239</v>
      </c>
      <c r="AC348">
        <f t="shared" si="109"/>
        <v>0.99713201394363449</v>
      </c>
      <c r="AD348">
        <f t="shared" si="110"/>
        <v>1.139876989962441</v>
      </c>
      <c r="AE348">
        <f t="shared" si="111"/>
        <v>1.139876989962441</v>
      </c>
      <c r="AF348">
        <f t="shared" si="112"/>
        <v>0.83978035199029999</v>
      </c>
      <c r="AG348">
        <f t="shared" si="113"/>
        <v>0.87477159616713551</v>
      </c>
      <c r="AH348">
        <f t="shared" si="114"/>
        <v>1</v>
      </c>
    </row>
    <row r="349" spans="2:34" x14ac:dyDescent="0.45">
      <c r="B349">
        <v>57380</v>
      </c>
      <c r="C349">
        <v>11</v>
      </c>
      <c r="D349">
        <v>45</v>
      </c>
      <c r="E349">
        <v>51.57</v>
      </c>
      <c r="F349">
        <f t="shared" si="97"/>
        <v>176.46487500000001</v>
      </c>
      <c r="G349">
        <v>6</v>
      </c>
      <c r="H349">
        <v>31</v>
      </c>
      <c r="I349">
        <v>47.3</v>
      </c>
      <c r="J349">
        <f t="shared" si="98"/>
        <v>6.5298055555555559</v>
      </c>
      <c r="K349">
        <v>4.04</v>
      </c>
      <c r="L349">
        <v>10.42</v>
      </c>
      <c r="M349">
        <v>-19.649999999999999</v>
      </c>
      <c r="N349">
        <v>-180.02</v>
      </c>
      <c r="O349">
        <v>1.5009999999999999</v>
      </c>
      <c r="P349">
        <v>1.79</v>
      </c>
      <c r="Q349" t="s">
        <v>487</v>
      </c>
      <c r="R349">
        <f t="shared" si="96"/>
        <v>3828.1582305401957</v>
      </c>
      <c r="S349">
        <f t="shared" si="99"/>
        <v>0.38844802916750704</v>
      </c>
      <c r="T349">
        <f t="shared" si="100"/>
        <v>0.38838935741544767</v>
      </c>
      <c r="U349">
        <f t="shared" si="101"/>
        <v>0.37851106895149933</v>
      </c>
      <c r="V349">
        <f t="shared" si="102"/>
        <v>0.3815734920059779</v>
      </c>
      <c r="W349">
        <f t="shared" si="103"/>
        <v>0.38145676591421473</v>
      </c>
      <c r="X349">
        <f t="shared" si="104"/>
        <v>0.38844802916750704</v>
      </c>
      <c r="Y349">
        <f t="shared" si="105"/>
        <v>0.3815734920059779</v>
      </c>
      <c r="Z349">
        <f t="shared" si="106"/>
        <v>1.01801628599877</v>
      </c>
      <c r="AA349">
        <f t="shared" si="107"/>
        <v>0.60271083721641794</v>
      </c>
      <c r="AB349">
        <f t="shared" si="108"/>
        <v>1.1882442993663478</v>
      </c>
      <c r="AC349">
        <f t="shared" si="109"/>
        <v>0.96014561412267552</v>
      </c>
      <c r="AD349">
        <f t="shared" si="110"/>
        <v>0.72284612835639317</v>
      </c>
      <c r="AE349">
        <f t="shared" si="111"/>
        <v>1.1882442993663478</v>
      </c>
      <c r="AF349">
        <f t="shared" si="112"/>
        <v>1</v>
      </c>
      <c r="AG349">
        <f t="shared" si="113"/>
        <v>0.80803721476693813</v>
      </c>
      <c r="AH349">
        <f t="shared" si="114"/>
        <v>0.60833124025241581</v>
      </c>
    </row>
    <row r="350" spans="2:34" x14ac:dyDescent="0.45">
      <c r="B350">
        <v>57399</v>
      </c>
      <c r="C350">
        <v>11</v>
      </c>
      <c r="D350">
        <v>46</v>
      </c>
      <c r="E350">
        <v>3.13</v>
      </c>
      <c r="F350">
        <f t="shared" si="97"/>
        <v>176.51304166666668</v>
      </c>
      <c r="G350">
        <v>47</v>
      </c>
      <c r="H350">
        <v>46</v>
      </c>
      <c r="I350">
        <v>45.6</v>
      </c>
      <c r="J350">
        <f t="shared" si="98"/>
        <v>47.779333333333334</v>
      </c>
      <c r="K350">
        <v>3.69</v>
      </c>
      <c r="L350">
        <v>16.64</v>
      </c>
      <c r="M350">
        <v>-138.38</v>
      </c>
      <c r="N350">
        <v>28.37</v>
      </c>
      <c r="O350">
        <v>1.181</v>
      </c>
      <c r="P350">
        <v>1.1499999999999999</v>
      </c>
      <c r="Q350" t="s">
        <v>278</v>
      </c>
      <c r="R350">
        <f t="shared" si="96"/>
        <v>4431.3146233382568</v>
      </c>
      <c r="S350">
        <f t="shared" si="99"/>
        <v>0.36298351258155487</v>
      </c>
      <c r="T350">
        <f t="shared" si="100"/>
        <v>0.36315950915756751</v>
      </c>
      <c r="U350">
        <f t="shared" si="101"/>
        <v>0.36058842218543996</v>
      </c>
      <c r="V350">
        <f t="shared" si="102"/>
        <v>0.36491458548822608</v>
      </c>
      <c r="W350">
        <f t="shared" si="103"/>
        <v>0.36523459516577861</v>
      </c>
      <c r="X350">
        <f t="shared" si="104"/>
        <v>0.36315950915756751</v>
      </c>
      <c r="Y350">
        <f t="shared" si="105"/>
        <v>0.36523459516577861</v>
      </c>
      <c r="Z350">
        <f t="shared" si="106"/>
        <v>0.99431848451467408</v>
      </c>
      <c r="AA350">
        <f t="shared" si="107"/>
        <v>0.74364777945904337</v>
      </c>
      <c r="AB350">
        <f t="shared" si="108"/>
        <v>1.1323158403219891</v>
      </c>
      <c r="AC350">
        <f t="shared" si="109"/>
        <v>0.97378956483838319</v>
      </c>
      <c r="AD350">
        <f t="shared" si="110"/>
        <v>0.81483852476055751</v>
      </c>
      <c r="AE350">
        <f t="shared" si="111"/>
        <v>1.1323158403219891</v>
      </c>
      <c r="AF350">
        <f t="shared" si="112"/>
        <v>1</v>
      </c>
      <c r="AG350">
        <f t="shared" si="113"/>
        <v>0.85999818262850869</v>
      </c>
      <c r="AH350">
        <f t="shared" si="114"/>
        <v>0.71962123618163576</v>
      </c>
    </row>
    <row r="351" spans="2:34" x14ac:dyDescent="0.45">
      <c r="B351">
        <v>57632</v>
      </c>
      <c r="C351">
        <v>11</v>
      </c>
      <c r="D351">
        <v>49</v>
      </c>
      <c r="E351">
        <v>3.88</v>
      </c>
      <c r="F351">
        <f t="shared" si="97"/>
        <v>177.26616666666666</v>
      </c>
      <c r="G351">
        <v>14</v>
      </c>
      <c r="H351">
        <v>34</v>
      </c>
      <c r="I351">
        <v>20.399999999999999</v>
      </c>
      <c r="J351">
        <f t="shared" si="98"/>
        <v>14.572333333333333</v>
      </c>
      <c r="K351">
        <v>2.14</v>
      </c>
      <c r="L351">
        <v>90.16</v>
      </c>
      <c r="M351">
        <v>-499.02</v>
      </c>
      <c r="N351">
        <v>-113.78</v>
      </c>
      <c r="O351">
        <v>0.09</v>
      </c>
      <c r="P351">
        <v>0.1</v>
      </c>
      <c r="Q351" t="s">
        <v>498</v>
      </c>
      <c r="R351">
        <f t="shared" si="96"/>
        <v>9574.468085106384</v>
      </c>
      <c r="S351">
        <f t="shared" si="99"/>
        <v>0.26872069433668366</v>
      </c>
      <c r="T351">
        <f t="shared" si="100"/>
        <v>0.28318038989351219</v>
      </c>
      <c r="U351">
        <f t="shared" si="101"/>
        <v>0.26629096615053971</v>
      </c>
      <c r="V351">
        <f t="shared" si="102"/>
        <v>0.27674436922636325</v>
      </c>
      <c r="W351">
        <f t="shared" si="103"/>
        <v>0.29122035739788099</v>
      </c>
      <c r="X351">
        <f t="shared" si="104"/>
        <v>0.28318038989351219</v>
      </c>
      <c r="Y351">
        <f t="shared" si="105"/>
        <v>0.29122035739788099</v>
      </c>
      <c r="Z351">
        <f t="shared" si="106"/>
        <v>0.97239215150957259</v>
      </c>
      <c r="AA351">
        <f t="shared" si="107"/>
        <v>1.4614337284365397</v>
      </c>
      <c r="AB351">
        <f t="shared" si="108"/>
        <v>0.94620257392488472</v>
      </c>
      <c r="AC351">
        <f t="shared" si="109"/>
        <v>0.997429294591333</v>
      </c>
      <c r="AD351">
        <f t="shared" si="110"/>
        <v>1.1632881636315759</v>
      </c>
      <c r="AE351">
        <f t="shared" si="111"/>
        <v>1.1632881636315759</v>
      </c>
      <c r="AF351">
        <f t="shared" si="112"/>
        <v>0.81338623009023903</v>
      </c>
      <c r="AG351">
        <f t="shared" si="113"/>
        <v>0.85742237029003932</v>
      </c>
      <c r="AH351">
        <f t="shared" si="114"/>
        <v>1</v>
      </c>
    </row>
    <row r="352" spans="2:34" x14ac:dyDescent="0.45">
      <c r="B352">
        <v>57936</v>
      </c>
      <c r="C352">
        <v>11</v>
      </c>
      <c r="D352">
        <v>52</v>
      </c>
      <c r="E352">
        <v>54.56</v>
      </c>
      <c r="F352">
        <f t="shared" si="97"/>
        <v>178.22733333333335</v>
      </c>
      <c r="G352">
        <v>-33</v>
      </c>
      <c r="H352">
        <v>54</v>
      </c>
      <c r="I352">
        <v>29.3</v>
      </c>
      <c r="J352">
        <f t="shared" si="98"/>
        <v>-33.908138888888885</v>
      </c>
      <c r="K352">
        <v>4.29</v>
      </c>
      <c r="L352">
        <v>8.93</v>
      </c>
      <c r="M352">
        <v>-58.02</v>
      </c>
      <c r="N352">
        <v>2.4</v>
      </c>
      <c r="O352">
        <v>-0.1</v>
      </c>
      <c r="P352">
        <v>-7.0000000000000007E-2</v>
      </c>
      <c r="Q352" t="s">
        <v>499</v>
      </c>
      <c r="R352">
        <f t="shared" si="96"/>
        <v>12000</v>
      </c>
      <c r="S352">
        <f t="shared" si="99"/>
        <v>0.25126980700231483</v>
      </c>
      <c r="T352">
        <f t="shared" si="100"/>
        <v>0.27182403049768517</v>
      </c>
      <c r="U352">
        <f t="shared" si="101"/>
        <v>0.24430103953703208</v>
      </c>
      <c r="V352">
        <f t="shared" si="102"/>
        <v>0.25609861675593842</v>
      </c>
      <c r="W352">
        <f t="shared" si="103"/>
        <v>0.27755378548644893</v>
      </c>
      <c r="X352">
        <f t="shared" si="104"/>
        <v>0.27182403049768517</v>
      </c>
      <c r="Y352">
        <f t="shared" si="105"/>
        <v>0.27755378548644893</v>
      </c>
      <c r="Z352">
        <f t="shared" si="106"/>
        <v>0.97935623548163231</v>
      </c>
      <c r="AA352">
        <f t="shared" si="107"/>
        <v>1.6235490473534426</v>
      </c>
      <c r="AB352">
        <f t="shared" si="108"/>
        <v>0.91737802086352216</v>
      </c>
      <c r="AC352">
        <f t="shared" si="109"/>
        <v>0.99742674448696855</v>
      </c>
      <c r="AD352">
        <f t="shared" si="110"/>
        <v>1.2263380822018843</v>
      </c>
      <c r="AE352">
        <f t="shared" si="111"/>
        <v>1.2263380822018843</v>
      </c>
      <c r="AF352">
        <f t="shared" si="112"/>
        <v>0.74806289894901912</v>
      </c>
      <c r="AG352">
        <f t="shared" si="113"/>
        <v>0.81333749555921275</v>
      </c>
      <c r="AH352">
        <f t="shared" si="114"/>
        <v>1</v>
      </c>
    </row>
    <row r="353" spans="2:34" x14ac:dyDescent="0.45">
      <c r="B353">
        <v>58001</v>
      </c>
      <c r="C353">
        <v>11</v>
      </c>
      <c r="D353">
        <v>53</v>
      </c>
      <c r="E353">
        <v>49.74</v>
      </c>
      <c r="F353">
        <f t="shared" si="97"/>
        <v>178.45724999999999</v>
      </c>
      <c r="G353">
        <v>53</v>
      </c>
      <c r="H353">
        <v>41</v>
      </c>
      <c r="I353">
        <v>41</v>
      </c>
      <c r="J353">
        <f t="shared" si="98"/>
        <v>53.694722222222218</v>
      </c>
      <c r="K353">
        <v>2.41</v>
      </c>
      <c r="L353">
        <v>38.99</v>
      </c>
      <c r="M353">
        <v>107.76</v>
      </c>
      <c r="N353">
        <v>11.16</v>
      </c>
      <c r="O353">
        <v>4.3999999999999997E-2</v>
      </c>
      <c r="P353">
        <v>0.06</v>
      </c>
      <c r="Q353" t="s">
        <v>500</v>
      </c>
      <c r="R353">
        <f t="shared" si="96"/>
        <v>10067.114093959732</v>
      </c>
      <c r="S353">
        <f t="shared" si="99"/>
        <v>0.26452115634788709</v>
      </c>
      <c r="T353">
        <f t="shared" si="100"/>
        <v>0.28032969142958275</v>
      </c>
      <c r="U353">
        <f t="shared" si="101"/>
        <v>0.26112243685865161</v>
      </c>
      <c r="V353">
        <f t="shared" si="102"/>
        <v>0.27189415390038174</v>
      </c>
      <c r="W353">
        <f t="shared" si="103"/>
        <v>0.28786973753624945</v>
      </c>
      <c r="X353">
        <f t="shared" si="104"/>
        <v>0.28032969142958275</v>
      </c>
      <c r="Y353">
        <f t="shared" si="105"/>
        <v>0.28786973753624945</v>
      </c>
      <c r="Z353">
        <f t="shared" si="106"/>
        <v>0.97380743745001241</v>
      </c>
      <c r="AA353">
        <f t="shared" si="107"/>
        <v>1.4999859823049102</v>
      </c>
      <c r="AB353">
        <f t="shared" si="108"/>
        <v>0.93906146820138092</v>
      </c>
      <c r="AC353">
        <f t="shared" si="109"/>
        <v>0.99753510448582139</v>
      </c>
      <c r="AD353">
        <f t="shared" si="110"/>
        <v>1.178644439077225</v>
      </c>
      <c r="AE353">
        <f t="shared" si="111"/>
        <v>1.178644439077225</v>
      </c>
      <c r="AF353">
        <f t="shared" si="112"/>
        <v>0.79673007148498787</v>
      </c>
      <c r="AG353">
        <f t="shared" si="113"/>
        <v>0.84634099259553086</v>
      </c>
      <c r="AH353">
        <f t="shared" si="114"/>
        <v>1</v>
      </c>
    </row>
    <row r="354" spans="2:34" x14ac:dyDescent="0.45">
      <c r="B354">
        <v>58188</v>
      </c>
      <c r="C354">
        <v>11</v>
      </c>
      <c r="D354">
        <v>56</v>
      </c>
      <c r="E354">
        <v>0.98</v>
      </c>
      <c r="F354">
        <f t="shared" si="97"/>
        <v>179.00408333333334</v>
      </c>
      <c r="G354">
        <v>-17</v>
      </c>
      <c r="H354">
        <v>9</v>
      </c>
      <c r="I354">
        <v>2.9</v>
      </c>
      <c r="J354">
        <f t="shared" si="98"/>
        <v>-17.150805555555554</v>
      </c>
      <c r="K354">
        <v>5.17</v>
      </c>
      <c r="L354">
        <v>11.42</v>
      </c>
      <c r="M354">
        <v>-49.07</v>
      </c>
      <c r="N354">
        <v>-8.23</v>
      </c>
      <c r="O354">
        <v>-2.1999999999999999E-2</v>
      </c>
      <c r="P354">
        <v>0</v>
      </c>
      <c r="Q354" t="s">
        <v>317</v>
      </c>
      <c r="R354">
        <f t="shared" si="96"/>
        <v>10869.565217391304</v>
      </c>
      <c r="S354">
        <f t="shared" si="99"/>
        <v>0.25846716160055677</v>
      </c>
      <c r="T354">
        <f t="shared" si="100"/>
        <v>0.27635017051473276</v>
      </c>
      <c r="U354">
        <f t="shared" si="101"/>
        <v>0.25353350085578674</v>
      </c>
      <c r="V354">
        <f t="shared" si="102"/>
        <v>0.26476991842079856</v>
      </c>
      <c r="W354">
        <f t="shared" si="103"/>
        <v>0.28310304243390338</v>
      </c>
      <c r="X354">
        <f t="shared" si="104"/>
        <v>0.27635017051473276</v>
      </c>
      <c r="Y354">
        <f t="shared" si="105"/>
        <v>0.28310304243390338</v>
      </c>
      <c r="Z354">
        <f t="shared" si="106"/>
        <v>0.97614694684622749</v>
      </c>
      <c r="AA354">
        <f t="shared" si="107"/>
        <v>1.5561358269550183</v>
      </c>
      <c r="AB354">
        <f t="shared" si="108"/>
        <v>0.92899044971966349</v>
      </c>
      <c r="AC354">
        <f t="shared" si="109"/>
        <v>0.9975662783753857</v>
      </c>
      <c r="AD354">
        <f t="shared" si="110"/>
        <v>1.2005957383194004</v>
      </c>
      <c r="AE354">
        <f t="shared" si="111"/>
        <v>1.2005957383194004</v>
      </c>
      <c r="AF354">
        <f t="shared" si="112"/>
        <v>0.77377456879871054</v>
      </c>
      <c r="AG354">
        <f t="shared" si="113"/>
        <v>0.83089273644414541</v>
      </c>
      <c r="AH354">
        <f t="shared" si="114"/>
        <v>1</v>
      </c>
    </row>
    <row r="355" spans="2:34" x14ac:dyDescent="0.45">
      <c r="B355">
        <v>59196</v>
      </c>
      <c r="C355">
        <v>12</v>
      </c>
      <c r="D355">
        <v>8</v>
      </c>
      <c r="E355">
        <v>21.54</v>
      </c>
      <c r="F355">
        <f t="shared" si="97"/>
        <v>182.08974999999998</v>
      </c>
      <c r="G355">
        <v>-50</v>
      </c>
      <c r="H355">
        <v>43</v>
      </c>
      <c r="I355">
        <v>20.7</v>
      </c>
      <c r="J355">
        <f t="shared" si="98"/>
        <v>-50.722416666666668</v>
      </c>
      <c r="K355">
        <v>2.58</v>
      </c>
      <c r="L355">
        <v>8.25</v>
      </c>
      <c r="M355">
        <v>-47.53</v>
      </c>
      <c r="N355">
        <v>-6.42</v>
      </c>
      <c r="O355">
        <v>-0.128</v>
      </c>
      <c r="P355">
        <v>-0.12</v>
      </c>
      <c r="Q355" t="s">
        <v>501</v>
      </c>
      <c r="R355">
        <f t="shared" si="96"/>
        <v>12465.373961218836</v>
      </c>
      <c r="S355">
        <f t="shared" si="99"/>
        <v>0.24867506190878841</v>
      </c>
      <c r="T355">
        <f t="shared" si="100"/>
        <v>0.27024813410414189</v>
      </c>
      <c r="U355">
        <f t="shared" si="101"/>
        <v>0.24091703808163012</v>
      </c>
      <c r="V355">
        <f t="shared" si="102"/>
        <v>0.25291917661286095</v>
      </c>
      <c r="W355">
        <f t="shared" si="103"/>
        <v>0.27558943783784606</v>
      </c>
      <c r="X355">
        <f t="shared" si="104"/>
        <v>0.27024813410414189</v>
      </c>
      <c r="Y355">
        <f t="shared" si="105"/>
        <v>0.27558943783784606</v>
      </c>
      <c r="Z355">
        <f t="shared" si="106"/>
        <v>0.98061861958277607</v>
      </c>
      <c r="AA355">
        <f t="shared" si="107"/>
        <v>1.6479674679159384</v>
      </c>
      <c r="AB355">
        <f t="shared" si="108"/>
        <v>0.91329211885775619</v>
      </c>
      <c r="AC355">
        <f t="shared" si="109"/>
        <v>0.997332039299484</v>
      </c>
      <c r="AD355">
        <f t="shared" si="110"/>
        <v>1.235506035424875</v>
      </c>
      <c r="AE355">
        <f t="shared" si="111"/>
        <v>1.235506035424875</v>
      </c>
      <c r="AF355">
        <f t="shared" si="112"/>
        <v>0.73920490282646534</v>
      </c>
      <c r="AG355">
        <f t="shared" si="113"/>
        <v>0.80722555026330889</v>
      </c>
      <c r="AH355">
        <f t="shared" si="114"/>
        <v>1</v>
      </c>
    </row>
    <row r="356" spans="2:34" x14ac:dyDescent="0.45">
      <c r="B356">
        <v>59199</v>
      </c>
      <c r="C356">
        <v>12</v>
      </c>
      <c r="D356">
        <v>8</v>
      </c>
      <c r="E356">
        <v>24.75</v>
      </c>
      <c r="F356">
        <f t="shared" si="97"/>
        <v>182.10312500000001</v>
      </c>
      <c r="G356">
        <v>-24</v>
      </c>
      <c r="H356">
        <v>43</v>
      </c>
      <c r="I356">
        <v>43.6</v>
      </c>
      <c r="J356">
        <f t="shared" si="98"/>
        <v>-24.728777777777776</v>
      </c>
      <c r="K356">
        <v>4.0199999999999996</v>
      </c>
      <c r="L356">
        <v>67.709999999999994</v>
      </c>
      <c r="M356">
        <v>100.18</v>
      </c>
      <c r="N356">
        <v>-39.33</v>
      </c>
      <c r="O356">
        <v>0.33400000000000002</v>
      </c>
      <c r="P356">
        <v>0.4</v>
      </c>
      <c r="Q356" t="s">
        <v>502</v>
      </c>
      <c r="R356">
        <f t="shared" si="96"/>
        <v>7601.3513513513517</v>
      </c>
      <c r="S356">
        <f t="shared" si="99"/>
        <v>0.29071381553003189</v>
      </c>
      <c r="T356">
        <f t="shared" si="100"/>
        <v>0.29925575944825167</v>
      </c>
      <c r="U356">
        <f t="shared" si="101"/>
        <v>0.29205699708123423</v>
      </c>
      <c r="V356">
        <f t="shared" si="102"/>
        <v>0.3009002356346771</v>
      </c>
      <c r="W356">
        <f t="shared" si="103"/>
        <v>0.30913682655883246</v>
      </c>
      <c r="X356">
        <f t="shared" si="104"/>
        <v>0.29925575944825167</v>
      </c>
      <c r="Y356">
        <f t="shared" si="105"/>
        <v>0.30913682655883246</v>
      </c>
      <c r="Z356">
        <f t="shared" si="106"/>
        <v>0.96803659007381215</v>
      </c>
      <c r="AA356">
        <f t="shared" si="107"/>
        <v>1.2667769749470086</v>
      </c>
      <c r="AB356">
        <f t="shared" si="108"/>
        <v>0.98550662775688702</v>
      </c>
      <c r="AC356">
        <f t="shared" si="109"/>
        <v>0.99566000149240685</v>
      </c>
      <c r="AD356">
        <f t="shared" si="110"/>
        <v>1.0817860441848819</v>
      </c>
      <c r="AE356">
        <f t="shared" si="111"/>
        <v>1.0817860441848819</v>
      </c>
      <c r="AF356">
        <f t="shared" si="112"/>
        <v>0.91099957616800209</v>
      </c>
      <c r="AG356">
        <f t="shared" si="113"/>
        <v>0.9203853265112415</v>
      </c>
      <c r="AH356">
        <f t="shared" si="114"/>
        <v>1</v>
      </c>
    </row>
    <row r="357" spans="2:34" x14ac:dyDescent="0.45">
      <c r="B357">
        <v>59316</v>
      </c>
      <c r="C357">
        <v>12</v>
      </c>
      <c r="D357">
        <v>10</v>
      </c>
      <c r="E357">
        <v>7.53</v>
      </c>
      <c r="F357">
        <f t="shared" si="97"/>
        <v>182.531375</v>
      </c>
      <c r="G357">
        <v>-22</v>
      </c>
      <c r="H357">
        <v>37</v>
      </c>
      <c r="I357">
        <v>11.3</v>
      </c>
      <c r="J357">
        <f t="shared" si="98"/>
        <v>-22.619805555555555</v>
      </c>
      <c r="K357">
        <v>3.02</v>
      </c>
      <c r="L357">
        <v>10.75</v>
      </c>
      <c r="M357">
        <v>-71.52</v>
      </c>
      <c r="N357">
        <v>10.55</v>
      </c>
      <c r="O357">
        <v>1.3260000000000001</v>
      </c>
      <c r="P357">
        <v>1.23</v>
      </c>
      <c r="Q357" t="s">
        <v>280</v>
      </c>
      <c r="R357">
        <f t="shared" si="96"/>
        <v>4136.0294117647054</v>
      </c>
      <c r="S357">
        <f t="shared" si="99"/>
        <v>0.37465628762232994</v>
      </c>
      <c r="T357">
        <f t="shared" si="100"/>
        <v>0.37462242081996999</v>
      </c>
      <c r="U357">
        <f t="shared" si="101"/>
        <v>0.3692216527484089</v>
      </c>
      <c r="V357">
        <f t="shared" si="102"/>
        <v>0.37294527040180703</v>
      </c>
      <c r="W357">
        <f t="shared" si="103"/>
        <v>0.37298414869704111</v>
      </c>
      <c r="X357">
        <f t="shared" si="104"/>
        <v>0.37462242081996999</v>
      </c>
      <c r="Y357">
        <f t="shared" si="105"/>
        <v>0.37298414869704111</v>
      </c>
      <c r="Z357">
        <f t="shared" si="106"/>
        <v>1.0043923371238481</v>
      </c>
      <c r="AA357">
        <f t="shared" si="107"/>
        <v>0.67668674758614789</v>
      </c>
      <c r="AB357">
        <f t="shared" si="108"/>
        <v>1.1578285920843725</v>
      </c>
      <c r="AC357">
        <f t="shared" si="109"/>
        <v>0.96787915576977313</v>
      </c>
      <c r="AD357">
        <f t="shared" si="110"/>
        <v>0.77273012844377931</v>
      </c>
      <c r="AE357">
        <f t="shared" si="111"/>
        <v>1.1578285920843725</v>
      </c>
      <c r="AF357">
        <f t="shared" si="112"/>
        <v>1</v>
      </c>
      <c r="AG357">
        <f t="shared" si="113"/>
        <v>0.83594338780955113</v>
      </c>
      <c r="AH357">
        <f t="shared" si="114"/>
        <v>0.66739596320788508</v>
      </c>
    </row>
    <row r="358" spans="2:34" x14ac:dyDescent="0.45">
      <c r="B358">
        <v>59747</v>
      </c>
      <c r="C358">
        <v>12</v>
      </c>
      <c r="D358">
        <v>15</v>
      </c>
      <c r="E358">
        <v>8.76</v>
      </c>
      <c r="F358">
        <f t="shared" si="97"/>
        <v>183.78650000000002</v>
      </c>
      <c r="G358">
        <v>-58</v>
      </c>
      <c r="H358">
        <v>44</v>
      </c>
      <c r="I358">
        <v>56</v>
      </c>
      <c r="J358">
        <f t="shared" si="98"/>
        <v>-58.748888888888892</v>
      </c>
      <c r="K358">
        <v>2.79</v>
      </c>
      <c r="L358">
        <v>8.9600000000000009</v>
      </c>
      <c r="M358">
        <v>-36.68</v>
      </c>
      <c r="N358">
        <v>-10.72</v>
      </c>
      <c r="O358">
        <v>-0.193</v>
      </c>
      <c r="P358">
        <v>-0.25</v>
      </c>
      <c r="Q358" t="s">
        <v>279</v>
      </c>
      <c r="R358">
        <f t="shared" si="96"/>
        <v>13698.630136986301</v>
      </c>
      <c r="S358">
        <f t="shared" si="99"/>
        <v>0.24262935829679369</v>
      </c>
      <c r="T358">
        <f t="shared" si="100"/>
        <v>0.26669363218560271</v>
      </c>
      <c r="U358">
        <f t="shared" si="101"/>
        <v>0.23291904421693932</v>
      </c>
      <c r="V358">
        <f t="shared" si="102"/>
        <v>0.2454023184980253</v>
      </c>
      <c r="W358">
        <f t="shared" si="103"/>
        <v>0.27109711211345688</v>
      </c>
      <c r="X358">
        <f t="shared" si="104"/>
        <v>0.26669363218560271</v>
      </c>
      <c r="Y358">
        <f t="shared" si="105"/>
        <v>0.27109711211345688</v>
      </c>
      <c r="Z358">
        <f t="shared" si="106"/>
        <v>0.98375681727656594</v>
      </c>
      <c r="AA358">
        <f t="shared" si="107"/>
        <v>1.7049582420763714</v>
      </c>
      <c r="AB358">
        <f t="shared" si="108"/>
        <v>0.9039886872800621</v>
      </c>
      <c r="AC358">
        <f t="shared" si="109"/>
        <v>0.99702612905576593</v>
      </c>
      <c r="AD358">
        <f t="shared" si="110"/>
        <v>1.2565956587311014</v>
      </c>
      <c r="AE358">
        <f t="shared" si="111"/>
        <v>1.2565956587311014</v>
      </c>
      <c r="AF358">
        <f t="shared" si="112"/>
        <v>0.71939504246966879</v>
      </c>
      <c r="AG358">
        <f t="shared" si="113"/>
        <v>0.79343432561477545</v>
      </c>
      <c r="AH358">
        <f t="shared" si="114"/>
        <v>1</v>
      </c>
    </row>
    <row r="359" spans="2:34" x14ac:dyDescent="0.45">
      <c r="B359">
        <v>59774</v>
      </c>
      <c r="C359">
        <v>12</v>
      </c>
      <c r="D359">
        <v>15</v>
      </c>
      <c r="E359">
        <v>25.45</v>
      </c>
      <c r="F359">
        <f t="shared" si="97"/>
        <v>183.85604166666667</v>
      </c>
      <c r="G359">
        <v>57</v>
      </c>
      <c r="H359">
        <v>1</v>
      </c>
      <c r="I359">
        <v>57.4</v>
      </c>
      <c r="J359">
        <f t="shared" si="98"/>
        <v>57.032611111111109</v>
      </c>
      <c r="K359">
        <v>3.32</v>
      </c>
      <c r="L359">
        <v>40.049999999999997</v>
      </c>
      <c r="M359">
        <v>103.56</v>
      </c>
      <c r="N359">
        <v>7.81</v>
      </c>
      <c r="O359">
        <v>7.6999999999999999E-2</v>
      </c>
      <c r="P359">
        <v>0.03</v>
      </c>
      <c r="Q359" t="s">
        <v>498</v>
      </c>
      <c r="R359">
        <f t="shared" si="96"/>
        <v>9708.7378640776715</v>
      </c>
      <c r="S359">
        <f t="shared" si="99"/>
        <v>0.2675355420071247</v>
      </c>
      <c r="T359">
        <f t="shared" si="100"/>
        <v>0.28236851457560369</v>
      </c>
      <c r="U359">
        <f t="shared" si="101"/>
        <v>0.26484033586888134</v>
      </c>
      <c r="V359">
        <f t="shared" si="102"/>
        <v>0.27538323031971179</v>
      </c>
      <c r="W359">
        <f t="shared" si="103"/>
        <v>0.29027151219300074</v>
      </c>
      <c r="X359">
        <f t="shared" si="104"/>
        <v>0.28236851457560369</v>
      </c>
      <c r="Y359">
        <f t="shared" si="105"/>
        <v>0.29027151219300074</v>
      </c>
      <c r="Z359">
        <f t="shared" si="106"/>
        <v>0.97277377460264736</v>
      </c>
      <c r="AA359">
        <f t="shared" si="107"/>
        <v>1.4722766626414416</v>
      </c>
      <c r="AB359">
        <f t="shared" si="108"/>
        <v>0.94417473474362967</v>
      </c>
      <c r="AC359">
        <f t="shared" si="109"/>
        <v>0.99746631565393318</v>
      </c>
      <c r="AD359">
        <f t="shared" si="110"/>
        <v>1.1676313215698244</v>
      </c>
      <c r="AE359">
        <f t="shared" si="111"/>
        <v>1.1676313215698244</v>
      </c>
      <c r="AF359">
        <f t="shared" si="112"/>
        <v>0.8086240213856476</v>
      </c>
      <c r="AG359">
        <f t="shared" si="113"/>
        <v>0.85426478138055384</v>
      </c>
      <c r="AH359">
        <f t="shared" si="114"/>
        <v>1</v>
      </c>
    </row>
    <row r="360" spans="2:34" x14ac:dyDescent="0.45">
      <c r="B360">
        <v>59803</v>
      </c>
      <c r="C360">
        <v>12</v>
      </c>
      <c r="D360">
        <v>15</v>
      </c>
      <c r="E360">
        <v>48.47</v>
      </c>
      <c r="F360">
        <f t="shared" si="97"/>
        <v>183.95195833333335</v>
      </c>
      <c r="G360">
        <v>-17</v>
      </c>
      <c r="H360">
        <v>32</v>
      </c>
      <c r="I360">
        <v>31.1</v>
      </c>
      <c r="J360">
        <f t="shared" si="98"/>
        <v>-17.541972222222224</v>
      </c>
      <c r="K360">
        <v>2.58</v>
      </c>
      <c r="L360">
        <v>19.78</v>
      </c>
      <c r="M360">
        <v>-159.58000000000001</v>
      </c>
      <c r="N360">
        <v>22.31</v>
      </c>
      <c r="O360">
        <v>-0.107</v>
      </c>
      <c r="P360">
        <v>-0.1</v>
      </c>
      <c r="Q360" t="s">
        <v>352</v>
      </c>
      <c r="R360">
        <f t="shared" si="96"/>
        <v>12113.055181695829</v>
      </c>
      <c r="S360">
        <f t="shared" si="99"/>
        <v>0.25062166490850313</v>
      </c>
      <c r="T360">
        <f t="shared" si="100"/>
        <v>0.27142758399839151</v>
      </c>
      <c r="U360">
        <f t="shared" si="101"/>
        <v>0.24345849746734638</v>
      </c>
      <c r="V360">
        <f t="shared" si="102"/>
        <v>0.25530706160862104</v>
      </c>
      <c r="W360">
        <f t="shared" si="103"/>
        <v>0.27706119081815184</v>
      </c>
      <c r="X360">
        <f t="shared" si="104"/>
        <v>0.27142758399839151</v>
      </c>
      <c r="Y360">
        <f t="shared" si="105"/>
        <v>0.27706119081815184</v>
      </c>
      <c r="Z360">
        <f t="shared" si="106"/>
        <v>0.97966656101085647</v>
      </c>
      <c r="AA360">
        <f t="shared" si="107"/>
        <v>1.6296444256597615</v>
      </c>
      <c r="AB360">
        <f t="shared" si="108"/>
        <v>0.91635229440378452</v>
      </c>
      <c r="AC360">
        <f t="shared" si="109"/>
        <v>0.99740522333220261</v>
      </c>
      <c r="AD360">
        <f t="shared" si="110"/>
        <v>1.2286342019895493</v>
      </c>
      <c r="AE360">
        <f t="shared" si="111"/>
        <v>1.2286342019895493</v>
      </c>
      <c r="AF360">
        <f t="shared" si="112"/>
        <v>0.74583003868842235</v>
      </c>
      <c r="AG360">
        <f t="shared" si="113"/>
        <v>0.81179998222179273</v>
      </c>
      <c r="AH360">
        <f t="shared" si="114"/>
        <v>1</v>
      </c>
    </row>
    <row r="361" spans="2:34" x14ac:dyDescent="0.45">
      <c r="B361">
        <v>60000</v>
      </c>
      <c r="C361">
        <v>12</v>
      </c>
      <c r="D361">
        <v>18</v>
      </c>
      <c r="E361">
        <v>20.94</v>
      </c>
      <c r="F361">
        <f t="shared" si="97"/>
        <v>184.58725000000001</v>
      </c>
      <c r="G361">
        <v>-79</v>
      </c>
      <c r="H361">
        <v>18</v>
      </c>
      <c r="I361">
        <v>44.2</v>
      </c>
      <c r="J361">
        <f t="shared" si="98"/>
        <v>-79.31227777777778</v>
      </c>
      <c r="K361">
        <v>4.24</v>
      </c>
      <c r="L361">
        <v>12.05</v>
      </c>
      <c r="M361">
        <v>-38.07</v>
      </c>
      <c r="N361">
        <v>12</v>
      </c>
      <c r="O361">
        <v>-0.123</v>
      </c>
      <c r="P361">
        <v>-0.11</v>
      </c>
      <c r="Q361" t="s">
        <v>503</v>
      </c>
      <c r="R361">
        <f t="shared" si="96"/>
        <v>12379.642365887208</v>
      </c>
      <c r="S361">
        <f t="shared" si="99"/>
        <v>0.24913883429393108</v>
      </c>
      <c r="T361">
        <f t="shared" si="100"/>
        <v>0.27052760234597689</v>
      </c>
      <c r="U361">
        <f t="shared" si="101"/>
        <v>0.24152402977457854</v>
      </c>
      <c r="V361">
        <f t="shared" si="102"/>
        <v>0.25348951965316274</v>
      </c>
      <c r="W361">
        <f t="shared" si="103"/>
        <v>0.27593901440211865</v>
      </c>
      <c r="X361">
        <f t="shared" si="104"/>
        <v>0.27052760234597689</v>
      </c>
      <c r="Y361">
        <f t="shared" si="105"/>
        <v>0.27593901440211865</v>
      </c>
      <c r="Z361">
        <f t="shared" si="106"/>
        <v>0.98038910130969792</v>
      </c>
      <c r="AA361">
        <f t="shared" si="107"/>
        <v>1.6436000695102226</v>
      </c>
      <c r="AB361">
        <f t="shared" si="108"/>
        <v>0.91401839479672597</v>
      </c>
      <c r="AC361">
        <f t="shared" si="109"/>
        <v>0.99735062828845511</v>
      </c>
      <c r="AD361">
        <f t="shared" si="110"/>
        <v>1.2338722130025899</v>
      </c>
      <c r="AE361">
        <f t="shared" si="111"/>
        <v>1.2338722130025899</v>
      </c>
      <c r="AF361">
        <f t="shared" si="112"/>
        <v>0.74077233052561453</v>
      </c>
      <c r="AG361">
        <f t="shared" si="113"/>
        <v>0.8083094973517827</v>
      </c>
      <c r="AH361">
        <f t="shared" si="114"/>
        <v>1</v>
      </c>
    </row>
    <row r="362" spans="2:34" x14ac:dyDescent="0.45">
      <c r="B362">
        <v>60030</v>
      </c>
      <c r="C362">
        <v>12</v>
      </c>
      <c r="D362">
        <v>18</v>
      </c>
      <c r="E362">
        <v>40.299999999999997</v>
      </c>
      <c r="F362">
        <f t="shared" si="97"/>
        <v>184.66791666666666</v>
      </c>
      <c r="G362">
        <v>0</v>
      </c>
      <c r="H362">
        <v>47</v>
      </c>
      <c r="I362">
        <v>13.7</v>
      </c>
      <c r="J362">
        <f t="shared" si="98"/>
        <v>-0.78713888888888883</v>
      </c>
      <c r="K362">
        <v>5.9</v>
      </c>
      <c r="L362">
        <v>10</v>
      </c>
      <c r="M362">
        <v>33.51</v>
      </c>
      <c r="N362">
        <v>-16.170000000000002</v>
      </c>
      <c r="O362">
        <v>0.16800000000000001</v>
      </c>
      <c r="P362">
        <v>0.18</v>
      </c>
      <c r="Q362" t="s">
        <v>504</v>
      </c>
      <c r="R362">
        <f t="shared" si="96"/>
        <v>8840.8644400785852</v>
      </c>
      <c r="S362">
        <f t="shared" si="99"/>
        <v>0.27580359614513938</v>
      </c>
      <c r="T362">
        <f t="shared" si="100"/>
        <v>0.28815128421425307</v>
      </c>
      <c r="U362">
        <f t="shared" si="101"/>
        <v>0.27482889833435609</v>
      </c>
      <c r="V362">
        <f t="shared" si="102"/>
        <v>0.28475314286935682</v>
      </c>
      <c r="W362">
        <f t="shared" si="103"/>
        <v>0.29693667442013438</v>
      </c>
      <c r="X362">
        <f t="shared" si="104"/>
        <v>0.28815128421425307</v>
      </c>
      <c r="Y362">
        <f t="shared" si="105"/>
        <v>0.29693667442013438</v>
      </c>
      <c r="Z362">
        <f t="shared" si="106"/>
        <v>0.97041325318592708</v>
      </c>
      <c r="AA362">
        <f t="shared" si="107"/>
        <v>1.3973081707601915</v>
      </c>
      <c r="AB362">
        <f t="shared" si="108"/>
        <v>0.95852126916792246</v>
      </c>
      <c r="AC362">
        <f t="shared" si="109"/>
        <v>0.9970874087652889</v>
      </c>
      <c r="AD362">
        <f t="shared" si="110"/>
        <v>1.1372003582872088</v>
      </c>
      <c r="AE362">
        <f t="shared" si="111"/>
        <v>1.1372003582872088</v>
      </c>
      <c r="AF362">
        <f t="shared" si="112"/>
        <v>0.84287809283809645</v>
      </c>
      <c r="AG362">
        <f t="shared" si="113"/>
        <v>0.8767913248524204</v>
      </c>
      <c r="AH362">
        <f t="shared" si="114"/>
        <v>1</v>
      </c>
    </row>
    <row r="363" spans="2:34" x14ac:dyDescent="0.45">
      <c r="B363">
        <v>60718</v>
      </c>
      <c r="C363">
        <v>12</v>
      </c>
      <c r="D363">
        <v>26</v>
      </c>
      <c r="E363">
        <v>35.94</v>
      </c>
      <c r="F363">
        <f t="shared" si="97"/>
        <v>186.64974999999998</v>
      </c>
      <c r="G363">
        <v>-63</v>
      </c>
      <c r="H363">
        <v>5</v>
      </c>
      <c r="I363">
        <v>56.6</v>
      </c>
      <c r="J363">
        <f t="shared" si="98"/>
        <v>-63.099055555555559</v>
      </c>
      <c r="K363">
        <v>0.77</v>
      </c>
      <c r="L363">
        <v>10.17</v>
      </c>
      <c r="M363">
        <v>-35.369999999999997</v>
      </c>
      <c r="N363">
        <v>-14.73</v>
      </c>
      <c r="O363">
        <v>-0.24299999999999999</v>
      </c>
      <c r="P363">
        <v>-0.26</v>
      </c>
      <c r="Q363" t="s">
        <v>386</v>
      </c>
      <c r="R363">
        <f t="shared" si="96"/>
        <v>14827.018121911038</v>
      </c>
      <c r="S363">
        <f t="shared" si="99"/>
        <v>0.23795801180525311</v>
      </c>
      <c r="T363">
        <f t="shared" si="100"/>
        <v>0.26406157490991472</v>
      </c>
      <c r="U363">
        <f t="shared" si="101"/>
        <v>0.22663133401189273</v>
      </c>
      <c r="V363">
        <f t="shared" si="102"/>
        <v>0.23949059174385079</v>
      </c>
      <c r="W363">
        <f t="shared" si="103"/>
        <v>0.26771516678683238</v>
      </c>
      <c r="X363">
        <f t="shared" si="104"/>
        <v>0.26406157490991472</v>
      </c>
      <c r="Y363">
        <f t="shared" si="105"/>
        <v>0.26771516678683238</v>
      </c>
      <c r="Z363">
        <f t="shared" si="106"/>
        <v>0.98635268998477466</v>
      </c>
      <c r="AA363">
        <f t="shared" si="107"/>
        <v>1.7489605236899959</v>
      </c>
      <c r="AB363">
        <f t="shared" si="108"/>
        <v>0.89701641091513307</v>
      </c>
      <c r="AC363">
        <f t="shared" si="109"/>
        <v>0.99671339793831915</v>
      </c>
      <c r="AD363">
        <f t="shared" si="110"/>
        <v>1.2725960394106743</v>
      </c>
      <c r="AE363">
        <f t="shared" si="111"/>
        <v>1.2725960394106743</v>
      </c>
      <c r="AF363">
        <f t="shared" si="112"/>
        <v>0.7048712891881479</v>
      </c>
      <c r="AG363">
        <f t="shared" si="113"/>
        <v>0.78321271406744786</v>
      </c>
      <c r="AH363">
        <f t="shared" si="114"/>
        <v>1</v>
      </c>
    </row>
    <row r="364" spans="2:34" x14ac:dyDescent="0.45">
      <c r="B364">
        <v>60742</v>
      </c>
      <c r="C364">
        <v>12</v>
      </c>
      <c r="D364">
        <v>26</v>
      </c>
      <c r="E364">
        <v>56.33</v>
      </c>
      <c r="F364">
        <f t="shared" si="97"/>
        <v>186.73470833333334</v>
      </c>
      <c r="G364">
        <v>28</v>
      </c>
      <c r="H364">
        <v>16</v>
      </c>
      <c r="I364">
        <v>7</v>
      </c>
      <c r="J364">
        <f t="shared" si="98"/>
        <v>28.26861111111111</v>
      </c>
      <c r="K364">
        <v>4.3499999999999996</v>
      </c>
      <c r="L364">
        <v>19.18</v>
      </c>
      <c r="M364">
        <v>-83.41</v>
      </c>
      <c r="N364">
        <v>-80.989999999999995</v>
      </c>
      <c r="O364">
        <v>1.1279999999999999</v>
      </c>
      <c r="P364">
        <v>1.04</v>
      </c>
      <c r="Q364" t="s">
        <v>505</v>
      </c>
      <c r="R364">
        <f t="shared" si="96"/>
        <v>4550.0505561172904</v>
      </c>
      <c r="S364">
        <f t="shared" si="99"/>
        <v>0.35866285573776913</v>
      </c>
      <c r="T364">
        <f t="shared" si="100"/>
        <v>0.35897319416503781</v>
      </c>
      <c r="U364">
        <f t="shared" si="101"/>
        <v>0.35721587404715682</v>
      </c>
      <c r="V364">
        <f t="shared" si="102"/>
        <v>0.36177473880554745</v>
      </c>
      <c r="W364">
        <f t="shared" si="103"/>
        <v>0.36224106532937139</v>
      </c>
      <c r="X364">
        <f t="shared" si="104"/>
        <v>0.35897319416503781</v>
      </c>
      <c r="Y364">
        <f t="shared" si="105"/>
        <v>0.36224106532937139</v>
      </c>
      <c r="Z364">
        <f t="shared" si="106"/>
        <v>0.99097873908535961</v>
      </c>
      <c r="AA364">
        <f t="shared" si="107"/>
        <v>0.76961384886636752</v>
      </c>
      <c r="AB364">
        <f t="shared" si="108"/>
        <v>1.1229614210477119</v>
      </c>
      <c r="AC364">
        <f t="shared" si="109"/>
        <v>0.97581289653088976</v>
      </c>
      <c r="AD364">
        <f t="shared" si="110"/>
        <v>0.83050020326993101</v>
      </c>
      <c r="AE364">
        <f t="shared" si="111"/>
        <v>1.1229614210477119</v>
      </c>
      <c r="AF364">
        <f t="shared" si="112"/>
        <v>1</v>
      </c>
      <c r="AG364">
        <f t="shared" si="113"/>
        <v>0.86896386486765143</v>
      </c>
      <c r="AH364">
        <f t="shared" si="114"/>
        <v>0.73956254213531447</v>
      </c>
    </row>
    <row r="365" spans="2:34" x14ac:dyDescent="0.45">
      <c r="B365">
        <v>60823</v>
      </c>
      <c r="C365">
        <v>12</v>
      </c>
      <c r="D365">
        <v>28</v>
      </c>
      <c r="E365">
        <v>2.41</v>
      </c>
      <c r="F365">
        <f t="shared" si="97"/>
        <v>187.01004166666667</v>
      </c>
      <c r="G365">
        <v>-50</v>
      </c>
      <c r="H365">
        <v>13</v>
      </c>
      <c r="I365">
        <v>50.2</v>
      </c>
      <c r="J365">
        <f t="shared" si="98"/>
        <v>-50.230611111111116</v>
      </c>
      <c r="K365">
        <v>3.91</v>
      </c>
      <c r="L365">
        <v>7.36</v>
      </c>
      <c r="M365">
        <v>-32.49</v>
      </c>
      <c r="N365">
        <v>-12.41</v>
      </c>
      <c r="O365">
        <v>-0.192</v>
      </c>
      <c r="P365">
        <v>-0.2</v>
      </c>
      <c r="Q365" t="s">
        <v>370</v>
      </c>
      <c r="R365">
        <f t="shared" si="96"/>
        <v>13677.811550151977</v>
      </c>
      <c r="S365">
        <f t="shared" si="99"/>
        <v>0.24272260188462325</v>
      </c>
      <c r="T365">
        <f t="shared" si="100"/>
        <v>0.26674719312649542</v>
      </c>
      <c r="U365">
        <f t="shared" si="101"/>
        <v>0.23304359719011736</v>
      </c>
      <c r="V365">
        <f t="shared" si="102"/>
        <v>0.24551940363647151</v>
      </c>
      <c r="W365">
        <f t="shared" si="103"/>
        <v>0.27116544154479028</v>
      </c>
      <c r="X365">
        <f t="shared" si="104"/>
        <v>0.26674719312649542</v>
      </c>
      <c r="Y365">
        <f t="shared" si="105"/>
        <v>0.27116544154479028</v>
      </c>
      <c r="Z365">
        <f t="shared" si="106"/>
        <v>0.98370644727762968</v>
      </c>
      <c r="AA365">
        <f t="shared" si="107"/>
        <v>1.7040791138290685</v>
      </c>
      <c r="AB365">
        <f t="shared" si="108"/>
        <v>0.90412981315815777</v>
      </c>
      <c r="AC365">
        <f t="shared" si="109"/>
        <v>0.99703171572608862</v>
      </c>
      <c r="AD365">
        <f t="shared" si="110"/>
        <v>1.2562735195103516</v>
      </c>
      <c r="AE365">
        <f t="shared" si="111"/>
        <v>1.2562735195103516</v>
      </c>
      <c r="AF365">
        <f t="shared" si="112"/>
        <v>0.71969184983740941</v>
      </c>
      <c r="AG365">
        <f t="shared" si="113"/>
        <v>0.79364222857669897</v>
      </c>
      <c r="AH365">
        <f t="shared" si="114"/>
        <v>1</v>
      </c>
    </row>
    <row r="366" spans="2:34" x14ac:dyDescent="0.45">
      <c r="B366">
        <v>60965</v>
      </c>
      <c r="C366">
        <v>12</v>
      </c>
      <c r="D366">
        <v>29</v>
      </c>
      <c r="E366">
        <v>51.98</v>
      </c>
      <c r="F366">
        <f t="shared" si="97"/>
        <v>187.46658333333332</v>
      </c>
      <c r="G366">
        <v>-16</v>
      </c>
      <c r="H366">
        <v>30</v>
      </c>
      <c r="I366">
        <v>54.3</v>
      </c>
      <c r="J366">
        <f t="shared" si="98"/>
        <v>-16.515083333333333</v>
      </c>
      <c r="K366">
        <v>2.94</v>
      </c>
      <c r="L366">
        <v>37.11</v>
      </c>
      <c r="M366">
        <v>-209.97</v>
      </c>
      <c r="N366">
        <v>-139.30000000000001</v>
      </c>
      <c r="O366">
        <v>-1.2E-2</v>
      </c>
      <c r="P366">
        <v>-0.04</v>
      </c>
      <c r="Q366" t="s">
        <v>294</v>
      </c>
      <c r="R366">
        <f t="shared" si="96"/>
        <v>10739.856801909309</v>
      </c>
      <c r="S366">
        <f t="shared" si="99"/>
        <v>0.25938657712530799</v>
      </c>
      <c r="T366">
        <f t="shared" si="100"/>
        <v>0.27694451147066756</v>
      </c>
      <c r="U366">
        <f t="shared" si="101"/>
        <v>0.25469647726123729</v>
      </c>
      <c r="V366">
        <f t="shared" si="102"/>
        <v>0.26586188490153972</v>
      </c>
      <c r="W366">
        <f t="shared" si="103"/>
        <v>0.28382159596420897</v>
      </c>
      <c r="X366">
        <f t="shared" si="104"/>
        <v>0.27694451147066756</v>
      </c>
      <c r="Y366">
        <f t="shared" si="105"/>
        <v>0.28382159596420897</v>
      </c>
      <c r="Z366">
        <f t="shared" si="106"/>
        <v>0.97576969268255176</v>
      </c>
      <c r="AA366">
        <f t="shared" si="107"/>
        <v>1.5475703710034545</v>
      </c>
      <c r="AB366">
        <f t="shared" si="108"/>
        <v>0.93050248786079759</v>
      </c>
      <c r="AC366">
        <f t="shared" si="109"/>
        <v>0.99757052338070307</v>
      </c>
      <c r="AD366">
        <f t="shared" si="110"/>
        <v>1.1972779231004458</v>
      </c>
      <c r="AE366">
        <f t="shared" si="111"/>
        <v>1.1972779231004458</v>
      </c>
      <c r="AF366">
        <f t="shared" si="112"/>
        <v>0.77718169683709515</v>
      </c>
      <c r="AG366">
        <f t="shared" si="113"/>
        <v>0.83319879547884368</v>
      </c>
      <c r="AH366">
        <f t="shared" si="114"/>
        <v>1</v>
      </c>
    </row>
    <row r="367" spans="2:34" x14ac:dyDescent="0.45">
      <c r="B367">
        <v>61084</v>
      </c>
      <c r="C367">
        <v>12</v>
      </c>
      <c r="D367">
        <v>31</v>
      </c>
      <c r="E367">
        <v>9.93</v>
      </c>
      <c r="F367">
        <f t="shared" si="97"/>
        <v>187.79137499999999</v>
      </c>
      <c r="G367">
        <v>-57</v>
      </c>
      <c r="H367">
        <v>6</v>
      </c>
      <c r="I367">
        <v>45.2</v>
      </c>
      <c r="J367">
        <f t="shared" si="98"/>
        <v>-57.112555555555559</v>
      </c>
      <c r="K367">
        <v>1.59</v>
      </c>
      <c r="L367">
        <v>37.090000000000003</v>
      </c>
      <c r="M367">
        <v>27.94</v>
      </c>
      <c r="N367">
        <v>-264.33</v>
      </c>
      <c r="O367">
        <v>1.6</v>
      </c>
      <c r="P367">
        <v>2.37</v>
      </c>
      <c r="Q367" t="s">
        <v>506</v>
      </c>
      <c r="R367">
        <f t="shared" si="96"/>
        <v>3673.4693877551017</v>
      </c>
      <c r="S367">
        <f t="shared" si="99"/>
        <v>0.39610264118808303</v>
      </c>
      <c r="T367">
        <f t="shared" si="100"/>
        <v>0.39609758357405694</v>
      </c>
      <c r="U367">
        <f t="shared" si="101"/>
        <v>0.38323497227213499</v>
      </c>
      <c r="V367">
        <f t="shared" si="102"/>
        <v>0.38595496004481378</v>
      </c>
      <c r="W367">
        <f t="shared" si="103"/>
        <v>0.38581971179313579</v>
      </c>
      <c r="X367">
        <f t="shared" si="104"/>
        <v>0.39610264118808303</v>
      </c>
      <c r="Y367">
        <f t="shared" si="105"/>
        <v>0.38595496004481378</v>
      </c>
      <c r="Z367">
        <f t="shared" si="106"/>
        <v>1.0262923972841054</v>
      </c>
      <c r="AA367">
        <f t="shared" si="107"/>
        <v>0.56468350281545188</v>
      </c>
      <c r="AB367">
        <f t="shared" si="108"/>
        <v>1.2050219208856723</v>
      </c>
      <c r="AC367">
        <f t="shared" si="109"/>
        <v>0.95554903097511568</v>
      </c>
      <c r="AD367">
        <f t="shared" si="110"/>
        <v>0.69556806139069693</v>
      </c>
      <c r="AE367">
        <f t="shared" si="111"/>
        <v>1.2050219208856723</v>
      </c>
      <c r="AF367">
        <f t="shared" si="112"/>
        <v>1</v>
      </c>
      <c r="AG367">
        <f t="shared" si="113"/>
        <v>0.792972322256845</v>
      </c>
      <c r="AH367">
        <f t="shared" si="114"/>
        <v>0.5772244050792581</v>
      </c>
    </row>
    <row r="368" spans="2:34" x14ac:dyDescent="0.45">
      <c r="B368">
        <v>61174</v>
      </c>
      <c r="C368">
        <v>12</v>
      </c>
      <c r="D368">
        <v>32</v>
      </c>
      <c r="E368">
        <v>4.4800000000000004</v>
      </c>
      <c r="F368">
        <f t="shared" si="97"/>
        <v>188.01866666666666</v>
      </c>
      <c r="G368">
        <v>-16</v>
      </c>
      <c r="H368">
        <v>11</v>
      </c>
      <c r="I368">
        <v>45.1</v>
      </c>
      <c r="J368">
        <f t="shared" si="98"/>
        <v>-16.19586111111111</v>
      </c>
      <c r="K368">
        <v>4.3</v>
      </c>
      <c r="L368">
        <v>54.92</v>
      </c>
      <c r="M368">
        <v>-424.37</v>
      </c>
      <c r="N368">
        <v>-58.41</v>
      </c>
      <c r="O368">
        <v>0.38800000000000001</v>
      </c>
      <c r="P368">
        <v>0.44</v>
      </c>
      <c r="Q368" t="s">
        <v>368</v>
      </c>
      <c r="R368">
        <f t="shared" si="96"/>
        <v>7269.7899838449111</v>
      </c>
      <c r="S368">
        <f t="shared" si="99"/>
        <v>0.29551483664468531</v>
      </c>
      <c r="T368">
        <f t="shared" si="100"/>
        <v>0.3030074641102446</v>
      </c>
      <c r="U368">
        <f t="shared" si="101"/>
        <v>0.29738653139818805</v>
      </c>
      <c r="V368">
        <f t="shared" si="102"/>
        <v>0.30589157702415676</v>
      </c>
      <c r="W368">
        <f t="shared" si="103"/>
        <v>0.31308429420431705</v>
      </c>
      <c r="X368">
        <f t="shared" si="104"/>
        <v>0.3030074641102446</v>
      </c>
      <c r="Y368">
        <f t="shared" si="105"/>
        <v>0.31308429420431705</v>
      </c>
      <c r="Z368">
        <f t="shared" si="106"/>
        <v>0.96781432259423283</v>
      </c>
      <c r="AA368">
        <f t="shared" si="107"/>
        <v>1.2262136708617584</v>
      </c>
      <c r="AB368">
        <f t="shared" si="108"/>
        <v>0.99447994377591686</v>
      </c>
      <c r="AC368">
        <f t="shared" si="109"/>
        <v>0.99498713102579139</v>
      </c>
      <c r="AD368">
        <f t="shared" si="110"/>
        <v>1.0638686947122218</v>
      </c>
      <c r="AE368">
        <f t="shared" si="111"/>
        <v>1.0638686947122218</v>
      </c>
      <c r="AF368">
        <f t="shared" si="112"/>
        <v>0.93477695952405604</v>
      </c>
      <c r="AG368">
        <f t="shared" si="113"/>
        <v>0.93525369810316394</v>
      </c>
      <c r="AH368">
        <f t="shared" si="114"/>
        <v>1</v>
      </c>
    </row>
    <row r="369" spans="2:34" x14ac:dyDescent="0.45">
      <c r="B369">
        <v>61199</v>
      </c>
      <c r="C369">
        <v>12</v>
      </c>
      <c r="D369">
        <v>32</v>
      </c>
      <c r="E369">
        <v>28.11</v>
      </c>
      <c r="F369">
        <f t="shared" si="97"/>
        <v>188.11712499999999</v>
      </c>
      <c r="G369">
        <v>-72</v>
      </c>
      <c r="H369">
        <v>7</v>
      </c>
      <c r="I369">
        <v>58.7</v>
      </c>
      <c r="J369">
        <f t="shared" si="98"/>
        <v>-72.132972222222222</v>
      </c>
      <c r="K369">
        <v>3.84</v>
      </c>
      <c r="L369">
        <v>10.07</v>
      </c>
      <c r="M369">
        <v>-50.59</v>
      </c>
      <c r="N369">
        <v>-5.16</v>
      </c>
      <c r="O369">
        <v>-0.157</v>
      </c>
      <c r="P369">
        <v>-0.14000000000000001</v>
      </c>
      <c r="Q369" t="s">
        <v>507</v>
      </c>
      <c r="R369">
        <f t="shared" si="96"/>
        <v>12987.012987012988</v>
      </c>
      <c r="S369">
        <f t="shared" si="99"/>
        <v>0.24598155827556129</v>
      </c>
      <c r="T369">
        <f t="shared" si="100"/>
        <v>0.26864410064630229</v>
      </c>
      <c r="U369">
        <f t="shared" si="101"/>
        <v>0.23737328063885527</v>
      </c>
      <c r="V369">
        <f t="shared" si="102"/>
        <v>0.24958900383691596</v>
      </c>
      <c r="W369">
        <f t="shared" si="103"/>
        <v>0.27357280278560514</v>
      </c>
      <c r="X369">
        <f t="shared" si="104"/>
        <v>0.26864410064630229</v>
      </c>
      <c r="Y369">
        <f t="shared" si="105"/>
        <v>0.27357280278560514</v>
      </c>
      <c r="Z369">
        <f t="shared" si="106"/>
        <v>0.98198394690876711</v>
      </c>
      <c r="AA369">
        <f t="shared" si="107"/>
        <v>1.6733501718986674</v>
      </c>
      <c r="AB369">
        <f t="shared" si="108"/>
        <v>0.90910917588818252</v>
      </c>
      <c r="AC369">
        <f t="shared" si="109"/>
        <v>0.99721011525267167</v>
      </c>
      <c r="AD369">
        <f t="shared" si="110"/>
        <v>1.2449513165186783</v>
      </c>
      <c r="AE369">
        <f t="shared" si="111"/>
        <v>1.2449513165186783</v>
      </c>
      <c r="AF369">
        <f t="shared" si="112"/>
        <v>0.73023672799541395</v>
      </c>
      <c r="AG369">
        <f t="shared" si="113"/>
        <v>0.80100330191322011</v>
      </c>
      <c r="AH369">
        <f t="shared" si="114"/>
        <v>1</v>
      </c>
    </row>
    <row r="370" spans="2:34" x14ac:dyDescent="0.45">
      <c r="B370">
        <v>61281</v>
      </c>
      <c r="C370">
        <v>12</v>
      </c>
      <c r="D370">
        <v>33</v>
      </c>
      <c r="E370">
        <v>29.04</v>
      </c>
      <c r="F370">
        <f t="shared" si="97"/>
        <v>188.37100000000001</v>
      </c>
      <c r="G370">
        <v>69</v>
      </c>
      <c r="H370">
        <v>47</v>
      </c>
      <c r="I370">
        <v>17.600000000000001</v>
      </c>
      <c r="J370">
        <f t="shared" si="98"/>
        <v>69.788222222222217</v>
      </c>
      <c r="K370">
        <v>3.85</v>
      </c>
      <c r="L370">
        <v>6.55</v>
      </c>
      <c r="M370">
        <v>-58.14</v>
      </c>
      <c r="N370">
        <v>11.42</v>
      </c>
      <c r="O370">
        <v>-0.11600000000000001</v>
      </c>
      <c r="P370">
        <v>-0.02</v>
      </c>
      <c r="Q370" t="s">
        <v>508</v>
      </c>
      <c r="R370">
        <f t="shared" si="96"/>
        <v>12261.580381471389</v>
      </c>
      <c r="S370">
        <f t="shared" si="99"/>
        <v>0.24978780565464004</v>
      </c>
      <c r="T370">
        <f t="shared" si="100"/>
        <v>0.27092028184209682</v>
      </c>
      <c r="U370">
        <f t="shared" si="101"/>
        <v>0.24237184161329534</v>
      </c>
      <c r="V370">
        <f t="shared" si="102"/>
        <v>0.25428611079818658</v>
      </c>
      <c r="W370">
        <f t="shared" si="103"/>
        <v>0.27642931278414051</v>
      </c>
      <c r="X370">
        <f t="shared" si="104"/>
        <v>0.27092028184209682</v>
      </c>
      <c r="Y370">
        <f t="shared" si="105"/>
        <v>0.27642931278414051</v>
      </c>
      <c r="Z370">
        <f t="shared" si="106"/>
        <v>0.98007074254695414</v>
      </c>
      <c r="AA370">
        <f t="shared" si="107"/>
        <v>1.6374906149234274</v>
      </c>
      <c r="AB370">
        <f t="shared" si="108"/>
        <v>0.91503764510654007</v>
      </c>
      <c r="AC370">
        <f t="shared" si="109"/>
        <v>0.99737543403577578</v>
      </c>
      <c r="AD370">
        <f t="shared" si="110"/>
        <v>1.2315823837294402</v>
      </c>
      <c r="AE370">
        <f t="shared" si="111"/>
        <v>1.2315823837294402</v>
      </c>
      <c r="AF370">
        <f t="shared" si="112"/>
        <v>0.74297721142750595</v>
      </c>
      <c r="AG370">
        <f t="shared" si="113"/>
        <v>0.8098324945307791</v>
      </c>
      <c r="AH370">
        <f t="shared" si="114"/>
        <v>1</v>
      </c>
    </row>
    <row r="371" spans="2:34" x14ac:dyDescent="0.45">
      <c r="B371">
        <v>61317</v>
      </c>
      <c r="C371">
        <v>12</v>
      </c>
      <c r="D371">
        <v>33</v>
      </c>
      <c r="E371">
        <v>45.09</v>
      </c>
      <c r="F371">
        <f t="shared" si="97"/>
        <v>188.43787500000002</v>
      </c>
      <c r="G371">
        <v>41</v>
      </c>
      <c r="H371">
        <v>21</v>
      </c>
      <c r="I371">
        <v>24.4</v>
      </c>
      <c r="J371">
        <f t="shared" si="98"/>
        <v>41.356777777777779</v>
      </c>
      <c r="K371">
        <v>4.24</v>
      </c>
      <c r="L371">
        <v>119.46</v>
      </c>
      <c r="M371">
        <v>-705.06</v>
      </c>
      <c r="N371">
        <v>292.93</v>
      </c>
      <c r="O371">
        <v>0.58799999999999997</v>
      </c>
      <c r="P371">
        <v>0.67</v>
      </c>
      <c r="Q371" t="s">
        <v>405</v>
      </c>
      <c r="R371">
        <f t="shared" si="96"/>
        <v>6258.6926286509042</v>
      </c>
      <c r="S371">
        <f t="shared" si="99"/>
        <v>0.3130778336661682</v>
      </c>
      <c r="T371">
        <f t="shared" si="100"/>
        <v>0.31741021863470809</v>
      </c>
      <c r="U371">
        <f t="shared" si="101"/>
        <v>0.31596260910865936</v>
      </c>
      <c r="V371">
        <f t="shared" si="102"/>
        <v>0.32327373308598223</v>
      </c>
      <c r="W371">
        <f t="shared" si="103"/>
        <v>0.32744391465597966</v>
      </c>
      <c r="X371">
        <f t="shared" si="104"/>
        <v>0.31741021863470809</v>
      </c>
      <c r="Y371">
        <f t="shared" si="105"/>
        <v>0.32744391465597966</v>
      </c>
      <c r="Z371">
        <f t="shared" si="106"/>
        <v>0.96935751262376268</v>
      </c>
      <c r="AA371">
        <f t="shared" si="107"/>
        <v>1.0846006012432294</v>
      </c>
      <c r="AB371">
        <f t="shared" si="108"/>
        <v>1.0283820562404928</v>
      </c>
      <c r="AC371">
        <f t="shared" si="109"/>
        <v>0.99160229438781011</v>
      </c>
      <c r="AD371">
        <f t="shared" si="110"/>
        <v>0.99832518683211346</v>
      </c>
      <c r="AE371">
        <f t="shared" si="111"/>
        <v>1.0283820562404928</v>
      </c>
      <c r="AF371">
        <f t="shared" si="112"/>
        <v>1</v>
      </c>
      <c r="AG371">
        <f t="shared" si="113"/>
        <v>0.9642353134912327</v>
      </c>
      <c r="AH371">
        <f t="shared" si="114"/>
        <v>0.97077266252752425</v>
      </c>
    </row>
    <row r="372" spans="2:34" x14ac:dyDescent="0.45">
      <c r="B372">
        <v>61359</v>
      </c>
      <c r="C372">
        <v>12</v>
      </c>
      <c r="D372">
        <v>34</v>
      </c>
      <c r="E372">
        <v>23.23</v>
      </c>
      <c r="F372">
        <f t="shared" si="97"/>
        <v>188.59679166666666</v>
      </c>
      <c r="G372">
        <v>-23</v>
      </c>
      <c r="H372">
        <v>23</v>
      </c>
      <c r="I372">
        <v>47.8</v>
      </c>
      <c r="J372">
        <f t="shared" si="98"/>
        <v>-23.39661111111111</v>
      </c>
      <c r="K372">
        <v>2.65</v>
      </c>
      <c r="L372">
        <v>23.34</v>
      </c>
      <c r="M372">
        <v>0.86</v>
      </c>
      <c r="N372">
        <v>-56</v>
      </c>
      <c r="O372">
        <v>0.89300000000000002</v>
      </c>
      <c r="P372">
        <v>0.88</v>
      </c>
      <c r="Q372" t="s">
        <v>390</v>
      </c>
      <c r="R372">
        <f t="shared" si="96"/>
        <v>5163.5111876075734</v>
      </c>
      <c r="S372">
        <f t="shared" si="99"/>
        <v>0.33916729362768927</v>
      </c>
      <c r="T372">
        <f t="shared" si="100"/>
        <v>0.34055593759044323</v>
      </c>
      <c r="U372">
        <f t="shared" si="101"/>
        <v>0.34082745817837146</v>
      </c>
      <c r="V372">
        <f t="shared" si="102"/>
        <v>0.34649879377895276</v>
      </c>
      <c r="W372">
        <f t="shared" si="103"/>
        <v>0.34798962420534119</v>
      </c>
      <c r="X372">
        <f t="shared" si="104"/>
        <v>0.34055593759044323</v>
      </c>
      <c r="Y372">
        <f t="shared" si="105"/>
        <v>0.34798962420534119</v>
      </c>
      <c r="Z372">
        <f t="shared" si="106"/>
        <v>0.97863819465343738</v>
      </c>
      <c r="AA372">
        <f t="shared" si="107"/>
        <v>0.89501070302151597</v>
      </c>
      <c r="AB372">
        <f t="shared" si="108"/>
        <v>1.0814997511989271</v>
      </c>
      <c r="AC372">
        <f t="shared" si="109"/>
        <v>0.98381402737692381</v>
      </c>
      <c r="AD372">
        <f t="shared" si="110"/>
        <v>0.90171485959122444</v>
      </c>
      <c r="AE372">
        <f t="shared" si="111"/>
        <v>1.0814997511989271</v>
      </c>
      <c r="AF372">
        <f t="shared" si="112"/>
        <v>1</v>
      </c>
      <c r="AG372">
        <f t="shared" si="113"/>
        <v>0.9096756853492467</v>
      </c>
      <c r="AH372">
        <f t="shared" si="114"/>
        <v>0.83376335370544741</v>
      </c>
    </row>
    <row r="373" spans="2:34" x14ac:dyDescent="0.45">
      <c r="B373">
        <v>61585</v>
      </c>
      <c r="C373">
        <v>12</v>
      </c>
      <c r="D373">
        <v>37</v>
      </c>
      <c r="E373">
        <v>11.08</v>
      </c>
      <c r="F373">
        <f t="shared" si="97"/>
        <v>189.29616666666666</v>
      </c>
      <c r="G373">
        <v>-69</v>
      </c>
      <c r="H373">
        <v>8</v>
      </c>
      <c r="I373">
        <v>7.9</v>
      </c>
      <c r="J373">
        <f t="shared" si="98"/>
        <v>-69.135527777777781</v>
      </c>
      <c r="K373">
        <v>2.69</v>
      </c>
      <c r="L373">
        <v>10.67</v>
      </c>
      <c r="M373">
        <v>-39.869999999999997</v>
      </c>
      <c r="N373">
        <v>-12.44</v>
      </c>
      <c r="O373">
        <v>-0.17599999999999999</v>
      </c>
      <c r="P373">
        <v>-0.23</v>
      </c>
      <c r="Q373" t="s">
        <v>364</v>
      </c>
      <c r="R373">
        <f t="shared" si="96"/>
        <v>13353.115727002969</v>
      </c>
      <c r="S373">
        <f t="shared" si="99"/>
        <v>0.24421351481315667</v>
      </c>
      <c r="T373">
        <f t="shared" si="100"/>
        <v>0.26760899811411176</v>
      </c>
      <c r="U373">
        <f t="shared" si="101"/>
        <v>0.23503003927218191</v>
      </c>
      <c r="V373">
        <f t="shared" si="102"/>
        <v>0.24738663856049503</v>
      </c>
      <c r="W373">
        <f t="shared" si="103"/>
        <v>0.27226218825818649</v>
      </c>
      <c r="X373">
        <f t="shared" si="104"/>
        <v>0.26760899811411176</v>
      </c>
      <c r="Y373">
        <f t="shared" si="105"/>
        <v>0.27226218825818649</v>
      </c>
      <c r="Z373">
        <f t="shared" si="106"/>
        <v>0.98290915762543529</v>
      </c>
      <c r="AA373">
        <f t="shared" si="107"/>
        <v>1.6900209925271046</v>
      </c>
      <c r="AB373">
        <f t="shared" si="108"/>
        <v>0.90639652556384964</v>
      </c>
      <c r="AC373">
        <f t="shared" si="109"/>
        <v>0.99711743258648744</v>
      </c>
      <c r="AD373">
        <f t="shared" si="110"/>
        <v>1.2511088264691361</v>
      </c>
      <c r="AE373">
        <f t="shared" si="111"/>
        <v>1.2511088264691361</v>
      </c>
      <c r="AF373">
        <f t="shared" si="112"/>
        <v>0.72447456719002667</v>
      </c>
      <c r="AG373">
        <f t="shared" si="113"/>
        <v>0.79698696987099027</v>
      </c>
      <c r="AH373">
        <f t="shared" si="114"/>
        <v>1</v>
      </c>
    </row>
    <row r="374" spans="2:34" x14ac:dyDescent="0.45">
      <c r="B374">
        <v>61932</v>
      </c>
      <c r="C374">
        <v>12</v>
      </c>
      <c r="D374">
        <v>41</v>
      </c>
      <c r="E374">
        <v>31.2</v>
      </c>
      <c r="F374">
        <f t="shared" si="97"/>
        <v>190.38</v>
      </c>
      <c r="G374">
        <v>-48</v>
      </c>
      <c r="H374">
        <v>57</v>
      </c>
      <c r="I374">
        <v>35.6</v>
      </c>
      <c r="J374">
        <f t="shared" si="98"/>
        <v>-48.959888888888891</v>
      </c>
      <c r="K374">
        <v>2.2000000000000002</v>
      </c>
      <c r="L374">
        <v>25.01</v>
      </c>
      <c r="M374">
        <v>-187.28</v>
      </c>
      <c r="N374">
        <v>-1.2</v>
      </c>
      <c r="O374">
        <v>-2.3E-2</v>
      </c>
      <c r="P374">
        <v>-0.01</v>
      </c>
      <c r="Q374" t="s">
        <v>466</v>
      </c>
      <c r="R374">
        <f t="shared" si="96"/>
        <v>10882.708585247885</v>
      </c>
      <c r="S374">
        <f t="shared" si="99"/>
        <v>0.25837517821082828</v>
      </c>
      <c r="T374">
        <f t="shared" si="100"/>
        <v>0.27629090873594664</v>
      </c>
      <c r="U374">
        <f t="shared" si="101"/>
        <v>0.25341694498141176</v>
      </c>
      <c r="V374">
        <f t="shared" si="102"/>
        <v>0.26466047527991687</v>
      </c>
      <c r="W374">
        <f t="shared" si="103"/>
        <v>0.28303126693854808</v>
      </c>
      <c r="X374">
        <f t="shared" si="104"/>
        <v>0.27629090873594664</v>
      </c>
      <c r="Y374">
        <f t="shared" si="105"/>
        <v>0.28303126693854808</v>
      </c>
      <c r="Z374">
        <f t="shared" si="106"/>
        <v>0.97618511101084493</v>
      </c>
      <c r="AA374">
        <f t="shared" si="107"/>
        <v>1.5569934343020326</v>
      </c>
      <c r="AB374">
        <f t="shared" si="108"/>
        <v>0.92883952673571157</v>
      </c>
      <c r="AC374">
        <f t="shared" si="109"/>
        <v>0.99756568015455316</v>
      </c>
      <c r="AD374">
        <f t="shared" si="110"/>
        <v>1.2009273334106629</v>
      </c>
      <c r="AE374">
        <f t="shared" si="111"/>
        <v>1.2009273334106629</v>
      </c>
      <c r="AF374">
        <f t="shared" si="112"/>
        <v>0.7734352453264467</v>
      </c>
      <c r="AG374">
        <f t="shared" si="113"/>
        <v>0.8306628156438427</v>
      </c>
      <c r="AH374">
        <f t="shared" si="114"/>
        <v>1</v>
      </c>
    </row>
    <row r="375" spans="2:34" x14ac:dyDescent="0.45">
      <c r="B375">
        <v>61941</v>
      </c>
      <c r="C375">
        <v>12</v>
      </c>
      <c r="D375">
        <v>41</v>
      </c>
      <c r="E375">
        <v>40</v>
      </c>
      <c r="F375">
        <f t="shared" si="97"/>
        <v>190.41666666666666</v>
      </c>
      <c r="G375">
        <v>-1</v>
      </c>
      <c r="H375">
        <v>26</v>
      </c>
      <c r="I375">
        <v>58.3</v>
      </c>
      <c r="J375">
        <f t="shared" si="98"/>
        <v>-1.4495277777777777</v>
      </c>
      <c r="K375">
        <v>2.74</v>
      </c>
      <c r="L375">
        <v>84.53</v>
      </c>
      <c r="M375">
        <v>-616.66</v>
      </c>
      <c r="N375">
        <v>60.66</v>
      </c>
      <c r="O375">
        <v>0.36799999999999999</v>
      </c>
      <c r="P375">
        <v>0.43</v>
      </c>
      <c r="Q375" t="s">
        <v>509</v>
      </c>
      <c r="R375">
        <f t="shared" si="96"/>
        <v>7389.1625615763551</v>
      </c>
      <c r="S375">
        <f t="shared" si="99"/>
        <v>0.29373955170625027</v>
      </c>
      <c r="T375">
        <f t="shared" si="100"/>
        <v>0.30161052891897</v>
      </c>
      <c r="U375">
        <f t="shared" si="101"/>
        <v>0.2954282879454711</v>
      </c>
      <c r="V375">
        <f t="shared" si="102"/>
        <v>0.30405781224200135</v>
      </c>
      <c r="W375">
        <f t="shared" si="103"/>
        <v>0.31162462470885977</v>
      </c>
      <c r="X375">
        <f t="shared" si="104"/>
        <v>0.30161052891897</v>
      </c>
      <c r="Y375">
        <f t="shared" si="105"/>
        <v>0.31162462470885977</v>
      </c>
      <c r="Z375">
        <f t="shared" si="106"/>
        <v>0.96786487653456266</v>
      </c>
      <c r="AA375">
        <f t="shared" si="107"/>
        <v>1.2411241465064302</v>
      </c>
      <c r="AB375">
        <f t="shared" si="108"/>
        <v>0.99114643526222335</v>
      </c>
      <c r="AC375">
        <f t="shared" si="109"/>
        <v>0.99524833281694158</v>
      </c>
      <c r="AD375">
        <f t="shared" si="110"/>
        <v>1.0704959657651112</v>
      </c>
      <c r="AE375">
        <f t="shared" si="111"/>
        <v>1.0704959657651112</v>
      </c>
      <c r="AF375">
        <f t="shared" si="112"/>
        <v>0.92587591822807602</v>
      </c>
      <c r="AG375">
        <f t="shared" si="113"/>
        <v>0.92970769124348063</v>
      </c>
      <c r="AH375">
        <f t="shared" si="114"/>
        <v>1</v>
      </c>
    </row>
    <row r="376" spans="2:34" x14ac:dyDescent="0.45">
      <c r="B376">
        <v>62322</v>
      </c>
      <c r="C376">
        <v>12</v>
      </c>
      <c r="D376">
        <v>46</v>
      </c>
      <c r="E376">
        <v>16.87</v>
      </c>
      <c r="F376">
        <f t="shared" si="97"/>
        <v>191.57029166666666</v>
      </c>
      <c r="G376">
        <v>-68</v>
      </c>
      <c r="H376">
        <v>6</v>
      </c>
      <c r="I376">
        <v>29.1</v>
      </c>
      <c r="J376">
        <f t="shared" si="98"/>
        <v>-68.108083333333326</v>
      </c>
      <c r="K376">
        <v>3.04</v>
      </c>
      <c r="L376">
        <v>10.48</v>
      </c>
      <c r="M376">
        <v>-40.4</v>
      </c>
      <c r="N376">
        <v>-10.32</v>
      </c>
      <c r="O376">
        <v>-0.17799999999999999</v>
      </c>
      <c r="P376">
        <v>-0.19</v>
      </c>
      <c r="Q376" t="s">
        <v>510</v>
      </c>
      <c r="R376">
        <f t="shared" si="96"/>
        <v>13392.857142857145</v>
      </c>
      <c r="S376">
        <f t="shared" si="99"/>
        <v>0.24402725219360616</v>
      </c>
      <c r="T376">
        <f t="shared" si="100"/>
        <v>0.26750077703492647</v>
      </c>
      <c r="U376">
        <f t="shared" si="101"/>
        <v>0.23478239336959272</v>
      </c>
      <c r="V376">
        <f t="shared" si="102"/>
        <v>0.24715386487489277</v>
      </c>
      <c r="W376">
        <f t="shared" si="103"/>
        <v>0.27212474186074798</v>
      </c>
      <c r="X376">
        <f t="shared" si="104"/>
        <v>0.26750077703492647</v>
      </c>
      <c r="Y376">
        <f t="shared" si="105"/>
        <v>0.27212474186074798</v>
      </c>
      <c r="Z376">
        <f t="shared" si="106"/>
        <v>0.98300792204999976</v>
      </c>
      <c r="AA376">
        <f t="shared" si="107"/>
        <v>1.6917773737013189</v>
      </c>
      <c r="AB376">
        <f t="shared" si="108"/>
        <v>0.90611229704324081</v>
      </c>
      <c r="AC376">
        <f t="shared" si="109"/>
        <v>0.99710709813804477</v>
      </c>
      <c r="AD376">
        <f t="shared" si="110"/>
        <v>1.2517554701050253</v>
      </c>
      <c r="AE376">
        <f t="shared" si="111"/>
        <v>1.2517554701050253</v>
      </c>
      <c r="AF376">
        <f t="shared" si="112"/>
        <v>0.72387324735814085</v>
      </c>
      <c r="AG376">
        <f t="shared" si="113"/>
        <v>0.79656699886790594</v>
      </c>
      <c r="AH376">
        <f t="shared" si="114"/>
        <v>1</v>
      </c>
    </row>
    <row r="377" spans="2:34" x14ac:dyDescent="0.45">
      <c r="B377">
        <v>62434</v>
      </c>
      <c r="C377">
        <v>12</v>
      </c>
      <c r="D377">
        <v>47</v>
      </c>
      <c r="E377">
        <v>43.32</v>
      </c>
      <c r="F377">
        <f t="shared" si="97"/>
        <v>191.93049999999999</v>
      </c>
      <c r="G377">
        <v>-59</v>
      </c>
      <c r="H377">
        <v>41</v>
      </c>
      <c r="I377">
        <v>19.399999999999999</v>
      </c>
      <c r="J377">
        <f t="shared" si="98"/>
        <v>-59.688722222222218</v>
      </c>
      <c r="K377">
        <v>1.25</v>
      </c>
      <c r="L377">
        <v>9.25</v>
      </c>
      <c r="M377">
        <v>-48.24</v>
      </c>
      <c r="N377">
        <v>-12.82</v>
      </c>
      <c r="O377">
        <v>-0.23799999999999999</v>
      </c>
      <c r="P377">
        <v>-0.27</v>
      </c>
      <c r="Q377" t="s">
        <v>511</v>
      </c>
      <c r="R377">
        <f t="shared" ref="R377:R440" si="115">9000/(O377+0.85)</f>
        <v>14705.882352941177</v>
      </c>
      <c r="S377">
        <f t="shared" si="99"/>
        <v>0.23842595153787519</v>
      </c>
      <c r="T377">
        <f t="shared" si="100"/>
        <v>0.26432067975713919</v>
      </c>
      <c r="U377">
        <f t="shared" si="101"/>
        <v>0.22726540504885651</v>
      </c>
      <c r="V377">
        <f t="shared" si="102"/>
        <v>0.24008683675997966</v>
      </c>
      <c r="W377">
        <f t="shared" si="103"/>
        <v>0.26805019677973296</v>
      </c>
      <c r="X377">
        <f t="shared" si="104"/>
        <v>0.26432067975713919</v>
      </c>
      <c r="Y377">
        <f t="shared" si="105"/>
        <v>0.26805019677973296</v>
      </c>
      <c r="Z377">
        <f t="shared" si="106"/>
        <v>0.98608649772542989</v>
      </c>
      <c r="AA377">
        <f t="shared" si="107"/>
        <v>1.7445580308504549</v>
      </c>
      <c r="AB377">
        <f t="shared" si="108"/>
        <v>0.89770607263005164</v>
      </c>
      <c r="AC377">
        <f t="shared" si="109"/>
        <v>0.99674755455808084</v>
      </c>
      <c r="AD377">
        <f t="shared" si="110"/>
        <v>1.2710059298269927</v>
      </c>
      <c r="AE377">
        <f t="shared" si="111"/>
        <v>1.2710059298269927</v>
      </c>
      <c r="AF377">
        <f t="shared" si="112"/>
        <v>0.7062957391176341</v>
      </c>
      <c r="AG377">
        <f t="shared" si="113"/>
        <v>0.78421943687843887</v>
      </c>
      <c r="AH377">
        <f t="shared" si="114"/>
        <v>1</v>
      </c>
    </row>
    <row r="378" spans="2:34" x14ac:dyDescent="0.45">
      <c r="B378">
        <v>62956</v>
      </c>
      <c r="C378">
        <v>12</v>
      </c>
      <c r="D378">
        <v>54</v>
      </c>
      <c r="E378">
        <v>1.63</v>
      </c>
      <c r="F378">
        <f t="shared" si="97"/>
        <v>193.50679166666666</v>
      </c>
      <c r="G378">
        <v>55</v>
      </c>
      <c r="H378">
        <v>57</v>
      </c>
      <c r="I378">
        <v>35.4</v>
      </c>
      <c r="J378">
        <f t="shared" si="98"/>
        <v>55.959833333333336</v>
      </c>
      <c r="K378">
        <v>1.76</v>
      </c>
      <c r="L378">
        <v>40.299999999999997</v>
      </c>
      <c r="M378">
        <v>111.74</v>
      </c>
      <c r="N378">
        <v>-8.99</v>
      </c>
      <c r="O378">
        <v>-2.1999999999999999E-2</v>
      </c>
      <c r="P378">
        <v>-0.04</v>
      </c>
      <c r="Q378" t="s">
        <v>512</v>
      </c>
      <c r="R378">
        <f t="shared" si="115"/>
        <v>10869.565217391304</v>
      </c>
      <c r="S378">
        <f t="shared" si="99"/>
        <v>0.25846716160055677</v>
      </c>
      <c r="T378">
        <f t="shared" si="100"/>
        <v>0.27635017051473276</v>
      </c>
      <c r="U378">
        <f t="shared" si="101"/>
        <v>0.25353350085578674</v>
      </c>
      <c r="V378">
        <f t="shared" si="102"/>
        <v>0.26476991842079856</v>
      </c>
      <c r="W378">
        <f t="shared" si="103"/>
        <v>0.28310304243390338</v>
      </c>
      <c r="X378">
        <f t="shared" si="104"/>
        <v>0.27635017051473276</v>
      </c>
      <c r="Y378">
        <f t="shared" si="105"/>
        <v>0.28310304243390338</v>
      </c>
      <c r="Z378">
        <f t="shared" si="106"/>
        <v>0.97614694684622749</v>
      </c>
      <c r="AA378">
        <f t="shared" si="107"/>
        <v>1.5561358269550183</v>
      </c>
      <c r="AB378">
        <f t="shared" si="108"/>
        <v>0.92899044971966349</v>
      </c>
      <c r="AC378">
        <f t="shared" si="109"/>
        <v>0.9975662783753857</v>
      </c>
      <c r="AD378">
        <f t="shared" si="110"/>
        <v>1.2005957383194004</v>
      </c>
      <c r="AE378">
        <f t="shared" si="111"/>
        <v>1.2005957383194004</v>
      </c>
      <c r="AF378">
        <f t="shared" si="112"/>
        <v>0.77377456879871054</v>
      </c>
      <c r="AG378">
        <f t="shared" si="113"/>
        <v>0.83089273644414541</v>
      </c>
      <c r="AH378">
        <f t="shared" si="114"/>
        <v>1</v>
      </c>
    </row>
    <row r="379" spans="2:34" x14ac:dyDescent="0.45">
      <c r="B379">
        <v>63090</v>
      </c>
      <c r="C379">
        <v>12</v>
      </c>
      <c r="D379">
        <v>55</v>
      </c>
      <c r="E379">
        <v>36.479999999999997</v>
      </c>
      <c r="F379">
        <f t="shared" si="97"/>
        <v>193.90199999999999</v>
      </c>
      <c r="G379">
        <v>3</v>
      </c>
      <c r="H379">
        <v>23</v>
      </c>
      <c r="I379">
        <v>51.4</v>
      </c>
      <c r="J379">
        <f t="shared" si="98"/>
        <v>3.3976111111111109</v>
      </c>
      <c r="K379">
        <v>3.39</v>
      </c>
      <c r="L379">
        <v>16.11</v>
      </c>
      <c r="M379">
        <v>-471.44</v>
      </c>
      <c r="N379">
        <v>-52.81</v>
      </c>
      <c r="O379">
        <v>1.571</v>
      </c>
      <c r="P379">
        <v>2.2400000000000002</v>
      </c>
      <c r="Q379" t="s">
        <v>413</v>
      </c>
      <c r="R379">
        <f t="shared" si="115"/>
        <v>3717.4721189591082</v>
      </c>
      <c r="S379">
        <f t="shared" si="99"/>
        <v>0.39387160644099484</v>
      </c>
      <c r="T379">
        <f t="shared" si="100"/>
        <v>0.39384766405608784</v>
      </c>
      <c r="U379">
        <f t="shared" si="101"/>
        <v>0.38189021855282468</v>
      </c>
      <c r="V379">
        <f t="shared" si="102"/>
        <v>0.3847081696824135</v>
      </c>
      <c r="W379">
        <f t="shared" si="103"/>
        <v>0.38457376510401697</v>
      </c>
      <c r="X379">
        <f t="shared" si="104"/>
        <v>0.39387160644099484</v>
      </c>
      <c r="Y379">
        <f t="shared" si="105"/>
        <v>0.3847081696824135</v>
      </c>
      <c r="Z379">
        <f t="shared" si="106"/>
        <v>1.0238191894030897</v>
      </c>
      <c r="AA379">
        <f t="shared" si="107"/>
        <v>0.57555373482029193</v>
      </c>
      <c r="AB379">
        <f t="shared" si="108"/>
        <v>1.2001275297117271</v>
      </c>
      <c r="AC379">
        <f t="shared" si="109"/>
        <v>0.95691559329508602</v>
      </c>
      <c r="AD379">
        <f t="shared" si="110"/>
        <v>0.70349114529773737</v>
      </c>
      <c r="AE379">
        <f t="shared" si="111"/>
        <v>1.2001275297117271</v>
      </c>
      <c r="AF379">
        <f t="shared" si="112"/>
        <v>1</v>
      </c>
      <c r="AG379">
        <f t="shared" si="113"/>
        <v>0.79734492343904395</v>
      </c>
      <c r="AH379">
        <f t="shared" si="114"/>
        <v>0.5861803249082348</v>
      </c>
    </row>
    <row r="380" spans="2:34" x14ac:dyDescent="0.45">
      <c r="B380">
        <v>63125</v>
      </c>
      <c r="C380">
        <v>12</v>
      </c>
      <c r="D380">
        <v>56</v>
      </c>
      <c r="E380">
        <v>1.84</v>
      </c>
      <c r="F380">
        <f t="shared" si="97"/>
        <v>194.00766666666667</v>
      </c>
      <c r="G380">
        <v>38</v>
      </c>
      <c r="H380">
        <v>19</v>
      </c>
      <c r="I380">
        <v>5.7</v>
      </c>
      <c r="J380">
        <f t="shared" si="98"/>
        <v>38.318250000000006</v>
      </c>
      <c r="K380">
        <v>2.89</v>
      </c>
      <c r="L380">
        <v>29.6</v>
      </c>
      <c r="M380">
        <v>-233.43</v>
      </c>
      <c r="N380">
        <v>54.98</v>
      </c>
      <c r="O380">
        <v>-0.115</v>
      </c>
      <c r="P380">
        <v>-0.13</v>
      </c>
      <c r="Q380" t="s">
        <v>513</v>
      </c>
      <c r="R380">
        <f t="shared" si="115"/>
        <v>12244.897959183674</v>
      </c>
      <c r="S380">
        <f t="shared" si="99"/>
        <v>0.24988048628930043</v>
      </c>
      <c r="T380">
        <f t="shared" si="100"/>
        <v>0.27097651409630508</v>
      </c>
      <c r="U380">
        <f t="shared" si="101"/>
        <v>0.24249276936277275</v>
      </c>
      <c r="V380">
        <f t="shared" si="102"/>
        <v>0.25439972964076313</v>
      </c>
      <c r="W380">
        <f t="shared" si="103"/>
        <v>0.27649943913743391</v>
      </c>
      <c r="X380">
        <f t="shared" si="104"/>
        <v>0.27097651409630508</v>
      </c>
      <c r="Y380">
        <f t="shared" si="105"/>
        <v>0.27649943913743391</v>
      </c>
      <c r="Z380">
        <f t="shared" si="106"/>
        <v>0.98002554703778744</v>
      </c>
      <c r="AA380">
        <f t="shared" si="107"/>
        <v>1.6366183171219171</v>
      </c>
      <c r="AB380">
        <f t="shared" si="108"/>
        <v>0.91518348560214458</v>
      </c>
      <c r="AC380">
        <f t="shared" si="109"/>
        <v>0.99737886113718277</v>
      </c>
      <c r="AD380">
        <f t="shared" si="110"/>
        <v>1.2312550338363362</v>
      </c>
      <c r="AE380">
        <f t="shared" si="111"/>
        <v>1.2312550338363362</v>
      </c>
      <c r="AF380">
        <f t="shared" si="112"/>
        <v>0.74329319308496311</v>
      </c>
      <c r="AG380">
        <f t="shared" si="113"/>
        <v>0.81005058556354193</v>
      </c>
      <c r="AH380">
        <f t="shared" si="114"/>
        <v>1</v>
      </c>
    </row>
    <row r="381" spans="2:34" x14ac:dyDescent="0.45">
      <c r="B381">
        <v>63608</v>
      </c>
      <c r="C381">
        <v>13</v>
      </c>
      <c r="D381">
        <v>2</v>
      </c>
      <c r="E381">
        <v>10.76</v>
      </c>
      <c r="F381">
        <f t="shared" si="97"/>
        <v>195.54483333333332</v>
      </c>
      <c r="G381">
        <v>10</v>
      </c>
      <c r="H381">
        <v>57</v>
      </c>
      <c r="I381">
        <v>32.799999999999997</v>
      </c>
      <c r="J381">
        <f t="shared" si="98"/>
        <v>10.95911111111111</v>
      </c>
      <c r="K381">
        <v>2.85</v>
      </c>
      <c r="L381">
        <v>31.9</v>
      </c>
      <c r="M381">
        <v>-275.05</v>
      </c>
      <c r="N381">
        <v>19.96</v>
      </c>
      <c r="O381">
        <v>0.93400000000000005</v>
      </c>
      <c r="P381">
        <v>0.83</v>
      </c>
      <c r="Q381" t="s">
        <v>295</v>
      </c>
      <c r="R381">
        <f t="shared" si="115"/>
        <v>5044.8430493273545</v>
      </c>
      <c r="S381">
        <f t="shared" si="99"/>
        <v>0.3426076449015914</v>
      </c>
      <c r="T381">
        <f t="shared" si="100"/>
        <v>0.34374400010008771</v>
      </c>
      <c r="U381">
        <f t="shared" si="101"/>
        <v>0.34385754267632018</v>
      </c>
      <c r="V381">
        <f t="shared" si="102"/>
        <v>0.34932529982484906</v>
      </c>
      <c r="W381">
        <f t="shared" si="103"/>
        <v>0.35058563944303966</v>
      </c>
      <c r="X381">
        <f t="shared" si="104"/>
        <v>0.34374400010008771</v>
      </c>
      <c r="Y381">
        <f t="shared" si="105"/>
        <v>0.35058563944303966</v>
      </c>
      <c r="Z381">
        <f t="shared" si="106"/>
        <v>0.98048511241412806</v>
      </c>
      <c r="AA381">
        <f t="shared" si="107"/>
        <v>0.8718850006020723</v>
      </c>
      <c r="AB381">
        <f t="shared" si="108"/>
        <v>1.0887183403731022</v>
      </c>
      <c r="AC381">
        <f t="shared" si="109"/>
        <v>0.9825373588489934</v>
      </c>
      <c r="AD381">
        <f t="shared" si="110"/>
        <v>0.88908209392247595</v>
      </c>
      <c r="AE381">
        <f t="shared" si="111"/>
        <v>1.0887183403731022</v>
      </c>
      <c r="AF381">
        <f t="shared" si="112"/>
        <v>1</v>
      </c>
      <c r="AG381">
        <f t="shared" si="113"/>
        <v>0.90247157819742363</v>
      </c>
      <c r="AH381">
        <f t="shared" si="114"/>
        <v>0.81663186974308599</v>
      </c>
    </row>
    <row r="382" spans="2:34" x14ac:dyDescent="0.45">
      <c r="B382">
        <v>64166</v>
      </c>
      <c r="C382">
        <v>13</v>
      </c>
      <c r="D382">
        <v>9</v>
      </c>
      <c r="E382">
        <v>3.28</v>
      </c>
      <c r="F382">
        <f t="shared" si="97"/>
        <v>197.26366666666669</v>
      </c>
      <c r="G382">
        <v>-23</v>
      </c>
      <c r="H382">
        <v>7</v>
      </c>
      <c r="I382">
        <v>4.7</v>
      </c>
      <c r="J382">
        <f t="shared" si="98"/>
        <v>-23.117972222222221</v>
      </c>
      <c r="K382">
        <v>4.9400000000000004</v>
      </c>
      <c r="L382">
        <v>14.14</v>
      </c>
      <c r="M382">
        <v>-19.97</v>
      </c>
      <c r="N382">
        <v>-39.9</v>
      </c>
      <c r="O382">
        <v>1.048</v>
      </c>
      <c r="P382">
        <v>1.02</v>
      </c>
      <c r="Q382" t="s">
        <v>278</v>
      </c>
      <c r="R382">
        <f t="shared" si="115"/>
        <v>4741.8335089567963</v>
      </c>
      <c r="S382">
        <f t="shared" si="99"/>
        <v>0.35208738097556935</v>
      </c>
      <c r="T382">
        <f t="shared" si="100"/>
        <v>0.35267013214301213</v>
      </c>
      <c r="U382">
        <f t="shared" si="101"/>
        <v>0.35190159440532265</v>
      </c>
      <c r="V382">
        <f t="shared" si="102"/>
        <v>0.35682438190886889</v>
      </c>
      <c r="W382">
        <f t="shared" si="103"/>
        <v>0.35756457436747924</v>
      </c>
      <c r="X382">
        <f t="shared" si="104"/>
        <v>0.35267013214301213</v>
      </c>
      <c r="Y382">
        <f t="shared" si="105"/>
        <v>0.35756457436747924</v>
      </c>
      <c r="Z382">
        <f t="shared" si="106"/>
        <v>0.9863117249992529</v>
      </c>
      <c r="AA382">
        <f t="shared" si="107"/>
        <v>0.81038591141780347</v>
      </c>
      <c r="AB382">
        <f t="shared" si="108"/>
        <v>1.1088327277272065</v>
      </c>
      <c r="AC382">
        <f t="shared" si="109"/>
        <v>0.97871899017590913</v>
      </c>
      <c r="AD382">
        <f t="shared" si="110"/>
        <v>0.8544184812960578</v>
      </c>
      <c r="AE382">
        <f t="shared" si="111"/>
        <v>1.1088327277272065</v>
      </c>
      <c r="AF382">
        <f t="shared" si="112"/>
        <v>1</v>
      </c>
      <c r="AG382">
        <f t="shared" si="113"/>
        <v>0.88265701913579542</v>
      </c>
      <c r="AH382">
        <f t="shared" si="114"/>
        <v>0.77055669437839736</v>
      </c>
    </row>
    <row r="383" spans="2:34" x14ac:dyDescent="0.45">
      <c r="B383">
        <v>64241</v>
      </c>
      <c r="C383">
        <v>13</v>
      </c>
      <c r="D383">
        <v>9</v>
      </c>
      <c r="E383">
        <v>59.55</v>
      </c>
      <c r="F383">
        <f t="shared" si="97"/>
        <v>197.49812500000002</v>
      </c>
      <c r="G383">
        <v>17</v>
      </c>
      <c r="H383">
        <v>31</v>
      </c>
      <c r="I383">
        <v>44.8</v>
      </c>
      <c r="J383">
        <f t="shared" si="98"/>
        <v>17.52911111111111</v>
      </c>
      <c r="K383">
        <v>4.32</v>
      </c>
      <c r="L383">
        <v>69.81</v>
      </c>
      <c r="M383">
        <v>-445.95</v>
      </c>
      <c r="N383">
        <v>129.69</v>
      </c>
      <c r="O383">
        <v>0.45500000000000002</v>
      </c>
      <c r="P383">
        <v>0.53</v>
      </c>
      <c r="Q383" t="s">
        <v>323</v>
      </c>
      <c r="R383">
        <f t="shared" si="115"/>
        <v>6896.5517241379312</v>
      </c>
      <c r="S383">
        <f t="shared" si="99"/>
        <v>0.3014371730753625</v>
      </c>
      <c r="T383">
        <f t="shared" si="100"/>
        <v>0.30774783084198748</v>
      </c>
      <c r="U383">
        <f t="shared" si="101"/>
        <v>0.3038128341070272</v>
      </c>
      <c r="V383">
        <f t="shared" si="102"/>
        <v>0.3119075800737211</v>
      </c>
      <c r="W383">
        <f t="shared" si="103"/>
        <v>0.3179484697198619</v>
      </c>
      <c r="X383">
        <f t="shared" si="104"/>
        <v>0.30774783084198748</v>
      </c>
      <c r="Y383">
        <f t="shared" si="105"/>
        <v>0.3179484697198619</v>
      </c>
      <c r="Z383">
        <f t="shared" si="106"/>
        <v>0.96791732041716694</v>
      </c>
      <c r="AA383">
        <f t="shared" si="107"/>
        <v>1.1772464253969905</v>
      </c>
      <c r="AB383">
        <f t="shared" si="108"/>
        <v>1.0057280189924669</v>
      </c>
      <c r="AC383">
        <f t="shared" si="109"/>
        <v>0.99400937805555989</v>
      </c>
      <c r="AD383">
        <f t="shared" si="110"/>
        <v>1.0417536702759378</v>
      </c>
      <c r="AE383">
        <f t="shared" si="111"/>
        <v>1.0417536702759378</v>
      </c>
      <c r="AF383">
        <f t="shared" si="112"/>
        <v>0.96541826315435153</v>
      </c>
      <c r="AG383">
        <f t="shared" si="113"/>
        <v>0.95416930740668138</v>
      </c>
      <c r="AH383">
        <f t="shared" si="114"/>
        <v>1</v>
      </c>
    </row>
    <row r="384" spans="2:34" x14ac:dyDescent="0.45">
      <c r="B384">
        <v>64394</v>
      </c>
      <c r="C384">
        <v>13</v>
      </c>
      <c r="D384">
        <v>11</v>
      </c>
      <c r="E384">
        <v>52.92</v>
      </c>
      <c r="F384">
        <f t="shared" si="97"/>
        <v>197.97049999999999</v>
      </c>
      <c r="G384">
        <v>27</v>
      </c>
      <c r="H384">
        <v>52</v>
      </c>
      <c r="I384">
        <v>33.700000000000003</v>
      </c>
      <c r="J384">
        <f t="shared" si="98"/>
        <v>27.876027777777779</v>
      </c>
      <c r="K384">
        <v>4.2300000000000004</v>
      </c>
      <c r="L384">
        <v>109.23</v>
      </c>
      <c r="M384">
        <v>-801.94</v>
      </c>
      <c r="N384">
        <v>882.7</v>
      </c>
      <c r="O384">
        <v>0.57199999999999995</v>
      </c>
      <c r="P384">
        <v>0.67</v>
      </c>
      <c r="Q384" t="s">
        <v>405</v>
      </c>
      <c r="R384">
        <f t="shared" si="115"/>
        <v>6329.1139240506336</v>
      </c>
      <c r="S384">
        <f t="shared" si="99"/>
        <v>0.31168571599574318</v>
      </c>
      <c r="T384">
        <f t="shared" si="100"/>
        <v>0.31623149249776716</v>
      </c>
      <c r="U384">
        <f t="shared" si="101"/>
        <v>0.31454345971231457</v>
      </c>
      <c r="V384">
        <f t="shared" si="102"/>
        <v>0.32194666872848665</v>
      </c>
      <c r="W384">
        <f t="shared" si="103"/>
        <v>0.32631527633901081</v>
      </c>
      <c r="X384">
        <f t="shared" si="104"/>
        <v>0.31623149249776716</v>
      </c>
      <c r="Y384">
        <f t="shared" si="105"/>
        <v>0.32631527633901081</v>
      </c>
      <c r="Z384">
        <f t="shared" si="106"/>
        <v>0.96909803318319809</v>
      </c>
      <c r="AA384">
        <f t="shared" si="107"/>
        <v>1.0954229148373116</v>
      </c>
      <c r="AB384">
        <f t="shared" si="108"/>
        <v>1.0256362977153373</v>
      </c>
      <c r="AC384">
        <f t="shared" si="109"/>
        <v>0.99192442831981664</v>
      </c>
      <c r="AD384">
        <f t="shared" si="110"/>
        <v>1.0035125371664151</v>
      </c>
      <c r="AE384">
        <f t="shared" si="111"/>
        <v>1.0256362977153373</v>
      </c>
      <c r="AF384">
        <f t="shared" si="112"/>
        <v>1</v>
      </c>
      <c r="AG384">
        <f t="shared" si="113"/>
        <v>0.96713077582119933</v>
      </c>
      <c r="AH384">
        <f t="shared" si="114"/>
        <v>0.97842923402944681</v>
      </c>
    </row>
    <row r="385" spans="2:34" x14ac:dyDescent="0.45">
      <c r="B385">
        <v>64962</v>
      </c>
      <c r="C385">
        <v>13</v>
      </c>
      <c r="D385">
        <v>18</v>
      </c>
      <c r="E385">
        <v>55.25</v>
      </c>
      <c r="F385">
        <f t="shared" si="97"/>
        <v>199.73020833333337</v>
      </c>
      <c r="G385">
        <v>-23</v>
      </c>
      <c r="H385">
        <v>10</v>
      </c>
      <c r="I385">
        <v>17.100000000000001</v>
      </c>
      <c r="J385">
        <f t="shared" si="98"/>
        <v>-23.171416666666669</v>
      </c>
      <c r="K385">
        <v>2.99</v>
      </c>
      <c r="L385">
        <v>24.69</v>
      </c>
      <c r="M385">
        <v>68.41</v>
      </c>
      <c r="N385">
        <v>-41.09</v>
      </c>
      <c r="O385">
        <v>0.92</v>
      </c>
      <c r="P385">
        <v>0.9</v>
      </c>
      <c r="Q385" t="s">
        <v>289</v>
      </c>
      <c r="R385">
        <f t="shared" si="115"/>
        <v>5084.7457627118647</v>
      </c>
      <c r="S385">
        <f t="shared" si="99"/>
        <v>0.3414347154126629</v>
      </c>
      <c r="T385">
        <f t="shared" si="100"/>
        <v>0.34265387131462588</v>
      </c>
      <c r="U385">
        <f t="shared" si="101"/>
        <v>0.34283108277209617</v>
      </c>
      <c r="V385">
        <f t="shared" si="102"/>
        <v>0.34836790380479477</v>
      </c>
      <c r="W385">
        <f t="shared" si="103"/>
        <v>0.34970415033498459</v>
      </c>
      <c r="X385">
        <f t="shared" si="104"/>
        <v>0.34265387131462588</v>
      </c>
      <c r="Y385">
        <f t="shared" si="105"/>
        <v>0.34970415033498459</v>
      </c>
      <c r="Z385">
        <f t="shared" si="106"/>
        <v>0.97983930412720244</v>
      </c>
      <c r="AA385">
        <f t="shared" si="107"/>
        <v>0.87972069549559717</v>
      </c>
      <c r="AB385">
        <f t="shared" si="108"/>
        <v>1.0862522084972983</v>
      </c>
      <c r="AC385">
        <f t="shared" si="109"/>
        <v>0.98297915764392407</v>
      </c>
      <c r="AD385">
        <f t="shared" si="110"/>
        <v>0.89338590014640562</v>
      </c>
      <c r="AE385">
        <f t="shared" si="111"/>
        <v>1.0862522084972983</v>
      </c>
      <c r="AF385">
        <f t="shared" si="112"/>
        <v>1</v>
      </c>
      <c r="AG385">
        <f t="shared" si="113"/>
        <v>0.90492718905838609</v>
      </c>
      <c r="AH385">
        <f t="shared" si="114"/>
        <v>0.82244794823690126</v>
      </c>
    </row>
    <row r="386" spans="2:34" x14ac:dyDescent="0.45">
      <c r="B386">
        <v>65109</v>
      </c>
      <c r="C386">
        <v>13</v>
      </c>
      <c r="D386">
        <v>20</v>
      </c>
      <c r="E386">
        <v>36.07</v>
      </c>
      <c r="F386">
        <f t="shared" si="97"/>
        <v>200.15029166666667</v>
      </c>
      <c r="G386">
        <v>-36</v>
      </c>
      <c r="H386">
        <v>42</v>
      </c>
      <c r="I386">
        <v>43.5</v>
      </c>
      <c r="J386">
        <f t="shared" si="98"/>
        <v>-36.712083333333339</v>
      </c>
      <c r="K386">
        <v>2.75</v>
      </c>
      <c r="L386">
        <v>55.64</v>
      </c>
      <c r="M386">
        <v>-340.76</v>
      </c>
      <c r="N386">
        <v>-87.98</v>
      </c>
      <c r="O386">
        <v>6.8000000000000005E-2</v>
      </c>
      <c r="P386">
        <v>0.02</v>
      </c>
      <c r="Q386" t="s">
        <v>324</v>
      </c>
      <c r="R386">
        <f t="shared" si="115"/>
        <v>9803.9215686274511</v>
      </c>
      <c r="S386">
        <f t="shared" si="99"/>
        <v>0.26671427775632878</v>
      </c>
      <c r="T386">
        <f t="shared" si="100"/>
        <v>0.2818093087745448</v>
      </c>
      <c r="U386">
        <f t="shared" si="101"/>
        <v>0.2638314204679435</v>
      </c>
      <c r="V386">
        <f t="shared" si="102"/>
        <v>0.2744364863440682</v>
      </c>
      <c r="W386">
        <f t="shared" si="103"/>
        <v>0.2896154628267118</v>
      </c>
      <c r="X386">
        <f t="shared" si="104"/>
        <v>0.2818093087745448</v>
      </c>
      <c r="Y386">
        <f t="shared" si="105"/>
        <v>0.2896154628267118</v>
      </c>
      <c r="Z386">
        <f t="shared" si="106"/>
        <v>0.97304648731121879</v>
      </c>
      <c r="AA386">
        <f t="shared" si="107"/>
        <v>1.4798078259211478</v>
      </c>
      <c r="AB386">
        <f t="shared" si="108"/>
        <v>0.94277527418011253</v>
      </c>
      <c r="AC386">
        <f t="shared" si="109"/>
        <v>0.99748864834535755</v>
      </c>
      <c r="AD386">
        <f t="shared" si="110"/>
        <v>1.1706367308715275</v>
      </c>
      <c r="AE386">
        <f t="shared" si="111"/>
        <v>1.1706367308715275</v>
      </c>
      <c r="AF386">
        <f t="shared" si="112"/>
        <v>0.80535254816259316</v>
      </c>
      <c r="AG386">
        <f t="shared" si="113"/>
        <v>0.85209068025973955</v>
      </c>
      <c r="AH386">
        <f t="shared" si="114"/>
        <v>1</v>
      </c>
    </row>
    <row r="387" spans="2:34" x14ac:dyDescent="0.45">
      <c r="B387">
        <v>65378</v>
      </c>
      <c r="C387">
        <v>13</v>
      </c>
      <c r="D387">
        <v>23</v>
      </c>
      <c r="E387">
        <v>55.42</v>
      </c>
      <c r="F387">
        <f t="shared" si="97"/>
        <v>200.98091666666667</v>
      </c>
      <c r="G387">
        <v>54</v>
      </c>
      <c r="H387">
        <v>55</v>
      </c>
      <c r="I387">
        <v>31.5</v>
      </c>
      <c r="J387">
        <f t="shared" si="98"/>
        <v>54.925416666666663</v>
      </c>
      <c r="K387">
        <v>2.23</v>
      </c>
      <c r="L387">
        <v>41.73</v>
      </c>
      <c r="M387">
        <v>121.23</v>
      </c>
      <c r="N387">
        <v>-22.01</v>
      </c>
      <c r="O387">
        <v>5.7000000000000002E-2</v>
      </c>
      <c r="P387">
        <v>7.0000000000000007E-2</v>
      </c>
      <c r="Q387" t="s">
        <v>324</v>
      </c>
      <c r="R387">
        <f t="shared" si="115"/>
        <v>9922.8224917309817</v>
      </c>
      <c r="S387">
        <f t="shared" si="99"/>
        <v>0.26570965279288139</v>
      </c>
      <c r="T387">
        <f t="shared" si="100"/>
        <v>0.2811290448480035</v>
      </c>
      <c r="U387">
        <f t="shared" si="101"/>
        <v>0.26259315177733789</v>
      </c>
      <c r="V387">
        <f t="shared" si="102"/>
        <v>0.27327444425032732</v>
      </c>
      <c r="W387">
        <f t="shared" si="103"/>
        <v>0.28881463465482049</v>
      </c>
      <c r="X387">
        <f t="shared" si="104"/>
        <v>0.2811290448480035</v>
      </c>
      <c r="Y387">
        <f t="shared" si="105"/>
        <v>0.28881463465482049</v>
      </c>
      <c r="Z387">
        <f t="shared" si="106"/>
        <v>0.97338919540554969</v>
      </c>
      <c r="AA387">
        <f t="shared" si="107"/>
        <v>1.4890392275694819</v>
      </c>
      <c r="AB387">
        <f t="shared" si="108"/>
        <v>0.94106981722537564</v>
      </c>
      <c r="AC387">
        <f t="shared" si="109"/>
        <v>0.99751229818349141</v>
      </c>
      <c r="AD387">
        <f t="shared" si="110"/>
        <v>1.174308234664009</v>
      </c>
      <c r="AE387">
        <f t="shared" si="111"/>
        <v>1.174308234664009</v>
      </c>
      <c r="AF387">
        <f t="shared" si="112"/>
        <v>0.80138228571192205</v>
      </c>
      <c r="AG387">
        <f t="shared" si="113"/>
        <v>0.84944673701355577</v>
      </c>
      <c r="AH387">
        <f t="shared" si="114"/>
        <v>1</v>
      </c>
    </row>
    <row r="388" spans="2:34" x14ac:dyDescent="0.45">
      <c r="B388">
        <v>65474</v>
      </c>
      <c r="C388">
        <v>13</v>
      </c>
      <c r="D388">
        <v>25</v>
      </c>
      <c r="E388">
        <v>11.6</v>
      </c>
      <c r="F388">
        <f t="shared" si="97"/>
        <v>201.29833333333332</v>
      </c>
      <c r="G388">
        <v>-11</v>
      </c>
      <c r="H388">
        <v>9</v>
      </c>
      <c r="I388">
        <v>40.5</v>
      </c>
      <c r="J388">
        <f t="shared" si="98"/>
        <v>-11.161250000000001</v>
      </c>
      <c r="K388">
        <v>0.98</v>
      </c>
      <c r="L388">
        <v>12.44</v>
      </c>
      <c r="M388">
        <v>-42.5</v>
      </c>
      <c r="N388">
        <v>-31.73</v>
      </c>
      <c r="O388">
        <v>-0.23499999999999999</v>
      </c>
      <c r="P388">
        <v>-0.25</v>
      </c>
      <c r="Q388" t="s">
        <v>514</v>
      </c>
      <c r="R388">
        <f t="shared" si="115"/>
        <v>14634.146341463415</v>
      </c>
      <c r="S388">
        <f t="shared" si="99"/>
        <v>0.2387066298698523</v>
      </c>
      <c r="T388">
        <f t="shared" si="100"/>
        <v>0.2644765842765977</v>
      </c>
      <c r="U388">
        <f t="shared" si="101"/>
        <v>0.22764528229999048</v>
      </c>
      <c r="V388">
        <f t="shared" si="102"/>
        <v>0.2404440425853398</v>
      </c>
      <c r="W388">
        <f t="shared" si="103"/>
        <v>0.26825156386481519</v>
      </c>
      <c r="X388">
        <f t="shared" si="104"/>
        <v>0.2644765842765977</v>
      </c>
      <c r="Y388">
        <f t="shared" si="105"/>
        <v>0.26825156386481519</v>
      </c>
      <c r="Z388">
        <f t="shared" si="106"/>
        <v>0.98592746475051352</v>
      </c>
      <c r="AA388">
        <f t="shared" si="107"/>
        <v>1.7419165992041252</v>
      </c>
      <c r="AB388">
        <f t="shared" si="108"/>
        <v>0.8981206917550969</v>
      </c>
      <c r="AC388">
        <f t="shared" si="109"/>
        <v>0.99676774728190776</v>
      </c>
      <c r="AD388">
        <f t="shared" si="110"/>
        <v>1.2700507531976679</v>
      </c>
      <c r="AE388">
        <f t="shared" si="111"/>
        <v>1.2700507531976679</v>
      </c>
      <c r="AF388">
        <f t="shared" si="112"/>
        <v>0.70715338697595764</v>
      </c>
      <c r="AG388">
        <f t="shared" si="113"/>
        <v>0.78482512984012465</v>
      </c>
      <c r="AH388">
        <f t="shared" si="114"/>
        <v>1</v>
      </c>
    </row>
    <row r="389" spans="2:34" x14ac:dyDescent="0.45">
      <c r="B389">
        <v>65936</v>
      </c>
      <c r="C389">
        <v>13</v>
      </c>
      <c r="D389">
        <v>31</v>
      </c>
      <c r="E389">
        <v>2.67</v>
      </c>
      <c r="F389">
        <f t="shared" si="97"/>
        <v>202.76112500000002</v>
      </c>
      <c r="G389">
        <v>-39</v>
      </c>
      <c r="H389">
        <v>24</v>
      </c>
      <c r="I389">
        <v>26.2</v>
      </c>
      <c r="J389">
        <f t="shared" si="98"/>
        <v>-39.407277777777779</v>
      </c>
      <c r="K389">
        <v>3.9</v>
      </c>
      <c r="L389">
        <v>2.6</v>
      </c>
      <c r="M389">
        <v>-15.65</v>
      </c>
      <c r="N389">
        <v>-11.25</v>
      </c>
      <c r="O389">
        <v>1.1859999999999999</v>
      </c>
      <c r="P389">
        <v>1.1000000000000001</v>
      </c>
      <c r="Q389" t="s">
        <v>515</v>
      </c>
      <c r="R389">
        <f t="shared" si="115"/>
        <v>4420.4322200392926</v>
      </c>
      <c r="S389">
        <f t="shared" si="99"/>
        <v>0.36338964270146079</v>
      </c>
      <c r="T389">
        <f t="shared" si="100"/>
        <v>0.36355471189774791</v>
      </c>
      <c r="U389">
        <f t="shared" si="101"/>
        <v>0.36090054016445305</v>
      </c>
      <c r="V389">
        <f t="shared" si="102"/>
        <v>0.36520509552560965</v>
      </c>
      <c r="W389">
        <f t="shared" si="103"/>
        <v>0.36551261835261351</v>
      </c>
      <c r="X389">
        <f t="shared" si="104"/>
        <v>0.36355471189774791</v>
      </c>
      <c r="Y389">
        <f t="shared" si="105"/>
        <v>0.36551261835261351</v>
      </c>
      <c r="Z389">
        <f t="shared" si="106"/>
        <v>0.99464339572272487</v>
      </c>
      <c r="AA389">
        <f t="shared" si="107"/>
        <v>0.74124026407281851</v>
      </c>
      <c r="AB389">
        <f t="shared" si="108"/>
        <v>1.1331978153364144</v>
      </c>
      <c r="AC389">
        <f t="shared" si="109"/>
        <v>0.97359476947576529</v>
      </c>
      <c r="AD389">
        <f t="shared" si="110"/>
        <v>0.81336854364290023</v>
      </c>
      <c r="AE389">
        <f t="shared" si="111"/>
        <v>1.1331978153364144</v>
      </c>
      <c r="AF389">
        <f t="shared" si="112"/>
        <v>1</v>
      </c>
      <c r="AG389">
        <f t="shared" si="113"/>
        <v>0.85915694179725588</v>
      </c>
      <c r="AH389">
        <f t="shared" si="114"/>
        <v>0.71776395315537567</v>
      </c>
    </row>
    <row r="390" spans="2:34" x14ac:dyDescent="0.45">
      <c r="B390">
        <v>66249</v>
      </c>
      <c r="C390">
        <v>13</v>
      </c>
      <c r="D390">
        <v>34</v>
      </c>
      <c r="E390">
        <v>41.75</v>
      </c>
      <c r="F390">
        <f t="shared" si="97"/>
        <v>203.67395833333333</v>
      </c>
      <c r="G390">
        <v>0</v>
      </c>
      <c r="H390">
        <v>35</v>
      </c>
      <c r="I390">
        <v>45.4</v>
      </c>
      <c r="J390">
        <f t="shared" si="98"/>
        <v>-0.5959444444444445</v>
      </c>
      <c r="K390">
        <v>3.38</v>
      </c>
      <c r="L390">
        <v>44.55</v>
      </c>
      <c r="M390">
        <v>-278.89</v>
      </c>
      <c r="N390">
        <v>48.56</v>
      </c>
      <c r="O390">
        <v>0.114</v>
      </c>
      <c r="P390">
        <v>0.12</v>
      </c>
      <c r="Q390" t="s">
        <v>298</v>
      </c>
      <c r="R390">
        <f t="shared" si="115"/>
        <v>9336.0995850622403</v>
      </c>
      <c r="S390">
        <f t="shared" si="99"/>
        <v>0.27090518089223797</v>
      </c>
      <c r="T390">
        <f t="shared" si="100"/>
        <v>0.2846919014979854</v>
      </c>
      <c r="U390">
        <f t="shared" si="101"/>
        <v>0.26894828788846642</v>
      </c>
      <c r="V390">
        <f t="shared" si="102"/>
        <v>0.27923744721733879</v>
      </c>
      <c r="W390">
        <f t="shared" si="103"/>
        <v>0.2929754486514814</v>
      </c>
      <c r="X390">
        <f t="shared" si="104"/>
        <v>0.2846919014979854</v>
      </c>
      <c r="Y390">
        <f t="shared" si="105"/>
        <v>0.2929754486514814</v>
      </c>
      <c r="Z390">
        <f t="shared" si="106"/>
        <v>0.9717261388569457</v>
      </c>
      <c r="AA390">
        <f t="shared" si="107"/>
        <v>1.4415291513144262</v>
      </c>
      <c r="AB390">
        <f t="shared" si="108"/>
        <v>0.94996572273405389</v>
      </c>
      <c r="AC390">
        <f t="shared" si="109"/>
        <v>0.99734606514165836</v>
      </c>
      <c r="AD390">
        <f t="shared" si="110"/>
        <v>1.1552650251490473</v>
      </c>
      <c r="AE390">
        <f t="shared" si="111"/>
        <v>1.1552650251490473</v>
      </c>
      <c r="AF390">
        <f t="shared" si="112"/>
        <v>0.82229246281518253</v>
      </c>
      <c r="AG390">
        <f t="shared" si="113"/>
        <v>0.86330499359918311</v>
      </c>
      <c r="AH390">
        <f t="shared" si="114"/>
        <v>1</v>
      </c>
    </row>
    <row r="391" spans="2:34" x14ac:dyDescent="0.45">
      <c r="B391">
        <v>66657</v>
      </c>
      <c r="C391">
        <v>13</v>
      </c>
      <c r="D391">
        <v>39</v>
      </c>
      <c r="E391">
        <v>53.27</v>
      </c>
      <c r="F391">
        <f t="shared" si="97"/>
        <v>204.97195833333333</v>
      </c>
      <c r="G391">
        <v>-53</v>
      </c>
      <c r="H391">
        <v>27</v>
      </c>
      <c r="I391">
        <v>58.9</v>
      </c>
      <c r="J391">
        <f t="shared" si="98"/>
        <v>-53.466361111111112</v>
      </c>
      <c r="K391">
        <v>2.29</v>
      </c>
      <c r="L391">
        <v>8.68</v>
      </c>
      <c r="M391">
        <v>-14.6</v>
      </c>
      <c r="N391">
        <v>-12.79</v>
      </c>
      <c r="O391">
        <v>-0.17100000000000001</v>
      </c>
      <c r="P391">
        <v>-0.23</v>
      </c>
      <c r="Q391" t="s">
        <v>349</v>
      </c>
      <c r="R391">
        <f t="shared" si="115"/>
        <v>13254.786450662741</v>
      </c>
      <c r="S391">
        <f t="shared" si="99"/>
        <v>0.24467904422307357</v>
      </c>
      <c r="T391">
        <f t="shared" si="100"/>
        <v>0.26788016708099061</v>
      </c>
      <c r="U391">
        <f t="shared" si="101"/>
        <v>0.23564832988921575</v>
      </c>
      <c r="V391">
        <f t="shared" si="102"/>
        <v>0.24796778455156837</v>
      </c>
      <c r="W391">
        <f t="shared" si="103"/>
        <v>0.27260623728435518</v>
      </c>
      <c r="X391">
        <f t="shared" si="104"/>
        <v>0.26788016708099061</v>
      </c>
      <c r="Y391">
        <f t="shared" si="105"/>
        <v>0.27260623728435518</v>
      </c>
      <c r="Z391">
        <f t="shared" si="106"/>
        <v>0.98266338198845093</v>
      </c>
      <c r="AA391">
        <f t="shared" si="107"/>
        <v>1.6856312614569278</v>
      </c>
      <c r="AB391">
        <f t="shared" si="108"/>
        <v>0.90710819836408429</v>
      </c>
      <c r="AC391">
        <f t="shared" si="109"/>
        <v>0.99714278940274348</v>
      </c>
      <c r="AD391">
        <f t="shared" si="110"/>
        <v>1.2494909314057665</v>
      </c>
      <c r="AE391">
        <f t="shared" si="111"/>
        <v>1.2494909314057665</v>
      </c>
      <c r="AF391">
        <f t="shared" si="112"/>
        <v>0.72598221848919131</v>
      </c>
      <c r="AG391">
        <f t="shared" si="113"/>
        <v>0.79803923689216905</v>
      </c>
      <c r="AH391">
        <f t="shared" si="114"/>
        <v>1</v>
      </c>
    </row>
    <row r="392" spans="2:34" x14ac:dyDescent="0.45">
      <c r="B392">
        <v>67301</v>
      </c>
      <c r="C392">
        <v>13</v>
      </c>
      <c r="D392">
        <v>47</v>
      </c>
      <c r="E392">
        <v>32.549999999999997</v>
      </c>
      <c r="F392">
        <f t="shared" si="97"/>
        <v>206.885625</v>
      </c>
      <c r="G392">
        <v>49</v>
      </c>
      <c r="H392">
        <v>18</v>
      </c>
      <c r="I392">
        <v>47.9</v>
      </c>
      <c r="J392">
        <f t="shared" si="98"/>
        <v>49.313305555555552</v>
      </c>
      <c r="K392">
        <v>1.85</v>
      </c>
      <c r="L392">
        <v>32.39</v>
      </c>
      <c r="M392">
        <v>-121.23</v>
      </c>
      <c r="N392">
        <v>-15.56</v>
      </c>
      <c r="O392">
        <v>-9.9000000000000005E-2</v>
      </c>
      <c r="P392">
        <v>-0.08</v>
      </c>
      <c r="Q392" t="s">
        <v>516</v>
      </c>
      <c r="R392">
        <f t="shared" si="115"/>
        <v>11984.021304926764</v>
      </c>
      <c r="S392">
        <f t="shared" si="99"/>
        <v>0.25136236903009512</v>
      </c>
      <c r="T392">
        <f t="shared" si="100"/>
        <v>0.27188079930134224</v>
      </c>
      <c r="U392">
        <f t="shared" si="101"/>
        <v>0.24442121451619125</v>
      </c>
      <c r="V392">
        <f t="shared" si="102"/>
        <v>0.25621151625827704</v>
      </c>
      <c r="W392">
        <f t="shared" si="103"/>
        <v>0.2776242356592461</v>
      </c>
      <c r="X392">
        <f t="shared" si="104"/>
        <v>0.27188079930134224</v>
      </c>
      <c r="Y392">
        <f t="shared" si="105"/>
        <v>0.2776242356592461</v>
      </c>
      <c r="Z392">
        <f t="shared" si="106"/>
        <v>0.97931219389306734</v>
      </c>
      <c r="AA392">
        <f t="shared" si="107"/>
        <v>1.622678812495123</v>
      </c>
      <c r="AB392">
        <f t="shared" si="108"/>
        <v>0.91752478157649586</v>
      </c>
      <c r="AC392">
        <f t="shared" si="109"/>
        <v>0.99742970057911917</v>
      </c>
      <c r="AD392">
        <f t="shared" si="110"/>
        <v>1.2260098502338515</v>
      </c>
      <c r="AE392">
        <f t="shared" si="111"/>
        <v>1.2260098502338515</v>
      </c>
      <c r="AF392">
        <f t="shared" si="112"/>
        <v>0.74838287914365897</v>
      </c>
      <c r="AG392">
        <f t="shared" si="113"/>
        <v>0.81355765648120004</v>
      </c>
      <c r="AH392">
        <f t="shared" si="114"/>
        <v>1</v>
      </c>
    </row>
    <row r="393" spans="2:34" x14ac:dyDescent="0.45">
      <c r="B393">
        <v>67459</v>
      </c>
      <c r="C393">
        <v>13</v>
      </c>
      <c r="D393">
        <v>49</v>
      </c>
      <c r="E393">
        <v>28.7</v>
      </c>
      <c r="F393">
        <f t="shared" si="97"/>
        <v>207.36958333333331</v>
      </c>
      <c r="G393">
        <v>15</v>
      </c>
      <c r="H393">
        <v>47</v>
      </c>
      <c r="I393">
        <v>52.1</v>
      </c>
      <c r="J393">
        <f t="shared" si="98"/>
        <v>15.797805555555556</v>
      </c>
      <c r="K393">
        <v>4.05</v>
      </c>
      <c r="L393">
        <v>13.29</v>
      </c>
      <c r="M393">
        <v>-93.64</v>
      </c>
      <c r="N393">
        <v>40.76</v>
      </c>
      <c r="O393">
        <v>1.52</v>
      </c>
      <c r="P393">
        <v>1.6</v>
      </c>
      <c r="Q393" t="s">
        <v>517</v>
      </c>
      <c r="R393">
        <f t="shared" si="115"/>
        <v>3797.4683544303793</v>
      </c>
      <c r="S393">
        <f t="shared" si="99"/>
        <v>0.38992547300251479</v>
      </c>
      <c r="T393">
        <f t="shared" si="100"/>
        <v>0.38987441657188521</v>
      </c>
      <c r="U393">
        <f t="shared" si="101"/>
        <v>0.37944700875513115</v>
      </c>
      <c r="V393">
        <f t="shared" si="102"/>
        <v>0.38244195195570707</v>
      </c>
      <c r="W393">
        <f t="shared" si="103"/>
        <v>0.38231816033641708</v>
      </c>
      <c r="X393">
        <f t="shared" si="104"/>
        <v>0.38992547300251479</v>
      </c>
      <c r="Y393">
        <f t="shared" si="105"/>
        <v>0.38244195195570707</v>
      </c>
      <c r="Z393">
        <f t="shared" si="106"/>
        <v>1.0195677304975015</v>
      </c>
      <c r="AA393">
        <f t="shared" si="107"/>
        <v>0.5952081717963349</v>
      </c>
      <c r="AB393">
        <f t="shared" si="108"/>
        <v>1.1914797474405909</v>
      </c>
      <c r="AC393">
        <f t="shared" si="109"/>
        <v>0.95927851405547337</v>
      </c>
      <c r="AD393">
        <f t="shared" si="110"/>
        <v>0.7175595822849905</v>
      </c>
      <c r="AE393">
        <f t="shared" si="111"/>
        <v>1.1914797474405909</v>
      </c>
      <c r="AF393">
        <f t="shared" si="112"/>
        <v>1</v>
      </c>
      <c r="AG393">
        <f t="shared" si="113"/>
        <v>0.80511524943339796</v>
      </c>
      <c r="AH393">
        <f t="shared" si="114"/>
        <v>0.60224236612193793</v>
      </c>
    </row>
    <row r="394" spans="2:34" x14ac:dyDescent="0.45">
      <c r="B394">
        <v>67464</v>
      </c>
      <c r="C394">
        <v>13</v>
      </c>
      <c r="D394">
        <v>49</v>
      </c>
      <c r="E394">
        <v>30.3</v>
      </c>
      <c r="F394">
        <f t="shared" ref="F394:F457" si="116">(C394+D394/60+E394/3600)*15</f>
        <v>207.37625</v>
      </c>
      <c r="G394">
        <v>-41</v>
      </c>
      <c r="H394">
        <v>41</v>
      </c>
      <c r="I394">
        <v>15.6</v>
      </c>
      <c r="J394">
        <f t="shared" ref="J394:J457" si="117">IF(G394&gt;0,1,-1)*(ABS(G394)+H394/60+I394/3600)</f>
        <v>-41.687666666666665</v>
      </c>
      <c r="K394">
        <v>3.41</v>
      </c>
      <c r="L394">
        <v>6.87</v>
      </c>
      <c r="M394">
        <v>-26.01</v>
      </c>
      <c r="N394">
        <v>-20.38</v>
      </c>
      <c r="O394">
        <v>-0.22500000000000001</v>
      </c>
      <c r="P394">
        <v>-0.24</v>
      </c>
      <c r="Q394" t="s">
        <v>279</v>
      </c>
      <c r="R394">
        <f t="shared" si="115"/>
        <v>14400</v>
      </c>
      <c r="S394">
        <f t="shared" ref="S394:S457" si="118">-0.2661239*(10^9)/(R394^3)-0.234358*(10^6)/(R394^2)+0.8776956*(10^3)/R394+0.17991</f>
        <v>0.23964176028940543</v>
      </c>
      <c r="T394">
        <f t="shared" ref="T394:T457" si="119">-3.0258469*(10^9)/(R394^3)+2.1070379*(10^6)/(R394^2)+0.2226347*(10^3)/R394+0.24039</f>
        <v>0.2649986483557849</v>
      </c>
      <c r="U394">
        <f t="shared" ref="U394:U457" si="120">-1.1063814*(S394^3)-1.3481102*(S394^2)+2.18555832*S394-0.20219683</f>
        <v>0.22890847744407988</v>
      </c>
      <c r="V394">
        <f t="shared" ref="V394:V457" si="121">-0.9549476*(S394^3)-1.37418593*(S394^2)+2.09137015*S394-0.16748867</f>
        <v>0.24163179755211961</v>
      </c>
      <c r="W394">
        <f t="shared" ref="W394:W457" si="122">3.081758*(T394^3)-5.8733867*(T394^2)+3.75112997*T394-0.37001483</f>
        <v>0.26892465153617373</v>
      </c>
      <c r="X394">
        <f t="shared" ref="X394:X457" si="123">IF(R394&lt;4000,S394,T394)</f>
        <v>0.2649986483557849</v>
      </c>
      <c r="Y394">
        <f t="shared" ref="Y394:Y457" si="124">IF(R394&lt;2222,U394,IF(R394&lt;4000,V394,W394))</f>
        <v>0.26892465153617373</v>
      </c>
      <c r="Z394">
        <f t="shared" ref="Z394:Z457" si="125">1/Y394*X394</f>
        <v>0.98540110340215226</v>
      </c>
      <c r="AA394">
        <f t="shared" ref="AA394:AA457" si="126">(1/Y394)*(1-X394-Y394)</f>
        <v>1.7331125928607858</v>
      </c>
      <c r="AB394">
        <f t="shared" ref="AB394:AB457" si="127">(3.241*Z394-1.5374-0.4986*AA394)^(1/2.2)</f>
        <v>0.89950717320412588</v>
      </c>
      <c r="AC394">
        <f t="shared" ref="AC394:AC457" si="128">(-0.9692*Z394+1.876+0.0416*AA394)^(1/2.2)</f>
        <v>0.99683340964222167</v>
      </c>
      <c r="AD394">
        <f t="shared" ref="AD394:AD457" si="129">(0.0556*Z394-0.204+1.057*AA394)^(1/2.2)</f>
        <v>1.2668609355227258</v>
      </c>
      <c r="AE394">
        <f t="shared" ref="AE394:AE457" si="130">MAX(AB394:AD394)</f>
        <v>1.2668609355227258</v>
      </c>
      <c r="AF394">
        <f t="shared" ref="AF394:AF457" si="131">AB394/$AE394</f>
        <v>0.7100283448498439</v>
      </c>
      <c r="AG394">
        <f t="shared" ref="AG394:AG457" si="132">AC394/$AE394</f>
        <v>0.78685306468220462</v>
      </c>
      <c r="AH394">
        <f t="shared" ref="AH394:AH457" si="133">AD394/$AE394</f>
        <v>1</v>
      </c>
    </row>
    <row r="395" spans="2:34" x14ac:dyDescent="0.45">
      <c r="B395">
        <v>67472</v>
      </c>
      <c r="C395">
        <v>13</v>
      </c>
      <c r="D395">
        <v>49</v>
      </c>
      <c r="E395">
        <v>37.01</v>
      </c>
      <c r="F395">
        <f t="shared" si="116"/>
        <v>207.40420833333332</v>
      </c>
      <c r="G395">
        <v>-42</v>
      </c>
      <c r="H395">
        <v>28</v>
      </c>
      <c r="I395">
        <v>25.3</v>
      </c>
      <c r="J395">
        <f t="shared" si="117"/>
        <v>-42.473694444444448</v>
      </c>
      <c r="K395">
        <v>3.47</v>
      </c>
      <c r="L395">
        <v>6.19</v>
      </c>
      <c r="M395">
        <v>-23.85</v>
      </c>
      <c r="N395">
        <v>-19.22</v>
      </c>
      <c r="O395">
        <v>-0.17</v>
      </c>
      <c r="P395">
        <v>-0.21</v>
      </c>
      <c r="Q395" t="s">
        <v>518</v>
      </c>
      <c r="R395">
        <f t="shared" si="115"/>
        <v>13235.294117647059</v>
      </c>
      <c r="S395">
        <f t="shared" si="118"/>
        <v>0.24477212829228423</v>
      </c>
      <c r="T395">
        <f t="shared" si="119"/>
        <v>0.26793450632123345</v>
      </c>
      <c r="U395">
        <f t="shared" si="120"/>
        <v>0.23577184673557583</v>
      </c>
      <c r="V395">
        <f t="shared" si="121"/>
        <v>0.24808387863435732</v>
      </c>
      <c r="W395">
        <f t="shared" si="122"/>
        <v>0.27267512078333878</v>
      </c>
      <c r="X395">
        <f t="shared" si="123"/>
        <v>0.26793450632123345</v>
      </c>
      <c r="Y395">
        <f t="shared" si="124"/>
        <v>0.27267512078333878</v>
      </c>
      <c r="Z395">
        <f t="shared" si="125"/>
        <v>0.98261442243617036</v>
      </c>
      <c r="AA395">
        <f t="shared" si="126"/>
        <v>1.6847535322463412</v>
      </c>
      <c r="AB395">
        <f t="shared" si="127"/>
        <v>0.90725072108200155</v>
      </c>
      <c r="AC395">
        <f t="shared" si="128"/>
        <v>0.99714777833502066</v>
      </c>
      <c r="AD395">
        <f t="shared" si="129"/>
        <v>1.2491671342259698</v>
      </c>
      <c r="AE395">
        <f t="shared" si="130"/>
        <v>1.2491671342259698</v>
      </c>
      <c r="AF395">
        <f t="shared" si="131"/>
        <v>0.72628449486398605</v>
      </c>
      <c r="AG395">
        <f t="shared" si="132"/>
        <v>0.79825009081181941</v>
      </c>
      <c r="AH395">
        <f t="shared" si="133"/>
        <v>1</v>
      </c>
    </row>
    <row r="396" spans="2:34" x14ac:dyDescent="0.45">
      <c r="B396">
        <v>67927</v>
      </c>
      <c r="C396">
        <v>13</v>
      </c>
      <c r="D396">
        <v>54</v>
      </c>
      <c r="E396">
        <v>41.12</v>
      </c>
      <c r="F396">
        <f t="shared" si="116"/>
        <v>208.67133333333334</v>
      </c>
      <c r="G396">
        <v>18</v>
      </c>
      <c r="H396">
        <v>23</v>
      </c>
      <c r="I396">
        <v>54.9</v>
      </c>
      <c r="J396">
        <f t="shared" si="117"/>
        <v>18.398583333333335</v>
      </c>
      <c r="K396">
        <v>2.68</v>
      </c>
      <c r="L396">
        <v>88.17</v>
      </c>
      <c r="M396">
        <v>-60.95</v>
      </c>
      <c r="N396">
        <v>-358.1</v>
      </c>
      <c r="O396">
        <v>0.57999999999999996</v>
      </c>
      <c r="P396">
        <v>0.65</v>
      </c>
      <c r="Q396" t="s">
        <v>519</v>
      </c>
      <c r="R396">
        <f t="shared" si="115"/>
        <v>6293.7062937062938</v>
      </c>
      <c r="S396">
        <f t="shared" si="118"/>
        <v>0.31238206023175952</v>
      </c>
      <c r="T396">
        <f t="shared" si="119"/>
        <v>0.31682033035731372</v>
      </c>
      <c r="U396">
        <f t="shared" si="120"/>
        <v>0.31525448085652141</v>
      </c>
      <c r="V396">
        <f t="shared" si="121"/>
        <v>0.32261157235060611</v>
      </c>
      <c r="W396">
        <f t="shared" si="122"/>
        <v>0.32688011530216954</v>
      </c>
      <c r="X396">
        <f t="shared" si="123"/>
        <v>0.31682033035731372</v>
      </c>
      <c r="Y396">
        <f t="shared" si="124"/>
        <v>0.32688011530216954</v>
      </c>
      <c r="Z396">
        <f t="shared" si="125"/>
        <v>0.96922484888517457</v>
      </c>
      <c r="AA396">
        <f t="shared" si="126"/>
        <v>1.0900006995260381</v>
      </c>
      <c r="AB396">
        <f t="shared" si="127"/>
        <v>1.0270085334637187</v>
      </c>
      <c r="AC396">
        <f t="shared" si="128"/>
        <v>0.99176446686725594</v>
      </c>
      <c r="AD396">
        <f t="shared" si="129"/>
        <v>1.0009175135055075</v>
      </c>
      <c r="AE396">
        <f t="shared" si="130"/>
        <v>1.0270085334637187</v>
      </c>
      <c r="AF396">
        <f t="shared" si="131"/>
        <v>1</v>
      </c>
      <c r="AG396">
        <f t="shared" si="132"/>
        <v>0.96568279089405662</v>
      </c>
      <c r="AH396">
        <f t="shared" si="133"/>
        <v>0.97459512836741891</v>
      </c>
    </row>
    <row r="397" spans="2:34" x14ac:dyDescent="0.45">
      <c r="B397">
        <v>68002</v>
      </c>
      <c r="C397">
        <v>13</v>
      </c>
      <c r="D397">
        <v>55</v>
      </c>
      <c r="E397">
        <v>32.43</v>
      </c>
      <c r="F397">
        <f t="shared" si="116"/>
        <v>208.88512499999999</v>
      </c>
      <c r="G397">
        <v>-47</v>
      </c>
      <c r="H397">
        <v>17</v>
      </c>
      <c r="I397">
        <v>17.8</v>
      </c>
      <c r="J397">
        <f t="shared" si="117"/>
        <v>-47.288277777777779</v>
      </c>
      <c r="K397">
        <v>2.5499999999999998</v>
      </c>
      <c r="L397">
        <v>8.48</v>
      </c>
      <c r="M397">
        <v>-57.14</v>
      </c>
      <c r="N397">
        <v>-44.75</v>
      </c>
      <c r="O397">
        <v>-0.17599999999999999</v>
      </c>
      <c r="P397">
        <v>-0.18</v>
      </c>
      <c r="Q397" t="s">
        <v>408</v>
      </c>
      <c r="R397">
        <f t="shared" si="115"/>
        <v>13353.115727002969</v>
      </c>
      <c r="S397">
        <f t="shared" si="118"/>
        <v>0.24421351481315667</v>
      </c>
      <c r="T397">
        <f t="shared" si="119"/>
        <v>0.26760899811411176</v>
      </c>
      <c r="U397">
        <f t="shared" si="120"/>
        <v>0.23503003927218191</v>
      </c>
      <c r="V397">
        <f t="shared" si="121"/>
        <v>0.24738663856049503</v>
      </c>
      <c r="W397">
        <f t="shared" si="122"/>
        <v>0.27226218825818649</v>
      </c>
      <c r="X397">
        <f t="shared" si="123"/>
        <v>0.26760899811411176</v>
      </c>
      <c r="Y397">
        <f t="shared" si="124"/>
        <v>0.27226218825818649</v>
      </c>
      <c r="Z397">
        <f t="shared" si="125"/>
        <v>0.98290915762543529</v>
      </c>
      <c r="AA397">
        <f t="shared" si="126"/>
        <v>1.6900209925271046</v>
      </c>
      <c r="AB397">
        <f t="shared" si="127"/>
        <v>0.90639652556384964</v>
      </c>
      <c r="AC397">
        <f t="shared" si="128"/>
        <v>0.99711743258648744</v>
      </c>
      <c r="AD397">
        <f t="shared" si="129"/>
        <v>1.2511088264691361</v>
      </c>
      <c r="AE397">
        <f t="shared" si="130"/>
        <v>1.2511088264691361</v>
      </c>
      <c r="AF397">
        <f t="shared" si="131"/>
        <v>0.72447456719002667</v>
      </c>
      <c r="AG397">
        <f t="shared" si="132"/>
        <v>0.79698696987099027</v>
      </c>
      <c r="AH397">
        <f t="shared" si="133"/>
        <v>1</v>
      </c>
    </row>
    <row r="398" spans="2:34" x14ac:dyDescent="0.45">
      <c r="B398">
        <v>68282</v>
      </c>
      <c r="C398">
        <v>13</v>
      </c>
      <c r="D398">
        <v>58</v>
      </c>
      <c r="E398">
        <v>40.770000000000003</v>
      </c>
      <c r="F398">
        <f t="shared" si="116"/>
        <v>209.66987499999999</v>
      </c>
      <c r="G398">
        <v>-44</v>
      </c>
      <c r="H398">
        <v>48</v>
      </c>
      <c r="I398">
        <v>12.7</v>
      </c>
      <c r="J398">
        <f t="shared" si="117"/>
        <v>-44.803527777777774</v>
      </c>
      <c r="K398">
        <v>3.87</v>
      </c>
      <c r="L398">
        <v>7.81</v>
      </c>
      <c r="M398">
        <v>-27.97</v>
      </c>
      <c r="N398">
        <v>-21.69</v>
      </c>
      <c r="O398">
        <v>-0.20799999999999999</v>
      </c>
      <c r="P398">
        <v>-0.22</v>
      </c>
      <c r="Q398" t="s">
        <v>364</v>
      </c>
      <c r="R398">
        <f t="shared" si="115"/>
        <v>14018.691588785046</v>
      </c>
      <c r="S398">
        <f t="shared" si="118"/>
        <v>0.241229838627014</v>
      </c>
      <c r="T398">
        <f t="shared" si="119"/>
        <v>0.2658945116553284</v>
      </c>
      <c r="U398">
        <f t="shared" si="120"/>
        <v>0.23104509720402455</v>
      </c>
      <c r="V398">
        <f t="shared" si="121"/>
        <v>0.24364063374298389</v>
      </c>
      <c r="W398">
        <f t="shared" si="122"/>
        <v>0.27007532452946736</v>
      </c>
      <c r="X398">
        <f t="shared" si="123"/>
        <v>0.2658945116553284</v>
      </c>
      <c r="Y398">
        <f t="shared" si="124"/>
        <v>0.27007532452946736</v>
      </c>
      <c r="Z398">
        <f t="shared" si="125"/>
        <v>0.9845198265283106</v>
      </c>
      <c r="AA398">
        <f t="shared" si="126"/>
        <v>1.7181509070613921</v>
      </c>
      <c r="AB398">
        <f t="shared" si="127"/>
        <v>0.90187958395125978</v>
      </c>
      <c r="AC398">
        <f t="shared" si="128"/>
        <v>0.9969391352038518</v>
      </c>
      <c r="AD398">
        <f t="shared" si="129"/>
        <v>1.2614181369934325</v>
      </c>
      <c r="AE398">
        <f t="shared" si="130"/>
        <v>1.2614181369934325</v>
      </c>
      <c r="AF398">
        <f t="shared" si="131"/>
        <v>0.71497274179113479</v>
      </c>
      <c r="AG398">
        <f t="shared" si="132"/>
        <v>0.79033201280904231</v>
      </c>
      <c r="AH398">
        <f t="shared" si="133"/>
        <v>1</v>
      </c>
    </row>
    <row r="399" spans="2:34" x14ac:dyDescent="0.45">
      <c r="B399">
        <v>68520</v>
      </c>
      <c r="C399">
        <v>14</v>
      </c>
      <c r="D399">
        <v>1</v>
      </c>
      <c r="E399">
        <v>38.78</v>
      </c>
      <c r="F399">
        <f t="shared" si="116"/>
        <v>210.41158333333334</v>
      </c>
      <c r="G399">
        <v>1</v>
      </c>
      <c r="H399">
        <v>32</v>
      </c>
      <c r="I399">
        <v>40.5</v>
      </c>
      <c r="J399">
        <f t="shared" si="117"/>
        <v>1.5445833333333332</v>
      </c>
      <c r="K399">
        <v>4.2300000000000004</v>
      </c>
      <c r="L399">
        <v>14.94</v>
      </c>
      <c r="M399">
        <v>17.41</v>
      </c>
      <c r="N399">
        <v>-21.2</v>
      </c>
      <c r="O399">
        <v>0.121</v>
      </c>
      <c r="P399">
        <v>0.14000000000000001</v>
      </c>
      <c r="Q399" t="s">
        <v>298</v>
      </c>
      <c r="R399">
        <f t="shared" si="115"/>
        <v>9268.7950566426371</v>
      </c>
      <c r="S399">
        <f t="shared" si="118"/>
        <v>0.27154146720863387</v>
      </c>
      <c r="T399">
        <f t="shared" si="119"/>
        <v>0.28513581432334217</v>
      </c>
      <c r="U399">
        <f t="shared" si="120"/>
        <v>0.26971826887821904</v>
      </c>
      <c r="V399">
        <f t="shared" si="121"/>
        <v>0.27995976178113247</v>
      </c>
      <c r="W399">
        <f t="shared" si="122"/>
        <v>0.29348808144241412</v>
      </c>
      <c r="X399">
        <f t="shared" si="123"/>
        <v>0.28513581432334217</v>
      </c>
      <c r="Y399">
        <f t="shared" si="124"/>
        <v>0.29348808144241412</v>
      </c>
      <c r="Z399">
        <f t="shared" si="125"/>
        <v>0.971541375452036</v>
      </c>
      <c r="AA399">
        <f t="shared" si="126"/>
        <v>1.4357520147438174</v>
      </c>
      <c r="AB399">
        <f t="shared" si="127"/>
        <v>0.95106796449445008</v>
      </c>
      <c r="AC399">
        <f t="shared" si="128"/>
        <v>0.99731813201573372</v>
      </c>
      <c r="AD399">
        <f t="shared" si="129"/>
        <v>1.1529240043628408</v>
      </c>
      <c r="AE399">
        <f t="shared" si="130"/>
        <v>1.1529240043628408</v>
      </c>
      <c r="AF399">
        <f t="shared" si="131"/>
        <v>0.82491817404743362</v>
      </c>
      <c r="AG399">
        <f t="shared" si="132"/>
        <v>0.86503371275273078</v>
      </c>
      <c r="AH399">
        <f t="shared" si="133"/>
        <v>1</v>
      </c>
    </row>
    <row r="400" spans="2:34" x14ac:dyDescent="0.45">
      <c r="B400">
        <v>68702</v>
      </c>
      <c r="C400">
        <v>14</v>
      </c>
      <c r="D400">
        <v>3</v>
      </c>
      <c r="E400">
        <v>49.44</v>
      </c>
      <c r="F400">
        <f t="shared" si="116"/>
        <v>210.95599999999999</v>
      </c>
      <c r="G400">
        <v>-60</v>
      </c>
      <c r="H400">
        <v>22</v>
      </c>
      <c r="I400">
        <v>22.7</v>
      </c>
      <c r="J400">
        <f t="shared" si="117"/>
        <v>-60.372972222222224</v>
      </c>
      <c r="K400">
        <v>0.61</v>
      </c>
      <c r="L400">
        <v>6.21</v>
      </c>
      <c r="M400">
        <v>-33.96</v>
      </c>
      <c r="N400">
        <v>-25.06</v>
      </c>
      <c r="O400">
        <v>-0.23100000000000001</v>
      </c>
      <c r="P400">
        <v>-0.25</v>
      </c>
      <c r="Q400" t="s">
        <v>349</v>
      </c>
      <c r="R400">
        <f t="shared" si="115"/>
        <v>14539.579967689822</v>
      </c>
      <c r="S400">
        <f t="shared" si="118"/>
        <v>0.2390807677643017</v>
      </c>
      <c r="T400">
        <f t="shared" si="119"/>
        <v>0.26468497078755771</v>
      </c>
      <c r="U400">
        <f t="shared" si="120"/>
        <v>0.22815112571109386</v>
      </c>
      <c r="V400">
        <f t="shared" si="121"/>
        <v>0.24091968567972777</v>
      </c>
      <c r="W400">
        <f t="shared" si="122"/>
        <v>0.26852045672606817</v>
      </c>
      <c r="X400">
        <f t="shared" si="123"/>
        <v>0.26468497078755771</v>
      </c>
      <c r="Y400">
        <f t="shared" si="124"/>
        <v>0.26852045672606817</v>
      </c>
      <c r="Z400">
        <f t="shared" si="125"/>
        <v>0.98571622443491058</v>
      </c>
      <c r="AA400">
        <f t="shared" si="126"/>
        <v>1.7383948253990043</v>
      </c>
      <c r="AB400">
        <f t="shared" si="127"/>
        <v>0.89867447128593703</v>
      </c>
      <c r="AC400">
        <f t="shared" si="128"/>
        <v>0.99679431730230028</v>
      </c>
      <c r="AD400">
        <f t="shared" si="129"/>
        <v>1.2687759058417021</v>
      </c>
      <c r="AE400">
        <f t="shared" si="130"/>
        <v>1.2687759058417021</v>
      </c>
      <c r="AF400">
        <f t="shared" si="131"/>
        <v>0.70830039185663685</v>
      </c>
      <c r="AG400">
        <f t="shared" si="132"/>
        <v>0.78563465203969962</v>
      </c>
      <c r="AH400">
        <f t="shared" si="133"/>
        <v>1</v>
      </c>
    </row>
    <row r="401" spans="2:34" x14ac:dyDescent="0.45">
      <c r="B401">
        <v>68756</v>
      </c>
      <c r="C401">
        <v>14</v>
      </c>
      <c r="D401">
        <v>4</v>
      </c>
      <c r="E401">
        <v>23.43</v>
      </c>
      <c r="F401">
        <f t="shared" si="116"/>
        <v>211.09762499999999</v>
      </c>
      <c r="G401">
        <v>64</v>
      </c>
      <c r="H401">
        <v>22</v>
      </c>
      <c r="I401">
        <v>32.9</v>
      </c>
      <c r="J401">
        <f t="shared" si="117"/>
        <v>64.375805555555544</v>
      </c>
      <c r="K401">
        <v>3.67</v>
      </c>
      <c r="L401">
        <v>10.56</v>
      </c>
      <c r="M401">
        <v>-56.52</v>
      </c>
      <c r="N401">
        <v>17.190000000000001</v>
      </c>
      <c r="O401">
        <v>-4.9000000000000002E-2</v>
      </c>
      <c r="P401">
        <v>-0.08</v>
      </c>
      <c r="Q401" t="s">
        <v>520</v>
      </c>
      <c r="R401">
        <f t="shared" si="115"/>
        <v>11235.955056179777</v>
      </c>
      <c r="S401">
        <f t="shared" si="118"/>
        <v>0.25598094958234086</v>
      </c>
      <c r="T401">
        <f t="shared" si="119"/>
        <v>0.2747612072426539</v>
      </c>
      <c r="U401">
        <f t="shared" si="120"/>
        <v>0.25037000665838727</v>
      </c>
      <c r="V401">
        <f t="shared" si="121"/>
        <v>0.26179921517402027</v>
      </c>
      <c r="W401">
        <f t="shared" si="122"/>
        <v>0.28117047538366724</v>
      </c>
      <c r="X401">
        <f t="shared" si="123"/>
        <v>0.2747612072426539</v>
      </c>
      <c r="Y401">
        <f t="shared" si="124"/>
        <v>0.28117047538366724</v>
      </c>
      <c r="Z401">
        <f t="shared" si="125"/>
        <v>0.97720504568529942</v>
      </c>
      <c r="AA401">
        <f t="shared" si="126"/>
        <v>1.5793561424531917</v>
      </c>
      <c r="AB401">
        <f t="shared" si="127"/>
        <v>0.92493375255199117</v>
      </c>
      <c r="AC401">
        <f t="shared" si="128"/>
        <v>0.99753913309861186</v>
      </c>
      <c r="AD401">
        <f t="shared" si="129"/>
        <v>1.20953593326214</v>
      </c>
      <c r="AE401">
        <f t="shared" si="130"/>
        <v>1.20953593326214</v>
      </c>
      <c r="AF401">
        <f t="shared" si="131"/>
        <v>0.76470134298319548</v>
      </c>
      <c r="AG401">
        <f t="shared" si="132"/>
        <v>0.82472881182473923</v>
      </c>
      <c r="AH401">
        <f t="shared" si="133"/>
        <v>1</v>
      </c>
    </row>
    <row r="402" spans="2:34" x14ac:dyDescent="0.45">
      <c r="B402">
        <v>68933</v>
      </c>
      <c r="C402">
        <v>14</v>
      </c>
      <c r="D402">
        <v>6</v>
      </c>
      <c r="E402">
        <v>41.32</v>
      </c>
      <c r="F402">
        <f t="shared" si="116"/>
        <v>211.67216666666667</v>
      </c>
      <c r="G402">
        <v>-36</v>
      </c>
      <c r="H402">
        <v>22</v>
      </c>
      <c r="I402">
        <v>7.3</v>
      </c>
      <c r="J402">
        <f t="shared" si="117"/>
        <v>-36.368694444444444</v>
      </c>
      <c r="K402">
        <v>2.06</v>
      </c>
      <c r="L402">
        <v>53.52</v>
      </c>
      <c r="M402">
        <v>-519.29</v>
      </c>
      <c r="N402">
        <v>-517.87</v>
      </c>
      <c r="O402">
        <v>1.0109999999999999</v>
      </c>
      <c r="P402">
        <v>1.01</v>
      </c>
      <c r="Q402" t="s">
        <v>521</v>
      </c>
      <c r="R402">
        <f t="shared" si="115"/>
        <v>4836.1096184846865</v>
      </c>
      <c r="S402">
        <f t="shared" si="118"/>
        <v>0.34902463249205595</v>
      </c>
      <c r="T402">
        <f t="shared" si="119"/>
        <v>0.34976449128654241</v>
      </c>
      <c r="U402">
        <f t="shared" si="120"/>
        <v>0.3493518824745222</v>
      </c>
      <c r="V402">
        <f t="shared" si="121"/>
        <v>0.35444814694415594</v>
      </c>
      <c r="W402">
        <f t="shared" si="122"/>
        <v>0.35533913203205081</v>
      </c>
      <c r="X402">
        <f t="shared" si="123"/>
        <v>0.34976449128654241</v>
      </c>
      <c r="Y402">
        <f t="shared" si="124"/>
        <v>0.35533913203205081</v>
      </c>
      <c r="Z402">
        <f t="shared" si="125"/>
        <v>0.98431177361854538</v>
      </c>
      <c r="AA402">
        <f t="shared" si="126"/>
        <v>0.82990121294833297</v>
      </c>
      <c r="AB402">
        <f t="shared" si="127"/>
        <v>1.1022996675012604</v>
      </c>
      <c r="AC402">
        <f t="shared" si="128"/>
        <v>0.98000075736906678</v>
      </c>
      <c r="AD402">
        <f t="shared" si="129"/>
        <v>0.86559424890852765</v>
      </c>
      <c r="AE402">
        <f t="shared" si="130"/>
        <v>1.1022996675012604</v>
      </c>
      <c r="AF402">
        <f t="shared" si="131"/>
        <v>1</v>
      </c>
      <c r="AG402">
        <f t="shared" si="132"/>
        <v>0.88905112308577028</v>
      </c>
      <c r="AH402">
        <f t="shared" si="133"/>
        <v>0.7852621881585915</v>
      </c>
    </row>
    <row r="403" spans="2:34" x14ac:dyDescent="0.45">
      <c r="B403">
        <v>69427</v>
      </c>
      <c r="C403">
        <v>14</v>
      </c>
      <c r="D403">
        <v>12</v>
      </c>
      <c r="E403">
        <v>53.74</v>
      </c>
      <c r="F403">
        <f t="shared" si="116"/>
        <v>213.22391666666667</v>
      </c>
      <c r="G403">
        <v>-10</v>
      </c>
      <c r="H403">
        <v>16</v>
      </c>
      <c r="I403">
        <v>26.6</v>
      </c>
      <c r="J403">
        <f t="shared" si="117"/>
        <v>-10.274055555555556</v>
      </c>
      <c r="K403">
        <v>4.18</v>
      </c>
      <c r="L403">
        <v>14.59</v>
      </c>
      <c r="M403">
        <v>8.0399999999999991</v>
      </c>
      <c r="N403">
        <v>140.79</v>
      </c>
      <c r="O403">
        <v>1.323</v>
      </c>
      <c r="P403">
        <v>1.35</v>
      </c>
      <c r="Q403" t="s">
        <v>282</v>
      </c>
      <c r="R403">
        <f t="shared" si="115"/>
        <v>4141.7395306028529</v>
      </c>
      <c r="S403">
        <f t="shared" si="118"/>
        <v>0.37441700665254085</v>
      </c>
      <c r="T403">
        <f t="shared" si="119"/>
        <v>0.37438545672637552</v>
      </c>
      <c r="U403">
        <f t="shared" si="120"/>
        <v>0.36905173381846568</v>
      </c>
      <c r="V403">
        <f t="shared" si="121"/>
        <v>0.37278731371265339</v>
      </c>
      <c r="W403">
        <f t="shared" si="122"/>
        <v>0.37283045464566278</v>
      </c>
      <c r="X403">
        <f t="shared" si="123"/>
        <v>0.37438545672637552</v>
      </c>
      <c r="Y403">
        <f t="shared" si="124"/>
        <v>0.37283045464566278</v>
      </c>
      <c r="Z403">
        <f t="shared" si="125"/>
        <v>1.0041708022006695</v>
      </c>
      <c r="AA403">
        <f t="shared" si="126"/>
        <v>0.67801351922338826</v>
      </c>
      <c r="AB403">
        <f t="shared" si="127"/>
        <v>1.1573025123666358</v>
      </c>
      <c r="AC403">
        <f t="shared" si="128"/>
        <v>0.96800673180425456</v>
      </c>
      <c r="AD403">
        <f t="shared" si="129"/>
        <v>0.77359051521834565</v>
      </c>
      <c r="AE403">
        <f t="shared" si="130"/>
        <v>1.1573025123666358</v>
      </c>
      <c r="AF403">
        <f t="shared" si="131"/>
        <v>1</v>
      </c>
      <c r="AG403">
        <f t="shared" si="132"/>
        <v>0.83643362168524182</v>
      </c>
      <c r="AH403">
        <f t="shared" si="133"/>
        <v>0.66844278566058324</v>
      </c>
    </row>
    <row r="404" spans="2:34" x14ac:dyDescent="0.45">
      <c r="B404">
        <v>69673</v>
      </c>
      <c r="C404">
        <v>14</v>
      </c>
      <c r="D404">
        <v>15</v>
      </c>
      <c r="E404">
        <v>40.35</v>
      </c>
      <c r="F404">
        <f t="shared" si="116"/>
        <v>213.918125</v>
      </c>
      <c r="G404">
        <v>19</v>
      </c>
      <c r="H404">
        <v>11</v>
      </c>
      <c r="I404">
        <v>14.2</v>
      </c>
      <c r="J404">
        <f t="shared" si="117"/>
        <v>19.187277777777776</v>
      </c>
      <c r="K404">
        <v>-0.05</v>
      </c>
      <c r="L404">
        <v>88.85</v>
      </c>
      <c r="M404">
        <v>-1093.45</v>
      </c>
      <c r="N404">
        <v>-1999.4</v>
      </c>
      <c r="O404">
        <v>1.2390000000000001</v>
      </c>
      <c r="P404">
        <v>1.22</v>
      </c>
      <c r="Q404" t="s">
        <v>522</v>
      </c>
      <c r="R404">
        <f t="shared" si="115"/>
        <v>4308.2814743896606</v>
      </c>
      <c r="S404">
        <f t="shared" si="118"/>
        <v>0.36767881983836337</v>
      </c>
      <c r="T404">
        <f t="shared" si="119"/>
        <v>0.36774527872636548</v>
      </c>
      <c r="U404">
        <f t="shared" si="120"/>
        <v>0.36414531990124832</v>
      </c>
      <c r="V404">
        <f t="shared" si="121"/>
        <v>0.36822448324494261</v>
      </c>
      <c r="W404">
        <f t="shared" si="122"/>
        <v>0.36841260896697503</v>
      </c>
      <c r="X404">
        <f t="shared" si="123"/>
        <v>0.36774527872636548</v>
      </c>
      <c r="Y404">
        <f t="shared" si="124"/>
        <v>0.36841260896697503</v>
      </c>
      <c r="Z404">
        <f t="shared" si="125"/>
        <v>0.99818863354736764</v>
      </c>
      <c r="AA404">
        <f t="shared" si="126"/>
        <v>0.71615928957065256</v>
      </c>
      <c r="AB404">
        <f t="shared" si="127"/>
        <v>1.1425388766813294</v>
      </c>
      <c r="AC404">
        <f t="shared" si="128"/>
        <v>0.97148949706890642</v>
      </c>
      <c r="AD404">
        <f t="shared" si="129"/>
        <v>0.79786612896956099</v>
      </c>
      <c r="AE404">
        <f t="shared" si="130"/>
        <v>1.1425388766813294</v>
      </c>
      <c r="AF404">
        <f t="shared" si="131"/>
        <v>1</v>
      </c>
      <c r="AG404">
        <f t="shared" si="132"/>
        <v>0.85029010119177673</v>
      </c>
      <c r="AH404">
        <f t="shared" si="133"/>
        <v>0.69832733507246547</v>
      </c>
    </row>
    <row r="405" spans="2:34" x14ac:dyDescent="0.45">
      <c r="B405">
        <v>69701</v>
      </c>
      <c r="C405">
        <v>14</v>
      </c>
      <c r="D405">
        <v>16</v>
      </c>
      <c r="E405">
        <v>0.88</v>
      </c>
      <c r="F405">
        <f t="shared" si="116"/>
        <v>214.00366666666667</v>
      </c>
      <c r="G405">
        <v>-5</v>
      </c>
      <c r="H405">
        <v>59</v>
      </c>
      <c r="I405">
        <v>58.3</v>
      </c>
      <c r="J405">
        <f t="shared" si="117"/>
        <v>-5.9995277777777778</v>
      </c>
      <c r="K405">
        <v>4.07</v>
      </c>
      <c r="L405">
        <v>46.74</v>
      </c>
      <c r="M405">
        <v>-25.84</v>
      </c>
      <c r="N405">
        <v>-419.84</v>
      </c>
      <c r="O405">
        <v>0.51100000000000001</v>
      </c>
      <c r="P405">
        <v>0.59</v>
      </c>
      <c r="Q405" t="s">
        <v>399</v>
      </c>
      <c r="R405">
        <f t="shared" si="115"/>
        <v>6612.7847171197645</v>
      </c>
      <c r="S405">
        <f t="shared" si="118"/>
        <v>0.30635743994511888</v>
      </c>
      <c r="T405">
        <f t="shared" si="119"/>
        <v>0.31177748971871988</v>
      </c>
      <c r="U405">
        <f t="shared" si="120"/>
        <v>0.30902655888277242</v>
      </c>
      <c r="V405">
        <f t="shared" si="121"/>
        <v>0.3167863351266087</v>
      </c>
      <c r="W405">
        <f t="shared" si="122"/>
        <v>0.32197628142815515</v>
      </c>
      <c r="X405">
        <f t="shared" si="123"/>
        <v>0.31177748971871988</v>
      </c>
      <c r="Y405">
        <f t="shared" si="124"/>
        <v>0.32197628142815515</v>
      </c>
      <c r="Z405">
        <f t="shared" si="125"/>
        <v>0.96832440059187708</v>
      </c>
      <c r="AA405">
        <f t="shared" si="126"/>
        <v>1.1374944366355386</v>
      </c>
      <c r="AB405">
        <f t="shared" si="127"/>
        <v>1.0152175765984239</v>
      </c>
      <c r="AC405">
        <f t="shared" si="128"/>
        <v>0.99307109820313499</v>
      </c>
      <c r="AD405">
        <f t="shared" si="129"/>
        <v>1.0233852136234241</v>
      </c>
      <c r="AE405">
        <f t="shared" si="130"/>
        <v>1.0233852136234241</v>
      </c>
      <c r="AF405">
        <f t="shared" si="131"/>
        <v>0.99201900035658952</v>
      </c>
      <c r="AG405">
        <f t="shared" si="132"/>
        <v>0.97037858763567819</v>
      </c>
      <c r="AH405">
        <f t="shared" si="133"/>
        <v>1</v>
      </c>
    </row>
    <row r="406" spans="2:34" x14ac:dyDescent="0.45">
      <c r="B406">
        <v>70576</v>
      </c>
      <c r="C406">
        <v>14</v>
      </c>
      <c r="D406">
        <v>26</v>
      </c>
      <c r="E406">
        <v>10.8</v>
      </c>
      <c r="F406">
        <f t="shared" si="116"/>
        <v>216.54500000000002</v>
      </c>
      <c r="G406">
        <v>-45</v>
      </c>
      <c r="H406">
        <v>22</v>
      </c>
      <c r="I406">
        <v>45.3</v>
      </c>
      <c r="J406">
        <f t="shared" si="117"/>
        <v>-45.379249999999999</v>
      </c>
      <c r="K406">
        <v>4.33</v>
      </c>
      <c r="L406">
        <v>10.38</v>
      </c>
      <c r="M406">
        <v>13.55</v>
      </c>
      <c r="N406">
        <v>-6.35</v>
      </c>
      <c r="O406">
        <v>0.434</v>
      </c>
      <c r="P406">
        <v>0.57999999999999996</v>
      </c>
      <c r="Q406" t="s">
        <v>523</v>
      </c>
      <c r="R406">
        <f t="shared" si="115"/>
        <v>7009.3457943925232</v>
      </c>
      <c r="S406">
        <f t="shared" si="118"/>
        <v>0.29958506286855657</v>
      </c>
      <c r="T406">
        <f t="shared" si="119"/>
        <v>0.30625226045667153</v>
      </c>
      <c r="U406">
        <f t="shared" si="120"/>
        <v>0.30182075727441293</v>
      </c>
      <c r="V406">
        <f t="shared" si="121"/>
        <v>0.31004299059503276</v>
      </c>
      <c r="W406">
        <f t="shared" si="122"/>
        <v>0.31642862650896908</v>
      </c>
      <c r="X406">
        <f t="shared" si="123"/>
        <v>0.30625226045667153</v>
      </c>
      <c r="Y406">
        <f t="shared" si="124"/>
        <v>0.31642862650896908</v>
      </c>
      <c r="Z406">
        <f t="shared" si="125"/>
        <v>0.96783993229509813</v>
      </c>
      <c r="AA406">
        <f t="shared" si="126"/>
        <v>1.1924303979610529</v>
      </c>
      <c r="AB406">
        <f t="shared" si="127"/>
        <v>1.0021895885220138</v>
      </c>
      <c r="AC406">
        <f t="shared" si="128"/>
        <v>0.99433284739692507</v>
      </c>
      <c r="AD406">
        <f t="shared" si="129"/>
        <v>1.0486700032857001</v>
      </c>
      <c r="AE406">
        <f t="shared" si="130"/>
        <v>1.0486700032857001</v>
      </c>
      <c r="AF406">
        <f t="shared" si="131"/>
        <v>0.95567679573359243</v>
      </c>
      <c r="AG406">
        <f t="shared" si="132"/>
        <v>0.94818469516766424</v>
      </c>
      <c r="AH406">
        <f t="shared" si="133"/>
        <v>1</v>
      </c>
    </row>
    <row r="407" spans="2:34" x14ac:dyDescent="0.45">
      <c r="B407">
        <v>70638</v>
      </c>
      <c r="C407">
        <v>14</v>
      </c>
      <c r="D407">
        <v>26</v>
      </c>
      <c r="E407">
        <v>55.74</v>
      </c>
      <c r="F407">
        <f t="shared" si="116"/>
        <v>216.73225000000002</v>
      </c>
      <c r="G407">
        <v>-83</v>
      </c>
      <c r="H407">
        <v>40</v>
      </c>
      <c r="I407">
        <v>4.3</v>
      </c>
      <c r="J407">
        <f t="shared" si="117"/>
        <v>-83.667861111111122</v>
      </c>
      <c r="K407">
        <v>4.3099999999999996</v>
      </c>
      <c r="L407">
        <v>11.7</v>
      </c>
      <c r="M407">
        <v>-95.79</v>
      </c>
      <c r="N407">
        <v>-12.91</v>
      </c>
      <c r="O407">
        <v>1.3</v>
      </c>
      <c r="P407">
        <v>1.3</v>
      </c>
      <c r="Q407" t="s">
        <v>280</v>
      </c>
      <c r="R407">
        <f t="shared" si="115"/>
        <v>4186.0465116279074</v>
      </c>
      <c r="S407">
        <f t="shared" si="118"/>
        <v>0.37257937027481136</v>
      </c>
      <c r="T407">
        <f t="shared" si="119"/>
        <v>0.37256815645399516</v>
      </c>
      <c r="U407">
        <f t="shared" si="120"/>
        <v>0.36773690433158512</v>
      </c>
      <c r="V407">
        <f t="shared" si="121"/>
        <v>0.3715649009168065</v>
      </c>
      <c r="W407">
        <f t="shared" si="122"/>
        <v>0.37164273724760577</v>
      </c>
      <c r="X407">
        <f t="shared" si="123"/>
        <v>0.37256815645399516</v>
      </c>
      <c r="Y407">
        <f t="shared" si="124"/>
        <v>0.37164273724760577</v>
      </c>
      <c r="Z407">
        <f t="shared" si="125"/>
        <v>1.0024900774686007</v>
      </c>
      <c r="AA407">
        <f t="shared" si="126"/>
        <v>0.68826612405445842</v>
      </c>
      <c r="AB407">
        <f t="shared" si="127"/>
        <v>1.1532662379786554</v>
      </c>
      <c r="AC407">
        <f t="shared" si="128"/>
        <v>0.96897762718171665</v>
      </c>
      <c r="AD407">
        <f t="shared" si="129"/>
        <v>0.78020185427569078</v>
      </c>
      <c r="AE407">
        <f t="shared" si="130"/>
        <v>1.1532662379786554</v>
      </c>
      <c r="AF407">
        <f t="shared" si="131"/>
        <v>1</v>
      </c>
      <c r="AG407">
        <f t="shared" si="132"/>
        <v>0.84020289094741585</v>
      </c>
      <c r="AH407">
        <f t="shared" si="133"/>
        <v>0.67651495256044314</v>
      </c>
    </row>
    <row r="408" spans="2:34" x14ac:dyDescent="0.45">
      <c r="B408">
        <v>71053</v>
      </c>
      <c r="C408">
        <v>14</v>
      </c>
      <c r="D408">
        <v>31</v>
      </c>
      <c r="E408">
        <v>49.86</v>
      </c>
      <c r="F408">
        <f t="shared" si="116"/>
        <v>217.95775</v>
      </c>
      <c r="G408">
        <v>30</v>
      </c>
      <c r="H408">
        <v>22</v>
      </c>
      <c r="I408">
        <v>16.100000000000001</v>
      </c>
      <c r="J408">
        <f t="shared" si="117"/>
        <v>30.37113888888889</v>
      </c>
      <c r="K408">
        <v>3.57</v>
      </c>
      <c r="L408">
        <v>21.92</v>
      </c>
      <c r="M408">
        <v>-100.44</v>
      </c>
      <c r="N408">
        <v>120.22</v>
      </c>
      <c r="O408">
        <v>1.298</v>
      </c>
      <c r="P408">
        <v>1.22</v>
      </c>
      <c r="Q408" t="s">
        <v>282</v>
      </c>
      <c r="R408">
        <f t="shared" si="115"/>
        <v>4189.9441340782123</v>
      </c>
      <c r="S408">
        <f t="shared" si="118"/>
        <v>0.37241931302873577</v>
      </c>
      <c r="T408">
        <f t="shared" si="119"/>
        <v>0.37241008803099473</v>
      </c>
      <c r="U408">
        <f t="shared" si="120"/>
        <v>0.36762155625787196</v>
      </c>
      <c r="V408">
        <f t="shared" si="121"/>
        <v>0.37145764815730087</v>
      </c>
      <c r="W408">
        <f t="shared" si="122"/>
        <v>0.37153867301121057</v>
      </c>
      <c r="X408">
        <f t="shared" si="123"/>
        <v>0.37241008803099473</v>
      </c>
      <c r="Y408">
        <f t="shared" si="124"/>
        <v>0.37153867301121057</v>
      </c>
      <c r="Z408">
        <f t="shared" si="125"/>
        <v>1.002345422113724</v>
      </c>
      <c r="AA408">
        <f t="shared" si="126"/>
        <v>0.68916443309272613</v>
      </c>
      <c r="AB408">
        <f t="shared" si="127"/>
        <v>1.1529150171914342</v>
      </c>
      <c r="AC408">
        <f t="shared" si="128"/>
        <v>0.96906144704710673</v>
      </c>
      <c r="AD408">
        <f t="shared" si="129"/>
        <v>0.78077801407114711</v>
      </c>
      <c r="AE408">
        <f t="shared" si="130"/>
        <v>1.1529150171914342</v>
      </c>
      <c r="AF408">
        <f t="shared" si="131"/>
        <v>1</v>
      </c>
      <c r="AG408">
        <f t="shared" si="132"/>
        <v>0.84053155054549888</v>
      </c>
      <c r="AH408">
        <f t="shared" si="133"/>
        <v>0.67722078594584212</v>
      </c>
    </row>
    <row r="409" spans="2:34" x14ac:dyDescent="0.45">
      <c r="B409">
        <v>71075</v>
      </c>
      <c r="C409">
        <v>14</v>
      </c>
      <c r="D409">
        <v>32</v>
      </c>
      <c r="E409">
        <v>4.76</v>
      </c>
      <c r="F409">
        <f t="shared" si="116"/>
        <v>218.01983333333334</v>
      </c>
      <c r="G409">
        <v>38</v>
      </c>
      <c r="H409">
        <v>18</v>
      </c>
      <c r="I409">
        <v>28.4</v>
      </c>
      <c r="J409">
        <f t="shared" si="117"/>
        <v>38.307888888888883</v>
      </c>
      <c r="K409">
        <v>3.04</v>
      </c>
      <c r="L409">
        <v>38.29</v>
      </c>
      <c r="M409">
        <v>-115.55</v>
      </c>
      <c r="N409">
        <v>151.87</v>
      </c>
      <c r="O409">
        <v>0.191</v>
      </c>
      <c r="P409">
        <v>0.17</v>
      </c>
      <c r="Q409" t="s">
        <v>524</v>
      </c>
      <c r="R409">
        <f t="shared" si="115"/>
        <v>8645.5331412103751</v>
      </c>
      <c r="S409">
        <f t="shared" si="118"/>
        <v>0.27788287974947184</v>
      </c>
      <c r="T409">
        <f t="shared" si="119"/>
        <v>0.28964857205250782</v>
      </c>
      <c r="U409">
        <f t="shared" si="120"/>
        <v>0.27729230940826927</v>
      </c>
      <c r="V409">
        <f t="shared" si="121"/>
        <v>0.28706308797461422</v>
      </c>
      <c r="W409">
        <f t="shared" si="122"/>
        <v>0.29862730638956181</v>
      </c>
      <c r="X409">
        <f t="shared" si="123"/>
        <v>0.28964857205250782</v>
      </c>
      <c r="Y409">
        <f t="shared" si="124"/>
        <v>0.29862730638956181</v>
      </c>
      <c r="Z409">
        <f t="shared" si="125"/>
        <v>0.96993331103706515</v>
      </c>
      <c r="AA409">
        <f t="shared" si="126"/>
        <v>1.3787222827534493</v>
      </c>
      <c r="AB409">
        <f t="shared" si="127"/>
        <v>0.96220078616635696</v>
      </c>
      <c r="AC409">
        <f t="shared" si="128"/>
        <v>0.99694690006271947</v>
      </c>
      <c r="AD409">
        <f t="shared" si="129"/>
        <v>1.1295057471859198</v>
      </c>
      <c r="AE409">
        <f t="shared" si="130"/>
        <v>1.1295057471859198</v>
      </c>
      <c r="AF409">
        <f t="shared" si="131"/>
        <v>0.85187772489304214</v>
      </c>
      <c r="AG409">
        <f t="shared" si="132"/>
        <v>0.88263995340133428</v>
      </c>
      <c r="AH409">
        <f t="shared" si="133"/>
        <v>1</v>
      </c>
    </row>
    <row r="410" spans="2:34" x14ac:dyDescent="0.45">
      <c r="B410">
        <v>71352</v>
      </c>
      <c r="C410">
        <v>14</v>
      </c>
      <c r="D410">
        <v>35</v>
      </c>
      <c r="E410">
        <v>30.45</v>
      </c>
      <c r="F410">
        <f t="shared" si="116"/>
        <v>218.87687500000001</v>
      </c>
      <c r="G410">
        <v>-42</v>
      </c>
      <c r="H410">
        <v>9</v>
      </c>
      <c r="I410">
        <v>27.9</v>
      </c>
      <c r="J410">
        <f t="shared" si="117"/>
        <v>-42.15775</v>
      </c>
      <c r="K410">
        <v>2.33</v>
      </c>
      <c r="L410">
        <v>10.57</v>
      </c>
      <c r="M410">
        <v>-35.31</v>
      </c>
      <c r="N410">
        <v>-32.44</v>
      </c>
      <c r="O410">
        <v>-0.157</v>
      </c>
      <c r="P410">
        <v>-0.17</v>
      </c>
      <c r="Q410" t="s">
        <v>525</v>
      </c>
      <c r="R410">
        <f t="shared" si="115"/>
        <v>12987.012987012988</v>
      </c>
      <c r="S410">
        <f t="shared" si="118"/>
        <v>0.24598155827556129</v>
      </c>
      <c r="T410">
        <f t="shared" si="119"/>
        <v>0.26864410064630229</v>
      </c>
      <c r="U410">
        <f t="shared" si="120"/>
        <v>0.23737328063885527</v>
      </c>
      <c r="V410">
        <f t="shared" si="121"/>
        <v>0.24958900383691596</v>
      </c>
      <c r="W410">
        <f t="shared" si="122"/>
        <v>0.27357280278560514</v>
      </c>
      <c r="X410">
        <f t="shared" si="123"/>
        <v>0.26864410064630229</v>
      </c>
      <c r="Y410">
        <f t="shared" si="124"/>
        <v>0.27357280278560514</v>
      </c>
      <c r="Z410">
        <f t="shared" si="125"/>
        <v>0.98198394690876711</v>
      </c>
      <c r="AA410">
        <f t="shared" si="126"/>
        <v>1.6733501718986674</v>
      </c>
      <c r="AB410">
        <f t="shared" si="127"/>
        <v>0.90910917588818252</v>
      </c>
      <c r="AC410">
        <f t="shared" si="128"/>
        <v>0.99721011525267167</v>
      </c>
      <c r="AD410">
        <f t="shared" si="129"/>
        <v>1.2449513165186783</v>
      </c>
      <c r="AE410">
        <f t="shared" si="130"/>
        <v>1.2449513165186783</v>
      </c>
      <c r="AF410">
        <f t="shared" si="131"/>
        <v>0.73023672799541395</v>
      </c>
      <c r="AG410">
        <f t="shared" si="132"/>
        <v>0.80100330191322011</v>
      </c>
      <c r="AH410">
        <f t="shared" si="133"/>
        <v>1</v>
      </c>
    </row>
    <row r="411" spans="2:34" x14ac:dyDescent="0.45">
      <c r="B411">
        <v>71536</v>
      </c>
      <c r="C411">
        <v>14</v>
      </c>
      <c r="D411">
        <v>37</v>
      </c>
      <c r="E411">
        <v>53.25</v>
      </c>
      <c r="F411">
        <f t="shared" si="116"/>
        <v>219.47187500000001</v>
      </c>
      <c r="G411">
        <v>-49</v>
      </c>
      <c r="H411">
        <v>25</v>
      </c>
      <c r="I411">
        <v>32.700000000000003</v>
      </c>
      <c r="J411">
        <f t="shared" si="117"/>
        <v>-49.425750000000001</v>
      </c>
      <c r="K411">
        <v>4.05</v>
      </c>
      <c r="L411">
        <v>10.51</v>
      </c>
      <c r="M411">
        <v>-27.78</v>
      </c>
      <c r="N411">
        <v>-29.05</v>
      </c>
      <c r="O411">
        <v>-0.152</v>
      </c>
      <c r="P411">
        <v>-0.16</v>
      </c>
      <c r="Q411" t="s">
        <v>507</v>
      </c>
      <c r="R411">
        <f t="shared" si="115"/>
        <v>12893.982808022924</v>
      </c>
      <c r="S411">
        <f t="shared" si="118"/>
        <v>0.24644639521367109</v>
      </c>
      <c r="T411">
        <f t="shared" si="119"/>
        <v>0.26891858904823485</v>
      </c>
      <c r="U411">
        <f t="shared" si="120"/>
        <v>0.23798709790995176</v>
      </c>
      <c r="V411">
        <f t="shared" si="121"/>
        <v>0.25016587204322899</v>
      </c>
      <c r="W411">
        <f t="shared" si="122"/>
        <v>0.27391913210604624</v>
      </c>
      <c r="X411">
        <f t="shared" si="123"/>
        <v>0.26891858904823485</v>
      </c>
      <c r="Y411">
        <f t="shared" si="124"/>
        <v>0.27391913210604624</v>
      </c>
      <c r="Z411">
        <f t="shared" si="125"/>
        <v>0.98174445494418594</v>
      </c>
      <c r="AA411">
        <f t="shared" si="126"/>
        <v>1.6689680466303869</v>
      </c>
      <c r="AB411">
        <f t="shared" si="127"/>
        <v>0.90982674129140828</v>
      </c>
      <c r="AC411">
        <f t="shared" si="128"/>
        <v>0.99723283607937407</v>
      </c>
      <c r="AD411">
        <f t="shared" si="129"/>
        <v>1.2433267365086602</v>
      </c>
      <c r="AE411">
        <f t="shared" si="130"/>
        <v>1.2433267365086602</v>
      </c>
      <c r="AF411">
        <f t="shared" si="131"/>
        <v>0.73176801767028599</v>
      </c>
      <c r="AG411">
        <f t="shared" si="132"/>
        <v>0.80206819880642688</v>
      </c>
      <c r="AH411">
        <f t="shared" si="133"/>
        <v>1</v>
      </c>
    </row>
    <row r="412" spans="2:34" x14ac:dyDescent="0.45">
      <c r="B412">
        <v>71683</v>
      </c>
      <c r="C412">
        <v>14</v>
      </c>
      <c r="D412">
        <v>39</v>
      </c>
      <c r="E412">
        <v>40.9</v>
      </c>
      <c r="F412">
        <f t="shared" si="116"/>
        <v>219.92041666666665</v>
      </c>
      <c r="G412">
        <v>-60</v>
      </c>
      <c r="H412">
        <v>50</v>
      </c>
      <c r="I412">
        <v>6.5</v>
      </c>
      <c r="J412">
        <f t="shared" si="117"/>
        <v>-60.835138888888892</v>
      </c>
      <c r="K412">
        <v>-0.01</v>
      </c>
      <c r="L412">
        <v>742.12</v>
      </c>
      <c r="M412">
        <v>-3678.19</v>
      </c>
      <c r="N412">
        <v>481.84</v>
      </c>
      <c r="O412">
        <v>0.71</v>
      </c>
      <c r="P412">
        <v>0.69</v>
      </c>
      <c r="Q412" t="s">
        <v>526</v>
      </c>
      <c r="R412">
        <f t="shared" si="115"/>
        <v>5769.2307692307686</v>
      </c>
      <c r="S412">
        <f t="shared" si="118"/>
        <v>0.32361685366921478</v>
      </c>
      <c r="T412">
        <f t="shared" si="119"/>
        <v>0.32652708368758521</v>
      </c>
      <c r="U412">
        <f t="shared" si="120"/>
        <v>0.32640482002877025</v>
      </c>
      <c r="V412">
        <f t="shared" si="121"/>
        <v>0.33303359458457826</v>
      </c>
      <c r="W412">
        <f t="shared" si="122"/>
        <v>0.3358998212930786</v>
      </c>
      <c r="X412">
        <f t="shared" si="123"/>
        <v>0.32652708368758521</v>
      </c>
      <c r="Y412">
        <f t="shared" si="124"/>
        <v>0.3358998212930786</v>
      </c>
      <c r="Z412">
        <f t="shared" si="125"/>
        <v>0.97209662818690368</v>
      </c>
      <c r="AA412">
        <f t="shared" si="126"/>
        <v>1.0049814665569519</v>
      </c>
      <c r="AB412">
        <f t="shared" si="127"/>
        <v>1.049472767460272</v>
      </c>
      <c r="AC412">
        <f t="shared" si="128"/>
        <v>0.9888579210679771</v>
      </c>
      <c r="AD412">
        <f t="shared" si="129"/>
        <v>0.95914393931304953</v>
      </c>
      <c r="AE412">
        <f t="shared" si="130"/>
        <v>1.049472767460272</v>
      </c>
      <c r="AF412">
        <f t="shared" si="131"/>
        <v>1</v>
      </c>
      <c r="AG412">
        <f t="shared" si="132"/>
        <v>0.94224257334567807</v>
      </c>
      <c r="AH412">
        <f t="shared" si="133"/>
        <v>0.91392932627892909</v>
      </c>
    </row>
    <row r="413" spans="2:34" x14ac:dyDescent="0.45">
      <c r="B413">
        <v>71795</v>
      </c>
      <c r="C413">
        <v>14</v>
      </c>
      <c r="D413">
        <v>41</v>
      </c>
      <c r="E413">
        <v>8.92</v>
      </c>
      <c r="F413">
        <f t="shared" si="116"/>
        <v>220.28716666666665</v>
      </c>
      <c r="G413">
        <v>13</v>
      </c>
      <c r="H413">
        <v>43</v>
      </c>
      <c r="I413">
        <v>42</v>
      </c>
      <c r="J413">
        <f t="shared" si="117"/>
        <v>13.728333333333333</v>
      </c>
      <c r="K413">
        <v>3.78</v>
      </c>
      <c r="L413">
        <v>18.07</v>
      </c>
      <c r="M413">
        <v>52.36</v>
      </c>
      <c r="N413">
        <v>-12.71</v>
      </c>
      <c r="O413">
        <v>4.3999999999999997E-2</v>
      </c>
      <c r="P413">
        <v>0.06</v>
      </c>
      <c r="Q413" t="s">
        <v>527</v>
      </c>
      <c r="R413">
        <f t="shared" si="115"/>
        <v>10067.114093959732</v>
      </c>
      <c r="S413">
        <f t="shared" si="118"/>
        <v>0.26452115634788709</v>
      </c>
      <c r="T413">
        <f t="shared" si="119"/>
        <v>0.28032969142958275</v>
      </c>
      <c r="U413">
        <f t="shared" si="120"/>
        <v>0.26112243685865161</v>
      </c>
      <c r="V413">
        <f t="shared" si="121"/>
        <v>0.27189415390038174</v>
      </c>
      <c r="W413">
        <f t="shared" si="122"/>
        <v>0.28786973753624945</v>
      </c>
      <c r="X413">
        <f t="shared" si="123"/>
        <v>0.28032969142958275</v>
      </c>
      <c r="Y413">
        <f t="shared" si="124"/>
        <v>0.28786973753624945</v>
      </c>
      <c r="Z413">
        <f t="shared" si="125"/>
        <v>0.97380743745001241</v>
      </c>
      <c r="AA413">
        <f t="shared" si="126"/>
        <v>1.4999859823049102</v>
      </c>
      <c r="AB413">
        <f t="shared" si="127"/>
        <v>0.93906146820138092</v>
      </c>
      <c r="AC413">
        <f t="shared" si="128"/>
        <v>0.99753510448582139</v>
      </c>
      <c r="AD413">
        <f t="shared" si="129"/>
        <v>1.178644439077225</v>
      </c>
      <c r="AE413">
        <f t="shared" si="130"/>
        <v>1.178644439077225</v>
      </c>
      <c r="AF413">
        <f t="shared" si="131"/>
        <v>0.79673007148498787</v>
      </c>
      <c r="AG413">
        <f t="shared" si="132"/>
        <v>0.84634099259553086</v>
      </c>
      <c r="AH413">
        <f t="shared" si="133"/>
        <v>1</v>
      </c>
    </row>
    <row r="414" spans="2:34" x14ac:dyDescent="0.45">
      <c r="B414">
        <v>71860</v>
      </c>
      <c r="C414">
        <v>14</v>
      </c>
      <c r="D414">
        <v>41</v>
      </c>
      <c r="E414">
        <v>55.77</v>
      </c>
      <c r="F414">
        <f t="shared" si="116"/>
        <v>220.48237499999999</v>
      </c>
      <c r="G414">
        <v>-47</v>
      </c>
      <c r="H414">
        <v>23</v>
      </c>
      <c r="I414">
        <v>17.3</v>
      </c>
      <c r="J414">
        <f t="shared" si="117"/>
        <v>-47.388138888888889</v>
      </c>
      <c r="K414">
        <v>2.2999999999999998</v>
      </c>
      <c r="L414">
        <v>5.95</v>
      </c>
      <c r="M414">
        <v>-21.15</v>
      </c>
      <c r="N414">
        <v>-24.22</v>
      </c>
      <c r="O414">
        <v>-0.154</v>
      </c>
      <c r="P414">
        <v>-0.21</v>
      </c>
      <c r="Q414" t="s">
        <v>464</v>
      </c>
      <c r="R414">
        <f t="shared" si="115"/>
        <v>12931.034482758621</v>
      </c>
      <c r="S414">
        <f t="shared" si="118"/>
        <v>0.2462604823694772</v>
      </c>
      <c r="T414">
        <f t="shared" si="119"/>
        <v>0.26880868958541559</v>
      </c>
      <c r="U414">
        <f t="shared" si="120"/>
        <v>0.23774171224855661</v>
      </c>
      <c r="V414">
        <f t="shared" si="121"/>
        <v>0.24993525981597026</v>
      </c>
      <c r="W414">
        <f t="shared" si="122"/>
        <v>0.27378053031873661</v>
      </c>
      <c r="X414">
        <f t="shared" si="123"/>
        <v>0.26880868958541559</v>
      </c>
      <c r="Y414">
        <f t="shared" si="124"/>
        <v>0.27378053031873661</v>
      </c>
      <c r="Z414">
        <f t="shared" si="125"/>
        <v>0.98184005003009966</v>
      </c>
      <c r="AA414">
        <f t="shared" si="126"/>
        <v>1.6707206299999782</v>
      </c>
      <c r="AB414">
        <f t="shared" si="127"/>
        <v>0.90953953143875166</v>
      </c>
      <c r="AC414">
        <f t="shared" si="128"/>
        <v>0.99722383191753095</v>
      </c>
      <c r="AD414">
        <f t="shared" si="129"/>
        <v>1.2439767714909151</v>
      </c>
      <c r="AE414">
        <f t="shared" si="130"/>
        <v>1.2439767714909151</v>
      </c>
      <c r="AF414">
        <f t="shared" si="131"/>
        <v>0.73115475488232951</v>
      </c>
      <c r="AG414">
        <f t="shared" si="132"/>
        <v>0.80164184313695097</v>
      </c>
      <c r="AH414">
        <f t="shared" si="133"/>
        <v>1</v>
      </c>
    </row>
    <row r="415" spans="2:34" x14ac:dyDescent="0.45">
      <c r="B415">
        <v>71908</v>
      </c>
      <c r="C415">
        <v>14</v>
      </c>
      <c r="D415">
        <v>42</v>
      </c>
      <c r="E415">
        <v>30.69</v>
      </c>
      <c r="F415">
        <f t="shared" si="116"/>
        <v>220.62787499999999</v>
      </c>
      <c r="G415">
        <v>-64</v>
      </c>
      <c r="H415">
        <v>58</v>
      </c>
      <c r="I415">
        <v>28.5</v>
      </c>
      <c r="J415">
        <f t="shared" si="117"/>
        <v>-64.974583333333342</v>
      </c>
      <c r="K415">
        <v>3.18</v>
      </c>
      <c r="L415">
        <v>60.97</v>
      </c>
      <c r="M415">
        <v>-192.64</v>
      </c>
      <c r="N415">
        <v>-234.07</v>
      </c>
      <c r="O415">
        <v>0.25600000000000001</v>
      </c>
      <c r="P415">
        <v>0.26</v>
      </c>
      <c r="Q415" t="s">
        <v>528</v>
      </c>
      <c r="R415">
        <f t="shared" si="115"/>
        <v>8137.4321880651005</v>
      </c>
      <c r="S415">
        <f t="shared" si="118"/>
        <v>0.28373595744412056</v>
      </c>
      <c r="T415">
        <f t="shared" si="119"/>
        <v>0.29395368786614945</v>
      </c>
      <c r="U415">
        <f t="shared" si="120"/>
        <v>0.28412107875623493</v>
      </c>
      <c r="V415">
        <f t="shared" si="121"/>
        <v>0.29346453557113211</v>
      </c>
      <c r="W415">
        <f t="shared" si="122"/>
        <v>0.30340873229000886</v>
      </c>
      <c r="X415">
        <f t="shared" si="123"/>
        <v>0.29395368786614945</v>
      </c>
      <c r="Y415">
        <f t="shared" si="124"/>
        <v>0.30340873229000886</v>
      </c>
      <c r="Z415">
        <f t="shared" si="125"/>
        <v>0.9688372699345319</v>
      </c>
      <c r="AA415">
        <f t="shared" si="126"/>
        <v>1.3270467754994815</v>
      </c>
      <c r="AB415">
        <f t="shared" si="127"/>
        <v>0.97270661948256432</v>
      </c>
      <c r="AC415">
        <f t="shared" si="128"/>
        <v>0.99645065391171306</v>
      </c>
      <c r="AD415">
        <f t="shared" si="129"/>
        <v>1.1077792301857476</v>
      </c>
      <c r="AE415">
        <f t="shared" si="130"/>
        <v>1.1077792301857476</v>
      </c>
      <c r="AF415">
        <f t="shared" si="131"/>
        <v>0.87806901680171878</v>
      </c>
      <c r="AG415">
        <f t="shared" si="132"/>
        <v>0.89950292148430377</v>
      </c>
      <c r="AH415">
        <f t="shared" si="133"/>
        <v>1</v>
      </c>
    </row>
    <row r="416" spans="2:34" x14ac:dyDescent="0.45">
      <c r="B416">
        <v>71957</v>
      </c>
      <c r="C416">
        <v>14</v>
      </c>
      <c r="D416">
        <v>43</v>
      </c>
      <c r="E416">
        <v>3.56</v>
      </c>
      <c r="F416">
        <f t="shared" si="116"/>
        <v>220.76483333333334</v>
      </c>
      <c r="G416">
        <v>-5</v>
      </c>
      <c r="H416">
        <v>39</v>
      </c>
      <c r="I416">
        <v>26.7</v>
      </c>
      <c r="J416">
        <f t="shared" si="117"/>
        <v>-5.6574166666666672</v>
      </c>
      <c r="K416">
        <v>3.87</v>
      </c>
      <c r="L416">
        <v>53.54</v>
      </c>
      <c r="M416">
        <v>104.23</v>
      </c>
      <c r="N416">
        <v>-319.89999999999998</v>
      </c>
      <c r="O416">
        <v>0.38500000000000001</v>
      </c>
      <c r="P416">
        <v>0.47</v>
      </c>
      <c r="Q416" t="s">
        <v>330</v>
      </c>
      <c r="R416">
        <f t="shared" si="115"/>
        <v>7287.4493927125513</v>
      </c>
      <c r="S416">
        <f t="shared" si="118"/>
        <v>0.29524876018067048</v>
      </c>
      <c r="T416">
        <f t="shared" si="119"/>
        <v>0.30279737850651939</v>
      </c>
      <c r="U416">
        <f t="shared" si="120"/>
        <v>0.29709396777039826</v>
      </c>
      <c r="V416">
        <f t="shared" si="121"/>
        <v>0.30561762671617565</v>
      </c>
      <c r="W416">
        <f t="shared" si="122"/>
        <v>0.31286554117249799</v>
      </c>
      <c r="X416">
        <f t="shared" si="123"/>
        <v>0.30279737850651939</v>
      </c>
      <c r="Y416">
        <f t="shared" si="124"/>
        <v>0.31286554117249799</v>
      </c>
      <c r="Z416">
        <f t="shared" si="125"/>
        <v>0.96781952199578436</v>
      </c>
      <c r="AA416">
        <f t="shared" si="126"/>
        <v>1.2284417097537721</v>
      </c>
      <c r="AB416">
        <f t="shared" si="127"/>
        <v>0.99397918328456281</v>
      </c>
      <c r="AC416">
        <f t="shared" si="128"/>
        <v>0.99502721065586952</v>
      </c>
      <c r="AD416">
        <f t="shared" si="129"/>
        <v>1.0648620840286598</v>
      </c>
      <c r="AE416">
        <f t="shared" si="130"/>
        <v>1.0648620840286598</v>
      </c>
      <c r="AF416">
        <f t="shared" si="131"/>
        <v>0.93343466557103072</v>
      </c>
      <c r="AG416">
        <f t="shared" si="132"/>
        <v>0.93441885628175791</v>
      </c>
      <c r="AH416">
        <f t="shared" si="133"/>
        <v>1</v>
      </c>
    </row>
    <row r="417" spans="2:34" x14ac:dyDescent="0.45">
      <c r="B417">
        <v>72105</v>
      </c>
      <c r="C417">
        <v>14</v>
      </c>
      <c r="D417">
        <v>44</v>
      </c>
      <c r="E417">
        <v>59.25</v>
      </c>
      <c r="F417">
        <f t="shared" si="116"/>
        <v>221.24687499999999</v>
      </c>
      <c r="G417">
        <v>27</v>
      </c>
      <c r="H417">
        <v>4</v>
      </c>
      <c r="I417">
        <v>27</v>
      </c>
      <c r="J417">
        <f t="shared" si="117"/>
        <v>27.074166666666667</v>
      </c>
      <c r="K417">
        <v>2.35</v>
      </c>
      <c r="L417">
        <v>15.55</v>
      </c>
      <c r="M417">
        <v>-50.65</v>
      </c>
      <c r="N417">
        <v>20</v>
      </c>
      <c r="O417">
        <v>0.96599999999999997</v>
      </c>
      <c r="P417">
        <v>0.95</v>
      </c>
      <c r="Q417" t="s">
        <v>529</v>
      </c>
      <c r="R417">
        <f t="shared" si="115"/>
        <v>4955.9471365638774</v>
      </c>
      <c r="S417">
        <f t="shared" si="118"/>
        <v>0.34528148202485204</v>
      </c>
      <c r="T417">
        <f t="shared" si="119"/>
        <v>0.34624120425592608</v>
      </c>
      <c r="U417">
        <f t="shared" si="120"/>
        <v>0.34617190466890002</v>
      </c>
      <c r="V417">
        <f t="shared" si="121"/>
        <v>0.35148355725469194</v>
      </c>
      <c r="W417">
        <f t="shared" si="122"/>
        <v>0.35258079668021514</v>
      </c>
      <c r="X417">
        <f t="shared" si="123"/>
        <v>0.34624120425592608</v>
      </c>
      <c r="Y417">
        <f t="shared" si="124"/>
        <v>0.35258079668021514</v>
      </c>
      <c r="Z417">
        <f t="shared" si="125"/>
        <v>0.98201946196735457</v>
      </c>
      <c r="AA417">
        <f t="shared" si="126"/>
        <v>0.85420987728104258</v>
      </c>
      <c r="AB417">
        <f t="shared" si="127"/>
        <v>1.0943593547550652</v>
      </c>
      <c r="AC417">
        <f t="shared" si="128"/>
        <v>0.98150495413285344</v>
      </c>
      <c r="AD417">
        <f t="shared" si="129"/>
        <v>0.8792832195998147</v>
      </c>
      <c r="AE417">
        <f t="shared" si="130"/>
        <v>1.0943593547550652</v>
      </c>
      <c r="AF417">
        <f t="shared" si="131"/>
        <v>1</v>
      </c>
      <c r="AG417">
        <f t="shared" si="132"/>
        <v>0.89687628644845796</v>
      </c>
      <c r="AH417">
        <f t="shared" si="133"/>
        <v>0.80346845465273342</v>
      </c>
    </row>
    <row r="418" spans="2:34" x14ac:dyDescent="0.45">
      <c r="B418">
        <v>72220</v>
      </c>
      <c r="C418">
        <v>14</v>
      </c>
      <c r="D418">
        <v>46</v>
      </c>
      <c r="E418">
        <v>14.99</v>
      </c>
      <c r="F418">
        <f t="shared" si="116"/>
        <v>221.56245833333335</v>
      </c>
      <c r="G418">
        <v>1</v>
      </c>
      <c r="H418">
        <v>53</v>
      </c>
      <c r="I418">
        <v>34.6</v>
      </c>
      <c r="J418">
        <f t="shared" si="117"/>
        <v>1.8929444444444443</v>
      </c>
      <c r="K418">
        <v>3.73</v>
      </c>
      <c r="L418">
        <v>25.35</v>
      </c>
      <c r="M418">
        <v>-116.04</v>
      </c>
      <c r="N418">
        <v>-21.75</v>
      </c>
      <c r="O418">
        <v>-5.0000000000000001E-3</v>
      </c>
      <c r="P418">
        <v>0.01</v>
      </c>
      <c r="Q418" t="s">
        <v>317</v>
      </c>
      <c r="R418">
        <f t="shared" si="115"/>
        <v>10650.887573964497</v>
      </c>
      <c r="S418">
        <f t="shared" si="118"/>
        <v>0.26002971460767571</v>
      </c>
      <c r="T418">
        <f t="shared" si="119"/>
        <v>0.27736240540361418</v>
      </c>
      <c r="U418">
        <f t="shared" si="120"/>
        <v>0.25550776760536459</v>
      </c>
      <c r="V418">
        <f t="shared" si="121"/>
        <v>0.26662359548989373</v>
      </c>
      <c r="W418">
        <f t="shared" si="122"/>
        <v>0.28432542480053835</v>
      </c>
      <c r="X418">
        <f t="shared" si="123"/>
        <v>0.27736240540361418</v>
      </c>
      <c r="Y418">
        <f t="shared" si="124"/>
        <v>0.28432542480053835</v>
      </c>
      <c r="Z418">
        <f t="shared" si="125"/>
        <v>0.97551038778255972</v>
      </c>
      <c r="AA418">
        <f t="shared" si="126"/>
        <v>1.54158626546794</v>
      </c>
      <c r="AB418">
        <f t="shared" si="127"/>
        <v>0.93156392811726585</v>
      </c>
      <c r="AC418">
        <f t="shared" si="128"/>
        <v>0.99757160814116086</v>
      </c>
      <c r="AD418">
        <f t="shared" si="129"/>
        <v>1.1949535144649632</v>
      </c>
      <c r="AE418">
        <f t="shared" si="130"/>
        <v>1.1949535144649632</v>
      </c>
      <c r="AF418">
        <f t="shared" si="131"/>
        <v>0.77958173003438613</v>
      </c>
      <c r="AG418">
        <f t="shared" si="132"/>
        <v>0.83482043114272986</v>
      </c>
      <c r="AH418">
        <f t="shared" si="133"/>
        <v>1</v>
      </c>
    </row>
    <row r="419" spans="2:34" x14ac:dyDescent="0.45">
      <c r="B419">
        <v>72370</v>
      </c>
      <c r="C419">
        <v>14</v>
      </c>
      <c r="D419">
        <v>47</v>
      </c>
      <c r="E419">
        <v>51.73</v>
      </c>
      <c r="F419">
        <f t="shared" si="116"/>
        <v>221.96554166666667</v>
      </c>
      <c r="G419">
        <v>-79</v>
      </c>
      <c r="H419">
        <v>2</v>
      </c>
      <c r="I419">
        <v>41</v>
      </c>
      <c r="J419">
        <f t="shared" si="117"/>
        <v>-79.044722222222219</v>
      </c>
      <c r="K419">
        <v>3.83</v>
      </c>
      <c r="L419">
        <v>7.93</v>
      </c>
      <c r="M419">
        <v>-5.67</v>
      </c>
      <c r="N419">
        <v>-15.75</v>
      </c>
      <c r="O419">
        <v>1.4330000000000001</v>
      </c>
      <c r="P419">
        <v>1.42</v>
      </c>
      <c r="Q419" t="s">
        <v>366</v>
      </c>
      <c r="R419">
        <f t="shared" si="115"/>
        <v>3942.1813403416559</v>
      </c>
      <c r="S419">
        <f t="shared" si="118"/>
        <v>0.38312809239989121</v>
      </c>
      <c r="T419">
        <f t="shared" si="119"/>
        <v>0.38305631441178523</v>
      </c>
      <c r="U419">
        <f t="shared" si="120"/>
        <v>0.37504574426672266</v>
      </c>
      <c r="V419">
        <f t="shared" si="121"/>
        <v>0.37835656436612797</v>
      </c>
      <c r="W419">
        <f t="shared" si="122"/>
        <v>0.37827995501234501</v>
      </c>
      <c r="X419">
        <f t="shared" si="123"/>
        <v>0.38312809239989121</v>
      </c>
      <c r="Y419">
        <f t="shared" si="124"/>
        <v>0.37835656436612797</v>
      </c>
      <c r="Z419">
        <f t="shared" si="125"/>
        <v>1.0126111939983309</v>
      </c>
      <c r="AA419">
        <f t="shared" si="126"/>
        <v>0.63039832184112543</v>
      </c>
      <c r="AB419">
        <f t="shared" si="127"/>
        <v>1.176600048649961</v>
      </c>
      <c r="AC419">
        <f t="shared" si="128"/>
        <v>0.96318983568188732</v>
      </c>
      <c r="AD419">
        <f t="shared" si="129"/>
        <v>0.74197739557036069</v>
      </c>
      <c r="AE419">
        <f t="shared" si="130"/>
        <v>1.176600048649961</v>
      </c>
      <c r="AF419">
        <f t="shared" si="131"/>
        <v>1</v>
      </c>
      <c r="AG419">
        <f t="shared" si="132"/>
        <v>0.81862127813699981</v>
      </c>
      <c r="AH419">
        <f t="shared" si="133"/>
        <v>0.63061139290425039</v>
      </c>
    </row>
    <row r="420" spans="2:34" x14ac:dyDescent="0.45">
      <c r="B420">
        <v>72607</v>
      </c>
      <c r="C420">
        <v>14</v>
      </c>
      <c r="D420">
        <v>50</v>
      </c>
      <c r="E420">
        <v>42.4</v>
      </c>
      <c r="F420">
        <f t="shared" si="116"/>
        <v>222.67666666666668</v>
      </c>
      <c r="G420">
        <v>74</v>
      </c>
      <c r="H420">
        <v>9</v>
      </c>
      <c r="I420">
        <v>19.7</v>
      </c>
      <c r="J420">
        <f t="shared" si="117"/>
        <v>74.15547222222223</v>
      </c>
      <c r="K420">
        <v>2.0699999999999998</v>
      </c>
      <c r="L420">
        <v>25.79</v>
      </c>
      <c r="M420">
        <v>-32.29</v>
      </c>
      <c r="N420">
        <v>11.91</v>
      </c>
      <c r="O420">
        <v>1.4650000000000001</v>
      </c>
      <c r="P420">
        <v>1.46</v>
      </c>
      <c r="Q420" t="s">
        <v>530</v>
      </c>
      <c r="R420">
        <f t="shared" si="115"/>
        <v>3887.6889848812098</v>
      </c>
      <c r="S420">
        <f t="shared" si="118"/>
        <v>0.3856378474894816</v>
      </c>
      <c r="T420">
        <f t="shared" si="119"/>
        <v>0.38556924218210831</v>
      </c>
      <c r="U420">
        <f t="shared" si="120"/>
        <v>0.37669909795887035</v>
      </c>
      <c r="V420">
        <f t="shared" si="121"/>
        <v>0.37989168120910954</v>
      </c>
      <c r="W420">
        <f t="shared" si="122"/>
        <v>0.37979322147719863</v>
      </c>
      <c r="X420">
        <f t="shared" si="123"/>
        <v>0.3856378474894816</v>
      </c>
      <c r="Y420">
        <f t="shared" si="124"/>
        <v>0.37989168120910954</v>
      </c>
      <c r="Z420">
        <f t="shared" si="125"/>
        <v>1.0151258018129887</v>
      </c>
      <c r="AA420">
        <f t="shared" si="126"/>
        <v>0.61720348957140159</v>
      </c>
      <c r="AB420">
        <f t="shared" si="127"/>
        <v>1.1820926058038188</v>
      </c>
      <c r="AC420">
        <f t="shared" si="128"/>
        <v>0.96176879478131172</v>
      </c>
      <c r="AD420">
        <f t="shared" si="129"/>
        <v>0.73293263030762201</v>
      </c>
      <c r="AE420">
        <f t="shared" si="130"/>
        <v>1.1820926058038188</v>
      </c>
      <c r="AF420">
        <f t="shared" si="131"/>
        <v>1</v>
      </c>
      <c r="AG420">
        <f t="shared" si="132"/>
        <v>0.81361543931434399</v>
      </c>
      <c r="AH420">
        <f t="shared" si="133"/>
        <v>0.62002979014425896</v>
      </c>
    </row>
    <row r="421" spans="2:34" x14ac:dyDescent="0.45">
      <c r="B421">
        <v>72622</v>
      </c>
      <c r="C421">
        <v>14</v>
      </c>
      <c r="D421">
        <v>50</v>
      </c>
      <c r="E421">
        <v>52.78</v>
      </c>
      <c r="F421">
        <f t="shared" si="116"/>
        <v>222.71991666666668</v>
      </c>
      <c r="G421">
        <v>-16</v>
      </c>
      <c r="H421">
        <v>2</v>
      </c>
      <c r="I421">
        <v>29.8</v>
      </c>
      <c r="J421">
        <f t="shared" si="117"/>
        <v>-16.041611111111113</v>
      </c>
      <c r="K421">
        <v>2.75</v>
      </c>
      <c r="L421">
        <v>42.25</v>
      </c>
      <c r="M421">
        <v>-105.69</v>
      </c>
      <c r="N421">
        <v>-69</v>
      </c>
      <c r="O421">
        <v>0.14699999999999999</v>
      </c>
      <c r="P421">
        <v>0.16</v>
      </c>
      <c r="Q421" t="s">
        <v>478</v>
      </c>
      <c r="R421">
        <f t="shared" si="115"/>
        <v>9027.0812437311943</v>
      </c>
      <c r="S421">
        <f t="shared" si="118"/>
        <v>0.27390141557632652</v>
      </c>
      <c r="T421">
        <f t="shared" si="119"/>
        <v>0.28679651069588674</v>
      </c>
      <c r="U421">
        <f t="shared" si="120"/>
        <v>0.27255816402511457</v>
      </c>
      <c r="V421">
        <f t="shared" si="121"/>
        <v>0.28262355471994716</v>
      </c>
      <c r="W421">
        <f t="shared" si="122"/>
        <v>0.29539456068501713</v>
      </c>
      <c r="X421">
        <f t="shared" si="123"/>
        <v>0.28679651069588674</v>
      </c>
      <c r="Y421">
        <f t="shared" si="124"/>
        <v>0.29539456068501713</v>
      </c>
      <c r="Z421">
        <f t="shared" si="125"/>
        <v>0.97089299826919095</v>
      </c>
      <c r="AA421">
        <f t="shared" si="126"/>
        <v>1.4144096886895996</v>
      </c>
      <c r="AB421">
        <f t="shared" si="127"/>
        <v>0.95517993909934384</v>
      </c>
      <c r="AC421">
        <f t="shared" si="128"/>
        <v>0.99719981859966689</v>
      </c>
      <c r="AD421">
        <f t="shared" si="129"/>
        <v>1.1442264744440289</v>
      </c>
      <c r="AE421">
        <f t="shared" si="130"/>
        <v>1.1442264744440289</v>
      </c>
      <c r="AF421">
        <f t="shared" si="131"/>
        <v>0.83478223973401644</v>
      </c>
      <c r="AG421">
        <f t="shared" si="132"/>
        <v>0.8715056336064928</v>
      </c>
      <c r="AH421">
        <f t="shared" si="133"/>
        <v>1</v>
      </c>
    </row>
    <row r="422" spans="2:34" x14ac:dyDescent="0.45">
      <c r="B422">
        <v>73273</v>
      </c>
      <c r="C422">
        <v>14</v>
      </c>
      <c r="D422">
        <v>58</v>
      </c>
      <c r="E422">
        <v>31.95</v>
      </c>
      <c r="F422">
        <f t="shared" si="116"/>
        <v>224.63312500000001</v>
      </c>
      <c r="G422">
        <v>-43</v>
      </c>
      <c r="H422">
        <v>8</v>
      </c>
      <c r="I422">
        <v>1.9</v>
      </c>
      <c r="J422">
        <f t="shared" si="117"/>
        <v>-43.133861111111109</v>
      </c>
      <c r="K422">
        <v>2.68</v>
      </c>
      <c r="L422">
        <v>6.23</v>
      </c>
      <c r="M422">
        <v>-34.06</v>
      </c>
      <c r="N422">
        <v>-38.299999999999997</v>
      </c>
      <c r="O422">
        <v>-0.184</v>
      </c>
      <c r="P422">
        <v>-0.23</v>
      </c>
      <c r="Q422" t="s">
        <v>388</v>
      </c>
      <c r="R422">
        <f t="shared" si="115"/>
        <v>13513.513513513515</v>
      </c>
      <c r="S422">
        <f t="shared" si="118"/>
        <v>0.2434682902007464</v>
      </c>
      <c r="T422">
        <f t="shared" si="119"/>
        <v>0.26717696155619441</v>
      </c>
      <c r="U422">
        <f t="shared" si="120"/>
        <v>0.23403832536339803</v>
      </c>
      <c r="V422">
        <f t="shared" si="121"/>
        <v>0.2464544627178456</v>
      </c>
      <c r="W422">
        <f t="shared" si="122"/>
        <v>0.27171300357524786</v>
      </c>
      <c r="X422">
        <f t="shared" si="123"/>
        <v>0.26717696155619441</v>
      </c>
      <c r="Y422">
        <f t="shared" si="124"/>
        <v>0.27171300357524786</v>
      </c>
      <c r="Z422">
        <f t="shared" si="125"/>
        <v>0.98330576027143568</v>
      </c>
      <c r="AA422">
        <f t="shared" si="126"/>
        <v>1.6970480941331116</v>
      </c>
      <c r="AB422">
        <f t="shared" si="127"/>
        <v>0.90526113086325588</v>
      </c>
      <c r="AC422">
        <f t="shared" si="128"/>
        <v>0.99707544092862144</v>
      </c>
      <c r="AD422">
        <f t="shared" si="129"/>
        <v>1.2536936075253022</v>
      </c>
      <c r="AE422">
        <f t="shared" si="130"/>
        <v>1.2536936075253022</v>
      </c>
      <c r="AF422">
        <f t="shared" si="131"/>
        <v>0.72207525461517974</v>
      </c>
      <c r="AG422">
        <f t="shared" si="132"/>
        <v>0.79531030145138415</v>
      </c>
      <c r="AH422">
        <f t="shared" si="133"/>
        <v>1</v>
      </c>
    </row>
    <row r="423" spans="2:34" x14ac:dyDescent="0.45">
      <c r="B423">
        <v>73334</v>
      </c>
      <c r="C423">
        <v>14</v>
      </c>
      <c r="D423">
        <v>59</v>
      </c>
      <c r="E423">
        <v>9.6999999999999993</v>
      </c>
      <c r="F423">
        <f t="shared" si="116"/>
        <v>224.79041666666666</v>
      </c>
      <c r="G423">
        <v>-42</v>
      </c>
      <c r="H423">
        <v>6</v>
      </c>
      <c r="I423">
        <v>14.9</v>
      </c>
      <c r="J423">
        <f t="shared" si="117"/>
        <v>-42.10413888888889</v>
      </c>
      <c r="K423">
        <v>3.13</v>
      </c>
      <c r="L423">
        <v>6.05</v>
      </c>
      <c r="M423">
        <v>-17.760000000000002</v>
      </c>
      <c r="N423">
        <v>-21.33</v>
      </c>
      <c r="O423">
        <v>-0.20799999999999999</v>
      </c>
      <c r="P423">
        <v>-0.21</v>
      </c>
      <c r="Q423" t="s">
        <v>279</v>
      </c>
      <c r="R423">
        <f t="shared" si="115"/>
        <v>14018.691588785046</v>
      </c>
      <c r="S423">
        <f t="shared" si="118"/>
        <v>0.241229838627014</v>
      </c>
      <c r="T423">
        <f t="shared" si="119"/>
        <v>0.2658945116553284</v>
      </c>
      <c r="U423">
        <f t="shared" si="120"/>
        <v>0.23104509720402455</v>
      </c>
      <c r="V423">
        <f t="shared" si="121"/>
        <v>0.24364063374298389</v>
      </c>
      <c r="W423">
        <f t="shared" si="122"/>
        <v>0.27007532452946736</v>
      </c>
      <c r="X423">
        <f t="shared" si="123"/>
        <v>0.2658945116553284</v>
      </c>
      <c r="Y423">
        <f t="shared" si="124"/>
        <v>0.27007532452946736</v>
      </c>
      <c r="Z423">
        <f t="shared" si="125"/>
        <v>0.9845198265283106</v>
      </c>
      <c r="AA423">
        <f t="shared" si="126"/>
        <v>1.7181509070613921</v>
      </c>
      <c r="AB423">
        <f t="shared" si="127"/>
        <v>0.90187958395125978</v>
      </c>
      <c r="AC423">
        <f t="shared" si="128"/>
        <v>0.9969391352038518</v>
      </c>
      <c r="AD423">
        <f t="shared" si="129"/>
        <v>1.2614181369934325</v>
      </c>
      <c r="AE423">
        <f t="shared" si="130"/>
        <v>1.2614181369934325</v>
      </c>
      <c r="AF423">
        <f t="shared" si="131"/>
        <v>0.71497274179113479</v>
      </c>
      <c r="AG423">
        <f t="shared" si="132"/>
        <v>0.79033201280904231</v>
      </c>
      <c r="AH423">
        <f t="shared" si="133"/>
        <v>1</v>
      </c>
    </row>
    <row r="424" spans="2:34" x14ac:dyDescent="0.45">
      <c r="B424">
        <v>73555</v>
      </c>
      <c r="C424">
        <v>15</v>
      </c>
      <c r="D424">
        <v>1</v>
      </c>
      <c r="E424">
        <v>56.79</v>
      </c>
      <c r="F424">
        <f t="shared" si="116"/>
        <v>225.486625</v>
      </c>
      <c r="G424">
        <v>40</v>
      </c>
      <c r="H424">
        <v>23</v>
      </c>
      <c r="I424">
        <v>26.3</v>
      </c>
      <c r="J424">
        <f t="shared" si="117"/>
        <v>40.390638888888887</v>
      </c>
      <c r="K424">
        <v>3.49</v>
      </c>
      <c r="L424">
        <v>14.91</v>
      </c>
      <c r="M424">
        <v>-40.200000000000003</v>
      </c>
      <c r="N424">
        <v>-29.22</v>
      </c>
      <c r="O424">
        <v>0.95599999999999996</v>
      </c>
      <c r="P424">
        <v>0.89</v>
      </c>
      <c r="Q424" t="s">
        <v>289</v>
      </c>
      <c r="R424">
        <f t="shared" si="115"/>
        <v>4983.388704318937</v>
      </c>
      <c r="S424">
        <f t="shared" si="118"/>
        <v>0.34444697861699736</v>
      </c>
      <c r="T424">
        <f t="shared" si="119"/>
        <v>0.34546004162690164</v>
      </c>
      <c r="U424">
        <f t="shared" si="120"/>
        <v>0.34545341568078491</v>
      </c>
      <c r="V424">
        <f t="shared" si="121"/>
        <v>0.35081358850087307</v>
      </c>
      <c r="W424">
        <f t="shared" si="122"/>
        <v>0.35196027757063753</v>
      </c>
      <c r="X424">
        <f t="shared" si="123"/>
        <v>0.34546004162690164</v>
      </c>
      <c r="Y424">
        <f t="shared" si="124"/>
        <v>0.35196027757063753</v>
      </c>
      <c r="Z424">
        <f t="shared" si="125"/>
        <v>0.98153133646614055</v>
      </c>
      <c r="AA424">
        <f t="shared" si="126"/>
        <v>0.8596983809962303</v>
      </c>
      <c r="AB424">
        <f t="shared" si="127"/>
        <v>1.0925959717555769</v>
      </c>
      <c r="AC424">
        <f t="shared" si="128"/>
        <v>0.98183093611153438</v>
      </c>
      <c r="AD424">
        <f t="shared" si="129"/>
        <v>0.88233961977471997</v>
      </c>
      <c r="AE424">
        <f t="shared" si="130"/>
        <v>1.0925959717555769</v>
      </c>
      <c r="AF424">
        <f t="shared" si="131"/>
        <v>1</v>
      </c>
      <c r="AG424">
        <f t="shared" si="132"/>
        <v>0.89862214532416229</v>
      </c>
      <c r="AH424">
        <f t="shared" si="133"/>
        <v>0.80756257810193255</v>
      </c>
    </row>
    <row r="425" spans="2:34" x14ac:dyDescent="0.45">
      <c r="B425">
        <v>73714</v>
      </c>
      <c r="C425">
        <v>15</v>
      </c>
      <c r="D425">
        <v>4</v>
      </c>
      <c r="E425">
        <v>4.26</v>
      </c>
      <c r="F425">
        <f t="shared" si="116"/>
        <v>226.01775000000001</v>
      </c>
      <c r="G425">
        <v>-25</v>
      </c>
      <c r="H425">
        <v>16</v>
      </c>
      <c r="I425">
        <v>54.7</v>
      </c>
      <c r="J425">
        <f t="shared" si="117"/>
        <v>-25.281861111111109</v>
      </c>
      <c r="K425">
        <v>3.25</v>
      </c>
      <c r="L425">
        <v>11.17</v>
      </c>
      <c r="M425">
        <v>-71.849999999999994</v>
      </c>
      <c r="N425">
        <v>-44.69</v>
      </c>
      <c r="O425">
        <v>1.6739999999999999</v>
      </c>
      <c r="P425">
        <v>2.23</v>
      </c>
      <c r="Q425" t="s">
        <v>342</v>
      </c>
      <c r="R425">
        <f t="shared" si="115"/>
        <v>3565.7686212361332</v>
      </c>
      <c r="S425">
        <f t="shared" si="118"/>
        <v>0.40175299748680821</v>
      </c>
      <c r="T425">
        <f t="shared" si="119"/>
        <v>0.40180307529884507</v>
      </c>
      <c r="U425">
        <f t="shared" si="120"/>
        <v>0.38652196678241335</v>
      </c>
      <c r="V425">
        <f t="shared" si="121"/>
        <v>0.38900072639214345</v>
      </c>
      <c r="W425">
        <f t="shared" si="122"/>
        <v>0.38887937510112436</v>
      </c>
      <c r="X425">
        <f t="shared" si="123"/>
        <v>0.40175299748680821</v>
      </c>
      <c r="Y425">
        <f t="shared" si="124"/>
        <v>0.38900072639214345</v>
      </c>
      <c r="Z425">
        <f t="shared" si="125"/>
        <v>1.0327821266889088</v>
      </c>
      <c r="AA425">
        <f t="shared" si="126"/>
        <v>0.53790716038435271</v>
      </c>
      <c r="AB425">
        <f t="shared" si="127"/>
        <v>1.2174401473729088</v>
      </c>
      <c r="AC425">
        <f t="shared" si="128"/>
        <v>0.95198700399770264</v>
      </c>
      <c r="AD425">
        <f t="shared" si="129"/>
        <v>0.67558976155883721</v>
      </c>
      <c r="AE425">
        <f t="shared" si="130"/>
        <v>1.2174401473729088</v>
      </c>
      <c r="AF425">
        <f t="shared" si="131"/>
        <v>1</v>
      </c>
      <c r="AG425">
        <f t="shared" si="132"/>
        <v>0.78195795173337879</v>
      </c>
      <c r="AH425">
        <f t="shared" si="133"/>
        <v>0.55492646847295091</v>
      </c>
    </row>
    <row r="426" spans="2:34" x14ac:dyDescent="0.45">
      <c r="B426">
        <v>74395</v>
      </c>
      <c r="C426">
        <v>15</v>
      </c>
      <c r="D426">
        <v>12</v>
      </c>
      <c r="E426">
        <v>17.2</v>
      </c>
      <c r="F426">
        <f t="shared" si="116"/>
        <v>228.07166666666666</v>
      </c>
      <c r="G426">
        <v>-52</v>
      </c>
      <c r="H426">
        <v>5</v>
      </c>
      <c r="I426">
        <v>56.7</v>
      </c>
      <c r="J426">
        <f t="shared" si="117"/>
        <v>-52.099083333333333</v>
      </c>
      <c r="K426">
        <v>3.41</v>
      </c>
      <c r="L426">
        <v>28.06</v>
      </c>
      <c r="M426">
        <v>-113.94</v>
      </c>
      <c r="N426">
        <v>-71</v>
      </c>
      <c r="O426">
        <v>0.91800000000000004</v>
      </c>
      <c r="P426">
        <v>0.91</v>
      </c>
      <c r="Q426" t="s">
        <v>289</v>
      </c>
      <c r="R426">
        <f t="shared" si="115"/>
        <v>5090.4977375565613</v>
      </c>
      <c r="S426">
        <f t="shared" si="118"/>
        <v>0.34126699930117765</v>
      </c>
      <c r="T426">
        <f t="shared" si="119"/>
        <v>0.34249826416334073</v>
      </c>
      <c r="U426">
        <f t="shared" si="120"/>
        <v>0.34268375202879842</v>
      </c>
      <c r="V426">
        <f t="shared" si="121"/>
        <v>0.34823047749119718</v>
      </c>
      <c r="W426">
        <f t="shared" si="122"/>
        <v>0.34957780094394142</v>
      </c>
      <c r="X426">
        <f t="shared" si="123"/>
        <v>0.34249826416334073</v>
      </c>
      <c r="Y426">
        <f t="shared" si="124"/>
        <v>0.34957780094394142</v>
      </c>
      <c r="Z426">
        <f t="shared" si="125"/>
        <v>0.97974832280114954</v>
      </c>
      <c r="AA426">
        <f t="shared" si="126"/>
        <v>0.88084521975151608</v>
      </c>
      <c r="AB426">
        <f t="shared" si="127"/>
        <v>1.0859000042393578</v>
      </c>
      <c r="AC426">
        <f t="shared" si="128"/>
        <v>0.98304177725967001</v>
      </c>
      <c r="AD426">
        <f t="shared" si="129"/>
        <v>0.8940015622966776</v>
      </c>
      <c r="AE426">
        <f t="shared" si="130"/>
        <v>1.0859000042393578</v>
      </c>
      <c r="AF426">
        <f t="shared" si="131"/>
        <v>1</v>
      </c>
      <c r="AG426">
        <f t="shared" si="132"/>
        <v>0.90527836211609825</v>
      </c>
      <c r="AH426">
        <f t="shared" si="133"/>
        <v>0.82328166387926327</v>
      </c>
    </row>
    <row r="427" spans="2:34" x14ac:dyDescent="0.45">
      <c r="B427">
        <v>74666</v>
      </c>
      <c r="C427">
        <v>15</v>
      </c>
      <c r="D427">
        <v>15</v>
      </c>
      <c r="E427">
        <v>30.1</v>
      </c>
      <c r="F427">
        <f t="shared" si="116"/>
        <v>228.87541666666667</v>
      </c>
      <c r="G427">
        <v>33</v>
      </c>
      <c r="H427">
        <v>18</v>
      </c>
      <c r="I427">
        <v>54.4</v>
      </c>
      <c r="J427">
        <f t="shared" si="117"/>
        <v>33.315111111111108</v>
      </c>
      <c r="K427">
        <v>3.46</v>
      </c>
      <c r="L427">
        <v>27.94</v>
      </c>
      <c r="M427">
        <v>84.84</v>
      </c>
      <c r="N427">
        <v>-110.57</v>
      </c>
      <c r="O427">
        <v>0.96099999999999997</v>
      </c>
      <c r="P427">
        <v>0.96</v>
      </c>
      <c r="Q427" t="s">
        <v>289</v>
      </c>
      <c r="R427">
        <f t="shared" si="115"/>
        <v>4969.6300386526782</v>
      </c>
      <c r="S427">
        <f t="shared" si="118"/>
        <v>0.34486435223701345</v>
      </c>
      <c r="T427">
        <f t="shared" si="119"/>
        <v>0.34585053638740526</v>
      </c>
      <c r="U427">
        <f t="shared" si="120"/>
        <v>0.34581319912962127</v>
      </c>
      <c r="V427">
        <f t="shared" si="121"/>
        <v>0.35114908200730566</v>
      </c>
      <c r="W427">
        <f t="shared" si="122"/>
        <v>0.35227087659004674</v>
      </c>
      <c r="X427">
        <f t="shared" si="123"/>
        <v>0.34585053638740526</v>
      </c>
      <c r="Y427">
        <f t="shared" si="124"/>
        <v>0.35227087659004674</v>
      </c>
      <c r="Z427">
        <f t="shared" si="125"/>
        <v>0.98177442238543855</v>
      </c>
      <c r="AA427">
        <f t="shared" si="126"/>
        <v>0.85695016841786076</v>
      </c>
      <c r="AB427">
        <f t="shared" si="127"/>
        <v>1.093477603456722</v>
      </c>
      <c r="AC427">
        <f t="shared" si="128"/>
        <v>0.98166832478443511</v>
      </c>
      <c r="AD427">
        <f t="shared" si="129"/>
        <v>0.88081076580087847</v>
      </c>
      <c r="AE427">
        <f t="shared" si="130"/>
        <v>1.093477603456722</v>
      </c>
      <c r="AF427">
        <f t="shared" si="131"/>
        <v>1</v>
      </c>
      <c r="AG427">
        <f t="shared" si="132"/>
        <v>0.89774890832804144</v>
      </c>
      <c r="AH427">
        <f t="shared" si="133"/>
        <v>0.80551331185608455</v>
      </c>
    </row>
    <row r="428" spans="2:34" x14ac:dyDescent="0.45">
      <c r="B428">
        <v>74785</v>
      </c>
      <c r="C428">
        <v>15</v>
      </c>
      <c r="D428">
        <v>17</v>
      </c>
      <c r="E428">
        <v>0.47</v>
      </c>
      <c r="F428">
        <f t="shared" si="116"/>
        <v>229.25195833333333</v>
      </c>
      <c r="G428">
        <v>-9</v>
      </c>
      <c r="H428">
        <v>22</v>
      </c>
      <c r="I428">
        <v>58.3</v>
      </c>
      <c r="J428">
        <f t="shared" si="117"/>
        <v>-9.3828611111111115</v>
      </c>
      <c r="K428">
        <v>2.61</v>
      </c>
      <c r="L428">
        <v>20.38</v>
      </c>
      <c r="M428">
        <v>-96.39</v>
      </c>
      <c r="N428">
        <v>-20.76</v>
      </c>
      <c r="O428">
        <v>-7.0999999999999994E-2</v>
      </c>
      <c r="P428">
        <v>-0.08</v>
      </c>
      <c r="Q428" t="s">
        <v>314</v>
      </c>
      <c r="R428">
        <f t="shared" si="115"/>
        <v>11553.273427471117</v>
      </c>
      <c r="S428">
        <f t="shared" si="118"/>
        <v>0.25395108059613669</v>
      </c>
      <c r="T428">
        <f t="shared" si="119"/>
        <v>0.27348376380244482</v>
      </c>
      <c r="U428">
        <f t="shared" si="120"/>
        <v>0.2477670188152904</v>
      </c>
      <c r="V428">
        <f t="shared" si="121"/>
        <v>0.25935445924978717</v>
      </c>
      <c r="W428">
        <f t="shared" si="122"/>
        <v>0.27960459109422564</v>
      </c>
      <c r="X428">
        <f t="shared" si="123"/>
        <v>0.27348376380244482</v>
      </c>
      <c r="Y428">
        <f t="shared" si="124"/>
        <v>0.27960459109422564</v>
      </c>
      <c r="Z428">
        <f t="shared" si="125"/>
        <v>0.97810898859769391</v>
      </c>
      <c r="AA428">
        <f t="shared" si="126"/>
        <v>1.598370196119999</v>
      </c>
      <c r="AB428">
        <f t="shared" si="127"/>
        <v>0.92165689108670101</v>
      </c>
      <c r="AC428">
        <f t="shared" si="128"/>
        <v>0.99750032815934675</v>
      </c>
      <c r="AD428">
        <f t="shared" si="129"/>
        <v>1.216798777051963</v>
      </c>
      <c r="AE428">
        <f t="shared" si="130"/>
        <v>1.216798777051963</v>
      </c>
      <c r="AF428">
        <f t="shared" si="131"/>
        <v>0.75744396564867844</v>
      </c>
      <c r="AG428">
        <f t="shared" si="132"/>
        <v>0.81977426914914531</v>
      </c>
      <c r="AH428">
        <f t="shared" si="133"/>
        <v>1</v>
      </c>
    </row>
    <row r="429" spans="2:34" x14ac:dyDescent="0.45">
      <c r="B429">
        <v>74824</v>
      </c>
      <c r="C429">
        <v>15</v>
      </c>
      <c r="D429">
        <v>17</v>
      </c>
      <c r="E429">
        <v>30.96</v>
      </c>
      <c r="F429">
        <f t="shared" si="116"/>
        <v>229.37899999999999</v>
      </c>
      <c r="G429">
        <v>-58</v>
      </c>
      <c r="H429">
        <v>48</v>
      </c>
      <c r="I429">
        <v>3.2</v>
      </c>
      <c r="J429">
        <f t="shared" si="117"/>
        <v>-58.800888888888885</v>
      </c>
      <c r="K429">
        <v>4.07</v>
      </c>
      <c r="L429">
        <v>33.75</v>
      </c>
      <c r="M429">
        <v>-98.39</v>
      </c>
      <c r="N429">
        <v>-135.46</v>
      </c>
      <c r="O429">
        <v>8.7999999999999995E-2</v>
      </c>
      <c r="P429">
        <v>0.08</v>
      </c>
      <c r="Q429" t="s">
        <v>298</v>
      </c>
      <c r="R429">
        <f t="shared" si="115"/>
        <v>9594.8827292110873</v>
      </c>
      <c r="S429">
        <f t="shared" si="118"/>
        <v>0.26853844938929222</v>
      </c>
      <c r="T429">
        <f t="shared" si="119"/>
        <v>0.28305516985511325</v>
      </c>
      <c r="U429">
        <f t="shared" si="120"/>
        <v>0.26606830689100269</v>
      </c>
      <c r="V429">
        <f t="shared" si="121"/>
        <v>0.2765354538538175</v>
      </c>
      <c r="W429">
        <f t="shared" si="122"/>
        <v>0.29107429188258116</v>
      </c>
      <c r="X429">
        <f t="shared" si="123"/>
        <v>0.28305516985511325</v>
      </c>
      <c r="Y429">
        <f t="shared" si="124"/>
        <v>0.29107429188258116</v>
      </c>
      <c r="Z429">
        <f t="shared" si="125"/>
        <v>0.97244991312835416</v>
      </c>
      <c r="AA429">
        <f t="shared" si="126"/>
        <v>1.4630991129718216</v>
      </c>
      <c r="AB429">
        <f t="shared" si="127"/>
        <v>0.9458901111439395</v>
      </c>
      <c r="AC429">
        <f t="shared" si="128"/>
        <v>0.99743535755676971</v>
      </c>
      <c r="AD429">
        <f t="shared" si="129"/>
        <v>1.1639564829156508</v>
      </c>
      <c r="AE429">
        <f t="shared" si="130"/>
        <v>1.1639564829156508</v>
      </c>
      <c r="AF429">
        <f t="shared" si="131"/>
        <v>0.81265075200623793</v>
      </c>
      <c r="AG429">
        <f t="shared" si="132"/>
        <v>0.85693526536167897</v>
      </c>
      <c r="AH429">
        <f t="shared" si="133"/>
        <v>1</v>
      </c>
    </row>
    <row r="430" spans="2:34" x14ac:dyDescent="0.45">
      <c r="B430">
        <v>74946</v>
      </c>
      <c r="C430">
        <v>15</v>
      </c>
      <c r="D430">
        <v>18</v>
      </c>
      <c r="E430">
        <v>54.69</v>
      </c>
      <c r="F430">
        <f t="shared" si="116"/>
        <v>229.72787500000001</v>
      </c>
      <c r="G430">
        <v>-68</v>
      </c>
      <c r="H430">
        <v>40</v>
      </c>
      <c r="I430">
        <v>46.1</v>
      </c>
      <c r="J430">
        <f t="shared" si="117"/>
        <v>-68.67947222222223</v>
      </c>
      <c r="K430">
        <v>2.87</v>
      </c>
      <c r="L430">
        <v>17.850000000000001</v>
      </c>
      <c r="M430">
        <v>-66.48</v>
      </c>
      <c r="N430">
        <v>-32</v>
      </c>
      <c r="O430">
        <v>1.4E-2</v>
      </c>
      <c r="P430">
        <v>0.04</v>
      </c>
      <c r="Q430" t="s">
        <v>446</v>
      </c>
      <c r="R430">
        <f t="shared" si="115"/>
        <v>10416.666666666666</v>
      </c>
      <c r="S430">
        <f t="shared" si="118"/>
        <v>0.26177348487720958</v>
      </c>
      <c r="T430">
        <f t="shared" si="119"/>
        <v>0.27850431680348159</v>
      </c>
      <c r="U430">
        <f t="shared" si="120"/>
        <v>0.25769825048495965</v>
      </c>
      <c r="V430">
        <f t="shared" si="121"/>
        <v>0.268680034192051</v>
      </c>
      <c r="W430">
        <f t="shared" si="122"/>
        <v>0.28569626660878089</v>
      </c>
      <c r="X430">
        <f t="shared" si="123"/>
        <v>0.27850431680348159</v>
      </c>
      <c r="Y430">
        <f t="shared" si="124"/>
        <v>0.28569626660878089</v>
      </c>
      <c r="Z430">
        <f t="shared" si="125"/>
        <v>0.97482658807317346</v>
      </c>
      <c r="AA430">
        <f t="shared" si="126"/>
        <v>1.5253941598911438</v>
      </c>
      <c r="AB430">
        <f t="shared" si="127"/>
        <v>0.93445728906899672</v>
      </c>
      <c r="AC430">
        <f t="shared" si="128"/>
        <v>0.99756666056984244</v>
      </c>
      <c r="AD430">
        <f t="shared" si="129"/>
        <v>1.1886370043519106</v>
      </c>
      <c r="AE430">
        <f t="shared" si="130"/>
        <v>1.1886370043519106</v>
      </c>
      <c r="AF430">
        <f t="shared" si="131"/>
        <v>0.78615867219992686</v>
      </c>
      <c r="AG430">
        <f t="shared" si="132"/>
        <v>0.83925256989096786</v>
      </c>
      <c r="AH430">
        <f t="shared" si="133"/>
        <v>1</v>
      </c>
    </row>
    <row r="431" spans="2:34" x14ac:dyDescent="0.45">
      <c r="B431">
        <v>75097</v>
      </c>
      <c r="C431">
        <v>15</v>
      </c>
      <c r="D431">
        <v>20</v>
      </c>
      <c r="E431">
        <v>43.75</v>
      </c>
      <c r="F431">
        <f t="shared" si="116"/>
        <v>230.18229166666669</v>
      </c>
      <c r="G431">
        <v>71</v>
      </c>
      <c r="H431">
        <v>50</v>
      </c>
      <c r="I431">
        <v>2.2999999999999998</v>
      </c>
      <c r="J431">
        <f t="shared" si="117"/>
        <v>71.833972222222215</v>
      </c>
      <c r="K431">
        <v>3</v>
      </c>
      <c r="L431">
        <v>6.79</v>
      </c>
      <c r="M431">
        <v>-18.03</v>
      </c>
      <c r="N431">
        <v>17.68</v>
      </c>
      <c r="O431">
        <v>5.8000000000000003E-2</v>
      </c>
      <c r="P431">
        <v>0.12</v>
      </c>
      <c r="Q431" t="s">
        <v>531</v>
      </c>
      <c r="R431">
        <f t="shared" si="115"/>
        <v>9911.894273127753</v>
      </c>
      <c r="S431">
        <f t="shared" si="118"/>
        <v>0.26580102124500771</v>
      </c>
      <c r="T431">
        <f t="shared" si="119"/>
        <v>0.28119074033313646</v>
      </c>
      <c r="U431">
        <f t="shared" si="120"/>
        <v>0.26270595579946382</v>
      </c>
      <c r="V431">
        <f t="shared" si="121"/>
        <v>0.27338030771891708</v>
      </c>
      <c r="W431">
        <f t="shared" si="122"/>
        <v>0.28888738939616931</v>
      </c>
      <c r="X431">
        <f t="shared" si="123"/>
        <v>0.28119074033313646</v>
      </c>
      <c r="Y431">
        <f t="shared" si="124"/>
        <v>0.28888738939616931</v>
      </c>
      <c r="Z431">
        <f t="shared" si="125"/>
        <v>0.97335761495467032</v>
      </c>
      <c r="AA431">
        <f t="shared" si="126"/>
        <v>1.4881988139714732</v>
      </c>
      <c r="AB431">
        <f t="shared" si="127"/>
        <v>0.9412246297542205</v>
      </c>
      <c r="AC431">
        <f t="shared" si="128"/>
        <v>0.99751031342457941</v>
      </c>
      <c r="AD431">
        <f t="shared" si="129"/>
        <v>1.1739745482763595</v>
      </c>
      <c r="AE431">
        <f t="shared" si="130"/>
        <v>1.1739745482763595</v>
      </c>
      <c r="AF431">
        <f t="shared" si="131"/>
        <v>0.8017419382184523</v>
      </c>
      <c r="AG431">
        <f t="shared" si="132"/>
        <v>0.84968649012802999</v>
      </c>
      <c r="AH431">
        <f t="shared" si="133"/>
        <v>1</v>
      </c>
    </row>
    <row r="432" spans="2:34" x14ac:dyDescent="0.45">
      <c r="B432">
        <v>75141</v>
      </c>
      <c r="C432">
        <v>15</v>
      </c>
      <c r="D432">
        <v>21</v>
      </c>
      <c r="E432">
        <v>22.34</v>
      </c>
      <c r="F432">
        <f t="shared" si="116"/>
        <v>230.34308333333331</v>
      </c>
      <c r="G432">
        <v>-40</v>
      </c>
      <c r="H432">
        <v>38</v>
      </c>
      <c r="I432">
        <v>50.9</v>
      </c>
      <c r="J432">
        <f t="shared" si="117"/>
        <v>-40.64747222222222</v>
      </c>
      <c r="K432">
        <v>3.22</v>
      </c>
      <c r="L432">
        <v>6.39</v>
      </c>
      <c r="M432">
        <v>-19.11</v>
      </c>
      <c r="N432">
        <v>-24.05</v>
      </c>
      <c r="O432">
        <v>-0.22700000000000001</v>
      </c>
      <c r="P432">
        <v>-0.23</v>
      </c>
      <c r="Q432" t="s">
        <v>532</v>
      </c>
      <c r="R432">
        <f t="shared" si="115"/>
        <v>14446.227929373998</v>
      </c>
      <c r="S432">
        <f t="shared" si="118"/>
        <v>0.23945479137994363</v>
      </c>
      <c r="T432">
        <f t="shared" si="119"/>
        <v>0.26489394305844782</v>
      </c>
      <c r="U432">
        <f t="shared" si="120"/>
        <v>0.22865621531541924</v>
      </c>
      <c r="V432">
        <f t="shared" si="121"/>
        <v>0.24139460728878309</v>
      </c>
      <c r="W432">
        <f t="shared" si="122"/>
        <v>0.26878980659679874</v>
      </c>
      <c r="X432">
        <f t="shared" si="123"/>
        <v>0.26489394305844782</v>
      </c>
      <c r="Y432">
        <f t="shared" si="124"/>
        <v>0.26878980659679874</v>
      </c>
      <c r="Z432">
        <f t="shared" si="125"/>
        <v>0.98550591040755142</v>
      </c>
      <c r="AA432">
        <f t="shared" si="126"/>
        <v>1.7348732686290314</v>
      </c>
      <c r="AB432">
        <f t="shared" si="127"/>
        <v>0.89922933584093667</v>
      </c>
      <c r="AC432">
        <f t="shared" si="128"/>
        <v>0.99682048095807896</v>
      </c>
      <c r="AD432">
        <f t="shared" si="129"/>
        <v>1.2674996155652811</v>
      </c>
      <c r="AE432">
        <f t="shared" si="130"/>
        <v>1.2674996155652811</v>
      </c>
      <c r="AF432">
        <f t="shared" si="131"/>
        <v>0.70945136771493</v>
      </c>
      <c r="AG432">
        <f t="shared" si="132"/>
        <v>0.78644637735334988</v>
      </c>
      <c r="AH432">
        <f t="shared" si="133"/>
        <v>1</v>
      </c>
    </row>
    <row r="433" spans="2:34" x14ac:dyDescent="0.45">
      <c r="B433">
        <v>75177</v>
      </c>
      <c r="C433">
        <v>15</v>
      </c>
      <c r="D433">
        <v>21</v>
      </c>
      <c r="E433">
        <v>48.44</v>
      </c>
      <c r="F433">
        <f t="shared" si="116"/>
        <v>230.45183333333333</v>
      </c>
      <c r="G433">
        <v>-36</v>
      </c>
      <c r="H433">
        <v>15</v>
      </c>
      <c r="I433">
        <v>40.200000000000003</v>
      </c>
      <c r="J433">
        <f t="shared" si="117"/>
        <v>-36.261166666666668</v>
      </c>
      <c r="K433">
        <v>3.57</v>
      </c>
      <c r="L433">
        <v>9.99</v>
      </c>
      <c r="M433">
        <v>-91.85</v>
      </c>
      <c r="N433">
        <v>-86.03</v>
      </c>
      <c r="O433">
        <v>1.534</v>
      </c>
      <c r="P433">
        <v>1.59</v>
      </c>
      <c r="Q433" t="s">
        <v>366</v>
      </c>
      <c r="R433">
        <f t="shared" si="115"/>
        <v>3775.1677852348994</v>
      </c>
      <c r="S433">
        <f t="shared" si="118"/>
        <v>0.39101158082841014</v>
      </c>
      <c r="T433">
        <f t="shared" si="119"/>
        <v>0.39096706395310893</v>
      </c>
      <c r="U433">
        <f t="shared" si="120"/>
        <v>0.38012768690959498</v>
      </c>
      <c r="V433">
        <f t="shared" si="121"/>
        <v>0.38307344434710844</v>
      </c>
      <c r="W433">
        <f t="shared" si="122"/>
        <v>0.3829455462527469</v>
      </c>
      <c r="X433">
        <f t="shared" si="123"/>
        <v>0.39101158082841014</v>
      </c>
      <c r="Y433">
        <f t="shared" si="124"/>
        <v>0.38307344434710844</v>
      </c>
      <c r="Z433">
        <f t="shared" si="125"/>
        <v>1.0207222312025075</v>
      </c>
      <c r="AA433">
        <f t="shared" si="126"/>
        <v>0.58974324155912139</v>
      </c>
      <c r="AB433">
        <f t="shared" si="127"/>
        <v>1.1938589200199585</v>
      </c>
      <c r="AC433">
        <f t="shared" si="128"/>
        <v>0.95863500463669982</v>
      </c>
      <c r="AD433">
        <f t="shared" si="129"/>
        <v>0.71368017981181975</v>
      </c>
      <c r="AE433">
        <f t="shared" si="130"/>
        <v>1.1938589200199585</v>
      </c>
      <c r="AF433">
        <f t="shared" si="131"/>
        <v>1</v>
      </c>
      <c r="AG433">
        <f t="shared" si="132"/>
        <v>0.80297176539140291</v>
      </c>
      <c r="AH433">
        <f t="shared" si="133"/>
        <v>0.59779272730138722</v>
      </c>
    </row>
    <row r="434" spans="2:34" x14ac:dyDescent="0.45">
      <c r="B434">
        <v>75323</v>
      </c>
      <c r="C434">
        <v>15</v>
      </c>
      <c r="D434">
        <v>23</v>
      </c>
      <c r="E434">
        <v>22.66</v>
      </c>
      <c r="F434">
        <f t="shared" si="116"/>
        <v>230.84441666666666</v>
      </c>
      <c r="G434">
        <v>-59</v>
      </c>
      <c r="H434">
        <v>19</v>
      </c>
      <c r="I434">
        <v>14.5</v>
      </c>
      <c r="J434">
        <f t="shared" si="117"/>
        <v>-59.320694444444449</v>
      </c>
      <c r="K434">
        <v>4.4800000000000004</v>
      </c>
      <c r="L434">
        <v>6.4</v>
      </c>
      <c r="M434">
        <v>-10.29</v>
      </c>
      <c r="N434">
        <v>-36.57</v>
      </c>
      <c r="O434">
        <v>0.16900000000000001</v>
      </c>
      <c r="P434">
        <v>0.18</v>
      </c>
      <c r="Q434" t="s">
        <v>533</v>
      </c>
      <c r="R434">
        <f t="shared" si="115"/>
        <v>8832.1884200196273</v>
      </c>
      <c r="S434">
        <f t="shared" si="118"/>
        <v>0.27589408815285388</v>
      </c>
      <c r="T434">
        <f t="shared" si="119"/>
        <v>0.28821609247113922</v>
      </c>
      <c r="U434">
        <f t="shared" si="120"/>
        <v>0.27493651566353683</v>
      </c>
      <c r="V434">
        <f t="shared" si="121"/>
        <v>0.28485406332644536</v>
      </c>
      <c r="W434">
        <f t="shared" si="122"/>
        <v>0.29701014883705101</v>
      </c>
      <c r="X434">
        <f t="shared" si="123"/>
        <v>0.28821609247113922</v>
      </c>
      <c r="Y434">
        <f t="shared" si="124"/>
        <v>0.29701014883705101</v>
      </c>
      <c r="Z434">
        <f t="shared" si="125"/>
        <v>0.97039139436701038</v>
      </c>
      <c r="AA434">
        <f t="shared" si="126"/>
        <v>1.396496922128299</v>
      </c>
      <c r="AB434">
        <f t="shared" si="127"/>
        <v>0.95868081862764165</v>
      </c>
      <c r="AC434">
        <f t="shared" si="128"/>
        <v>0.99708167855290253</v>
      </c>
      <c r="AD434">
        <f t="shared" si="129"/>
        <v>1.1368657831437492</v>
      </c>
      <c r="AE434">
        <f t="shared" si="130"/>
        <v>1.1368657831437492</v>
      </c>
      <c r="AF434">
        <f t="shared" si="131"/>
        <v>0.8432664900658926</v>
      </c>
      <c r="AG434">
        <f t="shared" si="132"/>
        <v>0.87704432074267835</v>
      </c>
      <c r="AH434">
        <f t="shared" si="133"/>
        <v>1</v>
      </c>
    </row>
    <row r="435" spans="2:34" x14ac:dyDescent="0.45">
      <c r="B435">
        <v>75458</v>
      </c>
      <c r="C435">
        <v>15</v>
      </c>
      <c r="D435">
        <v>24</v>
      </c>
      <c r="E435">
        <v>55.78</v>
      </c>
      <c r="F435">
        <f t="shared" si="116"/>
        <v>231.23241666666667</v>
      </c>
      <c r="G435">
        <v>58</v>
      </c>
      <c r="H435">
        <v>57</v>
      </c>
      <c r="I435">
        <v>57.7</v>
      </c>
      <c r="J435">
        <f t="shared" si="117"/>
        <v>58.966027777777782</v>
      </c>
      <c r="K435">
        <v>3.29</v>
      </c>
      <c r="L435">
        <v>31.92</v>
      </c>
      <c r="M435">
        <v>-8.27</v>
      </c>
      <c r="N435">
        <v>17.3</v>
      </c>
      <c r="O435">
        <v>1.1659999999999999</v>
      </c>
      <c r="P435">
        <v>1.07</v>
      </c>
      <c r="Q435" t="s">
        <v>280</v>
      </c>
      <c r="R435">
        <f t="shared" si="115"/>
        <v>4464.2857142857147</v>
      </c>
      <c r="S435">
        <f t="shared" si="118"/>
        <v>0.36176358804336639</v>
      </c>
      <c r="T435">
        <f t="shared" si="119"/>
        <v>0.36197413020221436</v>
      </c>
      <c r="U435">
        <f t="shared" si="120"/>
        <v>0.35964582688656577</v>
      </c>
      <c r="V435">
        <f t="shared" si="121"/>
        <v>0.36403717078342479</v>
      </c>
      <c r="W435">
        <f t="shared" si="122"/>
        <v>0.36439596861111667</v>
      </c>
      <c r="X435">
        <f t="shared" si="123"/>
        <v>0.36197413020221436</v>
      </c>
      <c r="Y435">
        <f t="shared" si="124"/>
        <v>0.36439596861111667</v>
      </c>
      <c r="Z435">
        <f t="shared" si="125"/>
        <v>0.99335382765585178</v>
      </c>
      <c r="AA435">
        <f t="shared" si="126"/>
        <v>0.75091363449930693</v>
      </c>
      <c r="AB435">
        <f t="shared" si="127"/>
        <v>1.1296693005884426</v>
      </c>
      <c r="AC435">
        <f t="shared" si="128"/>
        <v>0.97436993565343755</v>
      </c>
      <c r="AD435">
        <f t="shared" si="129"/>
        <v>0.81925624885708381</v>
      </c>
      <c r="AE435">
        <f t="shared" si="130"/>
        <v>1.1296693005884426</v>
      </c>
      <c r="AF435">
        <f t="shared" si="131"/>
        <v>1</v>
      </c>
      <c r="AG435">
        <f t="shared" si="132"/>
        <v>0.8625267015275091</v>
      </c>
      <c r="AH435">
        <f t="shared" si="133"/>
        <v>0.72521776809402072</v>
      </c>
    </row>
    <row r="436" spans="2:34" x14ac:dyDescent="0.45">
      <c r="B436">
        <v>75695</v>
      </c>
      <c r="C436">
        <v>15</v>
      </c>
      <c r="D436">
        <v>27</v>
      </c>
      <c r="E436">
        <v>49.85</v>
      </c>
      <c r="F436">
        <f t="shared" si="116"/>
        <v>231.95770833333333</v>
      </c>
      <c r="G436">
        <v>29</v>
      </c>
      <c r="H436">
        <v>6</v>
      </c>
      <c r="I436">
        <v>19.8</v>
      </c>
      <c r="J436">
        <f t="shared" si="117"/>
        <v>29.105500000000003</v>
      </c>
      <c r="K436">
        <v>3.66</v>
      </c>
      <c r="L436">
        <v>28.6</v>
      </c>
      <c r="M436">
        <v>-181.39</v>
      </c>
      <c r="N436">
        <v>86.84</v>
      </c>
      <c r="O436">
        <v>0.31900000000000001</v>
      </c>
      <c r="P436">
        <v>0.37</v>
      </c>
      <c r="Q436" t="s">
        <v>534</v>
      </c>
      <c r="R436">
        <f t="shared" si="115"/>
        <v>7698.8879384088959</v>
      </c>
      <c r="S436">
        <f t="shared" si="118"/>
        <v>0.28937584719094467</v>
      </c>
      <c r="T436">
        <f t="shared" si="119"/>
        <v>0.29822511575030847</v>
      </c>
      <c r="U436">
        <f t="shared" si="120"/>
        <v>0.29055271032028118</v>
      </c>
      <c r="V436">
        <f t="shared" si="121"/>
        <v>0.2994910728060618</v>
      </c>
      <c r="W436">
        <f t="shared" si="122"/>
        <v>0.30803713293803703</v>
      </c>
      <c r="X436">
        <f t="shared" si="123"/>
        <v>0.29822511575030847</v>
      </c>
      <c r="Y436">
        <f t="shared" si="124"/>
        <v>0.30803713293803703</v>
      </c>
      <c r="Z436">
        <f t="shared" si="125"/>
        <v>0.9681466416267992</v>
      </c>
      <c r="AA436">
        <f t="shared" si="126"/>
        <v>1.2782152189127685</v>
      </c>
      <c r="AB436">
        <f t="shared" si="127"/>
        <v>0.98302974671555909</v>
      </c>
      <c r="AC436">
        <f t="shared" si="128"/>
        <v>0.99582866654750413</v>
      </c>
      <c r="AD436">
        <f t="shared" si="129"/>
        <v>1.0867755919114559</v>
      </c>
      <c r="AE436">
        <f t="shared" si="130"/>
        <v>1.0867755919114559</v>
      </c>
      <c r="AF436">
        <f t="shared" si="131"/>
        <v>0.90453793223914303</v>
      </c>
      <c r="AG436">
        <f t="shared" si="132"/>
        <v>0.91631489882470452</v>
      </c>
      <c r="AH436">
        <f t="shared" si="133"/>
        <v>1</v>
      </c>
    </row>
    <row r="437" spans="2:34" x14ac:dyDescent="0.45">
      <c r="B437">
        <v>76127</v>
      </c>
      <c r="C437">
        <v>15</v>
      </c>
      <c r="D437">
        <v>32</v>
      </c>
      <c r="E437">
        <v>55.8</v>
      </c>
      <c r="F437">
        <f t="shared" si="116"/>
        <v>233.23249999999999</v>
      </c>
      <c r="G437">
        <v>31</v>
      </c>
      <c r="H437">
        <v>21</v>
      </c>
      <c r="I437">
        <v>33</v>
      </c>
      <c r="J437">
        <f t="shared" si="117"/>
        <v>31.359166666666667</v>
      </c>
      <c r="K437">
        <v>4.1399999999999997</v>
      </c>
      <c r="L437">
        <v>10.49</v>
      </c>
      <c r="M437">
        <v>-19.62</v>
      </c>
      <c r="N437">
        <v>-8.94</v>
      </c>
      <c r="O437">
        <v>-0.127</v>
      </c>
      <c r="P437">
        <v>-0.12</v>
      </c>
      <c r="Q437" t="s">
        <v>535</v>
      </c>
      <c r="R437">
        <f t="shared" si="115"/>
        <v>12448.132780082988</v>
      </c>
      <c r="S437">
        <f t="shared" si="118"/>
        <v>0.24876783113063511</v>
      </c>
      <c r="T437">
        <f t="shared" si="119"/>
        <v>0.27030395976237648</v>
      </c>
      <c r="U437">
        <f t="shared" si="120"/>
        <v>0.24103853054640129</v>
      </c>
      <c r="V437">
        <f t="shared" si="121"/>
        <v>0.25303333518820664</v>
      </c>
      <c r="W437">
        <f t="shared" si="122"/>
        <v>0.27565931022665557</v>
      </c>
      <c r="X437">
        <f t="shared" si="123"/>
        <v>0.27030395976237648</v>
      </c>
      <c r="Y437">
        <f t="shared" si="124"/>
        <v>0.27565931022665557</v>
      </c>
      <c r="Z437">
        <f t="shared" si="125"/>
        <v>0.98057257540158627</v>
      </c>
      <c r="AA437">
        <f t="shared" si="126"/>
        <v>1.647093760909599</v>
      </c>
      <c r="AB437">
        <f t="shared" si="127"/>
        <v>0.91343725613582938</v>
      </c>
      <c r="AC437">
        <f t="shared" si="128"/>
        <v>0.99733581492509371</v>
      </c>
      <c r="AD437">
        <f t="shared" si="129"/>
        <v>1.2351793908745663</v>
      </c>
      <c r="AE437">
        <f t="shared" si="130"/>
        <v>1.2351793908745663</v>
      </c>
      <c r="AF437">
        <f t="shared" si="131"/>
        <v>0.73951788937238661</v>
      </c>
      <c r="AG437">
        <f t="shared" si="132"/>
        <v>0.8074420786918507</v>
      </c>
      <c r="AH437">
        <f t="shared" si="133"/>
        <v>1</v>
      </c>
    </row>
    <row r="438" spans="2:34" x14ac:dyDescent="0.45">
      <c r="B438">
        <v>76267</v>
      </c>
      <c r="C438">
        <v>15</v>
      </c>
      <c r="D438">
        <v>34</v>
      </c>
      <c r="E438">
        <v>41.19</v>
      </c>
      <c r="F438">
        <f t="shared" si="116"/>
        <v>233.67162500000001</v>
      </c>
      <c r="G438">
        <v>26</v>
      </c>
      <c r="H438">
        <v>42</v>
      </c>
      <c r="I438">
        <v>53.7</v>
      </c>
      <c r="J438">
        <f t="shared" si="117"/>
        <v>26.714916666666667</v>
      </c>
      <c r="K438">
        <v>2.2200000000000002</v>
      </c>
      <c r="L438">
        <v>43.65</v>
      </c>
      <c r="M438">
        <v>120.38</v>
      </c>
      <c r="N438">
        <v>-89.44</v>
      </c>
      <c r="O438">
        <v>3.2000000000000001E-2</v>
      </c>
      <c r="P438">
        <v>0.05</v>
      </c>
      <c r="Q438" t="s">
        <v>317</v>
      </c>
      <c r="R438">
        <f t="shared" si="115"/>
        <v>10204.08163265306</v>
      </c>
      <c r="S438">
        <f t="shared" si="118"/>
        <v>0.26342292088231123</v>
      </c>
      <c r="T438">
        <f t="shared" si="119"/>
        <v>0.27959628969609518</v>
      </c>
      <c r="U438">
        <f t="shared" si="120"/>
        <v>0.25975782535103181</v>
      </c>
      <c r="V438">
        <f t="shared" si="121"/>
        <v>0.27061333596641102</v>
      </c>
      <c r="W438">
        <f t="shared" si="122"/>
        <v>0.28699911160270397</v>
      </c>
      <c r="X438">
        <f t="shared" si="123"/>
        <v>0.27959628969609518</v>
      </c>
      <c r="Y438">
        <f t="shared" si="124"/>
        <v>0.28699911160270397</v>
      </c>
      <c r="Z438">
        <f t="shared" si="125"/>
        <v>0.97420611560339387</v>
      </c>
      <c r="AA438">
        <f t="shared" si="126"/>
        <v>1.5101252274995456</v>
      </c>
      <c r="AB438">
        <f t="shared" si="127"/>
        <v>0.93721463617338374</v>
      </c>
      <c r="AC438">
        <f t="shared" si="128"/>
        <v>0.99755124010588858</v>
      </c>
      <c r="AD438">
        <f t="shared" si="129"/>
        <v>1.1826440003820879</v>
      </c>
      <c r="AE438">
        <f t="shared" si="130"/>
        <v>1.1826440003820879</v>
      </c>
      <c r="AF438">
        <f t="shared" si="131"/>
        <v>0.79247401235755555</v>
      </c>
      <c r="AG438">
        <f t="shared" si="132"/>
        <v>0.84349241173472345</v>
      </c>
      <c r="AH438">
        <f t="shared" si="133"/>
        <v>1</v>
      </c>
    </row>
    <row r="439" spans="2:34" x14ac:dyDescent="0.45">
      <c r="B439">
        <v>76276</v>
      </c>
      <c r="C439">
        <v>15</v>
      </c>
      <c r="D439">
        <v>34</v>
      </c>
      <c r="E439">
        <v>48.19</v>
      </c>
      <c r="F439">
        <f t="shared" si="116"/>
        <v>233.70079166666667</v>
      </c>
      <c r="G439">
        <v>10</v>
      </c>
      <c r="H439">
        <v>32</v>
      </c>
      <c r="I439">
        <v>19.899999999999999</v>
      </c>
      <c r="J439">
        <f t="shared" si="117"/>
        <v>10.53886111111111</v>
      </c>
      <c r="K439">
        <v>3.8</v>
      </c>
      <c r="L439">
        <v>15.54</v>
      </c>
      <c r="M439">
        <v>-72.63</v>
      </c>
      <c r="N439">
        <v>3.17</v>
      </c>
      <c r="O439">
        <v>0.26800000000000002</v>
      </c>
      <c r="P439">
        <v>0.3</v>
      </c>
      <c r="Q439" t="s">
        <v>337</v>
      </c>
      <c r="R439">
        <f t="shared" si="115"/>
        <v>8050.0894454382833</v>
      </c>
      <c r="S439">
        <f t="shared" si="118"/>
        <v>0.28481275090183472</v>
      </c>
      <c r="T439">
        <f t="shared" si="119"/>
        <v>0.29475999229229877</v>
      </c>
      <c r="U439">
        <f t="shared" si="120"/>
        <v>0.28536032299187331</v>
      </c>
      <c r="V439">
        <f t="shared" si="121"/>
        <v>0.29462592711691571</v>
      </c>
      <c r="W439">
        <f t="shared" si="122"/>
        <v>0.30429119451879083</v>
      </c>
      <c r="X439">
        <f t="shared" si="123"/>
        <v>0.29475999229229877</v>
      </c>
      <c r="Y439">
        <f t="shared" si="124"/>
        <v>0.30429119451879083</v>
      </c>
      <c r="Z439">
        <f t="shared" si="125"/>
        <v>0.96867736432017093</v>
      </c>
      <c r="AA439">
        <f t="shared" si="126"/>
        <v>1.3176484249666669</v>
      </c>
      <c r="AB439">
        <f t="shared" si="127"/>
        <v>0.9746626624168071</v>
      </c>
      <c r="AC439">
        <f t="shared" si="128"/>
        <v>0.99634291967938704</v>
      </c>
      <c r="AD439">
        <f t="shared" si="129"/>
        <v>1.103773408104384</v>
      </c>
      <c r="AE439">
        <f t="shared" si="130"/>
        <v>1.103773408104384</v>
      </c>
      <c r="AF439">
        <f t="shared" si="131"/>
        <v>0.88302785269187534</v>
      </c>
      <c r="AG439">
        <f t="shared" si="132"/>
        <v>0.90266979831531036</v>
      </c>
      <c r="AH439">
        <f t="shared" si="133"/>
        <v>1</v>
      </c>
    </row>
    <row r="440" spans="2:34" x14ac:dyDescent="0.45">
      <c r="B440">
        <v>76297</v>
      </c>
      <c r="C440">
        <v>15</v>
      </c>
      <c r="D440">
        <v>35</v>
      </c>
      <c r="E440">
        <v>8.4600000000000009</v>
      </c>
      <c r="F440">
        <f t="shared" si="116"/>
        <v>233.78525000000002</v>
      </c>
      <c r="G440">
        <v>-41</v>
      </c>
      <c r="H440">
        <v>10</v>
      </c>
      <c r="I440">
        <v>0.1</v>
      </c>
      <c r="J440">
        <f t="shared" si="117"/>
        <v>-41.166694444444445</v>
      </c>
      <c r="K440">
        <v>2.8</v>
      </c>
      <c r="L440">
        <v>5.75</v>
      </c>
      <c r="M440">
        <v>-16.05</v>
      </c>
      <c r="N440">
        <v>-25.52</v>
      </c>
      <c r="O440">
        <v>-0.216</v>
      </c>
      <c r="P440">
        <v>-0.22</v>
      </c>
      <c r="Q440" t="s">
        <v>279</v>
      </c>
      <c r="R440">
        <f t="shared" si="115"/>
        <v>14195.58359621451</v>
      </c>
      <c r="S440">
        <f t="shared" si="118"/>
        <v>0.24048276592841578</v>
      </c>
      <c r="T440">
        <f t="shared" si="119"/>
        <v>0.26547162411564817</v>
      </c>
      <c r="U440">
        <f t="shared" si="120"/>
        <v>0.23004132502293667</v>
      </c>
      <c r="V440">
        <f t="shared" si="121"/>
        <v>0.24269692197368864</v>
      </c>
      <c r="W440">
        <f t="shared" si="122"/>
        <v>0.26953283930926775</v>
      </c>
      <c r="X440">
        <f t="shared" si="123"/>
        <v>0.26547162411564817</v>
      </c>
      <c r="Y440">
        <f t="shared" si="124"/>
        <v>0.26953283930926775</v>
      </c>
      <c r="Z440">
        <f t="shared" si="125"/>
        <v>0.98493239189693083</v>
      </c>
      <c r="AA440">
        <f t="shared" si="126"/>
        <v>1.7251906586474914</v>
      </c>
      <c r="AB440">
        <f t="shared" si="127"/>
        <v>0.90076076117267168</v>
      </c>
      <c r="AC440">
        <f t="shared" si="128"/>
        <v>0.99689031601984035</v>
      </c>
      <c r="AD440">
        <f t="shared" si="129"/>
        <v>1.2639825384768821</v>
      </c>
      <c r="AE440">
        <f t="shared" si="130"/>
        <v>1.2639825384768821</v>
      </c>
      <c r="AF440">
        <f t="shared" si="131"/>
        <v>0.71263702919353766</v>
      </c>
      <c r="AG440">
        <f t="shared" si="132"/>
        <v>0.78868994283822003</v>
      </c>
      <c r="AH440">
        <f t="shared" si="133"/>
        <v>1</v>
      </c>
    </row>
    <row r="441" spans="2:34" x14ac:dyDescent="0.45">
      <c r="B441">
        <v>76333</v>
      </c>
      <c r="C441">
        <v>15</v>
      </c>
      <c r="D441">
        <v>35</v>
      </c>
      <c r="E441">
        <v>31.54</v>
      </c>
      <c r="F441">
        <f t="shared" si="116"/>
        <v>233.88141666666667</v>
      </c>
      <c r="G441">
        <v>-14</v>
      </c>
      <c r="H441">
        <v>47</v>
      </c>
      <c r="I441">
        <v>22.4</v>
      </c>
      <c r="J441">
        <f t="shared" si="117"/>
        <v>-14.789555555555555</v>
      </c>
      <c r="K441">
        <v>3.91</v>
      </c>
      <c r="L441">
        <v>21.42</v>
      </c>
      <c r="M441">
        <v>65.67</v>
      </c>
      <c r="N441">
        <v>6.93</v>
      </c>
      <c r="O441">
        <v>1.0069999999999999</v>
      </c>
      <c r="P441">
        <v>1.02</v>
      </c>
      <c r="Q441" t="s">
        <v>278</v>
      </c>
      <c r="R441">
        <f t="shared" ref="R441:R504" si="134">9000/(O441+0.85)</f>
        <v>4846.5266558966077</v>
      </c>
      <c r="S441">
        <f t="shared" si="118"/>
        <v>0.34869271382236849</v>
      </c>
      <c r="T441">
        <f t="shared" si="119"/>
        <v>0.34945081117474786</v>
      </c>
      <c r="U441">
        <f t="shared" si="120"/>
        <v>0.34907273532510552</v>
      </c>
      <c r="V441">
        <f t="shared" si="121"/>
        <v>0.35418794972734313</v>
      </c>
      <c r="W441">
        <f t="shared" si="122"/>
        <v>0.35509622552001086</v>
      </c>
      <c r="X441">
        <f t="shared" si="123"/>
        <v>0.34945081117474786</v>
      </c>
      <c r="Y441">
        <f t="shared" si="124"/>
        <v>0.35509622552001086</v>
      </c>
      <c r="Z441">
        <f t="shared" si="125"/>
        <v>0.98410173372866538</v>
      </c>
      <c r="AA441">
        <f t="shared" si="126"/>
        <v>0.83203633852365888</v>
      </c>
      <c r="AB441">
        <f t="shared" si="127"/>
        <v>1.1015935809424684</v>
      </c>
      <c r="AC441">
        <f t="shared" si="128"/>
        <v>0.98013691272794967</v>
      </c>
      <c r="AD441">
        <f t="shared" si="129"/>
        <v>0.86680674532675983</v>
      </c>
      <c r="AE441">
        <f t="shared" si="130"/>
        <v>1.1015935809424684</v>
      </c>
      <c r="AF441">
        <f t="shared" si="131"/>
        <v>1</v>
      </c>
      <c r="AG441">
        <f t="shared" si="132"/>
        <v>0.88974457520839356</v>
      </c>
      <c r="AH441">
        <f t="shared" si="133"/>
        <v>0.78686619123648427</v>
      </c>
    </row>
    <row r="442" spans="2:34" x14ac:dyDescent="0.45">
      <c r="B442">
        <v>76552</v>
      </c>
      <c r="C442">
        <v>15</v>
      </c>
      <c r="D442">
        <v>38</v>
      </c>
      <c r="E442">
        <v>3.32</v>
      </c>
      <c r="F442">
        <f t="shared" si="116"/>
        <v>234.51383333333331</v>
      </c>
      <c r="G442">
        <v>-42</v>
      </c>
      <c r="H442">
        <v>34</v>
      </c>
      <c r="I442">
        <v>2.9</v>
      </c>
      <c r="J442">
        <f t="shared" si="117"/>
        <v>-42.567472222222229</v>
      </c>
      <c r="K442">
        <v>4.34</v>
      </c>
      <c r="L442">
        <v>14.19</v>
      </c>
      <c r="M442">
        <v>-147.6</v>
      </c>
      <c r="N442">
        <v>56.35</v>
      </c>
      <c r="O442">
        <v>1.4119999999999999</v>
      </c>
      <c r="P442">
        <v>1.42</v>
      </c>
      <c r="Q442" t="s">
        <v>536</v>
      </c>
      <c r="R442">
        <f t="shared" si="134"/>
        <v>3978.7798408488065</v>
      </c>
      <c r="S442">
        <f t="shared" si="118"/>
        <v>0.38147505812171001</v>
      </c>
      <c r="T442">
        <f t="shared" si="119"/>
        <v>0.38140446662274435</v>
      </c>
      <c r="U442">
        <f t="shared" si="120"/>
        <v>0.37393873958450863</v>
      </c>
      <c r="V442">
        <f t="shared" si="121"/>
        <v>0.37732845481199473</v>
      </c>
      <c r="W442">
        <f t="shared" si="122"/>
        <v>0.37726920012018217</v>
      </c>
      <c r="X442">
        <f t="shared" si="123"/>
        <v>0.38147505812171001</v>
      </c>
      <c r="Y442">
        <f t="shared" si="124"/>
        <v>0.37732845481199473</v>
      </c>
      <c r="Z442">
        <f t="shared" si="125"/>
        <v>1.0109893734671596</v>
      </c>
      <c r="AA442">
        <f t="shared" si="126"/>
        <v>0.63922156940555219</v>
      </c>
      <c r="AB442">
        <f t="shared" si="127"/>
        <v>1.1729825923774193</v>
      </c>
      <c r="AC442">
        <f t="shared" si="128"/>
        <v>0.96411120286325847</v>
      </c>
      <c r="AD442">
        <f t="shared" si="129"/>
        <v>0.74795458750164845</v>
      </c>
      <c r="AE442">
        <f t="shared" si="130"/>
        <v>1.1729825923774193</v>
      </c>
      <c r="AF442">
        <f t="shared" si="131"/>
        <v>1</v>
      </c>
      <c r="AG442">
        <f t="shared" si="132"/>
        <v>0.82193138170037372</v>
      </c>
      <c r="AH442">
        <f t="shared" si="133"/>
        <v>0.63765190750672818</v>
      </c>
    </row>
    <row r="443" spans="2:34" x14ac:dyDescent="0.45">
      <c r="B443">
        <v>76952</v>
      </c>
      <c r="C443">
        <v>15</v>
      </c>
      <c r="D443">
        <v>42</v>
      </c>
      <c r="E443">
        <v>44.64</v>
      </c>
      <c r="F443">
        <f t="shared" si="116"/>
        <v>235.68599999999998</v>
      </c>
      <c r="G443">
        <v>26</v>
      </c>
      <c r="H443">
        <v>17</v>
      </c>
      <c r="I443">
        <v>43.9</v>
      </c>
      <c r="J443">
        <f t="shared" si="117"/>
        <v>26.295527777777778</v>
      </c>
      <c r="K443">
        <v>3.81</v>
      </c>
      <c r="L443">
        <v>22.48</v>
      </c>
      <c r="M443">
        <v>-112.52</v>
      </c>
      <c r="N443">
        <v>50.7</v>
      </c>
      <c r="O443">
        <v>0.02</v>
      </c>
      <c r="P443">
        <v>0.04</v>
      </c>
      <c r="Q443" t="s">
        <v>537</v>
      </c>
      <c r="R443">
        <f t="shared" si="134"/>
        <v>10344.827586206897</v>
      </c>
      <c r="S443">
        <f t="shared" si="118"/>
        <v>0.26232357395566297</v>
      </c>
      <c r="T443">
        <f t="shared" si="119"/>
        <v>0.27886721663429259</v>
      </c>
      <c r="U443">
        <f t="shared" si="120"/>
        <v>0.25838646357509842</v>
      </c>
      <c r="V443">
        <f t="shared" si="121"/>
        <v>0.26932607868951108</v>
      </c>
      <c r="W443">
        <f t="shared" si="122"/>
        <v>0.28613011797257748</v>
      </c>
      <c r="X443">
        <f t="shared" si="123"/>
        <v>0.27886721663429259</v>
      </c>
      <c r="Y443">
        <f t="shared" si="124"/>
        <v>0.28613011797257748</v>
      </c>
      <c r="Z443">
        <f t="shared" si="125"/>
        <v>0.97461678836975507</v>
      </c>
      <c r="AA443">
        <f t="shared" si="126"/>
        <v>1.5202966694852456</v>
      </c>
      <c r="AB443">
        <f t="shared" si="127"/>
        <v>0.93537466587640961</v>
      </c>
      <c r="AC443">
        <f t="shared" si="128"/>
        <v>0.99756268635467138</v>
      </c>
      <c r="AD443">
        <f t="shared" si="129"/>
        <v>1.1866402403128506</v>
      </c>
      <c r="AE443">
        <f t="shared" si="130"/>
        <v>1.1866402403128506</v>
      </c>
      <c r="AF443">
        <f t="shared" si="131"/>
        <v>0.78825463194287393</v>
      </c>
      <c r="AG443">
        <f t="shared" si="132"/>
        <v>0.84066143424536988</v>
      </c>
      <c r="AH443">
        <f t="shared" si="133"/>
        <v>1</v>
      </c>
    </row>
    <row r="444" spans="2:34" x14ac:dyDescent="0.45">
      <c r="B444">
        <v>77055</v>
      </c>
      <c r="C444">
        <v>15</v>
      </c>
      <c r="D444">
        <v>44</v>
      </c>
      <c r="E444">
        <v>3.46</v>
      </c>
      <c r="F444">
        <f t="shared" si="116"/>
        <v>236.01441666666665</v>
      </c>
      <c r="G444">
        <v>77</v>
      </c>
      <c r="H444">
        <v>47</v>
      </c>
      <c r="I444">
        <v>40.200000000000003</v>
      </c>
      <c r="J444">
        <f t="shared" si="117"/>
        <v>77.794499999999999</v>
      </c>
      <c r="K444">
        <v>4.29</v>
      </c>
      <c r="L444">
        <v>8.68</v>
      </c>
      <c r="M444">
        <v>20.07</v>
      </c>
      <c r="N444">
        <v>-2.5</v>
      </c>
      <c r="O444">
        <v>3.7999999999999999E-2</v>
      </c>
      <c r="P444">
        <v>0.05</v>
      </c>
      <c r="Q444" t="s">
        <v>412</v>
      </c>
      <c r="R444">
        <f t="shared" si="134"/>
        <v>10135.135135135135</v>
      </c>
      <c r="S444">
        <f t="shared" si="118"/>
        <v>0.26397217778428778</v>
      </c>
      <c r="T444">
        <f t="shared" si="119"/>
        <v>0.27996245216852006</v>
      </c>
      <c r="U444">
        <f t="shared" si="120"/>
        <v>0.26044097471460376</v>
      </c>
      <c r="V444">
        <f t="shared" si="121"/>
        <v>0.27125454962701812</v>
      </c>
      <c r="W444">
        <f t="shared" si="122"/>
        <v>0.28743422717677858</v>
      </c>
      <c r="X444">
        <f t="shared" si="123"/>
        <v>0.27996245216852006</v>
      </c>
      <c r="Y444">
        <f t="shared" si="124"/>
        <v>0.28743422717677858</v>
      </c>
      <c r="Z444">
        <f t="shared" si="125"/>
        <v>0.97400527041734941</v>
      </c>
      <c r="AA444">
        <f t="shared" si="126"/>
        <v>1.5050515204949499</v>
      </c>
      <c r="AB444">
        <f t="shared" si="127"/>
        <v>0.93813720145891866</v>
      </c>
      <c r="AC444">
        <f t="shared" si="128"/>
        <v>0.99754376034514014</v>
      </c>
      <c r="AD444">
        <f t="shared" si="129"/>
        <v>1.1806446130617565</v>
      </c>
      <c r="AE444">
        <f t="shared" si="130"/>
        <v>1.1806446130617565</v>
      </c>
      <c r="AF444">
        <f t="shared" si="131"/>
        <v>0.79459745217153432</v>
      </c>
      <c r="AG444">
        <f t="shared" si="132"/>
        <v>0.84491450628671205</v>
      </c>
      <c r="AH444">
        <f t="shared" si="133"/>
        <v>1</v>
      </c>
    </row>
    <row r="445" spans="2:34" x14ac:dyDescent="0.45">
      <c r="B445">
        <v>77070</v>
      </c>
      <c r="C445">
        <v>15</v>
      </c>
      <c r="D445">
        <v>44</v>
      </c>
      <c r="E445">
        <v>16</v>
      </c>
      <c r="F445">
        <f t="shared" si="116"/>
        <v>236.06666666666666</v>
      </c>
      <c r="G445">
        <v>6</v>
      </c>
      <c r="H445">
        <v>25</v>
      </c>
      <c r="I445">
        <v>31.9</v>
      </c>
      <c r="J445">
        <f t="shared" si="117"/>
        <v>6.4255277777777779</v>
      </c>
      <c r="K445">
        <v>2.63</v>
      </c>
      <c r="L445">
        <v>44.54</v>
      </c>
      <c r="M445">
        <v>134.66</v>
      </c>
      <c r="N445">
        <v>44.14</v>
      </c>
      <c r="O445">
        <v>1.167</v>
      </c>
      <c r="P445">
        <v>1.0900000000000001</v>
      </c>
      <c r="Q445" t="s">
        <v>280</v>
      </c>
      <c r="R445">
        <f t="shared" si="134"/>
        <v>4462.0723847297968</v>
      </c>
      <c r="S445">
        <f t="shared" si="118"/>
        <v>0.36184498784380337</v>
      </c>
      <c r="T445">
        <f t="shared" si="119"/>
        <v>0.36205314366278118</v>
      </c>
      <c r="U445">
        <f t="shared" si="120"/>
        <v>0.35970895816759441</v>
      </c>
      <c r="V445">
        <f t="shared" si="121"/>
        <v>0.36409594003848267</v>
      </c>
      <c r="W445">
        <f t="shared" si="122"/>
        <v>0.36445208924746508</v>
      </c>
      <c r="X445">
        <f t="shared" si="123"/>
        <v>0.36205314366278118</v>
      </c>
      <c r="Y445">
        <f t="shared" si="124"/>
        <v>0.36445208924746508</v>
      </c>
      <c r="Z445">
        <f t="shared" si="125"/>
        <v>0.99341766543405652</v>
      </c>
      <c r="AA445">
        <f t="shared" si="126"/>
        <v>0.75042721707118321</v>
      </c>
      <c r="AB445">
        <f t="shared" si="127"/>
        <v>1.1298457633973085</v>
      </c>
      <c r="AC445">
        <f t="shared" si="128"/>
        <v>0.97433143246318998</v>
      </c>
      <c r="AD445">
        <f t="shared" si="129"/>
        <v>0.81896137044834938</v>
      </c>
      <c r="AE445">
        <f t="shared" si="130"/>
        <v>1.1298457633973085</v>
      </c>
      <c r="AF445">
        <f t="shared" si="131"/>
        <v>1</v>
      </c>
      <c r="AG445">
        <f t="shared" si="132"/>
        <v>0.86235791116611715</v>
      </c>
      <c r="AH445">
        <f t="shared" si="133"/>
        <v>0.7248435113708197</v>
      </c>
    </row>
    <row r="446" spans="2:34" x14ac:dyDescent="0.45">
      <c r="B446">
        <v>77233</v>
      </c>
      <c r="C446">
        <v>15</v>
      </c>
      <c r="D446">
        <v>46</v>
      </c>
      <c r="E446">
        <v>11.21</v>
      </c>
      <c r="F446">
        <f t="shared" si="116"/>
        <v>236.54670833333336</v>
      </c>
      <c r="G446">
        <v>15</v>
      </c>
      <c r="H446">
        <v>25</v>
      </c>
      <c r="I446">
        <v>18.899999999999999</v>
      </c>
      <c r="J446">
        <f t="shared" si="117"/>
        <v>15.421916666666666</v>
      </c>
      <c r="K446">
        <v>3.65</v>
      </c>
      <c r="L446">
        <v>21.31</v>
      </c>
      <c r="M446">
        <v>68.540000000000006</v>
      </c>
      <c r="N446">
        <v>-41.31</v>
      </c>
      <c r="O446">
        <v>7.2999999999999995E-2</v>
      </c>
      <c r="P446">
        <v>0.09</v>
      </c>
      <c r="Q446" t="s">
        <v>298</v>
      </c>
      <c r="R446">
        <f t="shared" si="134"/>
        <v>9750.812567713976</v>
      </c>
      <c r="S446">
        <f t="shared" si="118"/>
        <v>0.2671706137489645</v>
      </c>
      <c r="T446">
        <f t="shared" si="119"/>
        <v>0.28211968818948474</v>
      </c>
      <c r="U446">
        <f t="shared" si="120"/>
        <v>0.26439239709789997</v>
      </c>
      <c r="V446">
        <f t="shared" si="121"/>
        <v>0.27496290151478814</v>
      </c>
      <c r="W446">
        <f t="shared" si="122"/>
        <v>0.28997984609903471</v>
      </c>
      <c r="X446">
        <f t="shared" si="123"/>
        <v>0.28211968818948474</v>
      </c>
      <c r="Y446">
        <f t="shared" si="124"/>
        <v>0.28997984609903471</v>
      </c>
      <c r="Z446">
        <f t="shared" si="125"/>
        <v>0.9728941234527535</v>
      </c>
      <c r="AA446">
        <f t="shared" si="126"/>
        <v>1.4756213973758121</v>
      </c>
      <c r="AB446">
        <f t="shared" si="127"/>
        <v>0.94355230150439207</v>
      </c>
      <c r="AC446">
        <f t="shared" si="128"/>
        <v>0.99747657352545849</v>
      </c>
      <c r="AD446">
        <f t="shared" si="129"/>
        <v>1.1689672102367847</v>
      </c>
      <c r="AE446">
        <f t="shared" si="130"/>
        <v>1.1689672102367847</v>
      </c>
      <c r="AF446">
        <f t="shared" si="131"/>
        <v>0.80716746649657278</v>
      </c>
      <c r="AG446">
        <f t="shared" si="132"/>
        <v>0.85329730790601965</v>
      </c>
      <c r="AH446">
        <f t="shared" si="133"/>
        <v>1</v>
      </c>
    </row>
    <row r="447" spans="2:34" x14ac:dyDescent="0.45">
      <c r="B447">
        <v>77450</v>
      </c>
      <c r="C447">
        <v>15</v>
      </c>
      <c r="D447">
        <v>48</v>
      </c>
      <c r="E447">
        <v>44.41</v>
      </c>
      <c r="F447">
        <f t="shared" si="116"/>
        <v>237.18504166666668</v>
      </c>
      <c r="G447">
        <v>18</v>
      </c>
      <c r="H447">
        <v>8</v>
      </c>
      <c r="I447">
        <v>30.4</v>
      </c>
      <c r="J447">
        <f t="shared" si="117"/>
        <v>18.141777777777776</v>
      </c>
      <c r="K447">
        <v>4.09</v>
      </c>
      <c r="L447">
        <v>9.36</v>
      </c>
      <c r="M447">
        <v>-51.78</v>
      </c>
      <c r="N447">
        <v>-88.72</v>
      </c>
      <c r="O447">
        <v>1.6160000000000001</v>
      </c>
      <c r="P447">
        <v>1.73</v>
      </c>
      <c r="Q447" t="s">
        <v>375</v>
      </c>
      <c r="R447">
        <f t="shared" si="134"/>
        <v>3649.63503649635</v>
      </c>
      <c r="S447">
        <f t="shared" si="118"/>
        <v>0.39732954528290643</v>
      </c>
      <c r="T447">
        <f t="shared" si="119"/>
        <v>0.3973357211495544</v>
      </c>
      <c r="U447">
        <f t="shared" si="120"/>
        <v>0.38396319484511243</v>
      </c>
      <c r="V447">
        <f t="shared" si="121"/>
        <v>0.38662996219277668</v>
      </c>
      <c r="W447">
        <f t="shared" si="122"/>
        <v>0.38649579642055154</v>
      </c>
      <c r="X447">
        <f t="shared" si="123"/>
        <v>0.39732954528290643</v>
      </c>
      <c r="Y447">
        <f t="shared" si="124"/>
        <v>0.38662996219277668</v>
      </c>
      <c r="Z447">
        <f t="shared" si="125"/>
        <v>1.0276739625388756</v>
      </c>
      <c r="AA447">
        <f t="shared" si="126"/>
        <v>0.55877845394868142</v>
      </c>
      <c r="AB447">
        <f t="shared" si="127"/>
        <v>1.2077154206500742</v>
      </c>
      <c r="AC447">
        <f t="shared" si="128"/>
        <v>0.95478797208275612</v>
      </c>
      <c r="AD447">
        <f t="shared" si="129"/>
        <v>0.6912197399306832</v>
      </c>
      <c r="AE447">
        <f t="shared" si="130"/>
        <v>1.2077154206500742</v>
      </c>
      <c r="AF447">
        <f t="shared" si="131"/>
        <v>1</v>
      </c>
      <c r="AG447">
        <f t="shared" si="132"/>
        <v>0.79057363660126534</v>
      </c>
      <c r="AH447">
        <f t="shared" si="133"/>
        <v>0.57233660191125313</v>
      </c>
    </row>
    <row r="448" spans="2:34" x14ac:dyDescent="0.45">
      <c r="B448">
        <v>77512</v>
      </c>
      <c r="C448">
        <v>15</v>
      </c>
      <c r="D448">
        <v>49</v>
      </c>
      <c r="E448">
        <v>35.700000000000003</v>
      </c>
      <c r="F448">
        <f t="shared" si="116"/>
        <v>237.39875000000001</v>
      </c>
      <c r="G448">
        <v>26</v>
      </c>
      <c r="H448">
        <v>4</v>
      </c>
      <c r="I448">
        <v>6.8</v>
      </c>
      <c r="J448">
        <f t="shared" si="117"/>
        <v>26.068555555555555</v>
      </c>
      <c r="K448">
        <v>4.59</v>
      </c>
      <c r="L448">
        <v>19.71</v>
      </c>
      <c r="M448">
        <v>-79.849999999999994</v>
      </c>
      <c r="N448">
        <v>-63.78</v>
      </c>
      <c r="O448">
        <v>0.79400000000000004</v>
      </c>
      <c r="P448">
        <v>0.82</v>
      </c>
      <c r="Q448" t="s">
        <v>433</v>
      </c>
      <c r="R448">
        <f t="shared" si="134"/>
        <v>5474.4525547445255</v>
      </c>
      <c r="S448">
        <f t="shared" si="118"/>
        <v>0.33079383931226858</v>
      </c>
      <c r="T448">
        <f t="shared" si="119"/>
        <v>0.33292099098955685</v>
      </c>
      <c r="U448">
        <f t="shared" si="120"/>
        <v>0.33320837047759133</v>
      </c>
      <c r="V448">
        <f t="shared" si="121"/>
        <v>0.33938778368634481</v>
      </c>
      <c r="W448">
        <f t="shared" si="122"/>
        <v>0.34154624929285238</v>
      </c>
      <c r="X448">
        <f t="shared" si="123"/>
        <v>0.33292099098955685</v>
      </c>
      <c r="Y448">
        <f t="shared" si="124"/>
        <v>0.34154624929285238</v>
      </c>
      <c r="Z448">
        <f t="shared" si="125"/>
        <v>0.97474644115942266</v>
      </c>
      <c r="AA448">
        <f t="shared" si="126"/>
        <v>0.95311472572626277</v>
      </c>
      <c r="AB448">
        <f t="shared" si="127"/>
        <v>1.0641268730246662</v>
      </c>
      <c r="AC448">
        <f t="shared" si="128"/>
        <v>0.9866778441175853</v>
      </c>
      <c r="AD448">
        <f t="shared" si="129"/>
        <v>0.9325748130058692</v>
      </c>
      <c r="AE448">
        <f t="shared" si="130"/>
        <v>1.0641268730246662</v>
      </c>
      <c r="AF448">
        <f t="shared" si="131"/>
        <v>1</v>
      </c>
      <c r="AG448">
        <f t="shared" si="132"/>
        <v>0.92721823790903768</v>
      </c>
      <c r="AH448">
        <f t="shared" si="133"/>
        <v>0.8763755870154144</v>
      </c>
    </row>
    <row r="449" spans="2:34" x14ac:dyDescent="0.45">
      <c r="B449">
        <v>77516</v>
      </c>
      <c r="C449">
        <v>15</v>
      </c>
      <c r="D449">
        <v>49</v>
      </c>
      <c r="E449">
        <v>37.270000000000003</v>
      </c>
      <c r="F449">
        <f t="shared" si="116"/>
        <v>237.40529166666667</v>
      </c>
      <c r="G449">
        <v>-3</v>
      </c>
      <c r="H449">
        <v>25</v>
      </c>
      <c r="I449">
        <v>48.5</v>
      </c>
      <c r="J449">
        <f t="shared" si="117"/>
        <v>-3.4301388888888886</v>
      </c>
      <c r="K449">
        <v>3.54</v>
      </c>
      <c r="L449">
        <v>20.94</v>
      </c>
      <c r="M449">
        <v>-98.07</v>
      </c>
      <c r="N449">
        <v>-27.41</v>
      </c>
      <c r="O449">
        <v>-3.5999999999999997E-2</v>
      </c>
      <c r="P449">
        <v>-0.03</v>
      </c>
      <c r="Q449" t="s">
        <v>317</v>
      </c>
      <c r="R449">
        <f t="shared" si="134"/>
        <v>11056.511056511057</v>
      </c>
      <c r="S449">
        <f t="shared" si="118"/>
        <v>0.25717870352253697</v>
      </c>
      <c r="T449">
        <f t="shared" si="119"/>
        <v>0.27552337480180789</v>
      </c>
      <c r="U449">
        <f t="shared" si="120"/>
        <v>0.25189744506811401</v>
      </c>
      <c r="V449">
        <f t="shared" si="121"/>
        <v>0.26323363480306361</v>
      </c>
      <c r="W449">
        <f t="shared" si="122"/>
        <v>0.28209955294432054</v>
      </c>
      <c r="X449">
        <f t="shared" si="123"/>
        <v>0.27552337480180789</v>
      </c>
      <c r="Y449">
        <f t="shared" si="124"/>
        <v>0.28209955294432054</v>
      </c>
      <c r="Z449">
        <f t="shared" si="125"/>
        <v>0.97668844890438156</v>
      </c>
      <c r="AA449">
        <f t="shared" si="126"/>
        <v>1.5681594232841123</v>
      </c>
      <c r="AB449">
        <f t="shared" si="127"/>
        <v>0.92688222487657279</v>
      </c>
      <c r="AC449">
        <f t="shared" si="128"/>
        <v>0.99755504450525145</v>
      </c>
      <c r="AD449">
        <f t="shared" si="129"/>
        <v>1.2052348220070443</v>
      </c>
      <c r="AE449">
        <f t="shared" si="130"/>
        <v>1.2052348220070443</v>
      </c>
      <c r="AF449">
        <f t="shared" si="131"/>
        <v>0.7690470005945077</v>
      </c>
      <c r="AG449">
        <f t="shared" si="132"/>
        <v>0.82768521643280313</v>
      </c>
      <c r="AH449">
        <f t="shared" si="133"/>
        <v>1</v>
      </c>
    </row>
    <row r="450" spans="2:34" x14ac:dyDescent="0.45">
      <c r="B450">
        <v>77622</v>
      </c>
      <c r="C450">
        <v>15</v>
      </c>
      <c r="D450">
        <v>50</v>
      </c>
      <c r="E450">
        <v>48.89</v>
      </c>
      <c r="F450">
        <f t="shared" si="116"/>
        <v>237.70370833333337</v>
      </c>
      <c r="G450">
        <v>4</v>
      </c>
      <c r="H450">
        <v>28</v>
      </c>
      <c r="I450">
        <v>39.299999999999997</v>
      </c>
      <c r="J450">
        <f t="shared" si="117"/>
        <v>4.4775833333333335</v>
      </c>
      <c r="K450">
        <v>3.71</v>
      </c>
      <c r="L450">
        <v>46.39</v>
      </c>
      <c r="M450">
        <v>127.98</v>
      </c>
      <c r="N450">
        <v>61.87</v>
      </c>
      <c r="O450">
        <v>0.14699999999999999</v>
      </c>
      <c r="P450">
        <v>0.13</v>
      </c>
      <c r="Q450" t="s">
        <v>538</v>
      </c>
      <c r="R450">
        <f t="shared" si="134"/>
        <v>9027.0812437311943</v>
      </c>
      <c r="S450">
        <f t="shared" si="118"/>
        <v>0.27390141557632652</v>
      </c>
      <c r="T450">
        <f t="shared" si="119"/>
        <v>0.28679651069588674</v>
      </c>
      <c r="U450">
        <f t="shared" si="120"/>
        <v>0.27255816402511457</v>
      </c>
      <c r="V450">
        <f t="shared" si="121"/>
        <v>0.28262355471994716</v>
      </c>
      <c r="W450">
        <f t="shared" si="122"/>
        <v>0.29539456068501713</v>
      </c>
      <c r="X450">
        <f t="shared" si="123"/>
        <v>0.28679651069588674</v>
      </c>
      <c r="Y450">
        <f t="shared" si="124"/>
        <v>0.29539456068501713</v>
      </c>
      <c r="Z450">
        <f t="shared" si="125"/>
        <v>0.97089299826919095</v>
      </c>
      <c r="AA450">
        <f t="shared" si="126"/>
        <v>1.4144096886895996</v>
      </c>
      <c r="AB450">
        <f t="shared" si="127"/>
        <v>0.95517993909934384</v>
      </c>
      <c r="AC450">
        <f t="shared" si="128"/>
        <v>0.99719981859966689</v>
      </c>
      <c r="AD450">
        <f t="shared" si="129"/>
        <v>1.1442264744440289</v>
      </c>
      <c r="AE450">
        <f t="shared" si="130"/>
        <v>1.1442264744440289</v>
      </c>
      <c r="AF450">
        <f t="shared" si="131"/>
        <v>0.83478223973401644</v>
      </c>
      <c r="AG450">
        <f t="shared" si="132"/>
        <v>0.8715056336064928</v>
      </c>
      <c r="AH450">
        <f t="shared" si="133"/>
        <v>1</v>
      </c>
    </row>
    <row r="451" spans="2:34" x14ac:dyDescent="0.45">
      <c r="B451">
        <v>77634</v>
      </c>
      <c r="C451">
        <v>15</v>
      </c>
      <c r="D451">
        <v>50</v>
      </c>
      <c r="E451">
        <v>57.54</v>
      </c>
      <c r="F451">
        <f t="shared" si="116"/>
        <v>237.73975000000002</v>
      </c>
      <c r="G451">
        <v>-33</v>
      </c>
      <c r="H451">
        <v>37</v>
      </c>
      <c r="I451">
        <v>37.6</v>
      </c>
      <c r="J451">
        <f t="shared" si="117"/>
        <v>-33.627111111111113</v>
      </c>
      <c r="K451">
        <v>3.97</v>
      </c>
      <c r="L451">
        <v>15.86</v>
      </c>
      <c r="M451">
        <v>-5.92</v>
      </c>
      <c r="N451">
        <v>-24.91</v>
      </c>
      <c r="O451">
        <v>-4.4999999999999998E-2</v>
      </c>
      <c r="P451">
        <v>-0.05</v>
      </c>
      <c r="Q451" t="s">
        <v>539</v>
      </c>
      <c r="R451">
        <f t="shared" si="134"/>
        <v>11180.124223602485</v>
      </c>
      <c r="S451">
        <f t="shared" si="118"/>
        <v>0.25634962521880728</v>
      </c>
      <c r="T451">
        <f t="shared" si="119"/>
        <v>0.27499514548387194</v>
      </c>
      <c r="U451">
        <f t="shared" si="120"/>
        <v>0.25084083338957902</v>
      </c>
      <c r="V451">
        <f t="shared" si="121"/>
        <v>0.26224138253468254</v>
      </c>
      <c r="W451">
        <f t="shared" si="122"/>
        <v>0.28145605616635472</v>
      </c>
      <c r="X451">
        <f t="shared" si="123"/>
        <v>0.27499514548387194</v>
      </c>
      <c r="Y451">
        <f t="shared" si="124"/>
        <v>0.28145605616635472</v>
      </c>
      <c r="Z451">
        <f t="shared" si="125"/>
        <v>0.97704469120158477</v>
      </c>
      <c r="AA451">
        <f t="shared" si="126"/>
        <v>1.575907814495964</v>
      </c>
      <c r="AB451">
        <f t="shared" si="127"/>
        <v>0.92553233275141078</v>
      </c>
      <c r="AC451">
        <f t="shared" si="128"/>
        <v>0.99754458787707068</v>
      </c>
      <c r="AD451">
        <f t="shared" si="129"/>
        <v>1.2082132239940522</v>
      </c>
      <c r="AE451">
        <f t="shared" si="130"/>
        <v>1.2082132239940522</v>
      </c>
      <c r="AF451">
        <f t="shared" si="131"/>
        <v>0.7660339370329281</v>
      </c>
      <c r="AG451">
        <f t="shared" si="132"/>
        <v>0.82563621061805348</v>
      </c>
      <c r="AH451">
        <f t="shared" si="133"/>
        <v>1</v>
      </c>
    </row>
    <row r="452" spans="2:34" x14ac:dyDescent="0.45">
      <c r="B452">
        <v>77760</v>
      </c>
      <c r="C452">
        <v>15</v>
      </c>
      <c r="D452">
        <v>52</v>
      </c>
      <c r="E452">
        <v>40.19</v>
      </c>
      <c r="F452">
        <f t="shared" si="116"/>
        <v>238.16745833333334</v>
      </c>
      <c r="G452">
        <v>42</v>
      </c>
      <c r="H452">
        <v>27</v>
      </c>
      <c r="I452">
        <v>0</v>
      </c>
      <c r="J452">
        <f t="shared" si="117"/>
        <v>42.45</v>
      </c>
      <c r="K452">
        <v>4.5999999999999996</v>
      </c>
      <c r="L452">
        <v>63.08</v>
      </c>
      <c r="M452">
        <v>438.97</v>
      </c>
      <c r="N452">
        <v>629.52</v>
      </c>
      <c r="O452">
        <v>0.56299999999999994</v>
      </c>
      <c r="P452">
        <v>0.63</v>
      </c>
      <c r="Q452" t="s">
        <v>281</v>
      </c>
      <c r="R452">
        <f t="shared" si="134"/>
        <v>6369.4267515923575</v>
      </c>
      <c r="S452">
        <f t="shared" si="118"/>
        <v>0.31090164784025731</v>
      </c>
      <c r="T452">
        <f t="shared" si="119"/>
        <v>0.3155703213597183</v>
      </c>
      <c r="U452">
        <f t="shared" si="120"/>
        <v>0.31374010016096032</v>
      </c>
      <c r="V452">
        <f t="shared" si="121"/>
        <v>0.32119537056134218</v>
      </c>
      <c r="W452">
        <f t="shared" si="122"/>
        <v>0.32567861408415355</v>
      </c>
      <c r="X452">
        <f t="shared" si="123"/>
        <v>0.3155703213597183</v>
      </c>
      <c r="Y452">
        <f t="shared" si="124"/>
        <v>0.32567861408415355</v>
      </c>
      <c r="Z452">
        <f t="shared" si="125"/>
        <v>0.96896236876694852</v>
      </c>
      <c r="AA452">
        <f t="shared" si="126"/>
        <v>1.1015493466311204</v>
      </c>
      <c r="AB452">
        <f t="shared" si="127"/>
        <v>1.0240940973858341</v>
      </c>
      <c r="AC452">
        <f t="shared" si="128"/>
        <v>0.9921017379459236</v>
      </c>
      <c r="AD452">
        <f t="shared" si="129"/>
        <v>1.006435127873927</v>
      </c>
      <c r="AE452">
        <f t="shared" si="130"/>
        <v>1.0240940973858341</v>
      </c>
      <c r="AF452">
        <f t="shared" si="131"/>
        <v>1</v>
      </c>
      <c r="AG452">
        <f t="shared" si="132"/>
        <v>0.96876033215934332</v>
      </c>
      <c r="AH452">
        <f t="shared" si="133"/>
        <v>0.98275649712562108</v>
      </c>
    </row>
    <row r="453" spans="2:34" x14ac:dyDescent="0.45">
      <c r="B453">
        <v>77853</v>
      </c>
      <c r="C453">
        <v>15</v>
      </c>
      <c r="D453">
        <v>53</v>
      </c>
      <c r="E453">
        <v>49.48</v>
      </c>
      <c r="F453">
        <f t="shared" si="116"/>
        <v>238.45616666666666</v>
      </c>
      <c r="G453">
        <v>-16</v>
      </c>
      <c r="H453">
        <v>43</v>
      </c>
      <c r="I453">
        <v>46.6</v>
      </c>
      <c r="J453">
        <f t="shared" si="117"/>
        <v>-16.729611111111108</v>
      </c>
      <c r="K453">
        <v>4.13</v>
      </c>
      <c r="L453">
        <v>20.02</v>
      </c>
      <c r="M453">
        <v>100.12</v>
      </c>
      <c r="N453">
        <v>135.27000000000001</v>
      </c>
      <c r="O453">
        <v>1.0029999999999999</v>
      </c>
      <c r="P453">
        <v>1.02</v>
      </c>
      <c r="Q453" t="s">
        <v>278</v>
      </c>
      <c r="R453">
        <f t="shared" si="134"/>
        <v>4856.9886670264441</v>
      </c>
      <c r="S453">
        <f t="shared" si="118"/>
        <v>0.34836063748801177</v>
      </c>
      <c r="T453">
        <f t="shared" si="119"/>
        <v>0.34913722352267434</v>
      </c>
      <c r="U453">
        <f t="shared" si="120"/>
        <v>0.34879290312901634</v>
      </c>
      <c r="V453">
        <f t="shared" si="121"/>
        <v>0.35392710564492247</v>
      </c>
      <c r="W453">
        <f t="shared" si="122"/>
        <v>0.35485287079461181</v>
      </c>
      <c r="X453">
        <f t="shared" si="123"/>
        <v>0.34913722352267434</v>
      </c>
      <c r="Y453">
        <f t="shared" si="124"/>
        <v>0.35485287079461181</v>
      </c>
      <c r="Z453">
        <f t="shared" si="125"/>
        <v>0.98389290959056186</v>
      </c>
      <c r="AA453">
        <f t="shared" si="126"/>
        <v>0.83417644338023056</v>
      </c>
      <c r="AB453">
        <f t="shared" si="127"/>
        <v>1.1008875412332251</v>
      </c>
      <c r="AC453">
        <f t="shared" si="128"/>
        <v>0.98027259327192884</v>
      </c>
      <c r="AD453">
        <f t="shared" si="129"/>
        <v>0.86802008150937016</v>
      </c>
      <c r="AE453">
        <f t="shared" si="130"/>
        <v>1.1008875412332251</v>
      </c>
      <c r="AF453">
        <f t="shared" si="131"/>
        <v>1</v>
      </c>
      <c r="AG453">
        <f t="shared" si="132"/>
        <v>0.89043844766725022</v>
      </c>
      <c r="AH453">
        <f t="shared" si="133"/>
        <v>0.78847298111576913</v>
      </c>
    </row>
    <row r="454" spans="2:34" x14ac:dyDescent="0.45">
      <c r="B454">
        <v>77952</v>
      </c>
      <c r="C454">
        <v>15</v>
      </c>
      <c r="D454">
        <v>55</v>
      </c>
      <c r="E454">
        <v>8.81</v>
      </c>
      <c r="F454">
        <f t="shared" si="116"/>
        <v>238.78670833333334</v>
      </c>
      <c r="G454">
        <v>-63</v>
      </c>
      <c r="H454">
        <v>25</v>
      </c>
      <c r="I454">
        <v>47.1</v>
      </c>
      <c r="J454">
        <f t="shared" si="117"/>
        <v>-63.429749999999999</v>
      </c>
      <c r="K454">
        <v>2.83</v>
      </c>
      <c r="L454">
        <v>81.239999999999995</v>
      </c>
      <c r="M454">
        <v>-188.45</v>
      </c>
      <c r="N454">
        <v>-401.92</v>
      </c>
      <c r="O454">
        <v>0.315</v>
      </c>
      <c r="P454">
        <v>0.36</v>
      </c>
      <c r="Q454" t="s">
        <v>330</v>
      </c>
      <c r="R454">
        <f t="shared" si="134"/>
        <v>7725.321888412017</v>
      </c>
      <c r="S454">
        <f t="shared" si="118"/>
        <v>0.28901873813881096</v>
      </c>
      <c r="T454">
        <f t="shared" si="119"/>
        <v>0.29795114464524597</v>
      </c>
      <c r="U454">
        <f t="shared" si="120"/>
        <v>0.29014981211213065</v>
      </c>
      <c r="V454">
        <f t="shared" si="121"/>
        <v>0.29911362743667191</v>
      </c>
      <c r="W454">
        <f t="shared" si="122"/>
        <v>0.30774369363616161</v>
      </c>
      <c r="X454">
        <f t="shared" si="123"/>
        <v>0.29795114464524597</v>
      </c>
      <c r="Y454">
        <f t="shared" si="124"/>
        <v>0.30774369363616161</v>
      </c>
      <c r="Z454">
        <f t="shared" si="125"/>
        <v>0.96817952993541057</v>
      </c>
      <c r="AA454">
        <f t="shared" si="126"/>
        <v>1.2812777966614337</v>
      </c>
      <c r="AB454">
        <f t="shared" si="127"/>
        <v>0.98237044239823257</v>
      </c>
      <c r="AC454">
        <f t="shared" si="128"/>
        <v>0.99587230552006645</v>
      </c>
      <c r="AD454">
        <f t="shared" si="129"/>
        <v>1.0881069586439509</v>
      </c>
      <c r="AE454">
        <f t="shared" si="130"/>
        <v>1.0881069586439509</v>
      </c>
      <c r="AF454">
        <f t="shared" si="131"/>
        <v>0.90282525499378108</v>
      </c>
      <c r="AG454">
        <f t="shared" si="132"/>
        <v>0.91523383579971629</v>
      </c>
      <c r="AH454">
        <f t="shared" si="133"/>
        <v>1</v>
      </c>
    </row>
    <row r="455" spans="2:34" x14ac:dyDescent="0.45">
      <c r="B455">
        <v>78072</v>
      </c>
      <c r="C455">
        <v>15</v>
      </c>
      <c r="D455">
        <v>56</v>
      </c>
      <c r="E455">
        <v>26.99</v>
      </c>
      <c r="F455">
        <f t="shared" si="116"/>
        <v>239.11245833333334</v>
      </c>
      <c r="G455">
        <v>15</v>
      </c>
      <c r="H455">
        <v>39</v>
      </c>
      <c r="I455">
        <v>53</v>
      </c>
      <c r="J455">
        <f t="shared" si="117"/>
        <v>15.664722222222222</v>
      </c>
      <c r="K455">
        <v>3.85</v>
      </c>
      <c r="L455">
        <v>89.92</v>
      </c>
      <c r="M455">
        <v>311.2</v>
      </c>
      <c r="N455">
        <v>-1282.17</v>
      </c>
      <c r="O455">
        <v>0.47799999999999998</v>
      </c>
      <c r="P455">
        <v>0.54</v>
      </c>
      <c r="Q455" t="s">
        <v>372</v>
      </c>
      <c r="R455">
        <f t="shared" si="134"/>
        <v>6777.1084337349403</v>
      </c>
      <c r="S455">
        <f t="shared" si="118"/>
        <v>0.30346129962910767</v>
      </c>
      <c r="T455">
        <f t="shared" si="119"/>
        <v>0.30939570815089956</v>
      </c>
      <c r="U455">
        <f t="shared" si="120"/>
        <v>0.30597149802906853</v>
      </c>
      <c r="V455">
        <f t="shared" si="121"/>
        <v>0.31392778621379275</v>
      </c>
      <c r="W455">
        <f t="shared" si="122"/>
        <v>0.31960740820988198</v>
      </c>
      <c r="X455">
        <f t="shared" si="123"/>
        <v>0.30939570815089956</v>
      </c>
      <c r="Y455">
        <f t="shared" si="124"/>
        <v>0.31960740820988198</v>
      </c>
      <c r="Z455">
        <f t="shared" si="125"/>
        <v>0.96804923854494473</v>
      </c>
      <c r="AA455">
        <f t="shared" si="126"/>
        <v>1.1607893750560052</v>
      </c>
      <c r="AB455">
        <f t="shared" si="127"/>
        <v>1.0096162986336417</v>
      </c>
      <c r="AC455">
        <f t="shared" si="128"/>
        <v>0.99363731826915258</v>
      </c>
      <c r="AD455">
        <f t="shared" si="129"/>
        <v>1.0341958464537533</v>
      </c>
      <c r="AE455">
        <f t="shared" si="130"/>
        <v>1.0341958464537533</v>
      </c>
      <c r="AF455">
        <f t="shared" si="131"/>
        <v>0.97623317875004567</v>
      </c>
      <c r="AG455">
        <f t="shared" si="132"/>
        <v>0.96078254585562739</v>
      </c>
      <c r="AH455">
        <f t="shared" si="133"/>
        <v>1</v>
      </c>
    </row>
    <row r="456" spans="2:34" x14ac:dyDescent="0.45">
      <c r="B456">
        <v>78159</v>
      </c>
      <c r="C456">
        <v>15</v>
      </c>
      <c r="D456">
        <v>57</v>
      </c>
      <c r="E456">
        <v>35.299999999999997</v>
      </c>
      <c r="F456">
        <f t="shared" si="116"/>
        <v>239.39708333333331</v>
      </c>
      <c r="G456">
        <v>26</v>
      </c>
      <c r="H456">
        <v>52</v>
      </c>
      <c r="I456">
        <v>40.9</v>
      </c>
      <c r="J456">
        <f t="shared" si="117"/>
        <v>26.878027777777778</v>
      </c>
      <c r="K456">
        <v>4.1399999999999997</v>
      </c>
      <c r="L456">
        <v>14.2</v>
      </c>
      <c r="M456">
        <v>-76.55</v>
      </c>
      <c r="N456">
        <v>-60.24</v>
      </c>
      <c r="O456">
        <v>1.2310000000000001</v>
      </c>
      <c r="P456">
        <v>1.17</v>
      </c>
      <c r="Q456" t="s">
        <v>282</v>
      </c>
      <c r="R456">
        <f t="shared" si="134"/>
        <v>4324.8438250840945</v>
      </c>
      <c r="S456">
        <f t="shared" si="118"/>
        <v>0.36703325405303022</v>
      </c>
      <c r="T456">
        <f t="shared" si="119"/>
        <v>0.36711264901109641</v>
      </c>
      <c r="U456">
        <f t="shared" si="120"/>
        <v>0.36366297552544369</v>
      </c>
      <c r="V456">
        <f t="shared" si="121"/>
        <v>0.36777573290277976</v>
      </c>
      <c r="W456">
        <f t="shared" si="122"/>
        <v>0.36798041224199962</v>
      </c>
      <c r="X456">
        <f t="shared" si="123"/>
        <v>0.36711264901109641</v>
      </c>
      <c r="Y456">
        <f t="shared" si="124"/>
        <v>0.36798041224199962</v>
      </c>
      <c r="Z456">
        <f t="shared" si="125"/>
        <v>0.99764182222195963</v>
      </c>
      <c r="AA456">
        <f t="shared" si="126"/>
        <v>0.71989413005138392</v>
      </c>
      <c r="AB456">
        <f t="shared" si="127"/>
        <v>1.1411299541488322</v>
      </c>
      <c r="AC456">
        <f t="shared" si="128"/>
        <v>0.97181195308745882</v>
      </c>
      <c r="AD456">
        <f t="shared" si="129"/>
        <v>0.8001968487731782</v>
      </c>
      <c r="AE456">
        <f t="shared" si="130"/>
        <v>1.1411299541488322</v>
      </c>
      <c r="AF456">
        <f t="shared" si="131"/>
        <v>1</v>
      </c>
      <c r="AG456">
        <f t="shared" si="132"/>
        <v>0.85162250763308767</v>
      </c>
      <c r="AH456">
        <f t="shared" si="133"/>
        <v>0.70123200768140759</v>
      </c>
    </row>
    <row r="457" spans="2:34" x14ac:dyDescent="0.45">
      <c r="B457">
        <v>78265</v>
      </c>
      <c r="C457">
        <v>15</v>
      </c>
      <c r="D457">
        <v>58</v>
      </c>
      <c r="E457">
        <v>51.12</v>
      </c>
      <c r="F457">
        <f t="shared" si="116"/>
        <v>239.71300000000002</v>
      </c>
      <c r="G457">
        <v>-26</v>
      </c>
      <c r="H457">
        <v>6</v>
      </c>
      <c r="I457">
        <v>50.6</v>
      </c>
      <c r="J457">
        <f t="shared" si="117"/>
        <v>-26.114055555555556</v>
      </c>
      <c r="K457">
        <v>2.89</v>
      </c>
      <c r="L457">
        <v>7.1</v>
      </c>
      <c r="M457">
        <v>-12</v>
      </c>
      <c r="N457">
        <v>-25.71</v>
      </c>
      <c r="O457">
        <v>-0.18</v>
      </c>
      <c r="P457">
        <v>-0.18</v>
      </c>
      <c r="Q457" t="s">
        <v>540</v>
      </c>
      <c r="R457">
        <f t="shared" si="134"/>
        <v>13432.835820895523</v>
      </c>
      <c r="S457">
        <f t="shared" si="118"/>
        <v>0.24384096054000587</v>
      </c>
      <c r="T457">
        <f t="shared" si="119"/>
        <v>0.26739269711605662</v>
      </c>
      <c r="U457">
        <f t="shared" si="120"/>
        <v>0.23453455908643495</v>
      </c>
      <c r="V457">
        <f t="shared" si="121"/>
        <v>0.24692091101143732</v>
      </c>
      <c r="W457">
        <f t="shared" si="122"/>
        <v>0.27198739525347704</v>
      </c>
      <c r="X457">
        <f t="shared" si="123"/>
        <v>0.26739269711605662</v>
      </c>
      <c r="Y457">
        <f t="shared" si="124"/>
        <v>0.27198739525347704</v>
      </c>
      <c r="Z457">
        <f t="shared" si="125"/>
        <v>0.98310694459521397</v>
      </c>
      <c r="AA457">
        <f t="shared" si="126"/>
        <v>1.6935340227851161</v>
      </c>
      <c r="AB457">
        <f t="shared" si="127"/>
        <v>0.90582832130268087</v>
      </c>
      <c r="AC457">
        <f t="shared" si="128"/>
        <v>0.99709665453337892</v>
      </c>
      <c r="AD457">
        <f t="shared" si="129"/>
        <v>1.2524018163630677</v>
      </c>
      <c r="AE457">
        <f t="shared" si="130"/>
        <v>1.2524018163630677</v>
      </c>
      <c r="AF457">
        <f t="shared" si="131"/>
        <v>0.72327292205082838</v>
      </c>
      <c r="AG457">
        <f t="shared" si="132"/>
        <v>0.79614756343049209</v>
      </c>
      <c r="AH457">
        <f t="shared" si="133"/>
        <v>1</v>
      </c>
    </row>
    <row r="458" spans="2:34" x14ac:dyDescent="0.45">
      <c r="B458">
        <v>78384</v>
      </c>
      <c r="C458">
        <v>16</v>
      </c>
      <c r="D458">
        <v>0</v>
      </c>
      <c r="E458">
        <v>7.34</v>
      </c>
      <c r="F458">
        <f t="shared" ref="F458:F521" si="135">(C458+D458/60+E458/3600)*15</f>
        <v>240.03058333333337</v>
      </c>
      <c r="G458">
        <v>-38</v>
      </c>
      <c r="H458">
        <v>23</v>
      </c>
      <c r="I458">
        <v>47.9</v>
      </c>
      <c r="J458">
        <f t="shared" ref="J458:J521" si="136">IF(G458&gt;0,1,-1)*(ABS(G458)+H458/60+I458/3600)</f>
        <v>-38.396638888888887</v>
      </c>
      <c r="K458">
        <v>3.42</v>
      </c>
      <c r="L458">
        <v>6.61</v>
      </c>
      <c r="M458">
        <v>-16.579999999999998</v>
      </c>
      <c r="N458">
        <v>-27.06</v>
      </c>
      <c r="O458">
        <v>-0.20599999999999999</v>
      </c>
      <c r="P458">
        <v>-0.23</v>
      </c>
      <c r="Q458" t="s">
        <v>408</v>
      </c>
      <c r="R458">
        <f t="shared" si="134"/>
        <v>13975.155279503106</v>
      </c>
      <c r="S458">
        <f t="shared" ref="S458:S521" si="137">-0.2661239*(10^9)/(R458^3)-0.234358*(10^6)/(R458^2)+0.8776956*(10^3)/R458+0.17991</f>
        <v>0.24141653491744167</v>
      </c>
      <c r="T458">
        <f t="shared" ref="T458:T521" si="138">-3.0258469*(10^9)/(R458^3)+2.1070379*(10^6)/(R458^2)+0.2226347*(10^3)/R458+0.24039</f>
        <v>0.26600059441034585</v>
      </c>
      <c r="U458">
        <f t="shared" ref="U458:U521" si="139">-1.1063814*(S458^3)-1.3481102*(S458^2)+2.18555832*S458-0.20219683</f>
        <v>0.23129556917263089</v>
      </c>
      <c r="V458">
        <f t="shared" ref="V458:V521" si="140">-0.9549476*(S458^3)-1.37418593*(S458^2)+2.09137015*S458-0.16748867</f>
        <v>0.24387611093225942</v>
      </c>
      <c r="W458">
        <f t="shared" ref="W458:W521" si="141">3.081758*(T458^3)-5.8733867*(T458^2)+3.75112997*T458-0.37001483</f>
        <v>0.27021121707010032</v>
      </c>
      <c r="X458">
        <f t="shared" ref="X458:X521" si="142">IF(R458&lt;4000,S458,T458)</f>
        <v>0.26600059441034585</v>
      </c>
      <c r="Y458">
        <f t="shared" ref="Y458:Y521" si="143">IF(R458&lt;2222,U458,IF(R458&lt;4000,V458,W458))</f>
        <v>0.27021121707010032</v>
      </c>
      <c r="Z458">
        <f t="shared" ref="Z458:Z521" si="144">1/Y458*X458</f>
        <v>0.98441729138630785</v>
      </c>
      <c r="AA458">
        <f t="shared" ref="AA458:AA521" si="145">(1/Y458)*(1-X458-Y458)</f>
        <v>1.7163913236038393</v>
      </c>
      <c r="AB458">
        <f t="shared" ref="AB458:AB521" si="146">(3.241*Z458-1.5374-0.4986*AA458)^(1/2.2)</f>
        <v>0.90215994911582642</v>
      </c>
      <c r="AC458">
        <f t="shared" ref="AC458:AC521" si="147">(-0.9692*Z458+1.876+0.0416*AA458)^(1/2.2)</f>
        <v>0.99695107823928397</v>
      </c>
      <c r="AD458">
        <f t="shared" ref="AD458:AD521" si="148">(0.0556*Z458-0.204+1.057*AA458)^(1/2.2)</f>
        <v>1.2607761989851574</v>
      </c>
      <c r="AE458">
        <f t="shared" ref="AE458:AE521" si="149">MAX(AB458:AD458)</f>
        <v>1.2607761989851574</v>
      </c>
      <c r="AF458">
        <f t="shared" ref="AF458:AF521" si="150">AB458/$AE458</f>
        <v>0.71555915303763373</v>
      </c>
      <c r="AG458">
        <f t="shared" ref="AG458:AG521" si="151">AC458/$AE458</f>
        <v>0.79074389177219917</v>
      </c>
      <c r="AH458">
        <f t="shared" ref="AH458:AH521" si="152">AD458/$AE458</f>
        <v>1</v>
      </c>
    </row>
    <row r="459" spans="2:34" x14ac:dyDescent="0.45">
      <c r="B459">
        <v>78401</v>
      </c>
      <c r="C459">
        <v>16</v>
      </c>
      <c r="D459">
        <v>0</v>
      </c>
      <c r="E459">
        <v>20.010000000000002</v>
      </c>
      <c r="F459">
        <f t="shared" si="135"/>
        <v>240.08337499999999</v>
      </c>
      <c r="G459">
        <v>-22</v>
      </c>
      <c r="H459">
        <v>37</v>
      </c>
      <c r="I459">
        <v>17.8</v>
      </c>
      <c r="J459">
        <f t="shared" si="136"/>
        <v>-22.621611111111111</v>
      </c>
      <c r="K459">
        <v>2.29</v>
      </c>
      <c r="L459">
        <v>8.1199999999999992</v>
      </c>
      <c r="M459">
        <v>-8.67</v>
      </c>
      <c r="N459">
        <v>-36.9</v>
      </c>
      <c r="O459">
        <v>-0.11700000000000001</v>
      </c>
      <c r="P459">
        <v>-0.09</v>
      </c>
      <c r="Q459" t="s">
        <v>541</v>
      </c>
      <c r="R459">
        <f t="shared" si="134"/>
        <v>12278.30832196453</v>
      </c>
      <c r="S459">
        <f t="shared" si="137"/>
        <v>0.24969511762566732</v>
      </c>
      <c r="T459">
        <f t="shared" si="138"/>
        <v>0.27086408333391387</v>
      </c>
      <c r="U459">
        <f t="shared" si="139"/>
        <v>0.24225086680854646</v>
      </c>
      <c r="V459">
        <f t="shared" si="140"/>
        <v>0.2541724469851776</v>
      </c>
      <c r="W459">
        <f t="shared" si="141"/>
        <v>0.27635920723033658</v>
      </c>
      <c r="X459">
        <f t="shared" si="142"/>
        <v>0.27086408333391387</v>
      </c>
      <c r="Y459">
        <f t="shared" si="143"/>
        <v>0.27635920723033658</v>
      </c>
      <c r="Z459">
        <f t="shared" si="144"/>
        <v>0.9801160093362018</v>
      </c>
      <c r="AA459">
        <f t="shared" si="145"/>
        <v>1.6383630347382443</v>
      </c>
      <c r="AB459">
        <f t="shared" si="146"/>
        <v>0.9148918627819429</v>
      </c>
      <c r="AC459">
        <f t="shared" si="147"/>
        <v>0.99737197773326247</v>
      </c>
      <c r="AD459">
        <f t="shared" si="148"/>
        <v>1.2319096762904052</v>
      </c>
      <c r="AE459">
        <f t="shared" si="149"/>
        <v>1.2319096762904052</v>
      </c>
      <c r="AF459">
        <f t="shared" si="150"/>
        <v>0.74266147948193417</v>
      </c>
      <c r="AG459">
        <f t="shared" si="151"/>
        <v>0.80961453337764533</v>
      </c>
      <c r="AH459">
        <f t="shared" si="152"/>
        <v>1</v>
      </c>
    </row>
    <row r="460" spans="2:34" x14ac:dyDescent="0.45">
      <c r="B460">
        <v>78493</v>
      </c>
      <c r="C460">
        <v>16</v>
      </c>
      <c r="D460">
        <v>1</v>
      </c>
      <c r="E460">
        <v>26.59</v>
      </c>
      <c r="F460">
        <f t="shared" si="135"/>
        <v>240.36079166666664</v>
      </c>
      <c r="G460">
        <v>29</v>
      </c>
      <c r="H460">
        <v>51</v>
      </c>
      <c r="I460">
        <v>3.9</v>
      </c>
      <c r="J460">
        <f t="shared" si="136"/>
        <v>29.851083333333335</v>
      </c>
      <c r="K460">
        <v>4.9800000000000004</v>
      </c>
      <c r="L460">
        <v>9.2899999999999991</v>
      </c>
      <c r="M460">
        <v>-38.200000000000003</v>
      </c>
      <c r="N460">
        <v>-6.9</v>
      </c>
      <c r="O460">
        <v>-0.05</v>
      </c>
      <c r="P460">
        <v>-0.03</v>
      </c>
      <c r="Q460" t="s">
        <v>542</v>
      </c>
      <c r="R460">
        <f t="shared" si="134"/>
        <v>11250.000000000002</v>
      </c>
      <c r="S460">
        <f t="shared" si="137"/>
        <v>0.25588876181508913</v>
      </c>
      <c r="T460">
        <f t="shared" si="138"/>
        <v>0.27470280281371739</v>
      </c>
      <c r="U460">
        <f t="shared" si="139"/>
        <v>0.25025218250587822</v>
      </c>
      <c r="V460">
        <f t="shared" si="140"/>
        <v>0.26168856116482558</v>
      </c>
      <c r="W460">
        <f t="shared" si="141"/>
        <v>0.2810991211073729</v>
      </c>
      <c r="X460">
        <f t="shared" si="142"/>
        <v>0.27470280281371739</v>
      </c>
      <c r="Y460">
        <f t="shared" si="143"/>
        <v>0.2810991211073729</v>
      </c>
      <c r="Z460">
        <f t="shared" si="144"/>
        <v>0.97724532802358977</v>
      </c>
      <c r="AA460">
        <f t="shared" si="145"/>
        <v>1.5802186585607896</v>
      </c>
      <c r="AB460">
        <f t="shared" si="146"/>
        <v>0.92478424024231387</v>
      </c>
      <c r="AC460">
        <f t="shared" si="147"/>
        <v>0.99753769203735931</v>
      </c>
      <c r="AD460">
        <f t="shared" si="148"/>
        <v>1.2098665093139878</v>
      </c>
      <c r="AE460">
        <f t="shared" si="149"/>
        <v>1.2098665093139878</v>
      </c>
      <c r="AF460">
        <f t="shared" si="150"/>
        <v>0.76436882343877777</v>
      </c>
      <c r="AG460">
        <f t="shared" si="151"/>
        <v>0.82450227719996805</v>
      </c>
      <c r="AH460">
        <f t="shared" si="152"/>
        <v>1</v>
      </c>
    </row>
    <row r="461" spans="2:34" x14ac:dyDescent="0.45">
      <c r="B461">
        <v>78527</v>
      </c>
      <c r="C461">
        <v>16</v>
      </c>
      <c r="D461">
        <v>1</v>
      </c>
      <c r="E461">
        <v>53.7</v>
      </c>
      <c r="F461">
        <f t="shared" si="135"/>
        <v>240.47375</v>
      </c>
      <c r="G461">
        <v>58</v>
      </c>
      <c r="H461">
        <v>33</v>
      </c>
      <c r="I461">
        <v>52</v>
      </c>
      <c r="J461">
        <f t="shared" si="136"/>
        <v>58.56444444444444</v>
      </c>
      <c r="K461">
        <v>4.01</v>
      </c>
      <c r="L461">
        <v>47.79</v>
      </c>
      <c r="M461">
        <v>-320.07</v>
      </c>
      <c r="N461">
        <v>334.96</v>
      </c>
      <c r="O461">
        <v>0.52800000000000002</v>
      </c>
      <c r="P461">
        <v>0.55000000000000004</v>
      </c>
      <c r="Q461" t="s">
        <v>543</v>
      </c>
      <c r="R461">
        <f t="shared" si="134"/>
        <v>6531.2046444121906</v>
      </c>
      <c r="S461">
        <f t="shared" si="137"/>
        <v>0.30784566973344218</v>
      </c>
      <c r="T461">
        <f t="shared" si="138"/>
        <v>0.31301223029486402</v>
      </c>
      <c r="U461">
        <f t="shared" si="139"/>
        <v>0.31058103158014339</v>
      </c>
      <c r="V461">
        <f t="shared" si="140"/>
        <v>0.31824056349983931</v>
      </c>
      <c r="W461">
        <f t="shared" si="141"/>
        <v>0.32319095854911339</v>
      </c>
      <c r="X461">
        <f t="shared" si="142"/>
        <v>0.31301223029486402</v>
      </c>
      <c r="Y461">
        <f t="shared" si="143"/>
        <v>0.32319095854911339</v>
      </c>
      <c r="Z461">
        <f t="shared" si="144"/>
        <v>0.96850552905333653</v>
      </c>
      <c r="AA461">
        <f t="shared" si="145"/>
        <v>1.1256404349589457</v>
      </c>
      <c r="AB461">
        <f t="shared" si="146"/>
        <v>1.0181129604591923</v>
      </c>
      <c r="AC461">
        <f t="shared" si="147"/>
        <v>0.99276455111196138</v>
      </c>
      <c r="AD461">
        <f t="shared" si="148"/>
        <v>1.017832096147961</v>
      </c>
      <c r="AE461">
        <f t="shared" si="149"/>
        <v>1.0181129604591923</v>
      </c>
      <c r="AF461">
        <f t="shared" si="150"/>
        <v>1</v>
      </c>
      <c r="AG461">
        <f t="shared" si="151"/>
        <v>0.97510255705241367</v>
      </c>
      <c r="AH461">
        <f t="shared" si="152"/>
        <v>0.99972413246649505</v>
      </c>
    </row>
    <row r="462" spans="2:34" x14ac:dyDescent="0.45">
      <c r="B462">
        <v>78639</v>
      </c>
      <c r="C462">
        <v>16</v>
      </c>
      <c r="D462">
        <v>3</v>
      </c>
      <c r="E462">
        <v>12.86</v>
      </c>
      <c r="F462">
        <f t="shared" si="135"/>
        <v>240.80358333333334</v>
      </c>
      <c r="G462">
        <v>-49</v>
      </c>
      <c r="H462">
        <v>13</v>
      </c>
      <c r="I462">
        <v>47</v>
      </c>
      <c r="J462">
        <f t="shared" si="136"/>
        <v>-49.229722222222222</v>
      </c>
      <c r="K462">
        <v>4.6500000000000004</v>
      </c>
      <c r="L462">
        <v>14.97</v>
      </c>
      <c r="M462">
        <v>41.18</v>
      </c>
      <c r="N462">
        <v>10.39</v>
      </c>
      <c r="O462">
        <v>0.90200000000000002</v>
      </c>
      <c r="P462">
        <v>0.91</v>
      </c>
      <c r="Q462" t="s">
        <v>289</v>
      </c>
      <c r="R462">
        <f t="shared" si="134"/>
        <v>5136.9863013698632</v>
      </c>
      <c r="S462">
        <f t="shared" si="137"/>
        <v>0.33992388097031012</v>
      </c>
      <c r="T462">
        <f t="shared" si="138"/>
        <v>0.34125457499691048</v>
      </c>
      <c r="U462">
        <f t="shared" si="139"/>
        <v>0.34149885400202407</v>
      </c>
      <c r="V462">
        <f t="shared" si="140"/>
        <v>0.34712515828796242</v>
      </c>
      <c r="W462">
        <f t="shared" si="141"/>
        <v>0.34856323762066088</v>
      </c>
      <c r="X462">
        <f t="shared" si="142"/>
        <v>0.34125457499691048</v>
      </c>
      <c r="Y462">
        <f t="shared" si="143"/>
        <v>0.34856323762066088</v>
      </c>
      <c r="Z462">
        <f t="shared" si="144"/>
        <v>0.97903203254123894</v>
      </c>
      <c r="AA462">
        <f t="shared" si="145"/>
        <v>0.88988784215964256</v>
      </c>
      <c r="AB462">
        <f t="shared" si="146"/>
        <v>1.0830833343132804</v>
      </c>
      <c r="AC462">
        <f t="shared" si="147"/>
        <v>0.98353826224048857</v>
      </c>
      <c r="AD462">
        <f t="shared" si="148"/>
        <v>0.89893433932973366</v>
      </c>
      <c r="AE462">
        <f t="shared" si="149"/>
        <v>1.0830833343132804</v>
      </c>
      <c r="AF462">
        <f t="shared" si="150"/>
        <v>1</v>
      </c>
      <c r="AG462">
        <f t="shared" si="151"/>
        <v>0.90809103148474946</v>
      </c>
      <c r="AH462">
        <f t="shared" si="152"/>
        <v>0.82997707641738871</v>
      </c>
    </row>
    <row r="463" spans="2:34" x14ac:dyDescent="0.45">
      <c r="B463">
        <v>78820</v>
      </c>
      <c r="C463">
        <v>16</v>
      </c>
      <c r="D463">
        <v>5</v>
      </c>
      <c r="E463">
        <v>26.23</v>
      </c>
      <c r="F463">
        <f t="shared" si="135"/>
        <v>241.35929166666665</v>
      </c>
      <c r="G463">
        <v>-19</v>
      </c>
      <c r="H463">
        <v>48</v>
      </c>
      <c r="I463">
        <v>19.399999999999999</v>
      </c>
      <c r="J463">
        <f t="shared" si="136"/>
        <v>-19.805388888888888</v>
      </c>
      <c r="K463">
        <v>2.56</v>
      </c>
      <c r="L463">
        <v>6.15</v>
      </c>
      <c r="M463">
        <v>-6.75</v>
      </c>
      <c r="N463">
        <v>-24.89</v>
      </c>
      <c r="O463">
        <v>-6.5000000000000002E-2</v>
      </c>
      <c r="P463">
        <v>-0.04</v>
      </c>
      <c r="Q463" t="s">
        <v>355</v>
      </c>
      <c r="R463">
        <f t="shared" si="134"/>
        <v>11464.968152866244</v>
      </c>
      <c r="S463">
        <f t="shared" si="137"/>
        <v>0.25450504186808254</v>
      </c>
      <c r="T463">
        <f t="shared" si="138"/>
        <v>0.27383060260860737</v>
      </c>
      <c r="U463">
        <f t="shared" si="139"/>
        <v>0.24847918075196324</v>
      </c>
      <c r="V463">
        <f t="shared" si="140"/>
        <v>0.26002336558749606</v>
      </c>
      <c r="W463">
        <f t="shared" si="141"/>
        <v>0.2800308225410405</v>
      </c>
      <c r="X463">
        <f t="shared" si="142"/>
        <v>0.27383060260860737</v>
      </c>
      <c r="Y463">
        <f t="shared" si="143"/>
        <v>0.2800308225410405</v>
      </c>
      <c r="Z463">
        <f t="shared" si="144"/>
        <v>0.97785879469919967</v>
      </c>
      <c r="AA463">
        <f t="shared" si="145"/>
        <v>1.593176675346041</v>
      </c>
      <c r="AB463">
        <f t="shared" si="146"/>
        <v>0.92254798462171272</v>
      </c>
      <c r="AC463">
        <f t="shared" si="147"/>
        <v>0.99751238124597785</v>
      </c>
      <c r="AD463">
        <f t="shared" si="148"/>
        <v>1.2148201010535666</v>
      </c>
      <c r="AE463">
        <f t="shared" si="149"/>
        <v>1.2148201010535666</v>
      </c>
      <c r="AF463">
        <f t="shared" si="150"/>
        <v>0.75941119497580134</v>
      </c>
      <c r="AG463">
        <f t="shared" si="151"/>
        <v>0.82111942367505597</v>
      </c>
      <c r="AH463">
        <f t="shared" si="152"/>
        <v>1</v>
      </c>
    </row>
    <row r="464" spans="2:34" x14ac:dyDescent="0.45">
      <c r="B464">
        <v>78970</v>
      </c>
      <c r="C464">
        <v>16</v>
      </c>
      <c r="D464">
        <v>7</v>
      </c>
      <c r="E464">
        <v>16.170000000000002</v>
      </c>
      <c r="F464">
        <f t="shared" si="135"/>
        <v>241.817375</v>
      </c>
      <c r="G464">
        <v>-36</v>
      </c>
      <c r="H464">
        <v>45</v>
      </c>
      <c r="I464">
        <v>19.899999999999999</v>
      </c>
      <c r="J464">
        <f t="shared" si="136"/>
        <v>-36.755527777777779</v>
      </c>
      <c r="K464">
        <v>5.72</v>
      </c>
      <c r="L464">
        <v>19.22</v>
      </c>
      <c r="M464">
        <v>52.54</v>
      </c>
      <c r="N464">
        <v>-56.45</v>
      </c>
      <c r="O464">
        <v>0.29799999999999999</v>
      </c>
      <c r="P464">
        <v>0.34</v>
      </c>
      <c r="Q464" t="s">
        <v>544</v>
      </c>
      <c r="R464">
        <f t="shared" si="134"/>
        <v>7839.7212543554015</v>
      </c>
      <c r="S464">
        <f t="shared" si="137"/>
        <v>0.28749953796771627</v>
      </c>
      <c r="T464">
        <f t="shared" si="138"/>
        <v>0.29679089441877632</v>
      </c>
      <c r="U464">
        <f t="shared" si="139"/>
        <v>0.28842924383219232</v>
      </c>
      <c r="V464">
        <f t="shared" si="140"/>
        <v>0.29750163912915839</v>
      </c>
      <c r="W464">
        <f t="shared" si="141"/>
        <v>0.30649580251980002</v>
      </c>
      <c r="X464">
        <f t="shared" si="142"/>
        <v>0.29679089441877632</v>
      </c>
      <c r="Y464">
        <f t="shared" si="143"/>
        <v>0.30649580251980002</v>
      </c>
      <c r="Z464">
        <f t="shared" si="144"/>
        <v>0.96833591840006761</v>
      </c>
      <c r="AA464">
        <f t="shared" si="145"/>
        <v>1.2943515043270308</v>
      </c>
      <c r="AB464">
        <f t="shared" si="146"/>
        <v>0.97957412681372746</v>
      </c>
      <c r="AC464">
        <f t="shared" si="147"/>
        <v>0.99605148914277009</v>
      </c>
      <c r="AD464">
        <f t="shared" si="148"/>
        <v>1.0937688834368231</v>
      </c>
      <c r="AE464">
        <f t="shared" si="149"/>
        <v>1.0937688834368231</v>
      </c>
      <c r="AF464">
        <f t="shared" si="150"/>
        <v>0.89559516790761617</v>
      </c>
      <c r="AG464">
        <f t="shared" si="151"/>
        <v>0.91065992480330304</v>
      </c>
      <c r="AH464">
        <f t="shared" si="152"/>
        <v>1</v>
      </c>
    </row>
    <row r="465" spans="2:34" x14ac:dyDescent="0.45">
      <c r="B465">
        <v>79509</v>
      </c>
      <c r="C465">
        <v>16</v>
      </c>
      <c r="D465">
        <v>13</v>
      </c>
      <c r="E465">
        <v>28.73</v>
      </c>
      <c r="F465">
        <f t="shared" si="135"/>
        <v>243.36970833333331</v>
      </c>
      <c r="G465">
        <v>-54</v>
      </c>
      <c r="H465">
        <v>37</v>
      </c>
      <c r="I465">
        <v>49.5</v>
      </c>
      <c r="J465">
        <f t="shared" si="136"/>
        <v>-54.630416666666669</v>
      </c>
      <c r="K465">
        <v>4.95</v>
      </c>
      <c r="L465">
        <v>7.45</v>
      </c>
      <c r="M465">
        <v>-5.33</v>
      </c>
      <c r="N465">
        <v>-22.48</v>
      </c>
      <c r="O465">
        <v>1.0169999999999999</v>
      </c>
      <c r="P465">
        <v>0.99</v>
      </c>
      <c r="Q465" t="s">
        <v>545</v>
      </c>
      <c r="R465">
        <f t="shared" si="134"/>
        <v>4820.5677557579002</v>
      </c>
      <c r="S465">
        <f t="shared" si="137"/>
        <v>0.34952221456868737</v>
      </c>
      <c r="T465">
        <f t="shared" si="138"/>
        <v>0.3502351813296386</v>
      </c>
      <c r="U465">
        <f t="shared" si="139"/>
        <v>0.3497693196696211</v>
      </c>
      <c r="V465">
        <f t="shared" si="140"/>
        <v>0.35483723082901031</v>
      </c>
      <c r="W465">
        <f t="shared" si="141"/>
        <v>0.35570264895494974</v>
      </c>
      <c r="X465">
        <f t="shared" si="142"/>
        <v>0.3502351813296386</v>
      </c>
      <c r="Y465">
        <f t="shared" si="143"/>
        <v>0.35570264895494974</v>
      </c>
      <c r="Z465">
        <f t="shared" si="144"/>
        <v>0.98462910624541444</v>
      </c>
      <c r="AA465">
        <f t="shared" si="145"/>
        <v>0.82670784313629064</v>
      </c>
      <c r="AB465">
        <f t="shared" si="146"/>
        <v>1.1033588795122256</v>
      </c>
      <c r="AC465">
        <f t="shared" si="147"/>
        <v>0.97979563623728672</v>
      </c>
      <c r="AD465">
        <f t="shared" si="148"/>
        <v>0.86377707909330448</v>
      </c>
      <c r="AE465">
        <f t="shared" si="149"/>
        <v>1.1033588795122256</v>
      </c>
      <c r="AF465">
        <f t="shared" si="150"/>
        <v>1</v>
      </c>
      <c r="AG465">
        <f t="shared" si="151"/>
        <v>0.88801173800353717</v>
      </c>
      <c r="AH465">
        <f t="shared" si="152"/>
        <v>0.78286140179083374</v>
      </c>
    </row>
    <row r="466" spans="2:34" x14ac:dyDescent="0.45">
      <c r="B466">
        <v>79822</v>
      </c>
      <c r="C466">
        <v>16</v>
      </c>
      <c r="D466">
        <v>17</v>
      </c>
      <c r="E466">
        <v>30.5</v>
      </c>
      <c r="F466">
        <f t="shared" si="135"/>
        <v>244.37708333333339</v>
      </c>
      <c r="G466">
        <v>75</v>
      </c>
      <c r="H466">
        <v>45</v>
      </c>
      <c r="I466">
        <v>16.899999999999999</v>
      </c>
      <c r="J466">
        <f t="shared" si="136"/>
        <v>75.754694444444439</v>
      </c>
      <c r="K466">
        <v>4.95</v>
      </c>
      <c r="L466">
        <v>33.520000000000003</v>
      </c>
      <c r="M466">
        <v>-89.94</v>
      </c>
      <c r="N466">
        <v>257.8</v>
      </c>
      <c r="O466">
        <v>0.39300000000000002</v>
      </c>
      <c r="P466">
        <v>0.46</v>
      </c>
      <c r="Q466" t="s">
        <v>323</v>
      </c>
      <c r="R466">
        <f t="shared" si="134"/>
        <v>7240.5470635559141</v>
      </c>
      <c r="S466">
        <f t="shared" si="137"/>
        <v>0.29595812742416611</v>
      </c>
      <c r="T466">
        <f t="shared" si="138"/>
        <v>0.30335803033834741</v>
      </c>
      <c r="U466">
        <f t="shared" si="139"/>
        <v>0.29787321810915013</v>
      </c>
      <c r="V466">
        <f t="shared" si="140"/>
        <v>0.30634728745268586</v>
      </c>
      <c r="W466">
        <f t="shared" si="141"/>
        <v>0.31344871991745638</v>
      </c>
      <c r="X466">
        <f t="shared" si="142"/>
        <v>0.30335803033834741</v>
      </c>
      <c r="Y466">
        <f t="shared" si="143"/>
        <v>0.31344871991745638</v>
      </c>
      <c r="Z466">
        <f t="shared" si="144"/>
        <v>0.96780752659712166</v>
      </c>
      <c r="AA466">
        <f t="shared" si="145"/>
        <v>1.2225069856565578</v>
      </c>
      <c r="AB466">
        <f t="shared" si="146"/>
        <v>0.99531511278542539</v>
      </c>
      <c r="AC466">
        <f t="shared" si="147"/>
        <v>0.99491962632571029</v>
      </c>
      <c r="AD466">
        <f t="shared" si="148"/>
        <v>1.0622136116668368</v>
      </c>
      <c r="AE466">
        <f t="shared" si="149"/>
        <v>1.0622136116668368</v>
      </c>
      <c r="AF466">
        <f t="shared" si="150"/>
        <v>0.93701973110998493</v>
      </c>
      <c r="AG466">
        <f t="shared" si="151"/>
        <v>0.93664740820301851</v>
      </c>
      <c r="AH466">
        <f t="shared" si="152"/>
        <v>1</v>
      </c>
    </row>
    <row r="467" spans="2:34" x14ac:dyDescent="0.45">
      <c r="B467">
        <v>79882</v>
      </c>
      <c r="C467">
        <v>16</v>
      </c>
      <c r="D467">
        <v>18</v>
      </c>
      <c r="E467">
        <v>19.239999999999998</v>
      </c>
      <c r="F467">
        <f t="shared" si="135"/>
        <v>244.58016666666666</v>
      </c>
      <c r="G467">
        <v>-4</v>
      </c>
      <c r="H467">
        <v>41</v>
      </c>
      <c r="I467">
        <v>33.4</v>
      </c>
      <c r="J467">
        <f t="shared" si="136"/>
        <v>-4.6926111111111117</v>
      </c>
      <c r="K467">
        <v>3.23</v>
      </c>
      <c r="L467">
        <v>30.34</v>
      </c>
      <c r="M467">
        <v>82.39</v>
      </c>
      <c r="N467">
        <v>40.08</v>
      </c>
      <c r="O467">
        <v>0.96599999999999997</v>
      </c>
      <c r="P467">
        <v>0.96</v>
      </c>
      <c r="Q467" t="s">
        <v>289</v>
      </c>
      <c r="R467">
        <f t="shared" si="134"/>
        <v>4955.9471365638774</v>
      </c>
      <c r="S467">
        <f t="shared" si="137"/>
        <v>0.34528148202485204</v>
      </c>
      <c r="T467">
        <f t="shared" si="138"/>
        <v>0.34624120425592608</v>
      </c>
      <c r="U467">
        <f t="shared" si="139"/>
        <v>0.34617190466890002</v>
      </c>
      <c r="V467">
        <f t="shared" si="140"/>
        <v>0.35148355725469194</v>
      </c>
      <c r="W467">
        <f t="shared" si="141"/>
        <v>0.35258079668021514</v>
      </c>
      <c r="X467">
        <f t="shared" si="142"/>
        <v>0.34624120425592608</v>
      </c>
      <c r="Y467">
        <f t="shared" si="143"/>
        <v>0.35258079668021514</v>
      </c>
      <c r="Z467">
        <f t="shared" si="144"/>
        <v>0.98201946196735457</v>
      </c>
      <c r="AA467">
        <f t="shared" si="145"/>
        <v>0.85420987728104258</v>
      </c>
      <c r="AB467">
        <f t="shared" si="146"/>
        <v>1.0943593547550652</v>
      </c>
      <c r="AC467">
        <f t="shared" si="147"/>
        <v>0.98150495413285344</v>
      </c>
      <c r="AD467">
        <f t="shared" si="148"/>
        <v>0.8792832195998147</v>
      </c>
      <c r="AE467">
        <f t="shared" si="149"/>
        <v>1.0943593547550652</v>
      </c>
      <c r="AF467">
        <f t="shared" si="150"/>
        <v>1</v>
      </c>
      <c r="AG467">
        <f t="shared" si="151"/>
        <v>0.89687628644845796</v>
      </c>
      <c r="AH467">
        <f t="shared" si="152"/>
        <v>0.80346845465273342</v>
      </c>
    </row>
    <row r="468" spans="2:34" x14ac:dyDescent="0.45">
      <c r="B468">
        <v>79992</v>
      </c>
      <c r="C468">
        <v>16</v>
      </c>
      <c r="D468">
        <v>19</v>
      </c>
      <c r="E468">
        <v>44.45</v>
      </c>
      <c r="F468">
        <f t="shared" si="135"/>
        <v>244.93520833333332</v>
      </c>
      <c r="G468">
        <v>46</v>
      </c>
      <c r="H468">
        <v>18</v>
      </c>
      <c r="I468">
        <v>47.8</v>
      </c>
      <c r="J468">
        <f t="shared" si="136"/>
        <v>46.313277777777778</v>
      </c>
      <c r="K468">
        <v>3.91</v>
      </c>
      <c r="L468">
        <v>10.37</v>
      </c>
      <c r="M468">
        <v>-13.15</v>
      </c>
      <c r="N468">
        <v>39.31</v>
      </c>
      <c r="O468">
        <v>-0.151</v>
      </c>
      <c r="P468">
        <v>-0.19</v>
      </c>
      <c r="Q468" t="s">
        <v>320</v>
      </c>
      <c r="R468">
        <f t="shared" si="134"/>
        <v>12875.536480686696</v>
      </c>
      <c r="S468">
        <f t="shared" si="137"/>
        <v>0.24653934066367206</v>
      </c>
      <c r="T468">
        <f t="shared" si="138"/>
        <v>0.26897359075595534</v>
      </c>
      <c r="U468">
        <f t="shared" si="139"/>
        <v>0.23810972011895259</v>
      </c>
      <c r="V468">
        <f t="shared" si="140"/>
        <v>0.25028111063271186</v>
      </c>
      <c r="W468">
        <f t="shared" si="141"/>
        <v>0.2739884678280492</v>
      </c>
      <c r="X468">
        <f t="shared" si="142"/>
        <v>0.26897359075595534</v>
      </c>
      <c r="Y468">
        <f t="shared" si="143"/>
        <v>0.2739884678280492</v>
      </c>
      <c r="Z468">
        <f t="shared" si="144"/>
        <v>0.98169675858313454</v>
      </c>
      <c r="AA468">
        <f t="shared" si="145"/>
        <v>1.6680918910164684</v>
      </c>
      <c r="AB468">
        <f t="shared" si="146"/>
        <v>0.90997043781837106</v>
      </c>
      <c r="AC468">
        <f t="shared" si="147"/>
        <v>0.9972372959817879</v>
      </c>
      <c r="AD468">
        <f t="shared" si="148"/>
        <v>1.2430016183597252</v>
      </c>
      <c r="AE468">
        <f t="shared" si="149"/>
        <v>1.2430016183597252</v>
      </c>
      <c r="AF468">
        <f t="shared" si="150"/>
        <v>0.732075022572517</v>
      </c>
      <c r="AG468">
        <f t="shared" si="151"/>
        <v>0.80228157490072305</v>
      </c>
      <c r="AH468">
        <f t="shared" si="152"/>
        <v>1</v>
      </c>
    </row>
    <row r="469" spans="2:34" x14ac:dyDescent="0.45">
      <c r="B469">
        <v>80000</v>
      </c>
      <c r="C469">
        <v>16</v>
      </c>
      <c r="D469">
        <v>19</v>
      </c>
      <c r="E469">
        <v>50.57</v>
      </c>
      <c r="F469">
        <f t="shared" si="135"/>
        <v>244.96070833333332</v>
      </c>
      <c r="G469">
        <v>-50</v>
      </c>
      <c r="H469">
        <v>9</v>
      </c>
      <c r="I469">
        <v>19.399999999999999</v>
      </c>
      <c r="J469">
        <f t="shared" si="136"/>
        <v>-50.155388888888886</v>
      </c>
      <c r="K469">
        <v>4.01</v>
      </c>
      <c r="L469">
        <v>25.58</v>
      </c>
      <c r="M469">
        <v>-159.36000000000001</v>
      </c>
      <c r="N469">
        <v>-52.84</v>
      </c>
      <c r="O469">
        <v>1.08</v>
      </c>
      <c r="P469">
        <v>1.03</v>
      </c>
      <c r="Q469" t="s">
        <v>289</v>
      </c>
      <c r="R469">
        <f t="shared" si="134"/>
        <v>4663.2124352331602</v>
      </c>
      <c r="S469">
        <f t="shared" si="137"/>
        <v>0.35472527055423553</v>
      </c>
      <c r="T469">
        <f t="shared" si="138"/>
        <v>0.35518841711524929</v>
      </c>
      <c r="U469">
        <f t="shared" si="139"/>
        <v>0.35405977614880613</v>
      </c>
      <c r="V469">
        <f t="shared" si="140"/>
        <v>0.35883516334022381</v>
      </c>
      <c r="W469">
        <f t="shared" si="141"/>
        <v>0.3594576339671901</v>
      </c>
      <c r="X469">
        <f t="shared" si="142"/>
        <v>0.35518841711524929</v>
      </c>
      <c r="Y469">
        <f t="shared" si="143"/>
        <v>0.3594576339671901</v>
      </c>
      <c r="Z469">
        <f t="shared" si="144"/>
        <v>0.98812317099842017</v>
      </c>
      <c r="AA469">
        <f t="shared" si="145"/>
        <v>0.79384584427439542</v>
      </c>
      <c r="AB469">
        <f t="shared" si="146"/>
        <v>1.1144844098508306</v>
      </c>
      <c r="AC469">
        <f t="shared" si="147"/>
        <v>0.97757836499408757</v>
      </c>
      <c r="AD469">
        <f t="shared" si="148"/>
        <v>0.84481091363256122</v>
      </c>
      <c r="AE469">
        <f t="shared" si="149"/>
        <v>1.1144844098508306</v>
      </c>
      <c r="AF469">
        <f t="shared" si="150"/>
        <v>1</v>
      </c>
      <c r="AG469">
        <f t="shared" si="151"/>
        <v>0.87715750561726802</v>
      </c>
      <c r="AH469">
        <f t="shared" si="152"/>
        <v>0.7580284714306913</v>
      </c>
    </row>
    <row r="470" spans="2:34" x14ac:dyDescent="0.45">
      <c r="B470">
        <v>80170</v>
      </c>
      <c r="C470">
        <v>16</v>
      </c>
      <c r="D470">
        <v>21</v>
      </c>
      <c r="E470">
        <v>55.24</v>
      </c>
      <c r="F470">
        <f t="shared" si="135"/>
        <v>245.48016666666669</v>
      </c>
      <c r="G470">
        <v>19</v>
      </c>
      <c r="H470">
        <v>9</v>
      </c>
      <c r="I470">
        <v>10.9</v>
      </c>
      <c r="J470">
        <f t="shared" si="136"/>
        <v>19.153027777777776</v>
      </c>
      <c r="K470">
        <v>3.74</v>
      </c>
      <c r="L470">
        <v>16.690000000000001</v>
      </c>
      <c r="M470">
        <v>-47.44</v>
      </c>
      <c r="N470">
        <v>44.61</v>
      </c>
      <c r="O470">
        <v>0.29899999999999999</v>
      </c>
      <c r="P470">
        <v>0.34</v>
      </c>
      <c r="Q470" t="s">
        <v>546</v>
      </c>
      <c r="R470">
        <f t="shared" si="134"/>
        <v>7832.8981723237594</v>
      </c>
      <c r="S470">
        <f t="shared" si="137"/>
        <v>0.28758896919763705</v>
      </c>
      <c r="T470">
        <f t="shared" si="138"/>
        <v>0.29685895814163699</v>
      </c>
      <c r="U470">
        <f t="shared" si="139"/>
        <v>0.28853082368278971</v>
      </c>
      <c r="V470">
        <f t="shared" si="140"/>
        <v>0.29759681377096964</v>
      </c>
      <c r="W470">
        <f t="shared" si="141"/>
        <v>0.30656923987573448</v>
      </c>
      <c r="X470">
        <f t="shared" si="142"/>
        <v>0.29685895814163699</v>
      </c>
      <c r="Y470">
        <f t="shared" si="143"/>
        <v>0.30656923987573448</v>
      </c>
      <c r="Z470">
        <f t="shared" si="144"/>
        <v>0.96832597511076623</v>
      </c>
      <c r="AA470">
        <f t="shared" si="145"/>
        <v>1.2935798847378683</v>
      </c>
      <c r="AB470">
        <f t="shared" si="146"/>
        <v>0.97973835666021991</v>
      </c>
      <c r="AC470">
        <f t="shared" si="147"/>
        <v>0.99604123033642389</v>
      </c>
      <c r="AD470">
        <f t="shared" si="148"/>
        <v>1.0934356730389472</v>
      </c>
      <c r="AE470">
        <f t="shared" si="149"/>
        <v>1.0934356730389472</v>
      </c>
      <c r="AF470">
        <f t="shared" si="150"/>
        <v>0.8960182851335623</v>
      </c>
      <c r="AG470">
        <f t="shared" si="151"/>
        <v>0.91092805447636593</v>
      </c>
      <c r="AH470">
        <f t="shared" si="152"/>
        <v>1</v>
      </c>
    </row>
    <row r="471" spans="2:34" x14ac:dyDescent="0.45">
      <c r="B471">
        <v>80331</v>
      </c>
      <c r="C471">
        <v>16</v>
      </c>
      <c r="D471">
        <v>23</v>
      </c>
      <c r="E471">
        <v>59.51</v>
      </c>
      <c r="F471">
        <f t="shared" si="135"/>
        <v>245.99795833333332</v>
      </c>
      <c r="G471">
        <v>61</v>
      </c>
      <c r="H471">
        <v>30</v>
      </c>
      <c r="I471">
        <v>50.7</v>
      </c>
      <c r="J471">
        <f t="shared" si="136"/>
        <v>61.514083333333332</v>
      </c>
      <c r="K471">
        <v>2.73</v>
      </c>
      <c r="L471">
        <v>37.18</v>
      </c>
      <c r="M471">
        <v>-16.98</v>
      </c>
      <c r="N471">
        <v>56.68</v>
      </c>
      <c r="O471">
        <v>0.91</v>
      </c>
      <c r="P471">
        <v>0.84</v>
      </c>
      <c r="Q471" t="s">
        <v>289</v>
      </c>
      <c r="R471">
        <f t="shared" si="134"/>
        <v>5113.636363636364</v>
      </c>
      <c r="S471">
        <f t="shared" si="137"/>
        <v>0.34059574866632869</v>
      </c>
      <c r="T471">
        <f t="shared" si="138"/>
        <v>0.341876157358389</v>
      </c>
      <c r="U471">
        <f t="shared" si="139"/>
        <v>0.34209269302685519</v>
      </c>
      <c r="V471">
        <f t="shared" si="140"/>
        <v>0.34767913159743713</v>
      </c>
      <c r="W471">
        <f t="shared" si="141"/>
        <v>0.3490713543247681</v>
      </c>
      <c r="X471">
        <f t="shared" si="142"/>
        <v>0.341876157358389</v>
      </c>
      <c r="Y471">
        <f t="shared" si="143"/>
        <v>0.3490713543247681</v>
      </c>
      <c r="Z471">
        <f t="shared" si="144"/>
        <v>0.97938760406078784</v>
      </c>
      <c r="AA471">
        <f t="shared" si="145"/>
        <v>0.88535620149829708</v>
      </c>
      <c r="AB471">
        <f t="shared" si="146"/>
        <v>1.0844914507567582</v>
      </c>
      <c r="AC471">
        <f t="shared" si="147"/>
        <v>0.98329101499452443</v>
      </c>
      <c r="AD471">
        <f t="shared" si="148"/>
        <v>0.89646628968575059</v>
      </c>
      <c r="AE471">
        <f t="shared" si="149"/>
        <v>1.0844914507567582</v>
      </c>
      <c r="AF471">
        <f t="shared" si="150"/>
        <v>1</v>
      </c>
      <c r="AG471">
        <f t="shared" si="151"/>
        <v>0.90668397091409425</v>
      </c>
      <c r="AH471">
        <f t="shared" si="152"/>
        <v>0.82662365762330015</v>
      </c>
    </row>
    <row r="472" spans="2:34" x14ac:dyDescent="0.45">
      <c r="B472">
        <v>80582</v>
      </c>
      <c r="C472">
        <v>16</v>
      </c>
      <c r="D472">
        <v>27</v>
      </c>
      <c r="E472">
        <v>11.05</v>
      </c>
      <c r="F472">
        <f t="shared" si="135"/>
        <v>246.79604166666667</v>
      </c>
      <c r="G472">
        <v>-47</v>
      </c>
      <c r="H472">
        <v>33</v>
      </c>
      <c r="I472">
        <v>17</v>
      </c>
      <c r="J472">
        <f t="shared" si="136"/>
        <v>-47.554722222222217</v>
      </c>
      <c r="K472">
        <v>4.46</v>
      </c>
      <c r="L472">
        <v>8.16</v>
      </c>
      <c r="M472">
        <v>-13.72</v>
      </c>
      <c r="N472">
        <v>-20.63</v>
      </c>
      <c r="O472">
        <v>-7.0000000000000007E-2</v>
      </c>
      <c r="P472">
        <v>-0.04</v>
      </c>
      <c r="Q472" t="s">
        <v>547</v>
      </c>
      <c r="R472">
        <f t="shared" si="134"/>
        <v>11538.461538461537</v>
      </c>
      <c r="S472">
        <f t="shared" si="137"/>
        <v>0.25404342621976295</v>
      </c>
      <c r="T472">
        <f t="shared" si="138"/>
        <v>0.27354148885205926</v>
      </c>
      <c r="U472">
        <f t="shared" si="139"/>
        <v>0.24788582999885367</v>
      </c>
      <c r="V472">
        <f t="shared" si="140"/>
        <v>0.25946605589253241</v>
      </c>
      <c r="W472">
        <f t="shared" si="141"/>
        <v>0.27967558541721693</v>
      </c>
      <c r="X472">
        <f t="shared" si="142"/>
        <v>0.27354148885205926</v>
      </c>
      <c r="Y472">
        <f t="shared" si="143"/>
        <v>0.27967558541721693</v>
      </c>
      <c r="Z472">
        <f t="shared" si="144"/>
        <v>0.97806710029405353</v>
      </c>
      <c r="AA472">
        <f t="shared" si="145"/>
        <v>1.5975042121185443</v>
      </c>
      <c r="AB472">
        <f t="shared" si="146"/>
        <v>0.92180527019387815</v>
      </c>
      <c r="AC472">
        <f t="shared" si="147"/>
        <v>0.99750241314085697</v>
      </c>
      <c r="AD472">
        <f t="shared" si="148"/>
        <v>1.2164691112721078</v>
      </c>
      <c r="AE472">
        <f t="shared" si="149"/>
        <v>1.2164691112721078</v>
      </c>
      <c r="AF472">
        <f t="shared" si="150"/>
        <v>0.75777120985004831</v>
      </c>
      <c r="AG472">
        <f t="shared" si="151"/>
        <v>0.81999814372411883</v>
      </c>
      <c r="AH472">
        <f t="shared" si="152"/>
        <v>1</v>
      </c>
    </row>
    <row r="473" spans="2:34" x14ac:dyDescent="0.45">
      <c r="B473">
        <v>80763</v>
      </c>
      <c r="C473">
        <v>16</v>
      </c>
      <c r="D473">
        <v>29</v>
      </c>
      <c r="E473">
        <v>24.47</v>
      </c>
      <c r="F473">
        <f t="shared" si="135"/>
        <v>247.35195833333333</v>
      </c>
      <c r="G473">
        <v>-26</v>
      </c>
      <c r="H473">
        <v>25</v>
      </c>
      <c r="I473">
        <v>55</v>
      </c>
      <c r="J473">
        <f t="shared" si="136"/>
        <v>-26.431944444444447</v>
      </c>
      <c r="K473">
        <v>1.06</v>
      </c>
      <c r="L473">
        <v>5.4</v>
      </c>
      <c r="M473">
        <v>-10.16</v>
      </c>
      <c r="N473">
        <v>-23.21</v>
      </c>
      <c r="O473">
        <v>1.865</v>
      </c>
      <c r="P473">
        <v>2.9</v>
      </c>
      <c r="Q473" t="s">
        <v>548</v>
      </c>
      <c r="R473">
        <f t="shared" si="134"/>
        <v>3314.9171270718234</v>
      </c>
      <c r="S473">
        <f t="shared" si="137"/>
        <v>0.41604850940875043</v>
      </c>
      <c r="T473">
        <f t="shared" si="138"/>
        <v>0.4162306935855884</v>
      </c>
      <c r="U473">
        <f t="shared" si="139"/>
        <v>0.39407078201831014</v>
      </c>
      <c r="V473">
        <f t="shared" si="140"/>
        <v>0.39598421003608797</v>
      </c>
      <c r="W473">
        <f t="shared" si="141"/>
        <v>0.39599721254868625</v>
      </c>
      <c r="X473">
        <f t="shared" si="142"/>
        <v>0.41604850940875043</v>
      </c>
      <c r="Y473">
        <f t="shared" si="143"/>
        <v>0.39598421003608797</v>
      </c>
      <c r="Z473">
        <f t="shared" si="144"/>
        <v>1.0506694430336854</v>
      </c>
      <c r="AA473">
        <f t="shared" si="145"/>
        <v>0.47468377725978311</v>
      </c>
      <c r="AB473">
        <f t="shared" si="146"/>
        <v>1.2490712398602477</v>
      </c>
      <c r="AC473">
        <f t="shared" si="147"/>
        <v>0.94230022561888338</v>
      </c>
      <c r="AD473">
        <f t="shared" si="148"/>
        <v>0.62546241070223263</v>
      </c>
      <c r="AE473">
        <f t="shared" si="149"/>
        <v>1.2490712398602477</v>
      </c>
      <c r="AF473">
        <f t="shared" si="150"/>
        <v>1</v>
      </c>
      <c r="AG473">
        <f t="shared" si="151"/>
        <v>0.75440070633946599</v>
      </c>
      <c r="AH473">
        <f t="shared" si="152"/>
        <v>0.50074198391775671</v>
      </c>
    </row>
    <row r="474" spans="2:34" x14ac:dyDescent="0.45">
      <c r="B474">
        <v>80816</v>
      </c>
      <c r="C474">
        <v>16</v>
      </c>
      <c r="D474">
        <v>30</v>
      </c>
      <c r="E474">
        <v>13.26</v>
      </c>
      <c r="F474">
        <f t="shared" si="135"/>
        <v>247.55525000000003</v>
      </c>
      <c r="G474">
        <v>21</v>
      </c>
      <c r="H474">
        <v>29</v>
      </c>
      <c r="I474">
        <v>22.7</v>
      </c>
      <c r="J474">
        <f t="shared" si="136"/>
        <v>21.489638888888891</v>
      </c>
      <c r="K474">
        <v>2.78</v>
      </c>
      <c r="L474">
        <v>22.07</v>
      </c>
      <c r="M474">
        <v>-98.43</v>
      </c>
      <c r="N474">
        <v>-14.49</v>
      </c>
      <c r="O474">
        <v>0.94699999999999995</v>
      </c>
      <c r="P474">
        <v>0.94</v>
      </c>
      <c r="Q474" t="s">
        <v>289</v>
      </c>
      <c r="R474">
        <f t="shared" si="134"/>
        <v>5008.3472454090152</v>
      </c>
      <c r="S474">
        <f t="shared" si="137"/>
        <v>0.34369509251781866</v>
      </c>
      <c r="T474">
        <f t="shared" si="138"/>
        <v>0.34475759722693061</v>
      </c>
      <c r="U474">
        <f t="shared" si="139"/>
        <v>0.34480308658220116</v>
      </c>
      <c r="V474">
        <f t="shared" si="140"/>
        <v>0.35020713161019701</v>
      </c>
      <c r="W474">
        <f t="shared" si="141"/>
        <v>0.35139949633927425</v>
      </c>
      <c r="X474">
        <f t="shared" si="142"/>
        <v>0.34475759722693061</v>
      </c>
      <c r="Y474">
        <f t="shared" si="143"/>
        <v>0.35139949633927425</v>
      </c>
      <c r="Z474">
        <f t="shared" si="144"/>
        <v>0.98109872330058512</v>
      </c>
      <c r="AA474">
        <f t="shared" si="145"/>
        <v>0.86466517339693783</v>
      </c>
      <c r="AB474">
        <f t="shared" si="146"/>
        <v>1.0910093521163522</v>
      </c>
      <c r="AC474">
        <f t="shared" si="147"/>
        <v>0.98212171714456153</v>
      </c>
      <c r="AD474">
        <f t="shared" si="148"/>
        <v>0.88509485014679967</v>
      </c>
      <c r="AE474">
        <f t="shared" si="149"/>
        <v>1.0910093521163522</v>
      </c>
      <c r="AF474">
        <f t="shared" si="150"/>
        <v>1</v>
      </c>
      <c r="AG474">
        <f t="shared" si="151"/>
        <v>0.90019550725154718</v>
      </c>
      <c r="AH474">
        <f t="shared" si="152"/>
        <v>0.8112623860005258</v>
      </c>
    </row>
    <row r="475" spans="2:34" x14ac:dyDescent="0.45">
      <c r="B475">
        <v>81065</v>
      </c>
      <c r="C475">
        <v>16</v>
      </c>
      <c r="D475">
        <v>33</v>
      </c>
      <c r="E475">
        <v>27.46</v>
      </c>
      <c r="F475">
        <f t="shared" si="135"/>
        <v>248.36441666666667</v>
      </c>
      <c r="G475">
        <v>-78</v>
      </c>
      <c r="H475">
        <v>53</v>
      </c>
      <c r="I475">
        <v>49.1</v>
      </c>
      <c r="J475">
        <f t="shared" si="136"/>
        <v>-78.896972222222232</v>
      </c>
      <c r="K475">
        <v>3.86</v>
      </c>
      <c r="L475">
        <v>20.440000000000001</v>
      </c>
      <c r="M475">
        <v>-125.68</v>
      </c>
      <c r="N475">
        <v>-77.59</v>
      </c>
      <c r="O475">
        <v>0.92300000000000004</v>
      </c>
      <c r="P475">
        <v>0.92</v>
      </c>
      <c r="Q475" t="s">
        <v>348</v>
      </c>
      <c r="R475">
        <f t="shared" si="134"/>
        <v>5076.1421319796955</v>
      </c>
      <c r="S475">
        <f t="shared" si="137"/>
        <v>0.34168621709828528</v>
      </c>
      <c r="T475">
        <f t="shared" si="138"/>
        <v>0.34288734156970629</v>
      </c>
      <c r="U475">
        <f t="shared" si="139"/>
        <v>0.3430517535836678</v>
      </c>
      <c r="V475">
        <f t="shared" si="140"/>
        <v>0.34857373585858253</v>
      </c>
      <c r="W475">
        <f t="shared" si="141"/>
        <v>0.3498934770204466</v>
      </c>
      <c r="X475">
        <f t="shared" si="142"/>
        <v>0.34288734156970629</v>
      </c>
      <c r="Y475">
        <f t="shared" si="143"/>
        <v>0.3498934770204466</v>
      </c>
      <c r="Z475">
        <f t="shared" si="144"/>
        <v>0.97997637592331877</v>
      </c>
      <c r="AA475">
        <f t="shared" si="145"/>
        <v>0.87803632129985176</v>
      </c>
      <c r="AB475">
        <f t="shared" si="146"/>
        <v>1.0867805629990237</v>
      </c>
      <c r="AC475">
        <f t="shared" si="147"/>
        <v>0.9828849960375089</v>
      </c>
      <c r="AD475">
        <f t="shared" si="148"/>
        <v>0.89246279700009989</v>
      </c>
      <c r="AE475">
        <f t="shared" si="149"/>
        <v>1.0867805629990237</v>
      </c>
      <c r="AF475">
        <f t="shared" si="150"/>
        <v>1</v>
      </c>
      <c r="AG475">
        <f t="shared" si="151"/>
        <v>0.90440060256984178</v>
      </c>
      <c r="AH475">
        <f t="shared" si="152"/>
        <v>0.82119871056334082</v>
      </c>
    </row>
    <row r="476" spans="2:34" x14ac:dyDescent="0.45">
      <c r="B476">
        <v>81126</v>
      </c>
      <c r="C476">
        <v>16</v>
      </c>
      <c r="D476">
        <v>34</v>
      </c>
      <c r="E476">
        <v>6.19</v>
      </c>
      <c r="F476">
        <f t="shared" si="135"/>
        <v>248.52579166666663</v>
      </c>
      <c r="G476">
        <v>42</v>
      </c>
      <c r="H476">
        <v>26</v>
      </c>
      <c r="I476">
        <v>12.8</v>
      </c>
      <c r="J476">
        <f t="shared" si="136"/>
        <v>42.436888888888888</v>
      </c>
      <c r="K476">
        <v>4.2</v>
      </c>
      <c r="L476">
        <v>10.79</v>
      </c>
      <c r="M476">
        <v>-9.0299999999999994</v>
      </c>
      <c r="N476">
        <v>59.8</v>
      </c>
      <c r="O476">
        <v>-1.2999999999999999E-2</v>
      </c>
      <c r="P476">
        <v>0.02</v>
      </c>
      <c r="Q476" t="s">
        <v>549</v>
      </c>
      <c r="R476">
        <f t="shared" si="134"/>
        <v>10752.688172043012</v>
      </c>
      <c r="S476">
        <f t="shared" si="137"/>
        <v>0.25929466983616767</v>
      </c>
      <c r="T476">
        <f t="shared" si="138"/>
        <v>0.2768849367621567</v>
      </c>
      <c r="U476">
        <f t="shared" si="139"/>
        <v>0.25458039088287393</v>
      </c>
      <c r="V476">
        <f t="shared" si="140"/>
        <v>0.26575288990198903</v>
      </c>
      <c r="W476">
        <f t="shared" si="141"/>
        <v>0.28374967622151315</v>
      </c>
      <c r="X476">
        <f t="shared" si="142"/>
        <v>0.2768849367621567</v>
      </c>
      <c r="Y476">
        <f t="shared" si="143"/>
        <v>0.28374967622151315</v>
      </c>
      <c r="Z476">
        <f t="shared" si="144"/>
        <v>0.97580705799996259</v>
      </c>
      <c r="AA476">
        <f t="shared" si="145"/>
        <v>1.5484260382850039</v>
      </c>
      <c r="AB476">
        <f t="shared" si="146"/>
        <v>0.93035105530908735</v>
      </c>
      <c r="AC476">
        <f t="shared" si="147"/>
        <v>0.99757024132823913</v>
      </c>
      <c r="AD476">
        <f t="shared" si="148"/>
        <v>1.1976098538314588</v>
      </c>
      <c r="AE476">
        <f t="shared" si="149"/>
        <v>1.1976098538314588</v>
      </c>
      <c r="AF476">
        <f t="shared" si="150"/>
        <v>0.77683984674362649</v>
      </c>
      <c r="AG476">
        <f t="shared" si="151"/>
        <v>0.83296762976419902</v>
      </c>
      <c r="AH476">
        <f t="shared" si="152"/>
        <v>1</v>
      </c>
    </row>
    <row r="477" spans="2:34" x14ac:dyDescent="0.45">
      <c r="B477">
        <v>81266</v>
      </c>
      <c r="C477">
        <v>16</v>
      </c>
      <c r="D477">
        <v>35</v>
      </c>
      <c r="E477">
        <v>52.96</v>
      </c>
      <c r="F477">
        <f t="shared" si="135"/>
        <v>248.97066666666666</v>
      </c>
      <c r="G477">
        <v>-28</v>
      </c>
      <c r="H477">
        <v>12</v>
      </c>
      <c r="I477">
        <v>57.5</v>
      </c>
      <c r="J477">
        <f t="shared" si="136"/>
        <v>-28.21597222222222</v>
      </c>
      <c r="K477">
        <v>2.82</v>
      </c>
      <c r="L477">
        <v>7.59</v>
      </c>
      <c r="M477">
        <v>-8.59</v>
      </c>
      <c r="N477">
        <v>-22.5</v>
      </c>
      <c r="O477">
        <v>-0.20599999999999999</v>
      </c>
      <c r="P477">
        <v>-0.24</v>
      </c>
      <c r="Q477" t="s">
        <v>550</v>
      </c>
      <c r="R477">
        <f t="shared" si="134"/>
        <v>13975.155279503106</v>
      </c>
      <c r="S477">
        <f t="shared" si="137"/>
        <v>0.24141653491744167</v>
      </c>
      <c r="T477">
        <f t="shared" si="138"/>
        <v>0.26600059441034585</v>
      </c>
      <c r="U477">
        <f t="shared" si="139"/>
        <v>0.23129556917263089</v>
      </c>
      <c r="V477">
        <f t="shared" si="140"/>
        <v>0.24387611093225942</v>
      </c>
      <c r="W477">
        <f t="shared" si="141"/>
        <v>0.27021121707010032</v>
      </c>
      <c r="X477">
        <f t="shared" si="142"/>
        <v>0.26600059441034585</v>
      </c>
      <c r="Y477">
        <f t="shared" si="143"/>
        <v>0.27021121707010032</v>
      </c>
      <c r="Z477">
        <f t="shared" si="144"/>
        <v>0.98441729138630785</v>
      </c>
      <c r="AA477">
        <f t="shared" si="145"/>
        <v>1.7163913236038393</v>
      </c>
      <c r="AB477">
        <f t="shared" si="146"/>
        <v>0.90215994911582642</v>
      </c>
      <c r="AC477">
        <f t="shared" si="147"/>
        <v>0.99695107823928397</v>
      </c>
      <c r="AD477">
        <f t="shared" si="148"/>
        <v>1.2607761989851574</v>
      </c>
      <c r="AE477">
        <f t="shared" si="149"/>
        <v>1.2607761989851574</v>
      </c>
      <c r="AF477">
        <f t="shared" si="150"/>
        <v>0.71555915303763373</v>
      </c>
      <c r="AG477">
        <f t="shared" si="151"/>
        <v>0.79074389177219917</v>
      </c>
      <c r="AH477">
        <f t="shared" si="152"/>
        <v>1</v>
      </c>
    </row>
    <row r="478" spans="2:34" x14ac:dyDescent="0.45">
      <c r="B478">
        <v>81377</v>
      </c>
      <c r="C478">
        <v>16</v>
      </c>
      <c r="D478">
        <v>37</v>
      </c>
      <c r="E478">
        <v>9.5299999999999994</v>
      </c>
      <c r="F478">
        <f t="shared" si="135"/>
        <v>249.28970833333335</v>
      </c>
      <c r="G478">
        <v>-10</v>
      </c>
      <c r="H478">
        <v>34</v>
      </c>
      <c r="I478">
        <v>1.7</v>
      </c>
      <c r="J478">
        <f t="shared" si="136"/>
        <v>-10.56713888888889</v>
      </c>
      <c r="K478">
        <v>2.54</v>
      </c>
      <c r="L478">
        <v>7.12</v>
      </c>
      <c r="M478">
        <v>13.07</v>
      </c>
      <c r="N478">
        <v>25.44</v>
      </c>
      <c r="O478">
        <v>3.7999999999999999E-2</v>
      </c>
      <c r="P478">
        <v>0.1</v>
      </c>
      <c r="Q478" t="s">
        <v>551</v>
      </c>
      <c r="R478">
        <f t="shared" si="134"/>
        <v>10135.135135135135</v>
      </c>
      <c r="S478">
        <f t="shared" si="137"/>
        <v>0.26397217778428778</v>
      </c>
      <c r="T478">
        <f t="shared" si="138"/>
        <v>0.27996245216852006</v>
      </c>
      <c r="U478">
        <f t="shared" si="139"/>
        <v>0.26044097471460376</v>
      </c>
      <c r="V478">
        <f t="shared" si="140"/>
        <v>0.27125454962701812</v>
      </c>
      <c r="W478">
        <f t="shared" si="141"/>
        <v>0.28743422717677858</v>
      </c>
      <c r="X478">
        <f t="shared" si="142"/>
        <v>0.27996245216852006</v>
      </c>
      <c r="Y478">
        <f t="shared" si="143"/>
        <v>0.28743422717677858</v>
      </c>
      <c r="Z478">
        <f t="shared" si="144"/>
        <v>0.97400527041734941</v>
      </c>
      <c r="AA478">
        <f t="shared" si="145"/>
        <v>1.5050515204949499</v>
      </c>
      <c r="AB478">
        <f t="shared" si="146"/>
        <v>0.93813720145891866</v>
      </c>
      <c r="AC478">
        <f t="shared" si="147"/>
        <v>0.99754376034514014</v>
      </c>
      <c r="AD478">
        <f t="shared" si="148"/>
        <v>1.1806446130617565</v>
      </c>
      <c r="AE478">
        <f t="shared" si="149"/>
        <v>1.1806446130617565</v>
      </c>
      <c r="AF478">
        <f t="shared" si="150"/>
        <v>0.79459745217153432</v>
      </c>
      <c r="AG478">
        <f t="shared" si="151"/>
        <v>0.84491450628671205</v>
      </c>
      <c r="AH478">
        <f t="shared" si="152"/>
        <v>1</v>
      </c>
    </row>
    <row r="479" spans="2:34" x14ac:dyDescent="0.45">
      <c r="B479">
        <v>81693</v>
      </c>
      <c r="C479">
        <v>16</v>
      </c>
      <c r="D479">
        <v>41</v>
      </c>
      <c r="E479">
        <v>17.48</v>
      </c>
      <c r="F479">
        <f t="shared" si="135"/>
        <v>250.32283333333334</v>
      </c>
      <c r="G479">
        <v>31</v>
      </c>
      <c r="H479">
        <v>36</v>
      </c>
      <c r="I479">
        <v>6.8</v>
      </c>
      <c r="J479">
        <f t="shared" si="136"/>
        <v>31.60188888888889</v>
      </c>
      <c r="K479">
        <v>2.81</v>
      </c>
      <c r="L479">
        <v>92.63</v>
      </c>
      <c r="M479">
        <v>-462.58</v>
      </c>
      <c r="N479">
        <v>345.05</v>
      </c>
      <c r="O479">
        <v>0.65</v>
      </c>
      <c r="P479">
        <v>0.7</v>
      </c>
      <c r="Q479" t="s">
        <v>552</v>
      </c>
      <c r="R479">
        <f t="shared" si="134"/>
        <v>6000</v>
      </c>
      <c r="S479">
        <f t="shared" si="137"/>
        <v>0.31845060046296297</v>
      </c>
      <c r="T479">
        <f t="shared" si="138"/>
        <v>0.32201606342592592</v>
      </c>
      <c r="U479">
        <f t="shared" si="139"/>
        <v>0.321352774890173</v>
      </c>
      <c r="V479">
        <f t="shared" si="140"/>
        <v>0.32831274775720809</v>
      </c>
      <c r="W479">
        <f t="shared" si="141"/>
        <v>0.33177602476068535</v>
      </c>
      <c r="X479">
        <f t="shared" si="142"/>
        <v>0.32201606342592592</v>
      </c>
      <c r="Y479">
        <f t="shared" si="143"/>
        <v>0.33177602476068535</v>
      </c>
      <c r="Z479">
        <f t="shared" si="144"/>
        <v>0.97058268046402874</v>
      </c>
      <c r="AA479">
        <f t="shared" si="145"/>
        <v>1.0434988847163182</v>
      </c>
      <c r="AB479">
        <f t="shared" si="146"/>
        <v>1.0390681689101151</v>
      </c>
      <c r="AC479">
        <f t="shared" si="147"/>
        <v>0.9902708888639089</v>
      </c>
      <c r="AD479">
        <f t="shared" si="148"/>
        <v>0.9783289548019054</v>
      </c>
      <c r="AE479">
        <f t="shared" si="149"/>
        <v>1.0390681689101151</v>
      </c>
      <c r="AF479">
        <f t="shared" si="150"/>
        <v>1</v>
      </c>
      <c r="AG479">
        <f t="shared" si="151"/>
        <v>0.9530374603839612</v>
      </c>
      <c r="AH479">
        <f t="shared" si="152"/>
        <v>0.94154453391453663</v>
      </c>
    </row>
    <row r="480" spans="2:34" x14ac:dyDescent="0.45">
      <c r="B480">
        <v>81833</v>
      </c>
      <c r="C480">
        <v>16</v>
      </c>
      <c r="D480">
        <v>42</v>
      </c>
      <c r="E480">
        <v>53.74</v>
      </c>
      <c r="F480">
        <f t="shared" si="135"/>
        <v>250.72391666666667</v>
      </c>
      <c r="G480">
        <v>38</v>
      </c>
      <c r="H480">
        <v>55</v>
      </c>
      <c r="I480">
        <v>20.9</v>
      </c>
      <c r="J480">
        <f t="shared" si="136"/>
        <v>38.922472222222218</v>
      </c>
      <c r="K480">
        <v>3.48</v>
      </c>
      <c r="L480">
        <v>29.11</v>
      </c>
      <c r="M480">
        <v>35.58</v>
      </c>
      <c r="N480">
        <v>-84.98</v>
      </c>
      <c r="O480">
        <v>0.91600000000000004</v>
      </c>
      <c r="P480">
        <v>0.89</v>
      </c>
      <c r="Q480" t="s">
        <v>470</v>
      </c>
      <c r="R480">
        <f t="shared" si="134"/>
        <v>5096.2627406568517</v>
      </c>
      <c r="S480">
        <f t="shared" si="137"/>
        <v>0.341099244553279</v>
      </c>
      <c r="T480">
        <f t="shared" si="138"/>
        <v>0.3423426889928417</v>
      </c>
      <c r="U480">
        <f t="shared" si="139"/>
        <v>0.34253624773228297</v>
      </c>
      <c r="V480">
        <f t="shared" si="140"/>
        <v>0.3480928871636364</v>
      </c>
      <c r="W480">
        <f t="shared" si="141"/>
        <v>0.3494513464736323</v>
      </c>
      <c r="X480">
        <f t="shared" si="142"/>
        <v>0.3423426889928417</v>
      </c>
      <c r="Y480">
        <f t="shared" si="143"/>
        <v>0.3494513464736323</v>
      </c>
      <c r="Z480">
        <f t="shared" si="144"/>
        <v>0.97965766178174674</v>
      </c>
      <c r="AA480">
        <f t="shared" si="145"/>
        <v>0.88197103157186296</v>
      </c>
      <c r="AB480">
        <f t="shared" si="146"/>
        <v>1.0855478260162246</v>
      </c>
      <c r="AC480">
        <f t="shared" si="147"/>
        <v>0.98310427291403257</v>
      </c>
      <c r="AD480">
        <f t="shared" si="148"/>
        <v>0.89461743240244418</v>
      </c>
      <c r="AE480">
        <f t="shared" si="149"/>
        <v>1.0855478260162246</v>
      </c>
      <c r="AF480">
        <f t="shared" si="150"/>
        <v>1</v>
      </c>
      <c r="AG480">
        <f t="shared" si="151"/>
        <v>0.90562962713661144</v>
      </c>
      <c r="AH480">
        <f t="shared" si="152"/>
        <v>0.82411609231952276</v>
      </c>
    </row>
    <row r="481" spans="2:34" x14ac:dyDescent="0.45">
      <c r="B481">
        <v>81852</v>
      </c>
      <c r="C481">
        <v>16</v>
      </c>
      <c r="D481">
        <v>43</v>
      </c>
      <c r="E481">
        <v>5.42</v>
      </c>
      <c r="F481">
        <f t="shared" si="135"/>
        <v>250.77258333333333</v>
      </c>
      <c r="G481">
        <v>-77</v>
      </c>
      <c r="H481">
        <v>30</v>
      </c>
      <c r="I481">
        <v>59.7</v>
      </c>
      <c r="J481">
        <f t="shared" si="136"/>
        <v>-77.51658333333333</v>
      </c>
      <c r="K481">
        <v>4.2300000000000004</v>
      </c>
      <c r="L481">
        <v>20.69</v>
      </c>
      <c r="M481">
        <v>-282.83</v>
      </c>
      <c r="N481">
        <v>-355.03</v>
      </c>
      <c r="O481">
        <v>1.06</v>
      </c>
      <c r="P481">
        <v>1.04</v>
      </c>
      <c r="Q481" t="s">
        <v>278</v>
      </c>
      <c r="R481">
        <f t="shared" si="134"/>
        <v>4712.0418848167537</v>
      </c>
      <c r="S481">
        <f t="shared" si="137"/>
        <v>0.35307778668392742</v>
      </c>
      <c r="T481">
        <f t="shared" si="138"/>
        <v>0.35361396191901251</v>
      </c>
      <c r="U481">
        <f t="shared" si="139"/>
        <v>0.35271600503263267</v>
      </c>
      <c r="V481">
        <f t="shared" si="140"/>
        <v>0.35758323118418978</v>
      </c>
      <c r="W481">
        <f t="shared" si="141"/>
        <v>0.35827794238471611</v>
      </c>
      <c r="X481">
        <f t="shared" si="142"/>
        <v>0.35361396191901251</v>
      </c>
      <c r="Y481">
        <f t="shared" si="143"/>
        <v>0.35827794238471611</v>
      </c>
      <c r="Z481">
        <f t="shared" si="144"/>
        <v>0.98698222828159632</v>
      </c>
      <c r="AA481">
        <f t="shared" si="145"/>
        <v>0.80414689717879173</v>
      </c>
      <c r="AB481">
        <f t="shared" si="146"/>
        <v>1.1109520289244612</v>
      </c>
      <c r="AC481">
        <f t="shared" si="147"/>
        <v>0.97829470962115772</v>
      </c>
      <c r="AD481">
        <f t="shared" si="148"/>
        <v>0.85080934534095254</v>
      </c>
      <c r="AE481">
        <f t="shared" si="149"/>
        <v>1.1109520289244612</v>
      </c>
      <c r="AF481">
        <f t="shared" si="150"/>
        <v>1</v>
      </c>
      <c r="AG481">
        <f t="shared" si="151"/>
        <v>0.88059131641198574</v>
      </c>
      <c r="AH481">
        <f t="shared" si="152"/>
        <v>0.7658380588805811</v>
      </c>
    </row>
    <row r="482" spans="2:34" x14ac:dyDescent="0.45">
      <c r="B482">
        <v>82080</v>
      </c>
      <c r="C482">
        <v>16</v>
      </c>
      <c r="D482">
        <v>45</v>
      </c>
      <c r="E482">
        <v>58.16</v>
      </c>
      <c r="F482">
        <f t="shared" si="135"/>
        <v>251.49233333333336</v>
      </c>
      <c r="G482">
        <v>82</v>
      </c>
      <c r="H482">
        <v>2</v>
      </c>
      <c r="I482">
        <v>14.1</v>
      </c>
      <c r="J482">
        <f t="shared" si="136"/>
        <v>82.03725</v>
      </c>
      <c r="K482">
        <v>4.21</v>
      </c>
      <c r="L482">
        <v>9.41</v>
      </c>
      <c r="M482">
        <v>19.54</v>
      </c>
      <c r="N482">
        <v>4.67</v>
      </c>
      <c r="O482">
        <v>0.89700000000000002</v>
      </c>
      <c r="P482">
        <v>0.91</v>
      </c>
      <c r="Q482" t="s">
        <v>553</v>
      </c>
      <c r="R482">
        <f t="shared" si="134"/>
        <v>5151.6886090440757</v>
      </c>
      <c r="S482">
        <f t="shared" si="137"/>
        <v>0.33950365080722128</v>
      </c>
      <c r="T482">
        <f t="shared" si="138"/>
        <v>0.34086635800561793</v>
      </c>
      <c r="U482">
        <f t="shared" si="139"/>
        <v>0.3411262914794535</v>
      </c>
      <c r="V482">
        <f t="shared" si="140"/>
        <v>0.34677758932329761</v>
      </c>
      <c r="W482">
        <f t="shared" si="141"/>
        <v>0.34824482162968817</v>
      </c>
      <c r="X482">
        <f t="shared" si="142"/>
        <v>0.34086635800561793</v>
      </c>
      <c r="Y482">
        <f t="shared" si="143"/>
        <v>0.34824482162968817</v>
      </c>
      <c r="Z482">
        <f t="shared" si="144"/>
        <v>0.97881242400234092</v>
      </c>
      <c r="AA482">
        <f t="shared" si="145"/>
        <v>0.89273063389664009</v>
      </c>
      <c r="AB482">
        <f t="shared" si="146"/>
        <v>1.0822034925658528</v>
      </c>
      <c r="AC482">
        <f t="shared" si="147"/>
        <v>0.98369177784409378</v>
      </c>
      <c r="AD482">
        <f t="shared" si="148"/>
        <v>0.900478555062877</v>
      </c>
      <c r="AE482">
        <f t="shared" si="149"/>
        <v>1.0822034925658528</v>
      </c>
      <c r="AF482">
        <f t="shared" si="150"/>
        <v>1</v>
      </c>
      <c r="AG482">
        <f t="shared" si="151"/>
        <v>0.90897117279838713</v>
      </c>
      <c r="AH482">
        <f t="shared" si="152"/>
        <v>0.83207877376914141</v>
      </c>
    </row>
    <row r="483" spans="2:34" x14ac:dyDescent="0.45">
      <c r="B483">
        <v>82273</v>
      </c>
      <c r="C483">
        <v>16</v>
      </c>
      <c r="D483">
        <v>48</v>
      </c>
      <c r="E483">
        <v>39.869999999999997</v>
      </c>
      <c r="F483">
        <f t="shared" si="135"/>
        <v>252.16612500000002</v>
      </c>
      <c r="G483">
        <v>-69</v>
      </c>
      <c r="H483">
        <v>1</v>
      </c>
      <c r="I483">
        <v>39.5</v>
      </c>
      <c r="J483">
        <f t="shared" si="136"/>
        <v>-69.027638888888887</v>
      </c>
      <c r="K483">
        <v>1.91</v>
      </c>
      <c r="L483">
        <v>7.85</v>
      </c>
      <c r="M483">
        <v>17.850000000000001</v>
      </c>
      <c r="N483">
        <v>-32.92</v>
      </c>
      <c r="O483">
        <v>1.4470000000000001</v>
      </c>
      <c r="P483">
        <v>1.45</v>
      </c>
      <c r="Q483" t="s">
        <v>554</v>
      </c>
      <c r="R483">
        <f t="shared" si="134"/>
        <v>3918.1541140618197</v>
      </c>
      <c r="S483">
        <f t="shared" si="137"/>
        <v>0.38422747366018128</v>
      </c>
      <c r="T483">
        <f t="shared" si="138"/>
        <v>0.38415637705761907</v>
      </c>
      <c r="U483">
        <f t="shared" si="139"/>
        <v>0.37577405292306476</v>
      </c>
      <c r="V483">
        <f t="shared" si="140"/>
        <v>0.37903284987356045</v>
      </c>
      <c r="W483">
        <f t="shared" si="141"/>
        <v>0.37894601164619635</v>
      </c>
      <c r="X483">
        <f t="shared" si="142"/>
        <v>0.38422747366018128</v>
      </c>
      <c r="Y483">
        <f t="shared" si="143"/>
        <v>0.37903284987356045</v>
      </c>
      <c r="Z483">
        <f t="shared" si="144"/>
        <v>1.0137049434853831</v>
      </c>
      <c r="AA483">
        <f t="shared" si="145"/>
        <v>0.62458880950617079</v>
      </c>
      <c r="AB483">
        <f t="shared" si="146"/>
        <v>1.1790059330981668</v>
      </c>
      <c r="AC483">
        <f t="shared" si="147"/>
        <v>0.96257065974191003</v>
      </c>
      <c r="AD483">
        <f t="shared" si="148"/>
        <v>0.73801100466778591</v>
      </c>
      <c r="AE483">
        <f t="shared" si="149"/>
        <v>1.1790059330981668</v>
      </c>
      <c r="AF483">
        <f t="shared" si="150"/>
        <v>1</v>
      </c>
      <c r="AG483">
        <f t="shared" si="151"/>
        <v>0.81642562833631149</v>
      </c>
      <c r="AH483">
        <f t="shared" si="152"/>
        <v>0.62596038234384133</v>
      </c>
    </row>
    <row r="484" spans="2:34" x14ac:dyDescent="0.45">
      <c r="B484">
        <v>82363</v>
      </c>
      <c r="C484">
        <v>16</v>
      </c>
      <c r="D484">
        <v>49</v>
      </c>
      <c r="E484">
        <v>47.11</v>
      </c>
      <c r="F484">
        <f t="shared" si="135"/>
        <v>252.44629166666667</v>
      </c>
      <c r="G484">
        <v>-59</v>
      </c>
      <c r="H484">
        <v>2</v>
      </c>
      <c r="I484">
        <v>28.7</v>
      </c>
      <c r="J484">
        <f t="shared" si="136"/>
        <v>-59.041305555555553</v>
      </c>
      <c r="K484">
        <v>3.77</v>
      </c>
      <c r="L484">
        <v>10.41</v>
      </c>
      <c r="M484">
        <v>39.590000000000003</v>
      </c>
      <c r="N484">
        <v>-25.28</v>
      </c>
      <c r="O484">
        <v>1.5620000000000001</v>
      </c>
      <c r="P484">
        <v>1.67</v>
      </c>
      <c r="Q484" t="s">
        <v>366</v>
      </c>
      <c r="R484">
        <f t="shared" si="134"/>
        <v>3731.3432835820895</v>
      </c>
      <c r="S484">
        <f t="shared" si="137"/>
        <v>0.39317731756571517</v>
      </c>
      <c r="T484">
        <f t="shared" si="138"/>
        <v>0.39314797109377919</v>
      </c>
      <c r="U484">
        <f t="shared" si="139"/>
        <v>0.38146634002598712</v>
      </c>
      <c r="V484">
        <f t="shared" si="140"/>
        <v>0.38431508788672042</v>
      </c>
      <c r="W484">
        <f t="shared" si="141"/>
        <v>0.38418169649109235</v>
      </c>
      <c r="X484">
        <f t="shared" si="142"/>
        <v>0.39317731756571517</v>
      </c>
      <c r="Y484">
        <f t="shared" si="143"/>
        <v>0.38431508788672042</v>
      </c>
      <c r="Z484">
        <f t="shared" si="144"/>
        <v>1.0230598016011458</v>
      </c>
      <c r="AA484">
        <f t="shared" si="145"/>
        <v>0.57897179049382019</v>
      </c>
      <c r="AB484">
        <f t="shared" si="146"/>
        <v>1.1986052526751911</v>
      </c>
      <c r="AC484">
        <f t="shared" si="147"/>
        <v>0.95733632261676394</v>
      </c>
      <c r="AD484">
        <f t="shared" si="148"/>
        <v>0.70596117197813801</v>
      </c>
      <c r="AE484">
        <f t="shared" si="149"/>
        <v>1.1986052526751911</v>
      </c>
      <c r="AF484">
        <f t="shared" si="150"/>
        <v>1</v>
      </c>
      <c r="AG484">
        <f t="shared" si="151"/>
        <v>0.79870859941591765</v>
      </c>
      <c r="AH484">
        <f t="shared" si="152"/>
        <v>0.5889855483300187</v>
      </c>
    </row>
    <row r="485" spans="2:34" x14ac:dyDescent="0.45">
      <c r="B485">
        <v>82396</v>
      </c>
      <c r="C485">
        <v>16</v>
      </c>
      <c r="D485">
        <v>50</v>
      </c>
      <c r="E485">
        <v>10.24</v>
      </c>
      <c r="F485">
        <f t="shared" si="135"/>
        <v>252.54266666666666</v>
      </c>
      <c r="G485">
        <v>-34</v>
      </c>
      <c r="H485">
        <v>17</v>
      </c>
      <c r="I485">
        <v>33.4</v>
      </c>
      <c r="J485">
        <f t="shared" si="136"/>
        <v>-34.292611111111107</v>
      </c>
      <c r="K485">
        <v>2.29</v>
      </c>
      <c r="L485">
        <v>49.85</v>
      </c>
      <c r="M485">
        <v>-611.83000000000004</v>
      </c>
      <c r="N485">
        <v>-255.87</v>
      </c>
      <c r="O485">
        <v>1.1439999999999999</v>
      </c>
      <c r="P485">
        <v>1.1000000000000001</v>
      </c>
      <c r="Q485" t="s">
        <v>555</v>
      </c>
      <c r="R485">
        <f t="shared" si="134"/>
        <v>4513.5406218655971</v>
      </c>
      <c r="S485">
        <f t="shared" si="137"/>
        <v>0.35997021513021721</v>
      </c>
      <c r="T485">
        <f t="shared" si="138"/>
        <v>0.36023633837741031</v>
      </c>
      <c r="U485">
        <f t="shared" si="139"/>
        <v>0.35824637651413871</v>
      </c>
      <c r="V485">
        <f t="shared" si="140"/>
        <v>0.36273428712254863</v>
      </c>
      <c r="W485">
        <f t="shared" si="141"/>
        <v>0.36315367886182692</v>
      </c>
      <c r="X485">
        <f t="shared" si="142"/>
        <v>0.36023633837741031</v>
      </c>
      <c r="Y485">
        <f t="shared" si="143"/>
        <v>0.36315367886182692</v>
      </c>
      <c r="Z485">
        <f t="shared" si="144"/>
        <v>0.99196665033503184</v>
      </c>
      <c r="AA485">
        <f t="shared" si="145"/>
        <v>0.7616885050640162</v>
      </c>
      <c r="AB485">
        <f t="shared" si="146"/>
        <v>1.1257862797052605</v>
      </c>
      <c r="AC485">
        <f t="shared" si="147"/>
        <v>0.97521014683022145</v>
      </c>
      <c r="AD485">
        <f t="shared" si="148"/>
        <v>0.82575673491274693</v>
      </c>
      <c r="AE485">
        <f t="shared" si="149"/>
        <v>1.1257862797052605</v>
      </c>
      <c r="AF485">
        <f t="shared" si="150"/>
        <v>1</v>
      </c>
      <c r="AG485">
        <f t="shared" si="151"/>
        <v>0.86624802985300109</v>
      </c>
      <c r="AH485">
        <f t="shared" si="152"/>
        <v>0.73349333687823626</v>
      </c>
    </row>
    <row r="486" spans="2:34" x14ac:dyDescent="0.45">
      <c r="B486">
        <v>82514</v>
      </c>
      <c r="C486">
        <v>16</v>
      </c>
      <c r="D486">
        <v>51</v>
      </c>
      <c r="E486">
        <v>52.24</v>
      </c>
      <c r="F486">
        <f t="shared" si="135"/>
        <v>252.9676666666667</v>
      </c>
      <c r="G486">
        <v>-38</v>
      </c>
      <c r="H486">
        <v>2</v>
      </c>
      <c r="I486">
        <v>50.4</v>
      </c>
      <c r="J486">
        <f t="shared" si="136"/>
        <v>-38.047333333333334</v>
      </c>
      <c r="K486">
        <v>3</v>
      </c>
      <c r="L486">
        <v>3.97</v>
      </c>
      <c r="M486">
        <v>-8.84</v>
      </c>
      <c r="N486">
        <v>-21.6</v>
      </c>
      <c r="O486">
        <v>-0.2</v>
      </c>
      <c r="P486">
        <v>-0.2</v>
      </c>
      <c r="Q486" t="s">
        <v>556</v>
      </c>
      <c r="R486">
        <f t="shared" si="134"/>
        <v>13846.153846153848</v>
      </c>
      <c r="S486">
        <f t="shared" si="137"/>
        <v>0.24197645098623111</v>
      </c>
      <c r="T486">
        <f t="shared" si="138"/>
        <v>0.26631970557590878</v>
      </c>
      <c r="U486">
        <f t="shared" si="139"/>
        <v>0.23204585453535481</v>
      </c>
      <c r="V486">
        <f t="shared" si="140"/>
        <v>0.24458146080772114</v>
      </c>
      <c r="W486">
        <f t="shared" si="141"/>
        <v>0.27061953691657403</v>
      </c>
      <c r="X486">
        <f t="shared" si="142"/>
        <v>0.26631970557590878</v>
      </c>
      <c r="Y486">
        <f t="shared" si="143"/>
        <v>0.27061953691657403</v>
      </c>
      <c r="Z486">
        <f t="shared" si="144"/>
        <v>0.98411115697832707</v>
      </c>
      <c r="AA486">
        <f t="shared" si="145"/>
        <v>1.7111135536761652</v>
      </c>
      <c r="AB486">
        <f t="shared" si="146"/>
        <v>0.90300261614165789</v>
      </c>
      <c r="AC486">
        <f t="shared" si="147"/>
        <v>0.99698627452058097</v>
      </c>
      <c r="AD486">
        <f t="shared" si="148"/>
        <v>1.2588484130433482</v>
      </c>
      <c r="AE486">
        <f t="shared" si="149"/>
        <v>1.2588484130433482</v>
      </c>
      <c r="AF486">
        <f t="shared" si="150"/>
        <v>0.7173243472250882</v>
      </c>
      <c r="AG486">
        <f t="shared" si="151"/>
        <v>0.79198278695867885</v>
      </c>
      <c r="AH486">
        <f t="shared" si="152"/>
        <v>1</v>
      </c>
    </row>
    <row r="487" spans="2:34" x14ac:dyDescent="0.45">
      <c r="B487">
        <v>82671</v>
      </c>
      <c r="C487">
        <v>16</v>
      </c>
      <c r="D487">
        <v>53</v>
      </c>
      <c r="E487">
        <v>59.73</v>
      </c>
      <c r="F487">
        <f t="shared" si="135"/>
        <v>253.498875</v>
      </c>
      <c r="G487">
        <v>-42</v>
      </c>
      <c r="H487">
        <v>21</v>
      </c>
      <c r="I487">
        <v>43.3</v>
      </c>
      <c r="J487">
        <f t="shared" si="136"/>
        <v>-42.362027777777776</v>
      </c>
      <c r="K487">
        <v>4.7</v>
      </c>
      <c r="L487">
        <v>-1.1299999999999999</v>
      </c>
      <c r="M487">
        <v>-0.48</v>
      </c>
      <c r="N487">
        <v>-2.17</v>
      </c>
      <c r="O487">
        <v>0.44400000000000001</v>
      </c>
      <c r="P487">
        <v>0.71</v>
      </c>
      <c r="Q487" t="s">
        <v>557</v>
      </c>
      <c r="R487">
        <f t="shared" si="134"/>
        <v>6955.1777434312207</v>
      </c>
      <c r="S487">
        <f t="shared" si="137"/>
        <v>0.30046749429908531</v>
      </c>
      <c r="T487">
        <f t="shared" si="138"/>
        <v>0.30696334830177746</v>
      </c>
      <c r="U487">
        <f t="shared" si="139"/>
        <v>0.30277188230150476</v>
      </c>
      <c r="V487">
        <f t="shared" si="140"/>
        <v>0.31093328021722166</v>
      </c>
      <c r="W487">
        <f t="shared" si="141"/>
        <v>0.31715294831979157</v>
      </c>
      <c r="X487">
        <f t="shared" si="142"/>
        <v>0.30696334830177746</v>
      </c>
      <c r="Y487">
        <f t="shared" si="143"/>
        <v>0.31715294831979157</v>
      </c>
      <c r="Z487">
        <f t="shared" si="144"/>
        <v>0.96787165286655397</v>
      </c>
      <c r="AA487">
        <f t="shared" si="145"/>
        <v>1.1851811732155804</v>
      </c>
      <c r="AB487">
        <f t="shared" si="146"/>
        <v>1.0038731306183675</v>
      </c>
      <c r="AC487">
        <f t="shared" si="147"/>
        <v>0.99418074915957522</v>
      </c>
      <c r="AD487">
        <f t="shared" si="148"/>
        <v>1.0453746899688312</v>
      </c>
      <c r="AE487">
        <f t="shared" si="149"/>
        <v>1.0453746899688312</v>
      </c>
      <c r="AF487">
        <f t="shared" si="150"/>
        <v>0.96029982383474277</v>
      </c>
      <c r="AG487">
        <f t="shared" si="151"/>
        <v>0.95102814206188369</v>
      </c>
      <c r="AH487">
        <f t="shared" si="152"/>
        <v>1</v>
      </c>
    </row>
    <row r="488" spans="2:34" x14ac:dyDescent="0.45">
      <c r="B488">
        <v>83000</v>
      </c>
      <c r="C488">
        <v>16</v>
      </c>
      <c r="D488">
        <v>57</v>
      </c>
      <c r="E488">
        <v>40.270000000000003</v>
      </c>
      <c r="F488">
        <f t="shared" si="135"/>
        <v>254.41779166666666</v>
      </c>
      <c r="G488">
        <v>9</v>
      </c>
      <c r="H488">
        <v>22</v>
      </c>
      <c r="I488">
        <v>30.2</v>
      </c>
      <c r="J488">
        <f t="shared" si="136"/>
        <v>9.3750555555555568</v>
      </c>
      <c r="K488">
        <v>3.19</v>
      </c>
      <c r="L488">
        <v>37.99</v>
      </c>
      <c r="M488">
        <v>-293.02999999999997</v>
      </c>
      <c r="N488">
        <v>-9.6999999999999993</v>
      </c>
      <c r="O488">
        <v>1.1599999999999999</v>
      </c>
      <c r="P488">
        <v>1.1000000000000001</v>
      </c>
      <c r="Q488" t="s">
        <v>460</v>
      </c>
      <c r="R488">
        <f t="shared" si="134"/>
        <v>4477.6119402985078</v>
      </c>
      <c r="S488">
        <f t="shared" si="137"/>
        <v>0.36127497506904815</v>
      </c>
      <c r="T488">
        <f t="shared" si="138"/>
        <v>0.36150008850908516</v>
      </c>
      <c r="U488">
        <f t="shared" si="139"/>
        <v>0.3592661633244586</v>
      </c>
      <c r="V488">
        <f t="shared" si="140"/>
        <v>0.36368372934839366</v>
      </c>
      <c r="W488">
        <f t="shared" si="141"/>
        <v>0.36405860976037141</v>
      </c>
      <c r="X488">
        <f t="shared" si="142"/>
        <v>0.36150008850908516</v>
      </c>
      <c r="Y488">
        <f t="shared" si="143"/>
        <v>0.36405860976037141</v>
      </c>
      <c r="Z488">
        <f t="shared" si="144"/>
        <v>0.99297222704616073</v>
      </c>
      <c r="AA488">
        <f t="shared" si="145"/>
        <v>0.75383824025253698</v>
      </c>
      <c r="AB488">
        <f t="shared" si="146"/>
        <v>1.1286104494093392</v>
      </c>
      <c r="AC488">
        <f t="shared" si="147"/>
        <v>0.97460038750656941</v>
      </c>
      <c r="AD488">
        <f t="shared" si="148"/>
        <v>0.82102661088856754</v>
      </c>
      <c r="AE488">
        <f t="shared" si="149"/>
        <v>1.1286104494093392</v>
      </c>
      <c r="AF488">
        <f t="shared" si="150"/>
        <v>1</v>
      </c>
      <c r="AG488">
        <f t="shared" si="151"/>
        <v>0.86354010634637368</v>
      </c>
      <c r="AH488">
        <f t="shared" si="152"/>
        <v>0.72746678122487141</v>
      </c>
    </row>
    <row r="489" spans="2:34" x14ac:dyDescent="0.45">
      <c r="B489">
        <v>83081</v>
      </c>
      <c r="C489">
        <v>16</v>
      </c>
      <c r="D489">
        <v>58</v>
      </c>
      <c r="E489">
        <v>37.229999999999997</v>
      </c>
      <c r="F489">
        <f t="shared" si="135"/>
        <v>254.65512499999994</v>
      </c>
      <c r="G489">
        <v>-55</v>
      </c>
      <c r="H489">
        <v>59</v>
      </c>
      <c r="I489">
        <v>24.2</v>
      </c>
      <c r="J489">
        <f t="shared" si="136"/>
        <v>-55.990055555555557</v>
      </c>
      <c r="K489">
        <v>3.12</v>
      </c>
      <c r="L489">
        <v>5.68</v>
      </c>
      <c r="M489">
        <v>-18.309999999999999</v>
      </c>
      <c r="N489">
        <v>-35.29</v>
      </c>
      <c r="O489">
        <v>1.552</v>
      </c>
      <c r="P489">
        <v>1.6</v>
      </c>
      <c r="Q489" t="s">
        <v>366</v>
      </c>
      <c r="R489">
        <f t="shared" si="134"/>
        <v>3746.8776019983343</v>
      </c>
      <c r="S489">
        <f t="shared" si="137"/>
        <v>0.39240483393282677</v>
      </c>
      <c r="T489">
        <f t="shared" si="138"/>
        <v>0.39236977116908489</v>
      </c>
      <c r="U489">
        <f t="shared" si="139"/>
        <v>0.38099171584836655</v>
      </c>
      <c r="V489">
        <f t="shared" si="140"/>
        <v>0.38387490177226269</v>
      </c>
      <c r="W489">
        <f t="shared" si="141"/>
        <v>0.38374306207524111</v>
      </c>
      <c r="X489">
        <f t="shared" si="142"/>
        <v>0.39240483393282677</v>
      </c>
      <c r="Y489">
        <f t="shared" si="143"/>
        <v>0.38387490177226269</v>
      </c>
      <c r="Z489">
        <f t="shared" si="144"/>
        <v>1.0222206039550472</v>
      </c>
      <c r="AA489">
        <f t="shared" si="145"/>
        <v>0.58279471583592779</v>
      </c>
      <c r="AB489">
        <f t="shared" si="146"/>
        <v>1.1969119480248553</v>
      </c>
      <c r="AC489">
        <f t="shared" si="147"/>
        <v>0.95780192048826163</v>
      </c>
      <c r="AD489">
        <f t="shared" si="148"/>
        <v>0.70871193242345898</v>
      </c>
      <c r="AE489">
        <f t="shared" si="149"/>
        <v>1.1969119480248553</v>
      </c>
      <c r="AF489">
        <f t="shared" si="150"/>
        <v>1</v>
      </c>
      <c r="AG489">
        <f t="shared" si="151"/>
        <v>0.80022755397239276</v>
      </c>
      <c r="AH489">
        <f t="shared" si="152"/>
        <v>0.59211701712308562</v>
      </c>
    </row>
    <row r="490" spans="2:34" x14ac:dyDescent="0.45">
      <c r="B490">
        <v>83207</v>
      </c>
      <c r="C490">
        <v>17</v>
      </c>
      <c r="D490">
        <v>0</v>
      </c>
      <c r="E490">
        <v>17.41</v>
      </c>
      <c r="F490">
        <f t="shared" si="135"/>
        <v>255.07254166666667</v>
      </c>
      <c r="G490">
        <v>30</v>
      </c>
      <c r="H490">
        <v>55</v>
      </c>
      <c r="I490">
        <v>34.799999999999997</v>
      </c>
      <c r="J490">
        <f t="shared" si="136"/>
        <v>30.926333333333336</v>
      </c>
      <c r="K490">
        <v>3.92</v>
      </c>
      <c r="L490">
        <v>20.04</v>
      </c>
      <c r="M490">
        <v>-47.68</v>
      </c>
      <c r="N490">
        <v>26.89</v>
      </c>
      <c r="O490">
        <v>-1.7999999999999999E-2</v>
      </c>
      <c r="P490">
        <v>-0.04</v>
      </c>
      <c r="Q490" t="s">
        <v>317</v>
      </c>
      <c r="R490">
        <f t="shared" si="134"/>
        <v>10817.307692307693</v>
      </c>
      <c r="S490">
        <f t="shared" si="137"/>
        <v>0.25883501913554374</v>
      </c>
      <c r="T490">
        <f t="shared" si="138"/>
        <v>0.27658753143124515</v>
      </c>
      <c r="U490">
        <f t="shared" si="139"/>
        <v>0.25399925481064228</v>
      </c>
      <c r="V490">
        <f t="shared" si="140"/>
        <v>0.26520724277915986</v>
      </c>
      <c r="W490">
        <f t="shared" si="141"/>
        <v>0.28339029087647549</v>
      </c>
      <c r="X490">
        <f t="shared" si="142"/>
        <v>0.27658753143124515</v>
      </c>
      <c r="Y490">
        <f t="shared" si="143"/>
        <v>0.28339029087647549</v>
      </c>
      <c r="Z490">
        <f t="shared" si="144"/>
        <v>0.97599508640825117</v>
      </c>
      <c r="AA490">
        <f t="shared" si="145"/>
        <v>1.5527073151707824</v>
      </c>
      <c r="AB490">
        <f t="shared" si="146"/>
        <v>0.92959465363459759</v>
      </c>
      <c r="AC490">
        <f t="shared" si="147"/>
        <v>0.99756835582309999</v>
      </c>
      <c r="AD490">
        <f t="shared" si="148"/>
        <v>1.1992690145464409</v>
      </c>
      <c r="AE490">
        <f t="shared" si="149"/>
        <v>1.1992690145464409</v>
      </c>
      <c r="AF490">
        <f t="shared" si="150"/>
        <v>0.77513438799731427</v>
      </c>
      <c r="AG490">
        <f t="shared" si="151"/>
        <v>0.83181366626100706</v>
      </c>
      <c r="AH490">
        <f t="shared" si="152"/>
        <v>1</v>
      </c>
    </row>
    <row r="491" spans="2:34" x14ac:dyDescent="0.45">
      <c r="B491">
        <v>83895</v>
      </c>
      <c r="C491">
        <v>17</v>
      </c>
      <c r="D491">
        <v>8</v>
      </c>
      <c r="E491">
        <v>47.23</v>
      </c>
      <c r="F491">
        <f t="shared" si="135"/>
        <v>257.19679166666668</v>
      </c>
      <c r="G491">
        <v>65</v>
      </c>
      <c r="H491">
        <v>42</v>
      </c>
      <c r="I491">
        <v>52.7</v>
      </c>
      <c r="J491">
        <f t="shared" si="136"/>
        <v>65.714638888888885</v>
      </c>
      <c r="K491">
        <v>3.17</v>
      </c>
      <c r="L491">
        <v>9.6</v>
      </c>
      <c r="M491">
        <v>-20.76</v>
      </c>
      <c r="N491">
        <v>19.149999999999999</v>
      </c>
      <c r="O491">
        <v>-0.12</v>
      </c>
      <c r="P491">
        <v>-0.14000000000000001</v>
      </c>
      <c r="Q491" t="s">
        <v>334</v>
      </c>
      <c r="R491">
        <f t="shared" si="134"/>
        <v>12328.767123287671</v>
      </c>
      <c r="S491">
        <f t="shared" si="137"/>
        <v>0.24941700919477872</v>
      </c>
      <c r="T491">
        <f t="shared" si="138"/>
        <v>0.27069569053455789</v>
      </c>
      <c r="U491">
        <f t="shared" si="139"/>
        <v>0.24188766005463613</v>
      </c>
      <c r="V491">
        <f t="shared" si="140"/>
        <v>0.25383118571014829</v>
      </c>
      <c r="W491">
        <f t="shared" si="141"/>
        <v>0.27614901602732866</v>
      </c>
      <c r="X491">
        <f t="shared" si="142"/>
        <v>0.27069569053455789</v>
      </c>
      <c r="Y491">
        <f t="shared" si="143"/>
        <v>0.27614901602732866</v>
      </c>
      <c r="Z491">
        <f t="shared" si="144"/>
        <v>0.98025223637866921</v>
      </c>
      <c r="AA491">
        <f t="shared" si="145"/>
        <v>1.640981017992357</v>
      </c>
      <c r="AB491">
        <f t="shared" si="146"/>
        <v>0.91445486561402622</v>
      </c>
      <c r="AC491">
        <f t="shared" si="147"/>
        <v>0.99736143390303944</v>
      </c>
      <c r="AD491">
        <f t="shared" si="148"/>
        <v>1.2328912073623932</v>
      </c>
      <c r="AE491">
        <f t="shared" si="149"/>
        <v>1.2328912073623932</v>
      </c>
      <c r="AF491">
        <f t="shared" si="150"/>
        <v>0.74171578169527286</v>
      </c>
      <c r="AG491">
        <f t="shared" si="151"/>
        <v>0.80896142980592878</v>
      </c>
      <c r="AH491">
        <f t="shared" si="152"/>
        <v>1</v>
      </c>
    </row>
    <row r="492" spans="2:34" x14ac:dyDescent="0.45">
      <c r="B492">
        <v>84012</v>
      </c>
      <c r="C492">
        <v>17</v>
      </c>
      <c r="D492">
        <v>10</v>
      </c>
      <c r="E492">
        <v>22.66</v>
      </c>
      <c r="F492">
        <f t="shared" si="135"/>
        <v>257.59441666666669</v>
      </c>
      <c r="G492">
        <v>-15</v>
      </c>
      <c r="H492">
        <v>43</v>
      </c>
      <c r="I492">
        <v>30.5</v>
      </c>
      <c r="J492">
        <f t="shared" si="136"/>
        <v>-15.725138888888889</v>
      </c>
      <c r="K492">
        <v>2.4300000000000002</v>
      </c>
      <c r="L492">
        <v>38.770000000000003</v>
      </c>
      <c r="M492">
        <v>41.16</v>
      </c>
      <c r="N492">
        <v>97.65</v>
      </c>
      <c r="O492">
        <v>5.8999999999999997E-2</v>
      </c>
      <c r="P492">
        <v>0.06</v>
      </c>
      <c r="Q492" t="s">
        <v>558</v>
      </c>
      <c r="R492">
        <f t="shared" si="134"/>
        <v>9900.9900990099013</v>
      </c>
      <c r="S492">
        <f t="shared" si="137"/>
        <v>0.26589238192170606</v>
      </c>
      <c r="T492">
        <f t="shared" si="138"/>
        <v>0.28125246523098307</v>
      </c>
      <c r="U492">
        <f t="shared" si="139"/>
        <v>0.26281871298809706</v>
      </c>
      <c r="V492">
        <f t="shared" si="140"/>
        <v>0.27348612652523291</v>
      </c>
      <c r="W492">
        <f t="shared" si="141"/>
        <v>0.28896015388320562</v>
      </c>
      <c r="X492">
        <f t="shared" si="142"/>
        <v>0.28125246523098307</v>
      </c>
      <c r="Y492">
        <f t="shared" si="143"/>
        <v>0.28896015388320562</v>
      </c>
      <c r="Z492">
        <f t="shared" si="144"/>
        <v>0.973326119367524</v>
      </c>
      <c r="AA492">
        <f t="shared" si="145"/>
        <v>1.4873586378955432</v>
      </c>
      <c r="AB492">
        <f t="shared" si="146"/>
        <v>0.94137948827356666</v>
      </c>
      <c r="AC492">
        <f t="shared" si="147"/>
        <v>0.99750829566729593</v>
      </c>
      <c r="AD492">
        <f t="shared" si="148"/>
        <v>1.1736408439750132</v>
      </c>
      <c r="AE492">
        <f t="shared" si="149"/>
        <v>1.1736408439750132</v>
      </c>
      <c r="AF492">
        <f t="shared" si="150"/>
        <v>0.80210184666477802</v>
      </c>
      <c r="AG492">
        <f t="shared" si="151"/>
        <v>0.84992636443089986</v>
      </c>
      <c r="AH492">
        <f t="shared" si="152"/>
        <v>1</v>
      </c>
    </row>
    <row r="493" spans="2:34" x14ac:dyDescent="0.45">
      <c r="B493">
        <v>84143</v>
      </c>
      <c r="C493">
        <v>17</v>
      </c>
      <c r="D493">
        <v>12</v>
      </c>
      <c r="E493">
        <v>9.18</v>
      </c>
      <c r="F493">
        <f t="shared" si="135"/>
        <v>258.03825000000001</v>
      </c>
      <c r="G493">
        <v>-43</v>
      </c>
      <c r="H493">
        <v>14</v>
      </c>
      <c r="I493">
        <v>18.600000000000001</v>
      </c>
      <c r="J493">
        <f t="shared" si="136"/>
        <v>-43.238500000000002</v>
      </c>
      <c r="K493">
        <v>3.32</v>
      </c>
      <c r="L493">
        <v>45.56</v>
      </c>
      <c r="M493">
        <v>22.01</v>
      </c>
      <c r="N493">
        <v>-287.41000000000003</v>
      </c>
      <c r="O493">
        <v>0.441</v>
      </c>
      <c r="P493">
        <v>0.47</v>
      </c>
      <c r="Q493" t="s">
        <v>559</v>
      </c>
      <c r="R493">
        <f t="shared" si="134"/>
        <v>6971.3400464756005</v>
      </c>
      <c r="S493">
        <f t="shared" si="137"/>
        <v>0.30020285528962865</v>
      </c>
      <c r="T493">
        <f t="shared" si="138"/>
        <v>0.30674981291789133</v>
      </c>
      <c r="U493">
        <f t="shared" si="139"/>
        <v>0.30248702549930473</v>
      </c>
      <c r="V493">
        <f t="shared" si="140"/>
        <v>0.31066664977735792</v>
      </c>
      <c r="W493">
        <f t="shared" si="141"/>
        <v>0.31693576165774584</v>
      </c>
      <c r="X493">
        <f t="shared" si="142"/>
        <v>0.30674981291789133</v>
      </c>
      <c r="Y493">
        <f t="shared" si="143"/>
        <v>0.31693576165774584</v>
      </c>
      <c r="Z493">
        <f t="shared" si="144"/>
        <v>0.96786115682693408</v>
      </c>
      <c r="AA493">
        <f t="shared" si="145"/>
        <v>1.1873523626871085</v>
      </c>
      <c r="AB493">
        <f t="shared" si="146"/>
        <v>1.0033677938157841</v>
      </c>
      <c r="AC493">
        <f t="shared" si="147"/>
        <v>0.99422674812133494</v>
      </c>
      <c r="AD493">
        <f t="shared" si="148"/>
        <v>1.0463629401898442</v>
      </c>
      <c r="AE493">
        <f t="shared" si="149"/>
        <v>1.0463629401898442</v>
      </c>
      <c r="AF493">
        <f t="shared" si="150"/>
        <v>0.95890991096620892</v>
      </c>
      <c r="AG493">
        <f t="shared" si="151"/>
        <v>0.95017389276129172</v>
      </c>
      <c r="AH493">
        <f t="shared" si="152"/>
        <v>1</v>
      </c>
    </row>
    <row r="494" spans="2:34" x14ac:dyDescent="0.45">
      <c r="B494">
        <v>84379</v>
      </c>
      <c r="C494">
        <v>17</v>
      </c>
      <c r="D494">
        <v>15</v>
      </c>
      <c r="E494">
        <v>1.92</v>
      </c>
      <c r="F494">
        <f t="shared" si="135"/>
        <v>258.75799999999998</v>
      </c>
      <c r="G494">
        <v>24</v>
      </c>
      <c r="H494">
        <v>50</v>
      </c>
      <c r="I494">
        <v>22.5</v>
      </c>
      <c r="J494">
        <f t="shared" si="136"/>
        <v>24.839583333333334</v>
      </c>
      <c r="K494">
        <v>3.12</v>
      </c>
      <c r="L494">
        <v>41.55</v>
      </c>
      <c r="M494">
        <v>-21.14</v>
      </c>
      <c r="N494">
        <v>-157.68</v>
      </c>
      <c r="O494">
        <v>0.08</v>
      </c>
      <c r="P494">
        <v>0.06</v>
      </c>
      <c r="Q494" t="s">
        <v>560</v>
      </c>
      <c r="R494">
        <f t="shared" si="134"/>
        <v>9677.4193548387102</v>
      </c>
      <c r="S494">
        <f t="shared" si="137"/>
        <v>0.26780915612944811</v>
      </c>
      <c r="T494">
        <f t="shared" si="138"/>
        <v>0.2825554383174852</v>
      </c>
      <c r="U494">
        <f t="shared" si="139"/>
        <v>0.265175798546331</v>
      </c>
      <c r="V494">
        <f t="shared" si="140"/>
        <v>0.27569800840887709</v>
      </c>
      <c r="W494">
        <f t="shared" si="141"/>
        <v>0.2904903522680603</v>
      </c>
      <c r="X494">
        <f t="shared" si="142"/>
        <v>0.2825554383174852</v>
      </c>
      <c r="Y494">
        <f t="shared" si="143"/>
        <v>0.2904903522680603</v>
      </c>
      <c r="Z494">
        <f t="shared" si="144"/>
        <v>0.97268441485707968</v>
      </c>
      <c r="AA494">
        <f t="shared" si="145"/>
        <v>1.469770703505042</v>
      </c>
      <c r="AB494">
        <f t="shared" si="146"/>
        <v>0.94464203038847305</v>
      </c>
      <c r="AC494">
        <f t="shared" si="147"/>
        <v>0.99745827278824539</v>
      </c>
      <c r="AD494">
        <f t="shared" si="148"/>
        <v>1.1666292541732179</v>
      </c>
      <c r="AE494">
        <f t="shared" si="149"/>
        <v>1.1666292541732179</v>
      </c>
      <c r="AF494">
        <f t="shared" si="150"/>
        <v>0.80971913485740099</v>
      </c>
      <c r="AG494">
        <f t="shared" si="151"/>
        <v>0.85499165156383561</v>
      </c>
      <c r="AH494">
        <f t="shared" si="152"/>
        <v>1</v>
      </c>
    </row>
    <row r="495" spans="2:34" x14ac:dyDescent="0.45">
      <c r="B495">
        <v>84380</v>
      </c>
      <c r="C495">
        <v>17</v>
      </c>
      <c r="D495">
        <v>15</v>
      </c>
      <c r="E495">
        <v>2.85</v>
      </c>
      <c r="F495">
        <f t="shared" si="135"/>
        <v>258.76187500000003</v>
      </c>
      <c r="G495">
        <v>36</v>
      </c>
      <c r="H495">
        <v>48</v>
      </c>
      <c r="I495">
        <v>33</v>
      </c>
      <c r="J495">
        <f t="shared" si="136"/>
        <v>36.809166666666663</v>
      </c>
      <c r="K495">
        <v>3.16</v>
      </c>
      <c r="L495">
        <v>8.89</v>
      </c>
      <c r="M495">
        <v>-27.35</v>
      </c>
      <c r="N495">
        <v>2.7</v>
      </c>
      <c r="O495">
        <v>1.4370000000000001</v>
      </c>
      <c r="P495">
        <v>1.31</v>
      </c>
      <c r="Q495" t="s">
        <v>377</v>
      </c>
      <c r="R495">
        <f t="shared" si="134"/>
        <v>3935.286401399213</v>
      </c>
      <c r="S495">
        <f t="shared" si="137"/>
        <v>0.3834424173366055</v>
      </c>
      <c r="T495">
        <f t="shared" si="138"/>
        <v>0.38337071762156438</v>
      </c>
      <c r="U495">
        <f t="shared" si="139"/>
        <v>0.37525462239861251</v>
      </c>
      <c r="V495">
        <f t="shared" si="140"/>
        <v>0.37855053195097743</v>
      </c>
      <c r="W495">
        <f t="shared" si="141"/>
        <v>0.37847089215199015</v>
      </c>
      <c r="X495">
        <f t="shared" si="142"/>
        <v>0.3834424173366055</v>
      </c>
      <c r="Y495">
        <f t="shared" si="143"/>
        <v>0.37855053195097743</v>
      </c>
      <c r="Z495">
        <f t="shared" si="144"/>
        <v>1.0129226747098101</v>
      </c>
      <c r="AA495">
        <f t="shared" si="145"/>
        <v>0.62873257497690982</v>
      </c>
      <c r="AB495">
        <f t="shared" si="146"/>
        <v>1.1772879086894301</v>
      </c>
      <c r="AC495">
        <f t="shared" si="147"/>
        <v>0.9630133303149373</v>
      </c>
      <c r="AD495">
        <f t="shared" si="148"/>
        <v>0.74084265062895183</v>
      </c>
      <c r="AE495">
        <f t="shared" si="149"/>
        <v>1.1772879086894301</v>
      </c>
      <c r="AF495">
        <f t="shared" si="150"/>
        <v>1</v>
      </c>
      <c r="AG495">
        <f t="shared" si="151"/>
        <v>0.81799305268239297</v>
      </c>
      <c r="AH495">
        <f t="shared" si="152"/>
        <v>0.62927907877153522</v>
      </c>
    </row>
    <row r="496" spans="2:34" x14ac:dyDescent="0.45">
      <c r="B496">
        <v>84606</v>
      </c>
      <c r="C496">
        <v>17</v>
      </c>
      <c r="D496">
        <v>17</v>
      </c>
      <c r="E496">
        <v>40.29</v>
      </c>
      <c r="F496">
        <f t="shared" si="135"/>
        <v>259.41787499999998</v>
      </c>
      <c r="G496">
        <v>37</v>
      </c>
      <c r="H496">
        <v>17</v>
      </c>
      <c r="I496">
        <v>28.8</v>
      </c>
      <c r="J496">
        <f t="shared" si="136"/>
        <v>37.291333333333334</v>
      </c>
      <c r="K496">
        <v>4.6399999999999997</v>
      </c>
      <c r="L496">
        <v>18.34</v>
      </c>
      <c r="M496">
        <v>-42.74</v>
      </c>
      <c r="N496">
        <v>63.76</v>
      </c>
      <c r="O496">
        <v>4.2999999999999997E-2</v>
      </c>
      <c r="P496">
        <v>7.0000000000000007E-2</v>
      </c>
      <c r="Q496" t="s">
        <v>324</v>
      </c>
      <c r="R496">
        <f t="shared" si="134"/>
        <v>10078.387458006719</v>
      </c>
      <c r="S496">
        <f t="shared" si="137"/>
        <v>0.26442967926975242</v>
      </c>
      <c r="T496">
        <f t="shared" si="138"/>
        <v>0.28026841033737104</v>
      </c>
      <c r="U496">
        <f t="shared" si="139"/>
        <v>0.26100897698763453</v>
      </c>
      <c r="V496">
        <f t="shared" si="140"/>
        <v>0.27178766493186718</v>
      </c>
      <c r="W496">
        <f t="shared" si="141"/>
        <v>0.2877971256228834</v>
      </c>
      <c r="X496">
        <f t="shared" si="142"/>
        <v>0.28026841033737104</v>
      </c>
      <c r="Y496">
        <f t="shared" si="143"/>
        <v>0.2877971256228834</v>
      </c>
      <c r="Z496">
        <f t="shared" si="144"/>
        <v>0.97384019986572878</v>
      </c>
      <c r="AA496">
        <f t="shared" si="145"/>
        <v>1.5008296664009539</v>
      </c>
      <c r="AB496">
        <f t="shared" si="146"/>
        <v>0.9389073061766221</v>
      </c>
      <c r="AC496">
        <f t="shared" si="147"/>
        <v>0.99753662895846129</v>
      </c>
      <c r="AD496">
        <f t="shared" si="148"/>
        <v>1.1789778542033882</v>
      </c>
      <c r="AE496">
        <f t="shared" si="149"/>
        <v>1.1789778542033882</v>
      </c>
      <c r="AF496">
        <f t="shared" si="150"/>
        <v>0.79637399704256784</v>
      </c>
      <c r="AG496">
        <f t="shared" si="151"/>
        <v>0.84610294027318844</v>
      </c>
      <c r="AH496">
        <f t="shared" si="152"/>
        <v>1</v>
      </c>
    </row>
    <row r="497" spans="2:34" x14ac:dyDescent="0.45">
      <c r="B497">
        <v>84880</v>
      </c>
      <c r="C497">
        <v>17</v>
      </c>
      <c r="D497">
        <v>20</v>
      </c>
      <c r="E497">
        <v>49.64</v>
      </c>
      <c r="F497">
        <f t="shared" si="135"/>
        <v>260.20683333333335</v>
      </c>
      <c r="G497">
        <v>-12</v>
      </c>
      <c r="H497">
        <v>50</v>
      </c>
      <c r="I497">
        <v>48.8</v>
      </c>
      <c r="J497">
        <f t="shared" si="136"/>
        <v>-12.846888888888889</v>
      </c>
      <c r="K497">
        <v>4.32</v>
      </c>
      <c r="L497">
        <v>16.86</v>
      </c>
      <c r="M497">
        <v>42.75</v>
      </c>
      <c r="N497">
        <v>2.72</v>
      </c>
      <c r="O497">
        <v>3.6999999999999998E-2</v>
      </c>
      <c r="P497">
        <v>7.0000000000000007E-2</v>
      </c>
      <c r="Q497" t="s">
        <v>561</v>
      </c>
      <c r="R497">
        <f t="shared" si="134"/>
        <v>10146.561443066515</v>
      </c>
      <c r="S497">
        <f t="shared" si="137"/>
        <v>0.26388065428356877</v>
      </c>
      <c r="T497">
        <f t="shared" si="138"/>
        <v>0.27990135016751999</v>
      </c>
      <c r="U497">
        <f t="shared" si="139"/>
        <v>0.26032723366488297</v>
      </c>
      <c r="V497">
        <f t="shared" si="140"/>
        <v>0.27114779245881948</v>
      </c>
      <c r="W497">
        <f t="shared" si="141"/>
        <v>0.28736168014071317</v>
      </c>
      <c r="X497">
        <f t="shared" si="142"/>
        <v>0.27990135016751999</v>
      </c>
      <c r="Y497">
        <f t="shared" si="143"/>
        <v>0.28736168014071317</v>
      </c>
      <c r="Z497">
        <f t="shared" si="144"/>
        <v>0.97403853579384669</v>
      </c>
      <c r="AA497">
        <f t="shared" si="145"/>
        <v>1.5058965742400563</v>
      </c>
      <c r="AB497">
        <f t="shared" si="146"/>
        <v>0.93798332204574619</v>
      </c>
      <c r="AC497">
        <f t="shared" si="147"/>
        <v>0.99754508854565416</v>
      </c>
      <c r="AD497">
        <f t="shared" si="148"/>
        <v>1.1809779000816407</v>
      </c>
      <c r="AE497">
        <f t="shared" si="149"/>
        <v>1.1809779000816407</v>
      </c>
      <c r="AF497">
        <f t="shared" si="150"/>
        <v>0.79424290833969347</v>
      </c>
      <c r="AG497">
        <f t="shared" si="151"/>
        <v>0.84467718530270053</v>
      </c>
      <c r="AH497">
        <f t="shared" si="152"/>
        <v>1</v>
      </c>
    </row>
    <row r="498" spans="2:34" x14ac:dyDescent="0.45">
      <c r="B498">
        <v>85112</v>
      </c>
      <c r="C498">
        <v>17</v>
      </c>
      <c r="D498">
        <v>23</v>
      </c>
      <c r="E498">
        <v>40.97</v>
      </c>
      <c r="F498">
        <f t="shared" si="135"/>
        <v>260.92070833333332</v>
      </c>
      <c r="G498">
        <v>37</v>
      </c>
      <c r="H498">
        <v>8</v>
      </c>
      <c r="I498">
        <v>45.3</v>
      </c>
      <c r="J498">
        <f t="shared" si="136"/>
        <v>37.145916666666665</v>
      </c>
      <c r="K498">
        <v>4.1500000000000004</v>
      </c>
      <c r="L498">
        <v>8.1199999999999992</v>
      </c>
      <c r="M498">
        <v>-38.58</v>
      </c>
      <c r="N498">
        <v>9.19</v>
      </c>
      <c r="O498">
        <v>-1.0999999999999999E-2</v>
      </c>
      <c r="P498">
        <v>0.01</v>
      </c>
      <c r="Q498" t="s">
        <v>562</v>
      </c>
      <c r="R498">
        <f t="shared" si="134"/>
        <v>10727.056019070322</v>
      </c>
      <c r="S498">
        <f t="shared" si="137"/>
        <v>0.25947847679234265</v>
      </c>
      <c r="T498">
        <f t="shared" si="138"/>
        <v>0.27700411733517843</v>
      </c>
      <c r="U498">
        <f t="shared" si="139"/>
        <v>0.25481251669740712</v>
      </c>
      <c r="V498">
        <f t="shared" si="140"/>
        <v>0.2659708350970611</v>
      </c>
      <c r="W498">
        <f t="shared" si="141"/>
        <v>0.28389352978423321</v>
      </c>
      <c r="X498">
        <f t="shared" si="142"/>
        <v>0.27700411733517843</v>
      </c>
      <c r="Y498">
        <f t="shared" si="143"/>
        <v>0.28389352978423321</v>
      </c>
      <c r="Z498">
        <f t="shared" si="144"/>
        <v>0.97573240765898783</v>
      </c>
      <c r="AA498">
        <f t="shared" si="145"/>
        <v>1.5467149012318739</v>
      </c>
      <c r="AB498">
        <f t="shared" si="146"/>
        <v>0.9306539709916184</v>
      </c>
      <c r="AC498">
        <f t="shared" si="147"/>
        <v>0.99757077370224134</v>
      </c>
      <c r="AD498">
        <f t="shared" si="148"/>
        <v>1.1969459600203569</v>
      </c>
      <c r="AE498">
        <f t="shared" si="149"/>
        <v>1.1969459600203569</v>
      </c>
      <c r="AF498">
        <f t="shared" si="150"/>
        <v>0.77752379980111253</v>
      </c>
      <c r="AG498">
        <f t="shared" si="151"/>
        <v>0.83343008541945807</v>
      </c>
      <c r="AH498">
        <f t="shared" si="152"/>
        <v>1</v>
      </c>
    </row>
    <row r="499" spans="2:34" x14ac:dyDescent="0.45">
      <c r="B499">
        <v>85258</v>
      </c>
      <c r="C499">
        <v>17</v>
      </c>
      <c r="D499">
        <v>25</v>
      </c>
      <c r="E499">
        <v>18</v>
      </c>
      <c r="F499">
        <f t="shared" si="135"/>
        <v>261.32499999999999</v>
      </c>
      <c r="G499">
        <v>-55</v>
      </c>
      <c r="H499">
        <v>31</v>
      </c>
      <c r="I499">
        <v>47.4</v>
      </c>
      <c r="J499">
        <f t="shared" si="136"/>
        <v>-55.529833333333329</v>
      </c>
      <c r="K499">
        <v>2.84</v>
      </c>
      <c r="L499">
        <v>5.41</v>
      </c>
      <c r="M499">
        <v>-8.23</v>
      </c>
      <c r="N499">
        <v>-24.71</v>
      </c>
      <c r="O499">
        <v>1.4790000000000001</v>
      </c>
      <c r="P499">
        <v>1.5</v>
      </c>
      <c r="Q499" t="s">
        <v>563</v>
      </c>
      <c r="R499">
        <f t="shared" si="134"/>
        <v>3864.3194504079001</v>
      </c>
      <c r="S499">
        <f t="shared" si="137"/>
        <v>0.38673237355175016</v>
      </c>
      <c r="T499">
        <f t="shared" si="138"/>
        <v>0.3866668841926777</v>
      </c>
      <c r="U499">
        <f t="shared" si="139"/>
        <v>0.37740977829434841</v>
      </c>
      <c r="V499">
        <f t="shared" si="140"/>
        <v>0.3805513848546942</v>
      </c>
      <c r="W499">
        <f t="shared" si="141"/>
        <v>0.38044504645630683</v>
      </c>
      <c r="X499">
        <f t="shared" si="142"/>
        <v>0.38673237355175016</v>
      </c>
      <c r="Y499">
        <f t="shared" si="143"/>
        <v>0.3805513848546942</v>
      </c>
      <c r="Z499">
        <f t="shared" si="144"/>
        <v>1.016242192100854</v>
      </c>
      <c r="AA499">
        <f t="shared" si="145"/>
        <v>0.61152383319381054</v>
      </c>
      <c r="AB499">
        <f t="shared" si="146"/>
        <v>1.1844883141803357</v>
      </c>
      <c r="AC499">
        <f t="shared" si="147"/>
        <v>0.96114063502745573</v>
      </c>
      <c r="AD499">
        <f t="shared" si="148"/>
        <v>0.72899908616778686</v>
      </c>
      <c r="AE499">
        <f t="shared" si="149"/>
        <v>1.1844883141803357</v>
      </c>
      <c r="AF499">
        <f t="shared" si="150"/>
        <v>1</v>
      </c>
      <c r="AG499">
        <f t="shared" si="151"/>
        <v>0.8114395250007711</v>
      </c>
      <c r="AH499">
        <f t="shared" si="152"/>
        <v>0.61545485712305503</v>
      </c>
    </row>
    <row r="500" spans="2:34" x14ac:dyDescent="0.45">
      <c r="B500">
        <v>85267</v>
      </c>
      <c r="C500">
        <v>17</v>
      </c>
      <c r="D500">
        <v>25</v>
      </c>
      <c r="E500">
        <v>23.66</v>
      </c>
      <c r="F500">
        <f t="shared" si="135"/>
        <v>261.34858333333335</v>
      </c>
      <c r="G500">
        <v>-56</v>
      </c>
      <c r="H500">
        <v>22</v>
      </c>
      <c r="I500">
        <v>39.700000000000003</v>
      </c>
      <c r="J500">
        <f t="shared" si="136"/>
        <v>-56.377694444444444</v>
      </c>
      <c r="K500">
        <v>3.31</v>
      </c>
      <c r="L500">
        <v>2.87</v>
      </c>
      <c r="M500">
        <v>-0.77</v>
      </c>
      <c r="N500">
        <v>-15.85</v>
      </c>
      <c r="O500">
        <v>-0.15</v>
      </c>
      <c r="P500">
        <v>-0.12</v>
      </c>
      <c r="Q500" t="s">
        <v>354</v>
      </c>
      <c r="R500">
        <f t="shared" si="134"/>
        <v>12857.142857142859</v>
      </c>
      <c r="S500">
        <f t="shared" si="137"/>
        <v>0.24663227879602193</v>
      </c>
      <c r="T500">
        <f t="shared" si="138"/>
        <v>0.26902862708134428</v>
      </c>
      <c r="U500">
        <f t="shared" si="139"/>
        <v>0.23823229524764572</v>
      </c>
      <c r="V500">
        <f t="shared" si="140"/>
        <v>0.25039630420765813</v>
      </c>
      <c r="W500">
        <f t="shared" si="141"/>
        <v>0.27405782667957712</v>
      </c>
      <c r="X500">
        <f t="shared" si="142"/>
        <v>0.26902862708134428</v>
      </c>
      <c r="Y500">
        <f t="shared" si="143"/>
        <v>0.27405782667957712</v>
      </c>
      <c r="Z500">
        <f t="shared" si="144"/>
        <v>0.981649129823565</v>
      </c>
      <c r="AA500">
        <f t="shared" si="145"/>
        <v>1.6672158273125794</v>
      </c>
      <c r="AB500">
        <f t="shared" si="146"/>
        <v>0.91011419530375448</v>
      </c>
      <c r="AC500">
        <f t="shared" si="147"/>
        <v>0.99724172772357222</v>
      </c>
      <c r="AD500">
        <f t="shared" si="148"/>
        <v>1.2426764334740743</v>
      </c>
      <c r="AE500">
        <f t="shared" si="149"/>
        <v>1.2426764334740743</v>
      </c>
      <c r="AF500">
        <f t="shared" si="150"/>
        <v>0.73238227650250354</v>
      </c>
      <c r="AG500">
        <f t="shared" si="151"/>
        <v>0.80249508308099538</v>
      </c>
      <c r="AH500">
        <f t="shared" si="152"/>
        <v>1</v>
      </c>
    </row>
    <row r="501" spans="2:34" x14ac:dyDescent="0.45">
      <c r="B501">
        <v>85670</v>
      </c>
      <c r="C501">
        <v>17</v>
      </c>
      <c r="D501">
        <v>30</v>
      </c>
      <c r="E501">
        <v>25.98</v>
      </c>
      <c r="F501">
        <f t="shared" si="135"/>
        <v>262.60825</v>
      </c>
      <c r="G501">
        <v>52</v>
      </c>
      <c r="H501">
        <v>18</v>
      </c>
      <c r="I501">
        <v>4.9000000000000004</v>
      </c>
      <c r="J501">
        <f t="shared" si="136"/>
        <v>52.301361111111106</v>
      </c>
      <c r="K501">
        <v>2.79</v>
      </c>
      <c r="L501">
        <v>9.02</v>
      </c>
      <c r="M501">
        <v>-15.59</v>
      </c>
      <c r="N501">
        <v>11.57</v>
      </c>
      <c r="O501">
        <v>0.95399999999999996</v>
      </c>
      <c r="P501">
        <v>0.93</v>
      </c>
      <c r="Q501" t="s">
        <v>564</v>
      </c>
      <c r="R501">
        <f t="shared" si="134"/>
        <v>4988.9135254988914</v>
      </c>
      <c r="S501">
        <f t="shared" si="137"/>
        <v>0.34427996095731017</v>
      </c>
      <c r="T501">
        <f t="shared" si="138"/>
        <v>0.34530389289025953</v>
      </c>
      <c r="U501">
        <f t="shared" si="139"/>
        <v>0.34530920030678225</v>
      </c>
      <c r="V501">
        <f t="shared" si="140"/>
        <v>0.35067910580545814</v>
      </c>
      <c r="W501">
        <f t="shared" si="141"/>
        <v>0.35183584841520521</v>
      </c>
      <c r="X501">
        <f t="shared" si="142"/>
        <v>0.34530389289025953</v>
      </c>
      <c r="Y501">
        <f t="shared" si="143"/>
        <v>0.35183584841520521</v>
      </c>
      <c r="Z501">
        <f t="shared" si="144"/>
        <v>0.98143465040766042</v>
      </c>
      <c r="AA501">
        <f t="shared" si="145"/>
        <v>0.86079988738704827</v>
      </c>
      <c r="AB501">
        <f t="shared" si="146"/>
        <v>1.0922433536880483</v>
      </c>
      <c r="AC501">
        <f t="shared" si="147"/>
        <v>0.98189576761954811</v>
      </c>
      <c r="AD501">
        <f t="shared" si="148"/>
        <v>0.88295152737856619</v>
      </c>
      <c r="AE501">
        <f t="shared" si="149"/>
        <v>1.0922433536880483</v>
      </c>
      <c r="AF501">
        <f t="shared" si="150"/>
        <v>1</v>
      </c>
      <c r="AG501">
        <f t="shared" si="151"/>
        <v>0.8989716113209546</v>
      </c>
      <c r="AH501">
        <f t="shared" si="152"/>
        <v>0.80838352039150319</v>
      </c>
    </row>
    <row r="502" spans="2:34" x14ac:dyDescent="0.45">
      <c r="B502">
        <v>85693</v>
      </c>
      <c r="C502">
        <v>17</v>
      </c>
      <c r="D502">
        <v>30</v>
      </c>
      <c r="E502">
        <v>44.3</v>
      </c>
      <c r="F502">
        <f t="shared" si="135"/>
        <v>262.68458333333336</v>
      </c>
      <c r="G502">
        <v>26</v>
      </c>
      <c r="H502">
        <v>6</v>
      </c>
      <c r="I502">
        <v>38.200000000000003</v>
      </c>
      <c r="J502">
        <f t="shared" si="136"/>
        <v>26.110611111111112</v>
      </c>
      <c r="K502">
        <v>4.41</v>
      </c>
      <c r="L502">
        <v>8.8800000000000008</v>
      </c>
      <c r="M502">
        <v>18.39</v>
      </c>
      <c r="N502">
        <v>16.78</v>
      </c>
      <c r="O502">
        <v>1.4339999999999999</v>
      </c>
      <c r="P502">
        <v>1.39</v>
      </c>
      <c r="Q502" t="s">
        <v>565</v>
      </c>
      <c r="R502">
        <f t="shared" si="134"/>
        <v>3940.45534150613</v>
      </c>
      <c r="S502">
        <f t="shared" si="137"/>
        <v>0.38320668982022293</v>
      </c>
      <c r="T502">
        <f t="shared" si="138"/>
        <v>0.38313492252210468</v>
      </c>
      <c r="U502">
        <f t="shared" si="139"/>
        <v>0.37509802310186213</v>
      </c>
      <c r="V502">
        <f t="shared" si="140"/>
        <v>0.37840511205387817</v>
      </c>
      <c r="W502">
        <f t="shared" si="141"/>
        <v>0.37832773693608079</v>
      </c>
      <c r="X502">
        <f t="shared" si="142"/>
        <v>0.38320668982022293</v>
      </c>
      <c r="Y502">
        <f t="shared" si="143"/>
        <v>0.37840511205387817</v>
      </c>
      <c r="Z502">
        <f t="shared" si="144"/>
        <v>1.0126889875781095</v>
      </c>
      <c r="AA502">
        <f t="shared" si="145"/>
        <v>0.62998144193135719</v>
      </c>
      <c r="AB502">
        <f t="shared" si="146"/>
        <v>1.1767720486951811</v>
      </c>
      <c r="AC502">
        <f t="shared" si="147"/>
        <v>0.96314573951271609</v>
      </c>
      <c r="AD502">
        <f t="shared" si="148"/>
        <v>0.74169359709131999</v>
      </c>
      <c r="AE502">
        <f t="shared" si="149"/>
        <v>1.1767720486951811</v>
      </c>
      <c r="AF502">
        <f t="shared" si="150"/>
        <v>1</v>
      </c>
      <c r="AG502">
        <f t="shared" si="151"/>
        <v>0.81846415419253338</v>
      </c>
      <c r="AH502">
        <f t="shared" si="152"/>
        <v>0.63027805420235694</v>
      </c>
    </row>
    <row r="503" spans="2:34" x14ac:dyDescent="0.45">
      <c r="B503">
        <v>85727</v>
      </c>
      <c r="C503">
        <v>17</v>
      </c>
      <c r="D503">
        <v>31</v>
      </c>
      <c r="E503">
        <v>5.98</v>
      </c>
      <c r="F503">
        <f t="shared" si="135"/>
        <v>262.77491666666668</v>
      </c>
      <c r="G503">
        <v>-60</v>
      </c>
      <c r="H503">
        <v>41</v>
      </c>
      <c r="I503">
        <v>1</v>
      </c>
      <c r="J503">
        <f t="shared" si="136"/>
        <v>-60.683611111111105</v>
      </c>
      <c r="K503">
        <v>3.6</v>
      </c>
      <c r="L503">
        <v>17.420000000000002</v>
      </c>
      <c r="M503">
        <v>-53.65</v>
      </c>
      <c r="N503">
        <v>-99.37</v>
      </c>
      <c r="O503">
        <v>-0.104</v>
      </c>
      <c r="P503">
        <v>-0.1</v>
      </c>
      <c r="Q503" t="s">
        <v>314</v>
      </c>
      <c r="R503">
        <f t="shared" si="134"/>
        <v>12064.343163538873</v>
      </c>
      <c r="S503">
        <f t="shared" si="137"/>
        <v>0.25089948461952266</v>
      </c>
      <c r="T503">
        <f t="shared" si="138"/>
        <v>0.2715972890076967</v>
      </c>
      <c r="U503">
        <f t="shared" si="139"/>
        <v>0.24381986919507481</v>
      </c>
      <c r="V503">
        <f t="shared" si="140"/>
        <v>0.25564656924964946</v>
      </c>
      <c r="W503">
        <f t="shared" si="141"/>
        <v>0.27727218290243927</v>
      </c>
      <c r="X503">
        <f t="shared" si="142"/>
        <v>0.2715972890076967</v>
      </c>
      <c r="Y503">
        <f t="shared" si="143"/>
        <v>0.27727218290243927</v>
      </c>
      <c r="Z503">
        <f t="shared" si="144"/>
        <v>0.97953312937728287</v>
      </c>
      <c r="AA503">
        <f t="shared" si="145"/>
        <v>1.6270313284495557</v>
      </c>
      <c r="AB503">
        <f t="shared" si="146"/>
        <v>0.91679154814995445</v>
      </c>
      <c r="AC503">
        <f t="shared" si="147"/>
        <v>0.99741462394957126</v>
      </c>
      <c r="AD503">
        <f t="shared" si="148"/>
        <v>1.2276504754932824</v>
      </c>
      <c r="AE503">
        <f t="shared" si="149"/>
        <v>1.2276504754932824</v>
      </c>
      <c r="AF503">
        <f t="shared" si="150"/>
        <v>0.74678547880786528</v>
      </c>
      <c r="AG503">
        <f t="shared" si="151"/>
        <v>0.81245814167815145</v>
      </c>
      <c r="AH503">
        <f t="shared" si="152"/>
        <v>1</v>
      </c>
    </row>
    <row r="504" spans="2:34" x14ac:dyDescent="0.45">
      <c r="B504">
        <v>85755</v>
      </c>
      <c r="C504">
        <v>17</v>
      </c>
      <c r="D504">
        <v>31</v>
      </c>
      <c r="E504">
        <v>24.95</v>
      </c>
      <c r="F504">
        <f t="shared" si="135"/>
        <v>262.85395833333331</v>
      </c>
      <c r="G504">
        <v>-23</v>
      </c>
      <c r="H504">
        <v>57</v>
      </c>
      <c r="I504">
        <v>45.3</v>
      </c>
      <c r="J504">
        <f t="shared" si="136"/>
        <v>-23.962583333333331</v>
      </c>
      <c r="K504">
        <v>4.78</v>
      </c>
      <c r="L504">
        <v>7.65</v>
      </c>
      <c r="M504">
        <v>4.91</v>
      </c>
      <c r="N504">
        <v>-25.9</v>
      </c>
      <c r="O504">
        <v>1.6E-2</v>
      </c>
      <c r="P504">
        <v>0.08</v>
      </c>
      <c r="Q504" t="s">
        <v>317</v>
      </c>
      <c r="R504">
        <f t="shared" si="134"/>
        <v>10392.609699769053</v>
      </c>
      <c r="S504">
        <f t="shared" si="137"/>
        <v>0.26195687864293976</v>
      </c>
      <c r="T504">
        <f t="shared" si="138"/>
        <v>0.27862516164542095</v>
      </c>
      <c r="U504">
        <f t="shared" si="139"/>
        <v>0.2579278424517133</v>
      </c>
      <c r="V504">
        <f t="shared" si="140"/>
        <v>0.26889556135333209</v>
      </c>
      <c r="W504">
        <f t="shared" si="141"/>
        <v>0.28584083459670484</v>
      </c>
      <c r="X504">
        <f t="shared" si="142"/>
        <v>0.27862516164542095</v>
      </c>
      <c r="Y504">
        <f t="shared" si="143"/>
        <v>0.28584083459670484</v>
      </c>
      <c r="Z504">
        <f t="shared" si="144"/>
        <v>0.97475632562623682</v>
      </c>
      <c r="AA504">
        <f t="shared" si="145"/>
        <v>1.523694136886959</v>
      </c>
      <c r="AB504">
        <f t="shared" si="146"/>
        <v>0.93476288672565733</v>
      </c>
      <c r="AC504">
        <f t="shared" si="147"/>
        <v>0.99756546499082532</v>
      </c>
      <c r="AD504">
        <f t="shared" si="148"/>
        <v>1.1879715211959112</v>
      </c>
      <c r="AE504">
        <f t="shared" si="149"/>
        <v>1.1879715211959112</v>
      </c>
      <c r="AF504">
        <f t="shared" si="150"/>
        <v>0.78685630930331318</v>
      </c>
      <c r="AG504">
        <f t="shared" si="151"/>
        <v>0.83972169971431032</v>
      </c>
      <c r="AH504">
        <f t="shared" si="152"/>
        <v>1</v>
      </c>
    </row>
    <row r="505" spans="2:34" x14ac:dyDescent="0.45">
      <c r="B505">
        <v>85792</v>
      </c>
      <c r="C505">
        <v>17</v>
      </c>
      <c r="D505">
        <v>31</v>
      </c>
      <c r="E505">
        <v>50.52</v>
      </c>
      <c r="F505">
        <f t="shared" si="135"/>
        <v>262.96049999999997</v>
      </c>
      <c r="G505">
        <v>-49</v>
      </c>
      <c r="H505">
        <v>52</v>
      </c>
      <c r="I505">
        <v>33.5</v>
      </c>
      <c r="J505">
        <f t="shared" si="136"/>
        <v>-49.875972222222224</v>
      </c>
      <c r="K505">
        <v>2.84</v>
      </c>
      <c r="L505">
        <v>13.46</v>
      </c>
      <c r="M505">
        <v>-31.27</v>
      </c>
      <c r="N505">
        <v>-67.150000000000006</v>
      </c>
      <c r="O505">
        <v>-0.13600000000000001</v>
      </c>
      <c r="P505">
        <v>-0.15</v>
      </c>
      <c r="Q505" t="s">
        <v>566</v>
      </c>
      <c r="R505">
        <f t="shared" ref="R505:R568" si="153">9000/(O505+0.85)</f>
        <v>12605.042016806723</v>
      </c>
      <c r="S505">
        <f t="shared" si="137"/>
        <v>0.24793264306897772</v>
      </c>
      <c r="T505">
        <f t="shared" si="138"/>
        <v>0.26980275654568675</v>
      </c>
      <c r="U505">
        <f t="shared" si="139"/>
        <v>0.23994340397643055</v>
      </c>
      <c r="V505">
        <f t="shared" si="140"/>
        <v>0.25200428839856481</v>
      </c>
      <c r="W505">
        <f t="shared" si="141"/>
        <v>0.27503124172595361</v>
      </c>
      <c r="X505">
        <f t="shared" si="142"/>
        <v>0.26980275654568675</v>
      </c>
      <c r="Y505">
        <f t="shared" si="143"/>
        <v>0.27503124172595361</v>
      </c>
      <c r="Z505">
        <f t="shared" si="144"/>
        <v>0.9809894863308779</v>
      </c>
      <c r="AA505">
        <f t="shared" si="145"/>
        <v>1.6549610832281219</v>
      </c>
      <c r="AB505">
        <f t="shared" si="146"/>
        <v>0.91213315535239536</v>
      </c>
      <c r="AC505">
        <f t="shared" si="147"/>
        <v>0.99730079796771831</v>
      </c>
      <c r="AD505">
        <f t="shared" si="148"/>
        <v>1.2381169914229013</v>
      </c>
      <c r="AE505">
        <f t="shared" si="149"/>
        <v>1.2381169914229013</v>
      </c>
      <c r="AF505">
        <f t="shared" si="150"/>
        <v>0.73670998917810648</v>
      </c>
      <c r="AG505">
        <f t="shared" si="151"/>
        <v>0.80549803037722156</v>
      </c>
      <c r="AH505">
        <f t="shared" si="152"/>
        <v>1</v>
      </c>
    </row>
    <row r="506" spans="2:34" x14ac:dyDescent="0.45">
      <c r="B506">
        <v>85822</v>
      </c>
      <c r="C506">
        <v>17</v>
      </c>
      <c r="D506">
        <v>32</v>
      </c>
      <c r="E506">
        <v>12.9</v>
      </c>
      <c r="F506">
        <f t="shared" si="135"/>
        <v>263.05375000000004</v>
      </c>
      <c r="G506">
        <v>86</v>
      </c>
      <c r="H506">
        <v>35</v>
      </c>
      <c r="I506">
        <v>10.8</v>
      </c>
      <c r="J506">
        <f t="shared" si="136"/>
        <v>86.586333333333329</v>
      </c>
      <c r="K506">
        <v>4.3499999999999996</v>
      </c>
      <c r="L506">
        <v>17.850000000000001</v>
      </c>
      <c r="M506">
        <v>10.54</v>
      </c>
      <c r="N506">
        <v>53.97</v>
      </c>
      <c r="O506">
        <v>2.1000000000000001E-2</v>
      </c>
      <c r="P506">
        <v>0.04</v>
      </c>
      <c r="Q506" t="s">
        <v>373</v>
      </c>
      <c r="R506">
        <f t="shared" si="153"/>
        <v>10332.950631458094</v>
      </c>
      <c r="S506">
        <f t="shared" si="137"/>
        <v>0.26241522855882998</v>
      </c>
      <c r="T506">
        <f t="shared" si="138"/>
        <v>0.27892780634144348</v>
      </c>
      <c r="U506">
        <f t="shared" si="139"/>
        <v>0.25850100161273049</v>
      </c>
      <c r="V506">
        <f t="shared" si="140"/>
        <v>0.26943359616305612</v>
      </c>
      <c r="W506">
        <f t="shared" si="141"/>
        <v>0.28620246916281811</v>
      </c>
      <c r="X506">
        <f t="shared" si="142"/>
        <v>0.27892780634144348</v>
      </c>
      <c r="Y506">
        <f t="shared" si="143"/>
        <v>0.28620246916281811</v>
      </c>
      <c r="Z506">
        <f t="shared" si="144"/>
        <v>0.97458211020102659</v>
      </c>
      <c r="AA506">
        <f t="shared" si="145"/>
        <v>1.5194478432271832</v>
      </c>
      <c r="AB506">
        <f t="shared" si="146"/>
        <v>0.93552773191225813</v>
      </c>
      <c r="AC506">
        <f t="shared" si="147"/>
        <v>0.99756191086345103</v>
      </c>
      <c r="AD506">
        <f t="shared" si="148"/>
        <v>1.1863073557705563</v>
      </c>
      <c r="AE506">
        <f t="shared" si="149"/>
        <v>1.1863073557705563</v>
      </c>
      <c r="AF506">
        <f t="shared" si="150"/>
        <v>0.78860484794397456</v>
      </c>
      <c r="AG506">
        <f t="shared" si="151"/>
        <v>0.84089667488868658</v>
      </c>
      <c r="AH506">
        <f t="shared" si="152"/>
        <v>1</v>
      </c>
    </row>
    <row r="507" spans="2:34" x14ac:dyDescent="0.45">
      <c r="B507">
        <v>85829</v>
      </c>
      <c r="C507">
        <v>17</v>
      </c>
      <c r="D507">
        <v>32</v>
      </c>
      <c r="E507">
        <v>15.88</v>
      </c>
      <c r="F507">
        <f t="shared" si="135"/>
        <v>263.06616666666667</v>
      </c>
      <c r="G507">
        <v>55</v>
      </c>
      <c r="H507">
        <v>10</v>
      </c>
      <c r="I507">
        <v>22.1</v>
      </c>
      <c r="J507">
        <f t="shared" si="136"/>
        <v>55.172805555555556</v>
      </c>
      <c r="K507">
        <v>4.8600000000000003</v>
      </c>
      <c r="L507">
        <v>32.64</v>
      </c>
      <c r="M507">
        <v>143.71</v>
      </c>
      <c r="N507">
        <v>62.46</v>
      </c>
      <c r="O507">
        <v>0.27900000000000003</v>
      </c>
      <c r="P507">
        <v>0.3</v>
      </c>
      <c r="Q507" t="s">
        <v>471</v>
      </c>
      <c r="R507">
        <f t="shared" si="153"/>
        <v>7971.6563330380868</v>
      </c>
      <c r="S507">
        <f t="shared" si="137"/>
        <v>0.28579876988626823</v>
      </c>
      <c r="T507">
        <f t="shared" si="138"/>
        <v>0.29550216486419817</v>
      </c>
      <c r="U507">
        <f t="shared" si="139"/>
        <v>0.28649043343651526</v>
      </c>
      <c r="V507">
        <f t="shared" si="140"/>
        <v>0.29568495802228634</v>
      </c>
      <c r="W507">
        <f t="shared" si="141"/>
        <v>0.30509984914001864</v>
      </c>
      <c r="X507">
        <f t="shared" si="142"/>
        <v>0.29550216486419817</v>
      </c>
      <c r="Y507">
        <f t="shared" si="143"/>
        <v>0.30509984914001864</v>
      </c>
      <c r="Z507">
        <f t="shared" si="144"/>
        <v>0.96854248108324748</v>
      </c>
      <c r="AA507">
        <f t="shared" si="145"/>
        <v>1.3090730366519732</v>
      </c>
      <c r="AB507">
        <f t="shared" si="146"/>
        <v>0.97646003028501815</v>
      </c>
      <c r="AC507">
        <f t="shared" si="147"/>
        <v>0.99623973001323907</v>
      </c>
      <c r="AD507">
        <f t="shared" si="148"/>
        <v>1.1001033201991428</v>
      </c>
      <c r="AE507">
        <f t="shared" si="149"/>
        <v>1.1001033201991428</v>
      </c>
      <c r="AF507">
        <f t="shared" si="150"/>
        <v>0.88760756590413481</v>
      </c>
      <c r="AG507">
        <f t="shared" si="151"/>
        <v>0.90558742230947709</v>
      </c>
      <c r="AH507">
        <f t="shared" si="152"/>
        <v>1</v>
      </c>
    </row>
    <row r="508" spans="2:34" x14ac:dyDescent="0.45">
      <c r="B508">
        <v>85927</v>
      </c>
      <c r="C508">
        <v>17</v>
      </c>
      <c r="D508">
        <v>33</v>
      </c>
      <c r="E508">
        <v>36.53</v>
      </c>
      <c r="F508">
        <f t="shared" si="135"/>
        <v>263.40220833333336</v>
      </c>
      <c r="G508">
        <v>-37</v>
      </c>
      <c r="H508">
        <v>6</v>
      </c>
      <c r="I508">
        <v>13.5</v>
      </c>
      <c r="J508">
        <f t="shared" si="136"/>
        <v>-37.103749999999998</v>
      </c>
      <c r="K508">
        <v>1.62</v>
      </c>
      <c r="L508">
        <v>4.6399999999999997</v>
      </c>
      <c r="M508">
        <v>-8.9</v>
      </c>
      <c r="N508">
        <v>-29.95</v>
      </c>
      <c r="O508">
        <v>-0.23100000000000001</v>
      </c>
      <c r="P508">
        <v>-0.24</v>
      </c>
      <c r="Q508" t="s">
        <v>567</v>
      </c>
      <c r="R508">
        <f t="shared" si="153"/>
        <v>14539.579967689822</v>
      </c>
      <c r="S508">
        <f t="shared" si="137"/>
        <v>0.2390807677643017</v>
      </c>
      <c r="T508">
        <f t="shared" si="138"/>
        <v>0.26468497078755771</v>
      </c>
      <c r="U508">
        <f t="shared" si="139"/>
        <v>0.22815112571109386</v>
      </c>
      <c r="V508">
        <f t="shared" si="140"/>
        <v>0.24091968567972777</v>
      </c>
      <c r="W508">
        <f t="shared" si="141"/>
        <v>0.26852045672606817</v>
      </c>
      <c r="X508">
        <f t="shared" si="142"/>
        <v>0.26468497078755771</v>
      </c>
      <c r="Y508">
        <f t="shared" si="143"/>
        <v>0.26852045672606817</v>
      </c>
      <c r="Z508">
        <f t="shared" si="144"/>
        <v>0.98571622443491058</v>
      </c>
      <c r="AA508">
        <f t="shared" si="145"/>
        <v>1.7383948253990043</v>
      </c>
      <c r="AB508">
        <f t="shared" si="146"/>
        <v>0.89867447128593703</v>
      </c>
      <c r="AC508">
        <f t="shared" si="147"/>
        <v>0.99679431730230028</v>
      </c>
      <c r="AD508">
        <f t="shared" si="148"/>
        <v>1.2687759058417021</v>
      </c>
      <c r="AE508">
        <f t="shared" si="149"/>
        <v>1.2687759058417021</v>
      </c>
      <c r="AF508">
        <f t="shared" si="150"/>
        <v>0.70830039185663685</v>
      </c>
      <c r="AG508">
        <f t="shared" si="151"/>
        <v>0.78563465203969962</v>
      </c>
      <c r="AH508">
        <f t="shared" si="152"/>
        <v>1</v>
      </c>
    </row>
    <row r="509" spans="2:34" x14ac:dyDescent="0.45">
      <c r="B509">
        <v>86032</v>
      </c>
      <c r="C509">
        <v>17</v>
      </c>
      <c r="D509">
        <v>34</v>
      </c>
      <c r="E509">
        <v>56</v>
      </c>
      <c r="F509">
        <f t="shared" si="135"/>
        <v>263.73333333333329</v>
      </c>
      <c r="G509">
        <v>12</v>
      </c>
      <c r="H509">
        <v>33</v>
      </c>
      <c r="I509">
        <v>38.1</v>
      </c>
      <c r="J509">
        <f t="shared" si="136"/>
        <v>12.560583333333334</v>
      </c>
      <c r="K509">
        <v>2.08</v>
      </c>
      <c r="L509">
        <v>69.84</v>
      </c>
      <c r="M509">
        <v>110.08</v>
      </c>
      <c r="N509">
        <v>-222.61</v>
      </c>
      <c r="O509">
        <v>0.155</v>
      </c>
      <c r="P509">
        <v>0.17</v>
      </c>
      <c r="Q509" t="s">
        <v>315</v>
      </c>
      <c r="R509">
        <f t="shared" si="153"/>
        <v>8955.2238805970155</v>
      </c>
      <c r="S509">
        <f t="shared" si="137"/>
        <v>0.27462647135307544</v>
      </c>
      <c r="T509">
        <f t="shared" si="138"/>
        <v>0.28731121320683006</v>
      </c>
      <c r="U509">
        <f t="shared" si="139"/>
        <v>0.27342563072567927</v>
      </c>
      <c r="V509">
        <f t="shared" si="140"/>
        <v>0.28343713633303913</v>
      </c>
      <c r="W509">
        <f t="shared" si="141"/>
        <v>0.29598182767455106</v>
      </c>
      <c r="X509">
        <f t="shared" si="142"/>
        <v>0.28731121320683006</v>
      </c>
      <c r="Y509">
        <f t="shared" si="143"/>
        <v>0.29598182767455106</v>
      </c>
      <c r="Z509">
        <f t="shared" si="144"/>
        <v>0.97070558508323423</v>
      </c>
      <c r="AA509">
        <f t="shared" si="145"/>
        <v>1.4078802147840375</v>
      </c>
      <c r="AB509">
        <f t="shared" si="146"/>
        <v>0.95645074020556542</v>
      </c>
      <c r="AC509">
        <f t="shared" si="147"/>
        <v>0.99715877733218417</v>
      </c>
      <c r="AD509">
        <f t="shared" si="148"/>
        <v>1.1415498885180342</v>
      </c>
      <c r="AE509">
        <f t="shared" si="149"/>
        <v>1.1415498885180342</v>
      </c>
      <c r="AF509">
        <f t="shared" si="150"/>
        <v>0.83785277351937248</v>
      </c>
      <c r="AG509">
        <f t="shared" si="151"/>
        <v>0.87351309597752291</v>
      </c>
      <c r="AH509">
        <f t="shared" si="152"/>
        <v>1</v>
      </c>
    </row>
    <row r="510" spans="2:34" x14ac:dyDescent="0.45">
      <c r="B510">
        <v>86228</v>
      </c>
      <c r="C510">
        <v>17</v>
      </c>
      <c r="D510">
        <v>37</v>
      </c>
      <c r="E510">
        <v>19.13</v>
      </c>
      <c r="F510">
        <f t="shared" si="135"/>
        <v>264.32970833333331</v>
      </c>
      <c r="G510">
        <v>-42</v>
      </c>
      <c r="H510">
        <v>59</v>
      </c>
      <c r="I510">
        <v>52.2</v>
      </c>
      <c r="J510">
        <f t="shared" si="136"/>
        <v>-42.997833333333332</v>
      </c>
      <c r="K510">
        <v>1.86</v>
      </c>
      <c r="L510">
        <v>11.99</v>
      </c>
      <c r="M510">
        <v>6.06</v>
      </c>
      <c r="N510">
        <v>-0.95</v>
      </c>
      <c r="O510">
        <v>0.40600000000000003</v>
      </c>
      <c r="P510">
        <v>0.48</v>
      </c>
      <c r="Q510" t="s">
        <v>568</v>
      </c>
      <c r="R510">
        <f t="shared" si="153"/>
        <v>7165.6050955414012</v>
      </c>
      <c r="S510">
        <f t="shared" si="137"/>
        <v>0.29710968719276232</v>
      </c>
      <c r="T510">
        <f t="shared" si="138"/>
        <v>0.30427195993304551</v>
      </c>
      <c r="U510">
        <f t="shared" si="139"/>
        <v>0.29913322832941502</v>
      </c>
      <c r="V510">
        <f t="shared" si="140"/>
        <v>0.30752702819631694</v>
      </c>
      <c r="W510">
        <f t="shared" si="141"/>
        <v>0.31439523688993842</v>
      </c>
      <c r="X510">
        <f t="shared" si="142"/>
        <v>0.30427195993304551</v>
      </c>
      <c r="Y510">
        <f t="shared" si="143"/>
        <v>0.31439523688993842</v>
      </c>
      <c r="Z510">
        <f t="shared" si="144"/>
        <v>0.96780079413087039</v>
      </c>
      <c r="AA510">
        <f t="shared" si="145"/>
        <v>1.2129089707249949</v>
      </c>
      <c r="AB510">
        <f t="shared" si="146"/>
        <v>0.99748983871200425</v>
      </c>
      <c r="AC510">
        <f t="shared" si="147"/>
        <v>0.99473998860941182</v>
      </c>
      <c r="AD510">
        <f t="shared" si="148"/>
        <v>1.0579137812637214</v>
      </c>
      <c r="AE510">
        <f t="shared" si="149"/>
        <v>1.0579137812637214</v>
      </c>
      <c r="AF510">
        <f t="shared" si="150"/>
        <v>0.94288386858942486</v>
      </c>
      <c r="AG510">
        <f t="shared" si="151"/>
        <v>0.94028455458927296</v>
      </c>
      <c r="AH510">
        <f t="shared" si="152"/>
        <v>1</v>
      </c>
    </row>
    <row r="511" spans="2:34" x14ac:dyDescent="0.45">
      <c r="B511">
        <v>86263</v>
      </c>
      <c r="C511">
        <v>17</v>
      </c>
      <c r="D511">
        <v>37</v>
      </c>
      <c r="E511">
        <v>35.229999999999997</v>
      </c>
      <c r="F511">
        <f t="shared" si="135"/>
        <v>264.39679166666667</v>
      </c>
      <c r="G511">
        <v>-15</v>
      </c>
      <c r="H511">
        <v>23</v>
      </c>
      <c r="I511">
        <v>54.3</v>
      </c>
      <c r="J511">
        <f t="shared" si="136"/>
        <v>-15.398416666666666</v>
      </c>
      <c r="K511">
        <v>3.54</v>
      </c>
      <c r="L511">
        <v>30.93</v>
      </c>
      <c r="M511">
        <v>-39.299999999999997</v>
      </c>
      <c r="N511">
        <v>-61.27</v>
      </c>
      <c r="O511">
        <v>0.26200000000000001</v>
      </c>
      <c r="P511">
        <v>0.28999999999999998</v>
      </c>
      <c r="Q511" t="s">
        <v>569</v>
      </c>
      <c r="R511">
        <f t="shared" si="153"/>
        <v>8093.5251798561139</v>
      </c>
      <c r="S511">
        <f t="shared" si="137"/>
        <v>0.28427450217353722</v>
      </c>
      <c r="T511">
        <f t="shared" si="138"/>
        <v>0.29435640209819491</v>
      </c>
      <c r="U511">
        <f t="shared" si="139"/>
        <v>0.28474153548797809</v>
      </c>
      <c r="V511">
        <f t="shared" si="140"/>
        <v>0.29404602538027647</v>
      </c>
      <c r="W511">
        <f t="shared" si="141"/>
        <v>0.30384999635061249</v>
      </c>
      <c r="X511">
        <f t="shared" si="142"/>
        <v>0.29435640209819491</v>
      </c>
      <c r="Y511">
        <f t="shared" si="143"/>
        <v>0.30384999635061249</v>
      </c>
      <c r="Z511">
        <f t="shared" si="144"/>
        <v>0.96875565454520218</v>
      </c>
      <c r="AA511">
        <f t="shared" si="145"/>
        <v>1.322341966025772</v>
      </c>
      <c r="AB511">
        <f t="shared" si="146"/>
        <v>0.97368401988228104</v>
      </c>
      <c r="AC511">
        <f t="shared" si="147"/>
        <v>0.9963974171649691</v>
      </c>
      <c r="AD511">
        <f t="shared" si="148"/>
        <v>1.1057760593473822</v>
      </c>
      <c r="AE511">
        <f t="shared" si="149"/>
        <v>1.1057760593473822</v>
      </c>
      <c r="AF511">
        <f t="shared" si="150"/>
        <v>0.88054358895863549</v>
      </c>
      <c r="AG511">
        <f t="shared" si="151"/>
        <v>0.90108427356713861</v>
      </c>
      <c r="AH511">
        <f t="shared" si="152"/>
        <v>1</v>
      </c>
    </row>
    <row r="512" spans="2:34" x14ac:dyDescent="0.45">
      <c r="B512">
        <v>86414</v>
      </c>
      <c r="C512">
        <v>17</v>
      </c>
      <c r="D512">
        <v>39</v>
      </c>
      <c r="E512">
        <v>27.89</v>
      </c>
      <c r="F512">
        <f t="shared" si="135"/>
        <v>264.8662083333333</v>
      </c>
      <c r="G512">
        <v>46</v>
      </c>
      <c r="H512">
        <v>0</v>
      </c>
      <c r="I512">
        <v>22.8</v>
      </c>
      <c r="J512">
        <f t="shared" si="136"/>
        <v>46.00633333333333</v>
      </c>
      <c r="K512">
        <v>3.82</v>
      </c>
      <c r="L512">
        <v>6.58</v>
      </c>
      <c r="M512">
        <v>-7.17</v>
      </c>
      <c r="N512">
        <v>3.97</v>
      </c>
      <c r="O512">
        <v>-0.17899999999999999</v>
      </c>
      <c r="P512">
        <v>-0.21</v>
      </c>
      <c r="Q512" t="s">
        <v>516</v>
      </c>
      <c r="R512">
        <f t="shared" si="153"/>
        <v>13412.816691505215</v>
      </c>
      <c r="S512">
        <f t="shared" si="137"/>
        <v>0.24393410999496706</v>
      </c>
      <c r="T512">
        <f t="shared" si="138"/>
        <v>0.26744671941800008</v>
      </c>
      <c r="U512">
        <f t="shared" si="139"/>
        <v>0.23465849977582287</v>
      </c>
      <c r="V512">
        <f t="shared" si="140"/>
        <v>0.24703741046591732</v>
      </c>
      <c r="W512">
        <f t="shared" si="141"/>
        <v>0.27205605604951499</v>
      </c>
      <c r="X512">
        <f t="shared" si="142"/>
        <v>0.26744671941800008</v>
      </c>
      <c r="Y512">
        <f t="shared" si="143"/>
        <v>0.27205605604951499</v>
      </c>
      <c r="Z512">
        <f t="shared" si="144"/>
        <v>0.98305740111634932</v>
      </c>
      <c r="AA512">
        <f t="shared" si="145"/>
        <v>1.6926556652305251</v>
      </c>
      <c r="AB512">
        <f t="shared" si="146"/>
        <v>0.90597027753330983</v>
      </c>
      <c r="AC512">
        <f t="shared" si="147"/>
        <v>0.99710188996352334</v>
      </c>
      <c r="AD512">
        <f t="shared" si="148"/>
        <v>1.2520786805500779</v>
      </c>
      <c r="AE512">
        <f t="shared" si="149"/>
        <v>1.2520786805500779</v>
      </c>
      <c r="AF512">
        <f t="shared" si="150"/>
        <v>0.72357296039517927</v>
      </c>
      <c r="AG512">
        <f t="shared" si="151"/>
        <v>0.79635721416921246</v>
      </c>
      <c r="AH512">
        <f t="shared" si="152"/>
        <v>1</v>
      </c>
    </row>
    <row r="513" spans="2:34" x14ac:dyDescent="0.45">
      <c r="B513">
        <v>86565</v>
      </c>
      <c r="C513">
        <v>17</v>
      </c>
      <c r="D513">
        <v>41</v>
      </c>
      <c r="E513">
        <v>24.92</v>
      </c>
      <c r="F513">
        <f t="shared" si="135"/>
        <v>265.35383333333334</v>
      </c>
      <c r="G513">
        <v>-12</v>
      </c>
      <c r="H513">
        <v>52</v>
      </c>
      <c r="I513">
        <v>30.6</v>
      </c>
      <c r="J513">
        <f t="shared" si="136"/>
        <v>-12.875166666666667</v>
      </c>
      <c r="K513">
        <v>4.24</v>
      </c>
      <c r="L513">
        <v>19.41</v>
      </c>
      <c r="M513">
        <v>-72.16</v>
      </c>
      <c r="N513">
        <v>-55.22</v>
      </c>
      <c r="O513">
        <v>8.5999999999999993E-2</v>
      </c>
      <c r="P513">
        <v>0.1</v>
      </c>
      <c r="Q513" t="s">
        <v>570</v>
      </c>
      <c r="R513">
        <f t="shared" si="153"/>
        <v>9615.3846153846152</v>
      </c>
      <c r="S513">
        <f t="shared" si="137"/>
        <v>0.26835617307735038</v>
      </c>
      <c r="T513">
        <f t="shared" si="138"/>
        <v>0.28293006447907837</v>
      </c>
      <c r="U513">
        <f t="shared" si="139"/>
        <v>0.26584546051593133</v>
      </c>
      <c r="V513">
        <f t="shared" si="140"/>
        <v>0.27632636010445433</v>
      </c>
      <c r="W513">
        <f t="shared" si="141"/>
        <v>0.29092825813472356</v>
      </c>
      <c r="X513">
        <f t="shared" si="142"/>
        <v>0.28293006447907837</v>
      </c>
      <c r="Y513">
        <f t="shared" si="143"/>
        <v>0.29092825813472356</v>
      </c>
      <c r="Z513">
        <f t="shared" si="144"/>
        <v>0.97250802068205644</v>
      </c>
      <c r="AA513">
        <f t="shared" si="145"/>
        <v>1.4647655065148728</v>
      </c>
      <c r="AB513">
        <f t="shared" si="146"/>
        <v>0.94557782491308218</v>
      </c>
      <c r="AC513">
        <f t="shared" si="147"/>
        <v>0.99744128674684496</v>
      </c>
      <c r="AD513">
        <f t="shared" si="148"/>
        <v>1.1646247530767899</v>
      </c>
      <c r="AE513">
        <f t="shared" si="149"/>
        <v>1.1646247530767899</v>
      </c>
      <c r="AF513">
        <f t="shared" si="150"/>
        <v>0.81191630386953928</v>
      </c>
      <c r="AG513">
        <f t="shared" si="151"/>
        <v>0.85644864074177751</v>
      </c>
      <c r="AH513">
        <f t="shared" si="152"/>
        <v>1</v>
      </c>
    </row>
    <row r="514" spans="2:34" x14ac:dyDescent="0.45">
      <c r="B514">
        <v>86670</v>
      </c>
      <c r="C514">
        <v>17</v>
      </c>
      <c r="D514">
        <v>42</v>
      </c>
      <c r="E514">
        <v>29.28</v>
      </c>
      <c r="F514">
        <f t="shared" si="135"/>
        <v>265.62200000000001</v>
      </c>
      <c r="G514">
        <v>-39</v>
      </c>
      <c r="H514">
        <v>1</v>
      </c>
      <c r="I514">
        <v>47.7</v>
      </c>
      <c r="J514">
        <f t="shared" si="136"/>
        <v>-39.029916666666665</v>
      </c>
      <c r="K514">
        <v>2.39</v>
      </c>
      <c r="L514">
        <v>7.03</v>
      </c>
      <c r="M514">
        <v>-6.49</v>
      </c>
      <c r="N514">
        <v>-25.55</v>
      </c>
      <c r="O514">
        <v>-0.17100000000000001</v>
      </c>
      <c r="P514">
        <v>-0.22</v>
      </c>
      <c r="Q514" t="s">
        <v>464</v>
      </c>
      <c r="R514">
        <f t="shared" si="153"/>
        <v>13254.786450662741</v>
      </c>
      <c r="S514">
        <f t="shared" si="137"/>
        <v>0.24467904422307357</v>
      </c>
      <c r="T514">
        <f t="shared" si="138"/>
        <v>0.26788016708099061</v>
      </c>
      <c r="U514">
        <f t="shared" si="139"/>
        <v>0.23564832988921575</v>
      </c>
      <c r="V514">
        <f t="shared" si="140"/>
        <v>0.24796778455156837</v>
      </c>
      <c r="W514">
        <f t="shared" si="141"/>
        <v>0.27260623728435518</v>
      </c>
      <c r="X514">
        <f t="shared" si="142"/>
        <v>0.26788016708099061</v>
      </c>
      <c r="Y514">
        <f t="shared" si="143"/>
        <v>0.27260623728435518</v>
      </c>
      <c r="Z514">
        <f t="shared" si="144"/>
        <v>0.98266338198845093</v>
      </c>
      <c r="AA514">
        <f t="shared" si="145"/>
        <v>1.6856312614569278</v>
      </c>
      <c r="AB514">
        <f t="shared" si="146"/>
        <v>0.90710819836408429</v>
      </c>
      <c r="AC514">
        <f t="shared" si="147"/>
        <v>0.99714278940274348</v>
      </c>
      <c r="AD514">
        <f t="shared" si="148"/>
        <v>1.2494909314057665</v>
      </c>
      <c r="AE514">
        <f t="shared" si="149"/>
        <v>1.2494909314057665</v>
      </c>
      <c r="AF514">
        <f t="shared" si="150"/>
        <v>0.72598221848919131</v>
      </c>
      <c r="AG514">
        <f t="shared" si="151"/>
        <v>0.79803923689216905</v>
      </c>
      <c r="AH514">
        <f t="shared" si="152"/>
        <v>1</v>
      </c>
    </row>
    <row r="515" spans="2:34" x14ac:dyDescent="0.45">
      <c r="B515">
        <v>86742</v>
      </c>
      <c r="C515">
        <v>17</v>
      </c>
      <c r="D515">
        <v>43</v>
      </c>
      <c r="E515">
        <v>28.38</v>
      </c>
      <c r="F515">
        <f t="shared" si="135"/>
        <v>265.86824999999993</v>
      </c>
      <c r="G515">
        <v>4</v>
      </c>
      <c r="H515">
        <v>34</v>
      </c>
      <c r="I515">
        <v>0.9</v>
      </c>
      <c r="J515">
        <f t="shared" si="136"/>
        <v>4.5669166666666667</v>
      </c>
      <c r="K515">
        <v>2.76</v>
      </c>
      <c r="L515">
        <v>39.78</v>
      </c>
      <c r="M515">
        <v>-40.67</v>
      </c>
      <c r="N515">
        <v>158.80000000000001</v>
      </c>
      <c r="O515">
        <v>1.1679999999999999</v>
      </c>
      <c r="P515">
        <v>1.1000000000000001</v>
      </c>
      <c r="Q515" t="s">
        <v>280</v>
      </c>
      <c r="R515">
        <f t="shared" si="153"/>
        <v>4459.8612487611499</v>
      </c>
      <c r="S515">
        <f t="shared" si="137"/>
        <v>0.36192637743974732</v>
      </c>
      <c r="T515">
        <f t="shared" si="138"/>
        <v>0.36213215891742612</v>
      </c>
      <c r="U515">
        <f t="shared" si="139"/>
        <v>0.35977204776002492</v>
      </c>
      <c r="V515">
        <f t="shared" si="140"/>
        <v>0.3641546699843099</v>
      </c>
      <c r="W515">
        <f t="shared" si="141"/>
        <v>0.36450817961540982</v>
      </c>
      <c r="X515">
        <f t="shared" si="142"/>
        <v>0.36213215891742612</v>
      </c>
      <c r="Y515">
        <f t="shared" si="143"/>
        <v>0.36450817961540982</v>
      </c>
      <c r="Z515">
        <f t="shared" si="144"/>
        <v>0.99348157097464695</v>
      </c>
      <c r="AA515">
        <f t="shared" si="145"/>
        <v>0.74994108981473073</v>
      </c>
      <c r="AB515">
        <f t="shared" si="146"/>
        <v>1.1300222225552974</v>
      </c>
      <c r="AC515">
        <f t="shared" si="147"/>
        <v>0.9742929023079715</v>
      </c>
      <c r="AD515">
        <f t="shared" si="148"/>
        <v>0.81866654399873662</v>
      </c>
      <c r="AE515">
        <f t="shared" si="149"/>
        <v>1.1300222225552974</v>
      </c>
      <c r="AF515">
        <f t="shared" si="150"/>
        <v>1</v>
      </c>
      <c r="AG515">
        <f t="shared" si="151"/>
        <v>0.86218915244411898</v>
      </c>
      <c r="AH515">
        <f t="shared" si="152"/>
        <v>0.72446941985574564</v>
      </c>
    </row>
    <row r="516" spans="2:34" x14ac:dyDescent="0.45">
      <c r="B516">
        <v>86929</v>
      </c>
      <c r="C516">
        <v>17</v>
      </c>
      <c r="D516">
        <v>45</v>
      </c>
      <c r="E516">
        <v>44</v>
      </c>
      <c r="F516">
        <f t="shared" si="135"/>
        <v>266.43333333333328</v>
      </c>
      <c r="G516">
        <v>-64</v>
      </c>
      <c r="H516">
        <v>43</v>
      </c>
      <c r="I516">
        <v>25.4</v>
      </c>
      <c r="J516">
        <f t="shared" si="136"/>
        <v>-64.723722222222221</v>
      </c>
      <c r="K516">
        <v>3.61</v>
      </c>
      <c r="L516">
        <v>8.7899999999999991</v>
      </c>
      <c r="M516">
        <v>-11.08</v>
      </c>
      <c r="N516">
        <v>-56.37</v>
      </c>
      <c r="O516">
        <v>1.161</v>
      </c>
      <c r="P516">
        <v>1.0900000000000001</v>
      </c>
      <c r="Q516" t="s">
        <v>358</v>
      </c>
      <c r="R516">
        <f t="shared" si="153"/>
        <v>4475.3853804077571</v>
      </c>
      <c r="S516">
        <f t="shared" si="137"/>
        <v>0.36135643605044676</v>
      </c>
      <c r="T516">
        <f t="shared" si="138"/>
        <v>0.36157909068219685</v>
      </c>
      <c r="U516">
        <f t="shared" si="139"/>
        <v>0.35932954489280011</v>
      </c>
      <c r="V516">
        <f t="shared" si="140"/>
        <v>0.36374273461286255</v>
      </c>
      <c r="W516">
        <f t="shared" si="141"/>
        <v>0.36411491178035049</v>
      </c>
      <c r="X516">
        <f t="shared" si="142"/>
        <v>0.36157909068219685</v>
      </c>
      <c r="Y516">
        <f t="shared" si="143"/>
        <v>0.36411491178035049</v>
      </c>
      <c r="Z516">
        <f t="shared" si="144"/>
        <v>0.99303565710683284</v>
      </c>
      <c r="AA516">
        <f t="shared" si="145"/>
        <v>0.75335007895234352</v>
      </c>
      <c r="AB516">
        <f t="shared" si="146"/>
        <v>1.1287869332451141</v>
      </c>
      <c r="AC516">
        <f t="shared" si="147"/>
        <v>0.97456204648998546</v>
      </c>
      <c r="AD516">
        <f t="shared" si="148"/>
        <v>0.82073142056146553</v>
      </c>
      <c r="AE516">
        <f t="shared" si="149"/>
        <v>1.1287869332451141</v>
      </c>
      <c r="AF516">
        <f t="shared" si="150"/>
        <v>1</v>
      </c>
      <c r="AG516">
        <f t="shared" si="151"/>
        <v>0.86337112681509132</v>
      </c>
      <c r="AH516">
        <f t="shared" si="152"/>
        <v>0.72709153197049381</v>
      </c>
    </row>
    <row r="517" spans="2:34" x14ac:dyDescent="0.45">
      <c r="B517">
        <v>86974</v>
      </c>
      <c r="C517">
        <v>17</v>
      </c>
      <c r="D517">
        <v>46</v>
      </c>
      <c r="E517">
        <v>27.72</v>
      </c>
      <c r="F517">
        <f t="shared" si="135"/>
        <v>266.6155</v>
      </c>
      <c r="G517">
        <v>27</v>
      </c>
      <c r="H517">
        <v>43</v>
      </c>
      <c r="I517">
        <v>21</v>
      </c>
      <c r="J517">
        <f t="shared" si="136"/>
        <v>27.722499999999997</v>
      </c>
      <c r="K517">
        <v>3.42</v>
      </c>
      <c r="L517">
        <v>119.05</v>
      </c>
      <c r="M517">
        <v>-291.42</v>
      </c>
      <c r="N517">
        <v>-750</v>
      </c>
      <c r="O517">
        <v>0.75</v>
      </c>
      <c r="P517">
        <v>0.71</v>
      </c>
      <c r="Q517" t="s">
        <v>311</v>
      </c>
      <c r="R517">
        <f t="shared" si="153"/>
        <v>5625</v>
      </c>
      <c r="S517">
        <f t="shared" si="137"/>
        <v>0.3270426446441701</v>
      </c>
      <c r="T517">
        <f t="shared" si="138"/>
        <v>0.32956111307764058</v>
      </c>
      <c r="U517">
        <f t="shared" si="139"/>
        <v>0.32968363766854991</v>
      </c>
      <c r="V517">
        <f t="shared" si="140"/>
        <v>0.33609634368647878</v>
      </c>
      <c r="W517">
        <f t="shared" si="141"/>
        <v>0.33860796073648169</v>
      </c>
      <c r="X517">
        <f t="shared" si="142"/>
        <v>0.32956111307764058</v>
      </c>
      <c r="Y517">
        <f t="shared" si="143"/>
        <v>0.33860796073648169</v>
      </c>
      <c r="Z517">
        <f t="shared" si="144"/>
        <v>0.97328223577743433</v>
      </c>
      <c r="AA517">
        <f t="shared" si="145"/>
        <v>0.97998560182736483</v>
      </c>
      <c r="AB517">
        <f t="shared" si="146"/>
        <v>1.0564393334118489</v>
      </c>
      <c r="AC517">
        <f t="shared" si="147"/>
        <v>0.9878488720481744</v>
      </c>
      <c r="AD517">
        <f t="shared" si="148"/>
        <v>0.94644888269108507</v>
      </c>
      <c r="AE517">
        <f t="shared" si="149"/>
        <v>1.0564393334118489</v>
      </c>
      <c r="AF517">
        <f t="shared" si="150"/>
        <v>1</v>
      </c>
      <c r="AG517">
        <f t="shared" si="151"/>
        <v>0.93507392313559878</v>
      </c>
      <c r="AH517">
        <f t="shared" si="152"/>
        <v>0.89588569145230368</v>
      </c>
    </row>
    <row r="518" spans="2:34" x14ac:dyDescent="0.45">
      <c r="B518">
        <v>87072</v>
      </c>
      <c r="C518">
        <v>17</v>
      </c>
      <c r="D518">
        <v>47</v>
      </c>
      <c r="E518">
        <v>33.630000000000003</v>
      </c>
      <c r="F518">
        <f t="shared" si="135"/>
        <v>266.89012500000001</v>
      </c>
      <c r="G518">
        <v>-27</v>
      </c>
      <c r="H518">
        <v>49</v>
      </c>
      <c r="I518">
        <v>50.7</v>
      </c>
      <c r="J518">
        <f t="shared" si="136"/>
        <v>-27.830749999999998</v>
      </c>
      <c r="K518">
        <v>4.53</v>
      </c>
      <c r="L518">
        <v>3.03</v>
      </c>
      <c r="M518">
        <v>-3.62</v>
      </c>
      <c r="N518">
        <v>-10.67</v>
      </c>
      <c r="O518">
        <v>0.6</v>
      </c>
      <c r="P518">
        <v>0.76</v>
      </c>
      <c r="Q518" t="s">
        <v>571</v>
      </c>
      <c r="R518">
        <f t="shared" si="153"/>
        <v>6206.8965517241377</v>
      </c>
      <c r="S518">
        <f t="shared" si="137"/>
        <v>0.31412042111160837</v>
      </c>
      <c r="T518">
        <f t="shared" si="138"/>
        <v>0.31829699269168382</v>
      </c>
      <c r="U518">
        <f t="shared" si="139"/>
        <v>0.31701938238218252</v>
      </c>
      <c r="V518">
        <f t="shared" si="140"/>
        <v>0.32426183657009089</v>
      </c>
      <c r="W518">
        <f t="shared" si="141"/>
        <v>0.32828762233933884</v>
      </c>
      <c r="X518">
        <f t="shared" si="142"/>
        <v>0.31829699269168382</v>
      </c>
      <c r="Y518">
        <f t="shared" si="143"/>
        <v>0.32828762233933884</v>
      </c>
      <c r="Z518">
        <f t="shared" si="144"/>
        <v>0.96956744949302998</v>
      </c>
      <c r="AA518">
        <f t="shared" si="145"/>
        <v>1.0765419130047638</v>
      </c>
      <c r="AB518">
        <f t="shared" si="146"/>
        <v>1.030444707201656</v>
      </c>
      <c r="AC518">
        <f t="shared" si="147"/>
        <v>0.99135489754446982</v>
      </c>
      <c r="AD518">
        <f t="shared" si="148"/>
        <v>0.99444181273500354</v>
      </c>
      <c r="AE518">
        <f t="shared" si="149"/>
        <v>1.030444707201656</v>
      </c>
      <c r="AF518">
        <f t="shared" si="150"/>
        <v>1</v>
      </c>
      <c r="AG518">
        <f t="shared" si="151"/>
        <v>0.96206510705136128</v>
      </c>
      <c r="AH518">
        <f t="shared" si="152"/>
        <v>0.96506081867854476</v>
      </c>
    </row>
    <row r="519" spans="2:34" x14ac:dyDescent="0.45">
      <c r="B519">
        <v>87073</v>
      </c>
      <c r="C519">
        <v>17</v>
      </c>
      <c r="D519">
        <v>47</v>
      </c>
      <c r="E519">
        <v>35.08</v>
      </c>
      <c r="F519">
        <f t="shared" si="135"/>
        <v>266.89616666666666</v>
      </c>
      <c r="G519">
        <v>-40</v>
      </c>
      <c r="H519">
        <v>7</v>
      </c>
      <c r="I519">
        <v>37.1</v>
      </c>
      <c r="J519">
        <f t="shared" si="136"/>
        <v>-40.126972222222221</v>
      </c>
      <c r="K519">
        <v>2.99</v>
      </c>
      <c r="L519">
        <v>1.82</v>
      </c>
      <c r="M519">
        <v>0.44</v>
      </c>
      <c r="N519">
        <v>-6.4</v>
      </c>
      <c r="O519">
        <v>0.50900000000000001</v>
      </c>
      <c r="P519">
        <v>0.64</v>
      </c>
      <c r="Q519" t="s">
        <v>572</v>
      </c>
      <c r="R519">
        <f t="shared" si="153"/>
        <v>6622.5165562913908</v>
      </c>
      <c r="S519">
        <f t="shared" si="137"/>
        <v>0.30618218729437108</v>
      </c>
      <c r="T519">
        <f t="shared" si="138"/>
        <v>0.31163256824769808</v>
      </c>
      <c r="U519">
        <f t="shared" si="139"/>
        <v>0.3088428156463876</v>
      </c>
      <c r="V519">
        <f t="shared" si="140"/>
        <v>0.31661442960581687</v>
      </c>
      <c r="W519">
        <f t="shared" si="141"/>
        <v>0.32183311746373666</v>
      </c>
      <c r="X519">
        <f t="shared" si="142"/>
        <v>0.31163256824769808</v>
      </c>
      <c r="Y519">
        <f t="shared" si="143"/>
        <v>0.32183311746373666</v>
      </c>
      <c r="Z519">
        <f t="shared" si="144"/>
        <v>0.96830484912048254</v>
      </c>
      <c r="AA519">
        <f t="shared" si="145"/>
        <v>1.138895577860676</v>
      </c>
      <c r="AB519">
        <f t="shared" si="146"/>
        <v>1.0148773763672052</v>
      </c>
      <c r="AC519">
        <f t="shared" si="147"/>
        <v>0.99310649921472471</v>
      </c>
      <c r="AD519">
        <f t="shared" si="148"/>
        <v>1.0240392499263393</v>
      </c>
      <c r="AE519">
        <f t="shared" si="149"/>
        <v>1.0240392499263393</v>
      </c>
      <c r="AF519">
        <f t="shared" si="150"/>
        <v>0.99105320078327741</v>
      </c>
      <c r="AG519">
        <f t="shared" si="151"/>
        <v>0.96979339345260485</v>
      </c>
      <c r="AH519">
        <f t="shared" si="152"/>
        <v>1</v>
      </c>
    </row>
    <row r="520" spans="2:34" x14ac:dyDescent="0.45">
      <c r="B520">
        <v>87585</v>
      </c>
      <c r="C520">
        <v>17</v>
      </c>
      <c r="D520">
        <v>53</v>
      </c>
      <c r="E520">
        <v>31.63</v>
      </c>
      <c r="F520">
        <f t="shared" si="135"/>
        <v>268.38179166666663</v>
      </c>
      <c r="G520">
        <v>56</v>
      </c>
      <c r="H520">
        <v>52</v>
      </c>
      <c r="I520">
        <v>20.8</v>
      </c>
      <c r="J520">
        <f t="shared" si="136"/>
        <v>56.872444444444447</v>
      </c>
      <c r="K520">
        <v>3.73</v>
      </c>
      <c r="L520">
        <v>29.26</v>
      </c>
      <c r="M520">
        <v>93.65</v>
      </c>
      <c r="N520">
        <v>78.44</v>
      </c>
      <c r="O520">
        <v>1.177</v>
      </c>
      <c r="P520">
        <v>1.1100000000000001</v>
      </c>
      <c r="Q520" t="s">
        <v>280</v>
      </c>
      <c r="R520">
        <f t="shared" si="153"/>
        <v>4440.0592007893438</v>
      </c>
      <c r="S520">
        <f t="shared" si="137"/>
        <v>0.3626584242396525</v>
      </c>
      <c r="T520">
        <f t="shared" si="138"/>
        <v>0.36284337283357582</v>
      </c>
      <c r="U520">
        <f t="shared" si="139"/>
        <v>0.36033797933218448</v>
      </c>
      <c r="V520">
        <f t="shared" si="140"/>
        <v>0.36468147179483457</v>
      </c>
      <c r="W520">
        <f t="shared" si="141"/>
        <v>0.36501162909839058</v>
      </c>
      <c r="X520">
        <f t="shared" si="142"/>
        <v>0.36284337283357582</v>
      </c>
      <c r="Y520">
        <f t="shared" si="143"/>
        <v>0.36501162909839058</v>
      </c>
      <c r="Z520">
        <f t="shared" si="144"/>
        <v>0.99405976113645877</v>
      </c>
      <c r="AA520">
        <f t="shared" si="145"/>
        <v>0.74557897988142086</v>
      </c>
      <c r="AB520">
        <f t="shared" si="146"/>
        <v>1.1316101837785064</v>
      </c>
      <c r="AC520">
        <f t="shared" si="147"/>
        <v>0.97394492051637072</v>
      </c>
      <c r="AD520">
        <f t="shared" si="148"/>
        <v>0.81601544278867277</v>
      </c>
      <c r="AE520">
        <f t="shared" si="149"/>
        <v>1.1316101837785064</v>
      </c>
      <c r="AF520">
        <f t="shared" si="150"/>
        <v>1</v>
      </c>
      <c r="AG520">
        <f t="shared" si="151"/>
        <v>0.86067175293908804</v>
      </c>
      <c r="AH520">
        <f t="shared" si="152"/>
        <v>0.72111002047008266</v>
      </c>
    </row>
    <row r="521" spans="2:34" x14ac:dyDescent="0.45">
      <c r="B521">
        <v>87808</v>
      </c>
      <c r="C521">
        <v>17</v>
      </c>
      <c r="D521">
        <v>56</v>
      </c>
      <c r="E521">
        <v>15.18</v>
      </c>
      <c r="F521">
        <f t="shared" si="135"/>
        <v>269.06325000000004</v>
      </c>
      <c r="G521">
        <v>37</v>
      </c>
      <c r="H521">
        <v>15</v>
      </c>
      <c r="I521">
        <v>1.9</v>
      </c>
      <c r="J521">
        <f t="shared" si="136"/>
        <v>37.250527777777776</v>
      </c>
      <c r="K521">
        <v>3.86</v>
      </c>
      <c r="L521">
        <v>4.87</v>
      </c>
      <c r="M521">
        <v>2.74</v>
      </c>
      <c r="N521">
        <v>7.24</v>
      </c>
      <c r="O521">
        <v>1.35</v>
      </c>
      <c r="P521">
        <v>1.17</v>
      </c>
      <c r="Q521" t="s">
        <v>573</v>
      </c>
      <c r="R521">
        <f t="shared" si="153"/>
        <v>4090.9090909090905</v>
      </c>
      <c r="S521">
        <f t="shared" si="137"/>
        <v>0.3765671113207133</v>
      </c>
      <c r="T521">
        <f t="shared" si="138"/>
        <v>0.37651737540850483</v>
      </c>
      <c r="U521">
        <f t="shared" si="139"/>
        <v>0.37056791737369255</v>
      </c>
      <c r="V521">
        <f t="shared" si="140"/>
        <v>0.37419660147649991</v>
      </c>
      <c r="W521">
        <f t="shared" si="141"/>
        <v>0.37420349428221777</v>
      </c>
      <c r="X521">
        <f t="shared" si="142"/>
        <v>0.37651737540850483</v>
      </c>
      <c r="Y521">
        <f t="shared" si="143"/>
        <v>0.37420349428221777</v>
      </c>
      <c r="Z521">
        <f t="shared" si="144"/>
        <v>1.0061834834832994</v>
      </c>
      <c r="AA521">
        <f t="shared" si="145"/>
        <v>0.66615927995924973</v>
      </c>
      <c r="AB521">
        <f t="shared" si="146"/>
        <v>1.1620337471620157</v>
      </c>
      <c r="AC521">
        <f t="shared" si="147"/>
        <v>0.96685087252095192</v>
      </c>
      <c r="AD521">
        <f t="shared" si="148"/>
        <v>0.76586325651275078</v>
      </c>
      <c r="AE521">
        <f t="shared" si="149"/>
        <v>1.1620337471620157</v>
      </c>
      <c r="AF521">
        <f t="shared" si="150"/>
        <v>1</v>
      </c>
      <c r="AG521">
        <f t="shared" si="151"/>
        <v>0.83203338533175097</v>
      </c>
      <c r="AH521">
        <f t="shared" si="152"/>
        <v>0.65907144124100114</v>
      </c>
    </row>
    <row r="522" spans="2:34" x14ac:dyDescent="0.45">
      <c r="B522">
        <v>87833</v>
      </c>
      <c r="C522">
        <v>17</v>
      </c>
      <c r="D522">
        <v>56</v>
      </c>
      <c r="E522">
        <v>36.380000000000003</v>
      </c>
      <c r="F522">
        <f t="shared" ref="F522:F585" si="154">(C522+D522/60+E522/3600)*15</f>
        <v>269.15158333333335</v>
      </c>
      <c r="G522">
        <v>51</v>
      </c>
      <c r="H522">
        <v>29</v>
      </c>
      <c r="I522">
        <v>20.2</v>
      </c>
      <c r="J522">
        <f t="shared" ref="J522:J585" si="155">IF(G522&gt;0,1,-1)*(ABS(G522)+H522/60+I522/3600)</f>
        <v>51.488944444444442</v>
      </c>
      <c r="K522">
        <v>2.2400000000000002</v>
      </c>
      <c r="L522">
        <v>22.1</v>
      </c>
      <c r="M522">
        <v>-8.52</v>
      </c>
      <c r="N522">
        <v>-23.05</v>
      </c>
      <c r="O522">
        <v>1.5209999999999999</v>
      </c>
      <c r="P522">
        <v>1.54</v>
      </c>
      <c r="Q522" t="s">
        <v>366</v>
      </c>
      <c r="R522">
        <f t="shared" si="153"/>
        <v>3795.8667229017292</v>
      </c>
      <c r="S522">
        <f t="shared" ref="S522:S585" si="156">-0.2661239*(10^9)/(R522^3)-0.234358*(10^6)/(R522^2)+0.8776956*(10^3)/R522+0.17991</f>
        <v>0.39000312355901579</v>
      </c>
      <c r="T522">
        <f t="shared" ref="T522:T585" si="157">-3.0258469*(10^9)/(R522^3)+2.1070379*(10^6)/(R522^2)+0.2226347*(10^3)/R522+0.24039</f>
        <v>0.38995250910370954</v>
      </c>
      <c r="U522">
        <f t="shared" ref="U522:U585" si="158">-1.1063814*(S522^3)-1.3481102*(S522^2)+2.18555832*S522-0.20219683</f>
        <v>0.37949588040137361</v>
      </c>
      <c r="V522">
        <f t="shared" ref="V522:V585" si="159">-0.9549476*(S522^3)-1.37418593*(S522^2)+2.09137015*S522-0.16748867</f>
        <v>0.38248729525502001</v>
      </c>
      <c r="W522">
        <f t="shared" ref="W522:W585" si="160">3.081758*(T522^3)-5.8733867*(T522^2)+3.75112997*T522-0.37001483</f>
        <v>0.38236317967199107</v>
      </c>
      <c r="X522">
        <f t="shared" ref="X522:X585" si="161">IF(R522&lt;4000,S522,T522)</f>
        <v>0.39000312355901579</v>
      </c>
      <c r="Y522">
        <f t="shared" ref="Y522:Y585" si="162">IF(R522&lt;2222,U522,IF(R522&lt;4000,V522,W522))</f>
        <v>0.38248729525502001</v>
      </c>
      <c r="Z522">
        <f t="shared" ref="Z522:Z585" si="163">1/Y522*X522</f>
        <v>1.0196498769952205</v>
      </c>
      <c r="AA522">
        <f t="shared" ref="AA522:AA585" si="164">(1/Y522)*(1-X522-Y522)</f>
        <v>0.59481604750890926</v>
      </c>
      <c r="AB522">
        <f t="shared" ref="AB522:AB585" si="165">(3.241*Z522-1.5374-0.4986*AA522)^(1/2.2)</f>
        <v>1.1916498234283637</v>
      </c>
      <c r="AC522">
        <f t="shared" ref="AC522:AC585" si="166">(-0.9692*Z522+1.876+0.0416*AA522)^(1/2.2)</f>
        <v>0.95923267824428837</v>
      </c>
      <c r="AD522">
        <f t="shared" ref="AD522:AD585" si="167">(0.0556*Z522-0.204+1.057*AA522)^(1/2.2)</f>
        <v>0.71728203628186349</v>
      </c>
      <c r="AE522">
        <f t="shared" ref="AE522:AE585" si="168">MAX(AB522:AD522)</f>
        <v>1.1916498234283637</v>
      </c>
      <c r="AF522">
        <f t="shared" ref="AF522:AF585" si="169">AB522/$AE522</f>
        <v>1</v>
      </c>
      <c r="AG522">
        <f t="shared" ref="AG522:AG585" si="170">AC522/$AE522</f>
        <v>0.80496187670685526</v>
      </c>
      <c r="AH522">
        <f t="shared" ref="AH522:AH585" si="171">AD522/$AE522</f>
        <v>0.60192350318002885</v>
      </c>
    </row>
    <row r="523" spans="2:34" x14ac:dyDescent="0.45">
      <c r="B523">
        <v>87933</v>
      </c>
      <c r="C523">
        <v>17</v>
      </c>
      <c r="D523">
        <v>57</v>
      </c>
      <c r="E523">
        <v>45.83</v>
      </c>
      <c r="F523">
        <f t="shared" si="154"/>
        <v>269.44095833333336</v>
      </c>
      <c r="G523">
        <v>29</v>
      </c>
      <c r="H523">
        <v>14</v>
      </c>
      <c r="I523">
        <v>52.5</v>
      </c>
      <c r="J523">
        <f t="shared" si="155"/>
        <v>29.247916666666669</v>
      </c>
      <c r="K523">
        <v>3.7</v>
      </c>
      <c r="L523">
        <v>24.12</v>
      </c>
      <c r="M523">
        <v>82.33</v>
      </c>
      <c r="N523">
        <v>-18.73</v>
      </c>
      <c r="O523">
        <v>0.93500000000000005</v>
      </c>
      <c r="P523">
        <v>0.89</v>
      </c>
      <c r="Q523" t="s">
        <v>278</v>
      </c>
      <c r="R523">
        <f t="shared" si="153"/>
        <v>5042.0168067226887</v>
      </c>
      <c r="S523">
        <f t="shared" si="156"/>
        <v>0.34269135294444397</v>
      </c>
      <c r="T523">
        <f t="shared" si="157"/>
        <v>0.34382192422677271</v>
      </c>
      <c r="U523">
        <f t="shared" si="158"/>
        <v>0.34393053637535898</v>
      </c>
      <c r="V523">
        <f t="shared" si="159"/>
        <v>0.34939337827851191</v>
      </c>
      <c r="W523">
        <f t="shared" si="160"/>
        <v>0.35064840406018072</v>
      </c>
      <c r="X523">
        <f t="shared" si="161"/>
        <v>0.34382192422677271</v>
      </c>
      <c r="Y523">
        <f t="shared" si="162"/>
        <v>0.35064840406018072</v>
      </c>
      <c r="Z523">
        <f t="shared" si="163"/>
        <v>0.98053183829053903</v>
      </c>
      <c r="AA523">
        <f t="shared" si="164"/>
        <v>0.87132771224764916</v>
      </c>
      <c r="AB523">
        <f t="shared" si="165"/>
        <v>1.0888945379612347</v>
      </c>
      <c r="AC523">
        <f t="shared" si="166"/>
        <v>0.98250557059669685</v>
      </c>
      <c r="AD523">
        <f t="shared" si="167"/>
        <v>0.88877506988140975</v>
      </c>
      <c r="AE523">
        <f t="shared" si="168"/>
        <v>1.0888945379612347</v>
      </c>
      <c r="AF523">
        <f t="shared" si="169"/>
        <v>1</v>
      </c>
      <c r="AG523">
        <f t="shared" si="170"/>
        <v>0.90229635317692691</v>
      </c>
      <c r="AH523">
        <f t="shared" si="171"/>
        <v>0.81621776847690519</v>
      </c>
    </row>
    <row r="524" spans="2:34" x14ac:dyDescent="0.45">
      <c r="B524">
        <v>88635</v>
      </c>
      <c r="C524">
        <v>18</v>
      </c>
      <c r="D524">
        <v>5</v>
      </c>
      <c r="E524">
        <v>48.52</v>
      </c>
      <c r="F524">
        <f t="shared" si="154"/>
        <v>271.45216666666664</v>
      </c>
      <c r="G524">
        <v>-30</v>
      </c>
      <c r="H524">
        <v>25</v>
      </c>
      <c r="I524">
        <v>25.1</v>
      </c>
      <c r="J524">
        <f t="shared" si="155"/>
        <v>-30.423638888888892</v>
      </c>
      <c r="K524">
        <v>2.98</v>
      </c>
      <c r="L524">
        <v>33.94</v>
      </c>
      <c r="M524">
        <v>-55.75</v>
      </c>
      <c r="N524">
        <v>-181.53</v>
      </c>
      <c r="O524">
        <v>0.98099999999999998</v>
      </c>
      <c r="P524">
        <v>0.99</v>
      </c>
      <c r="Q524" t="s">
        <v>278</v>
      </c>
      <c r="R524">
        <f t="shared" si="153"/>
        <v>4915.3468050245765</v>
      </c>
      <c r="S524">
        <f t="shared" si="156"/>
        <v>0.34653140565740226</v>
      </c>
      <c r="T524">
        <f t="shared" si="157"/>
        <v>0.34741421537948042</v>
      </c>
      <c r="U524">
        <f t="shared" si="158"/>
        <v>0.34724156189737931</v>
      </c>
      <c r="V524">
        <f t="shared" si="159"/>
        <v>0.35248088152953716</v>
      </c>
      <c r="W524">
        <f t="shared" si="160"/>
        <v>0.35350645909331135</v>
      </c>
      <c r="X524">
        <f t="shared" si="161"/>
        <v>0.34741421537948042</v>
      </c>
      <c r="Y524">
        <f t="shared" si="162"/>
        <v>0.35350645909331135</v>
      </c>
      <c r="Z524">
        <f t="shared" si="163"/>
        <v>0.98276624498048337</v>
      </c>
      <c r="AA524">
        <f t="shared" si="164"/>
        <v>0.84603638161039507</v>
      </c>
      <c r="AB524">
        <f t="shared" si="165"/>
        <v>1.0970052759337383</v>
      </c>
      <c r="AC524">
        <f t="shared" si="166"/>
        <v>0.98101030477368056</v>
      </c>
      <c r="AD524">
        <f t="shared" si="167"/>
        <v>0.87470843416905131</v>
      </c>
      <c r="AE524">
        <f t="shared" si="168"/>
        <v>1.0970052759337383</v>
      </c>
      <c r="AF524">
        <f t="shared" si="169"/>
        <v>1</v>
      </c>
      <c r="AG524">
        <f t="shared" si="170"/>
        <v>0.89426215743463378</v>
      </c>
      <c r="AH524">
        <f t="shared" si="171"/>
        <v>0.7973602801723314</v>
      </c>
    </row>
    <row r="525" spans="2:34" x14ac:dyDescent="0.45">
      <c r="B525">
        <v>88714</v>
      </c>
      <c r="C525">
        <v>18</v>
      </c>
      <c r="D525">
        <v>6</v>
      </c>
      <c r="E525">
        <v>37.880000000000003</v>
      </c>
      <c r="F525">
        <f t="shared" si="154"/>
        <v>271.65783333333331</v>
      </c>
      <c r="G525">
        <v>-50</v>
      </c>
      <c r="H525">
        <v>5</v>
      </c>
      <c r="I525">
        <v>29.2</v>
      </c>
      <c r="J525">
        <f t="shared" si="155"/>
        <v>-50.091444444444448</v>
      </c>
      <c r="K525">
        <v>3.65</v>
      </c>
      <c r="L525">
        <v>3.22</v>
      </c>
      <c r="M525">
        <v>-8.43</v>
      </c>
      <c r="N525">
        <v>-9.26</v>
      </c>
      <c r="O525">
        <v>-0.10100000000000001</v>
      </c>
      <c r="P525">
        <v>-0.06</v>
      </c>
      <c r="Q525" t="s">
        <v>574</v>
      </c>
      <c r="R525">
        <f t="shared" si="153"/>
        <v>12016.021361815754</v>
      </c>
      <c r="S525">
        <f t="shared" si="156"/>
        <v>0.25117723754517707</v>
      </c>
      <c r="T525">
        <f t="shared" si="157"/>
        <v>0.27176729504158803</v>
      </c>
      <c r="U525">
        <f t="shared" si="158"/>
        <v>0.24418081751623011</v>
      </c>
      <c r="V525">
        <f t="shared" si="159"/>
        <v>0.2559856723053256</v>
      </c>
      <c r="W525">
        <f t="shared" si="160"/>
        <v>0.27748335505865429</v>
      </c>
      <c r="X525">
        <f t="shared" si="161"/>
        <v>0.27176729504158803</v>
      </c>
      <c r="Y525">
        <f t="shared" si="162"/>
        <v>0.27748335505865429</v>
      </c>
      <c r="Z525">
        <f t="shared" si="163"/>
        <v>0.97940034992059977</v>
      </c>
      <c r="AA525">
        <f t="shared" si="164"/>
        <v>1.6244194171736122</v>
      </c>
      <c r="AB525">
        <f t="shared" si="165"/>
        <v>0.91723131708796379</v>
      </c>
      <c r="AC525">
        <f t="shared" si="166"/>
        <v>0.99742375875080946</v>
      </c>
      <c r="AD525">
        <f t="shared" si="167"/>
        <v>1.2266662609670289</v>
      </c>
      <c r="AE525">
        <f t="shared" si="168"/>
        <v>1.2266662609670289</v>
      </c>
      <c r="AF525">
        <f t="shared" si="169"/>
        <v>0.74774316884274172</v>
      </c>
      <c r="AG525">
        <f t="shared" si="170"/>
        <v>0.81311746355891568</v>
      </c>
      <c r="AH525">
        <f t="shared" si="171"/>
        <v>1</v>
      </c>
    </row>
    <row r="526" spans="2:34" x14ac:dyDescent="0.45">
      <c r="B526">
        <v>88794</v>
      </c>
      <c r="C526">
        <v>18</v>
      </c>
      <c r="D526">
        <v>7</v>
      </c>
      <c r="E526">
        <v>32.549999999999997</v>
      </c>
      <c r="F526">
        <f t="shared" si="154"/>
        <v>271.885625</v>
      </c>
      <c r="G526">
        <v>28</v>
      </c>
      <c r="H526">
        <v>45</v>
      </c>
      <c r="I526">
        <v>44.9</v>
      </c>
      <c r="J526">
        <f t="shared" si="155"/>
        <v>28.762472222222222</v>
      </c>
      <c r="K526">
        <v>3.84</v>
      </c>
      <c r="L526">
        <v>9.39</v>
      </c>
      <c r="M526">
        <v>-0.17</v>
      </c>
      <c r="N526">
        <v>7.51</v>
      </c>
      <c r="O526">
        <v>-1.7999999999999999E-2</v>
      </c>
      <c r="P526">
        <v>-0.02</v>
      </c>
      <c r="Q526" t="s">
        <v>294</v>
      </c>
      <c r="R526">
        <f t="shared" si="153"/>
        <v>10817.307692307693</v>
      </c>
      <c r="S526">
        <f t="shared" si="156"/>
        <v>0.25883501913554374</v>
      </c>
      <c r="T526">
        <f t="shared" si="157"/>
        <v>0.27658753143124515</v>
      </c>
      <c r="U526">
        <f t="shared" si="158"/>
        <v>0.25399925481064228</v>
      </c>
      <c r="V526">
        <f t="shared" si="159"/>
        <v>0.26520724277915986</v>
      </c>
      <c r="W526">
        <f t="shared" si="160"/>
        <v>0.28339029087647549</v>
      </c>
      <c r="X526">
        <f t="shared" si="161"/>
        <v>0.27658753143124515</v>
      </c>
      <c r="Y526">
        <f t="shared" si="162"/>
        <v>0.28339029087647549</v>
      </c>
      <c r="Z526">
        <f t="shared" si="163"/>
        <v>0.97599508640825117</v>
      </c>
      <c r="AA526">
        <f t="shared" si="164"/>
        <v>1.5527073151707824</v>
      </c>
      <c r="AB526">
        <f t="shared" si="165"/>
        <v>0.92959465363459759</v>
      </c>
      <c r="AC526">
        <f t="shared" si="166"/>
        <v>0.99756835582309999</v>
      </c>
      <c r="AD526">
        <f t="shared" si="167"/>
        <v>1.1992690145464409</v>
      </c>
      <c r="AE526">
        <f t="shared" si="168"/>
        <v>1.1992690145464409</v>
      </c>
      <c r="AF526">
        <f t="shared" si="169"/>
        <v>0.77513438799731427</v>
      </c>
      <c r="AG526">
        <f t="shared" si="170"/>
        <v>0.83181366626100706</v>
      </c>
      <c r="AH526">
        <f t="shared" si="171"/>
        <v>1</v>
      </c>
    </row>
    <row r="527" spans="2:34" x14ac:dyDescent="0.45">
      <c r="B527">
        <v>88866</v>
      </c>
      <c r="C527">
        <v>18</v>
      </c>
      <c r="D527">
        <v>8</v>
      </c>
      <c r="E527">
        <v>34.79</v>
      </c>
      <c r="F527">
        <f t="shared" si="154"/>
        <v>272.14495833333331</v>
      </c>
      <c r="G527">
        <v>-63</v>
      </c>
      <c r="H527">
        <v>40</v>
      </c>
      <c r="I527">
        <v>5</v>
      </c>
      <c r="J527">
        <f t="shared" si="155"/>
        <v>-63.668055555555554</v>
      </c>
      <c r="K527">
        <v>4.33</v>
      </c>
      <c r="L527">
        <v>23.55</v>
      </c>
      <c r="M527">
        <v>17.45</v>
      </c>
      <c r="N527">
        <v>-207.64</v>
      </c>
      <c r="O527">
        <v>0.22800000000000001</v>
      </c>
      <c r="P527">
        <v>0.23</v>
      </c>
      <c r="Q527" t="s">
        <v>471</v>
      </c>
      <c r="R527">
        <f t="shared" si="153"/>
        <v>8348.7940630797766</v>
      </c>
      <c r="S527">
        <f t="shared" si="156"/>
        <v>0.28121884881550097</v>
      </c>
      <c r="T527">
        <f t="shared" si="157"/>
        <v>0.29208609500622151</v>
      </c>
      <c r="U527">
        <f t="shared" si="158"/>
        <v>0.28120352544673027</v>
      </c>
      <c r="V527">
        <f t="shared" si="159"/>
        <v>0.29072989865270493</v>
      </c>
      <c r="W527">
        <f t="shared" si="160"/>
        <v>0.30134896470645489</v>
      </c>
      <c r="X527">
        <f t="shared" si="161"/>
        <v>0.29208609500622151</v>
      </c>
      <c r="Y527">
        <f t="shared" si="162"/>
        <v>0.30134896470645489</v>
      </c>
      <c r="Z527">
        <f t="shared" si="163"/>
        <v>0.96926198266764785</v>
      </c>
      <c r="AA527">
        <f t="shared" si="164"/>
        <v>1.3491499487425151</v>
      </c>
      <c r="AB527">
        <f t="shared" si="165"/>
        <v>0.96816216577032455</v>
      </c>
      <c r="AC527">
        <f t="shared" si="166"/>
        <v>0.99668245428037838</v>
      </c>
      <c r="AD527">
        <f t="shared" si="167"/>
        <v>1.1171334119278205</v>
      </c>
      <c r="AE527">
        <f t="shared" si="168"/>
        <v>1.1171334119278205</v>
      </c>
      <c r="AF527">
        <f t="shared" si="169"/>
        <v>0.86664865219596432</v>
      </c>
      <c r="AG527">
        <f t="shared" si="170"/>
        <v>0.89217853806773029</v>
      </c>
      <c r="AH527">
        <f t="shared" si="171"/>
        <v>1</v>
      </c>
    </row>
    <row r="528" spans="2:34" x14ac:dyDescent="0.45">
      <c r="B528">
        <v>89341</v>
      </c>
      <c r="C528">
        <v>18</v>
      </c>
      <c r="D528">
        <v>13</v>
      </c>
      <c r="E528">
        <v>45.81</v>
      </c>
      <c r="F528">
        <f t="shared" si="154"/>
        <v>273.44087499999995</v>
      </c>
      <c r="G528">
        <v>-21</v>
      </c>
      <c r="H528">
        <v>3</v>
      </c>
      <c r="I528">
        <v>31.8</v>
      </c>
      <c r="J528">
        <f t="shared" si="155"/>
        <v>-21.058833333333332</v>
      </c>
      <c r="K528">
        <v>3.84</v>
      </c>
      <c r="L528">
        <v>0.11</v>
      </c>
      <c r="M528">
        <v>1.72</v>
      </c>
      <c r="N528">
        <v>-1.39</v>
      </c>
      <c r="O528">
        <v>0.19500000000000001</v>
      </c>
      <c r="P528">
        <v>0.21</v>
      </c>
      <c r="Q528" t="s">
        <v>575</v>
      </c>
      <c r="R528">
        <f t="shared" si="153"/>
        <v>8612.4401913875608</v>
      </c>
      <c r="S528">
        <f t="shared" si="156"/>
        <v>0.27824405943445418</v>
      </c>
      <c r="T528">
        <f t="shared" si="157"/>
        <v>0.28991038787998796</v>
      </c>
      <c r="U528">
        <f t="shared" si="158"/>
        <v>0.27771821393802359</v>
      </c>
      <c r="V528">
        <f t="shared" si="159"/>
        <v>0.2874624229283973</v>
      </c>
      <c r="W528">
        <f t="shared" si="160"/>
        <v>0.29892145690193828</v>
      </c>
      <c r="X528">
        <f t="shared" si="161"/>
        <v>0.28991038787998796</v>
      </c>
      <c r="Y528">
        <f t="shared" si="162"/>
        <v>0.29892145690193828</v>
      </c>
      <c r="Z528">
        <f t="shared" si="163"/>
        <v>0.96985472667187478</v>
      </c>
      <c r="AA528">
        <f t="shared" si="164"/>
        <v>1.3755056578389357</v>
      </c>
      <c r="AB528">
        <f t="shared" si="165"/>
        <v>0.96284278513792165</v>
      </c>
      <c r="AC528">
        <f t="shared" si="166"/>
        <v>0.99692059985274661</v>
      </c>
      <c r="AD528">
        <f t="shared" si="167"/>
        <v>1.1281677564541155</v>
      </c>
      <c r="AE528">
        <f t="shared" si="168"/>
        <v>1.1281677564541155</v>
      </c>
      <c r="AF528">
        <f t="shared" si="169"/>
        <v>0.85345710301469879</v>
      </c>
      <c r="AG528">
        <f t="shared" si="170"/>
        <v>0.88366343936837466</v>
      </c>
      <c r="AH528">
        <f t="shared" si="171"/>
        <v>1</v>
      </c>
    </row>
    <row r="529" spans="2:34" x14ac:dyDescent="0.45">
      <c r="B529">
        <v>89642</v>
      </c>
      <c r="C529">
        <v>18</v>
      </c>
      <c r="D529">
        <v>17</v>
      </c>
      <c r="E529">
        <v>37.729999999999997</v>
      </c>
      <c r="F529">
        <f t="shared" si="154"/>
        <v>274.40720833333336</v>
      </c>
      <c r="G529">
        <v>-36</v>
      </c>
      <c r="H529">
        <v>45</v>
      </c>
      <c r="I529">
        <v>40.6</v>
      </c>
      <c r="J529">
        <f t="shared" si="155"/>
        <v>-36.761277777777778</v>
      </c>
      <c r="K529">
        <v>3.1</v>
      </c>
      <c r="L529">
        <v>21.87</v>
      </c>
      <c r="M529">
        <v>-129.27000000000001</v>
      </c>
      <c r="N529">
        <v>-166.61</v>
      </c>
      <c r="O529">
        <v>1.5820000000000001</v>
      </c>
      <c r="P529">
        <v>2.2400000000000002</v>
      </c>
      <c r="Q529" t="s">
        <v>335</v>
      </c>
      <c r="R529">
        <f t="shared" si="153"/>
        <v>3700.6578947368421</v>
      </c>
      <c r="S529">
        <f t="shared" si="156"/>
        <v>0.39471896174031562</v>
      </c>
      <c r="T529">
        <f t="shared" si="157"/>
        <v>0.39470193312791063</v>
      </c>
      <c r="U529">
        <f t="shared" si="158"/>
        <v>0.38240407841626156</v>
      </c>
      <c r="V529">
        <f t="shared" si="159"/>
        <v>0.38518464292748433</v>
      </c>
      <c r="W529">
        <f t="shared" si="160"/>
        <v>0.38504948692142538</v>
      </c>
      <c r="X529">
        <f t="shared" si="161"/>
        <v>0.39471896174031562</v>
      </c>
      <c r="Y529">
        <f t="shared" si="162"/>
        <v>0.38518464292748433</v>
      </c>
      <c r="Z529">
        <f t="shared" si="163"/>
        <v>1.0247525933027042</v>
      </c>
      <c r="AA529">
        <f t="shared" si="164"/>
        <v>0.57140490768121266</v>
      </c>
      <c r="AB529">
        <f t="shared" si="165"/>
        <v>1.2019859339169323</v>
      </c>
      <c r="AC529">
        <f t="shared" si="166"/>
        <v>0.9563991952409111</v>
      </c>
      <c r="AD529">
        <f t="shared" si="167"/>
        <v>0.7004794314123084</v>
      </c>
      <c r="AE529">
        <f t="shared" si="168"/>
        <v>1.2019859339169323</v>
      </c>
      <c r="AF529">
        <f t="shared" si="169"/>
        <v>1</v>
      </c>
      <c r="AG529">
        <f t="shared" si="170"/>
        <v>0.79568251861673334</v>
      </c>
      <c r="AH529">
        <f t="shared" si="171"/>
        <v>0.58276840988450174</v>
      </c>
    </row>
    <row r="530" spans="2:34" x14ac:dyDescent="0.45">
      <c r="B530">
        <v>89931</v>
      </c>
      <c r="C530">
        <v>18</v>
      </c>
      <c r="D530">
        <v>20</v>
      </c>
      <c r="E530">
        <v>59.62</v>
      </c>
      <c r="F530">
        <f t="shared" si="154"/>
        <v>275.24841666666669</v>
      </c>
      <c r="G530">
        <v>-29</v>
      </c>
      <c r="H530">
        <v>49</v>
      </c>
      <c r="I530">
        <v>40.9</v>
      </c>
      <c r="J530">
        <f t="shared" si="155"/>
        <v>-29.828027777777777</v>
      </c>
      <c r="K530">
        <v>2.72</v>
      </c>
      <c r="L530">
        <v>10.67</v>
      </c>
      <c r="M530">
        <v>29.96</v>
      </c>
      <c r="N530">
        <v>-26.38</v>
      </c>
      <c r="O530">
        <v>1.38</v>
      </c>
      <c r="P530">
        <v>1.35</v>
      </c>
      <c r="Q530" t="s">
        <v>282</v>
      </c>
      <c r="R530">
        <f t="shared" si="153"/>
        <v>4035.8744394618834</v>
      </c>
      <c r="S530">
        <f t="shared" si="156"/>
        <v>0.37894704708484045</v>
      </c>
      <c r="T530">
        <f t="shared" si="157"/>
        <v>0.37888378996968131</v>
      </c>
      <c r="U530">
        <f t="shared" si="158"/>
        <v>0.3722181580949665</v>
      </c>
      <c r="V530">
        <f t="shared" si="159"/>
        <v>0.37573008363842264</v>
      </c>
      <c r="W530">
        <f t="shared" si="160"/>
        <v>0.37570209949648048</v>
      </c>
      <c r="X530">
        <f t="shared" si="161"/>
        <v>0.37888378996968131</v>
      </c>
      <c r="Y530">
        <f t="shared" si="162"/>
        <v>0.37570209949648048</v>
      </c>
      <c r="Z530">
        <f t="shared" si="163"/>
        <v>1.0084686523643731</v>
      </c>
      <c r="AA530">
        <f t="shared" si="164"/>
        <v>0.6532146369763292</v>
      </c>
      <c r="AB530">
        <f t="shared" si="165"/>
        <v>1.167280809243584</v>
      </c>
      <c r="AC530">
        <f t="shared" si="166"/>
        <v>0.96554666000687539</v>
      </c>
      <c r="AD530">
        <f t="shared" si="167"/>
        <v>0.75731999795741989</v>
      </c>
      <c r="AE530">
        <f t="shared" si="168"/>
        <v>1.167280809243584</v>
      </c>
      <c r="AF530">
        <f t="shared" si="169"/>
        <v>1</v>
      </c>
      <c r="AG530">
        <f t="shared" si="170"/>
        <v>0.82717599086766835</v>
      </c>
      <c r="AH530">
        <f t="shared" si="171"/>
        <v>0.64878989867757264</v>
      </c>
    </row>
    <row r="531" spans="2:34" x14ac:dyDescent="0.45">
      <c r="B531">
        <v>89937</v>
      </c>
      <c r="C531">
        <v>18</v>
      </c>
      <c r="D531">
        <v>21</v>
      </c>
      <c r="E531">
        <v>2.34</v>
      </c>
      <c r="F531">
        <f t="shared" si="154"/>
        <v>275.25975000000005</v>
      </c>
      <c r="G531">
        <v>72</v>
      </c>
      <c r="H531">
        <v>44</v>
      </c>
      <c r="I531">
        <v>1.3</v>
      </c>
      <c r="J531">
        <f t="shared" si="155"/>
        <v>72.733694444444438</v>
      </c>
      <c r="K531">
        <v>3.55</v>
      </c>
      <c r="L531">
        <v>124.11</v>
      </c>
      <c r="M531">
        <v>531.08000000000004</v>
      </c>
      <c r="N531">
        <v>-351.59</v>
      </c>
      <c r="O531">
        <v>0.48899999999999999</v>
      </c>
      <c r="P531">
        <v>0.62</v>
      </c>
      <c r="Q531" t="s">
        <v>576</v>
      </c>
      <c r="R531">
        <f t="shared" si="153"/>
        <v>6721.4339058999258</v>
      </c>
      <c r="S531">
        <f t="shared" si="156"/>
        <v>0.30442773576039084</v>
      </c>
      <c r="T531">
        <f t="shared" si="157"/>
        <v>0.31018738622411213</v>
      </c>
      <c r="U531">
        <f t="shared" si="158"/>
        <v>0.3069953661519792</v>
      </c>
      <c r="V531">
        <f t="shared" si="159"/>
        <v>0.31488586913509609</v>
      </c>
      <c r="W531">
        <f t="shared" si="160"/>
        <v>0.3203985762158944</v>
      </c>
      <c r="X531">
        <f t="shared" si="161"/>
        <v>0.31018738622411213</v>
      </c>
      <c r="Y531">
        <f t="shared" si="162"/>
        <v>0.3203985762158944</v>
      </c>
      <c r="Z531">
        <f t="shared" si="163"/>
        <v>0.96812972731532465</v>
      </c>
      <c r="AA531">
        <f t="shared" si="164"/>
        <v>1.1529827689092818</v>
      </c>
      <c r="AB531">
        <f t="shared" si="165"/>
        <v>1.0114805117990919</v>
      </c>
      <c r="AC531">
        <f t="shared" si="166"/>
        <v>0.99345281526053675</v>
      </c>
      <c r="AD531">
        <f t="shared" si="167"/>
        <v>1.0305878554879679</v>
      </c>
      <c r="AE531">
        <f t="shared" si="168"/>
        <v>1.0305878554879679</v>
      </c>
      <c r="AF531">
        <f t="shared" si="169"/>
        <v>0.98145976241896526</v>
      </c>
      <c r="AG531">
        <f t="shared" si="170"/>
        <v>0.96396712805251494</v>
      </c>
      <c r="AH531">
        <f t="shared" si="171"/>
        <v>1</v>
      </c>
    </row>
    <row r="532" spans="2:34" x14ac:dyDescent="0.45">
      <c r="B532">
        <v>89962</v>
      </c>
      <c r="C532">
        <v>18</v>
      </c>
      <c r="D532">
        <v>21</v>
      </c>
      <c r="E532">
        <v>18.920000000000002</v>
      </c>
      <c r="F532">
        <f t="shared" si="154"/>
        <v>275.32883333333336</v>
      </c>
      <c r="G532">
        <v>-2</v>
      </c>
      <c r="H532">
        <v>53</v>
      </c>
      <c r="I532">
        <v>49.6</v>
      </c>
      <c r="J532">
        <f t="shared" si="155"/>
        <v>-2.8971111111111112</v>
      </c>
      <c r="K532">
        <v>3.23</v>
      </c>
      <c r="L532">
        <v>52.81</v>
      </c>
      <c r="M532">
        <v>-547.57000000000005</v>
      </c>
      <c r="N532">
        <v>-700.72</v>
      </c>
      <c r="O532">
        <v>0.94099999999999995</v>
      </c>
      <c r="P532">
        <v>0.96</v>
      </c>
      <c r="Q532" t="s">
        <v>302</v>
      </c>
      <c r="R532">
        <f t="shared" si="153"/>
        <v>5025.1256281407041</v>
      </c>
      <c r="S532">
        <f t="shared" si="156"/>
        <v>0.3431933975017839</v>
      </c>
      <c r="T532">
        <f t="shared" si="157"/>
        <v>0.34428962712360689</v>
      </c>
      <c r="U532">
        <f t="shared" si="158"/>
        <v>0.34436758987053706</v>
      </c>
      <c r="V532">
        <f t="shared" si="159"/>
        <v>0.349800990395845</v>
      </c>
      <c r="W532">
        <f t="shared" si="160"/>
        <v>0.35102443178847398</v>
      </c>
      <c r="X532">
        <f t="shared" si="161"/>
        <v>0.34428962712360689</v>
      </c>
      <c r="Y532">
        <f t="shared" si="162"/>
        <v>0.35102443178847398</v>
      </c>
      <c r="Z532">
        <f t="shared" si="163"/>
        <v>0.98081385779743824</v>
      </c>
      <c r="AA532">
        <f t="shared" si="164"/>
        <v>0.86799069664621442</v>
      </c>
      <c r="AB532">
        <f t="shared" si="165"/>
        <v>1.0899518444700598</v>
      </c>
      <c r="AC532">
        <f t="shared" si="166"/>
        <v>0.98231419582732526</v>
      </c>
      <c r="AD532">
        <f t="shared" si="167"/>
        <v>0.88693402075490557</v>
      </c>
      <c r="AE532">
        <f t="shared" si="168"/>
        <v>1.0899518444700598</v>
      </c>
      <c r="AF532">
        <f t="shared" si="169"/>
        <v>1</v>
      </c>
      <c r="AG532">
        <f t="shared" si="170"/>
        <v>0.90124550071744824</v>
      </c>
      <c r="AH532">
        <f t="shared" si="171"/>
        <v>0.81373688686782075</v>
      </c>
    </row>
    <row r="533" spans="2:34" x14ac:dyDescent="0.45">
      <c r="B533">
        <v>90098</v>
      </c>
      <c r="C533">
        <v>18</v>
      </c>
      <c r="D533">
        <v>23</v>
      </c>
      <c r="E533">
        <v>13.62</v>
      </c>
      <c r="F533">
        <f t="shared" si="154"/>
        <v>275.80675000000002</v>
      </c>
      <c r="G533">
        <v>-61</v>
      </c>
      <c r="H533">
        <v>29</v>
      </c>
      <c r="I533">
        <v>38.1</v>
      </c>
      <c r="J533">
        <f t="shared" si="155"/>
        <v>-61.493916666666671</v>
      </c>
      <c r="K533">
        <v>4.3499999999999996</v>
      </c>
      <c r="L533">
        <v>7.76</v>
      </c>
      <c r="M533">
        <v>0.53</v>
      </c>
      <c r="N533">
        <v>1.7</v>
      </c>
      <c r="O533">
        <v>1.462</v>
      </c>
      <c r="P533">
        <v>1.5</v>
      </c>
      <c r="Q533" t="s">
        <v>577</v>
      </c>
      <c r="R533">
        <f t="shared" si="153"/>
        <v>3892.7335640138413</v>
      </c>
      <c r="S533">
        <f t="shared" si="156"/>
        <v>0.38540302912681323</v>
      </c>
      <c r="T533">
        <f t="shared" si="157"/>
        <v>0.38533388735412771</v>
      </c>
      <c r="U533">
        <f t="shared" si="158"/>
        <v>0.3765458087475726</v>
      </c>
      <c r="V533">
        <f t="shared" si="159"/>
        <v>0.3797493750673786</v>
      </c>
      <c r="W533">
        <f t="shared" si="160"/>
        <v>0.37965273463232341</v>
      </c>
      <c r="X533">
        <f t="shared" si="161"/>
        <v>0.38540302912681323</v>
      </c>
      <c r="Y533">
        <f t="shared" si="162"/>
        <v>0.3797493750673786</v>
      </c>
      <c r="Z533">
        <f t="shared" si="163"/>
        <v>1.0148878561246653</v>
      </c>
      <c r="AA533">
        <f t="shared" si="164"/>
        <v>0.61842786644254355</v>
      </c>
      <c r="AB533">
        <f t="shared" si="165"/>
        <v>1.1815786700445092</v>
      </c>
      <c r="AC533">
        <f t="shared" si="166"/>
        <v>0.96190289000379703</v>
      </c>
      <c r="AD533">
        <f t="shared" si="167"/>
        <v>0.73377737958051681</v>
      </c>
      <c r="AE533">
        <f t="shared" si="168"/>
        <v>1.1815786700445092</v>
      </c>
      <c r="AF533">
        <f t="shared" si="169"/>
        <v>1</v>
      </c>
      <c r="AG533">
        <f t="shared" si="170"/>
        <v>0.81408281512695457</v>
      </c>
      <c r="AH533">
        <f t="shared" si="171"/>
        <v>0.6210144090980213</v>
      </c>
    </row>
    <row r="534" spans="2:34" x14ac:dyDescent="0.45">
      <c r="B534">
        <v>90185</v>
      </c>
      <c r="C534">
        <v>18</v>
      </c>
      <c r="D534">
        <v>24</v>
      </c>
      <c r="E534">
        <v>10.35</v>
      </c>
      <c r="F534">
        <f t="shared" si="154"/>
        <v>276.04312499999997</v>
      </c>
      <c r="G534">
        <v>-34</v>
      </c>
      <c r="H534">
        <v>23</v>
      </c>
      <c r="I534">
        <v>3.5</v>
      </c>
      <c r="J534">
        <f t="shared" si="155"/>
        <v>-34.384305555555557</v>
      </c>
      <c r="K534">
        <v>1.79</v>
      </c>
      <c r="L534">
        <v>22.55</v>
      </c>
      <c r="M534">
        <v>-39.61</v>
      </c>
      <c r="N534">
        <v>-124.05</v>
      </c>
      <c r="O534">
        <v>-3.1E-2</v>
      </c>
      <c r="P534">
        <v>0.01</v>
      </c>
      <c r="Q534" t="s">
        <v>562</v>
      </c>
      <c r="R534">
        <f t="shared" si="153"/>
        <v>10989.010989010989</v>
      </c>
      <c r="S534">
        <f t="shared" si="156"/>
        <v>0.25763903774855307</v>
      </c>
      <c r="T534">
        <f t="shared" si="157"/>
        <v>0.2758179480756201</v>
      </c>
      <c r="U534">
        <f t="shared" si="158"/>
        <v>0.25248280742946105</v>
      </c>
      <c r="V534">
        <f t="shared" si="159"/>
        <v>0.26378331633377561</v>
      </c>
      <c r="W534">
        <f t="shared" si="160"/>
        <v>0.28245760012937871</v>
      </c>
      <c r="X534">
        <f t="shared" si="161"/>
        <v>0.2758179480756201</v>
      </c>
      <c r="Y534">
        <f t="shared" si="162"/>
        <v>0.28245760012937871</v>
      </c>
      <c r="Z534">
        <f t="shared" si="163"/>
        <v>0.97649327881169667</v>
      </c>
      <c r="AA534">
        <f t="shared" si="164"/>
        <v>1.5638610948782079</v>
      </c>
      <c r="AB534">
        <f t="shared" si="165"/>
        <v>0.92763399680709313</v>
      </c>
      <c r="AC534">
        <f t="shared" si="166"/>
        <v>0.99755976214443065</v>
      </c>
      <c r="AD534">
        <f t="shared" si="167"/>
        <v>1.2035788229264601</v>
      </c>
      <c r="AE534">
        <f t="shared" si="168"/>
        <v>1.2035788229264601</v>
      </c>
      <c r="AF534">
        <f t="shared" si="169"/>
        <v>0.77072974294411667</v>
      </c>
      <c r="AG534">
        <f t="shared" si="170"/>
        <v>0.82882794474473942</v>
      </c>
      <c r="AH534">
        <f t="shared" si="171"/>
        <v>1</v>
      </c>
    </row>
    <row r="535" spans="2:34" x14ac:dyDescent="0.45">
      <c r="B535">
        <v>90422</v>
      </c>
      <c r="C535">
        <v>18</v>
      </c>
      <c r="D535">
        <v>26</v>
      </c>
      <c r="E535">
        <v>58.43</v>
      </c>
      <c r="F535">
        <f t="shared" si="154"/>
        <v>276.74345833333336</v>
      </c>
      <c r="G535">
        <v>-45</v>
      </c>
      <c r="H535">
        <v>58</v>
      </c>
      <c r="I535">
        <v>6</v>
      </c>
      <c r="J535">
        <f t="shared" si="155"/>
        <v>-45.968333333333334</v>
      </c>
      <c r="K535">
        <v>3.49</v>
      </c>
      <c r="L535">
        <v>13.08</v>
      </c>
      <c r="M535">
        <v>-16.68</v>
      </c>
      <c r="N535">
        <v>-53.33</v>
      </c>
      <c r="O535">
        <v>-0.17899999999999999</v>
      </c>
      <c r="P535">
        <v>-0.18</v>
      </c>
      <c r="Q535" t="s">
        <v>411</v>
      </c>
      <c r="R535">
        <f t="shared" si="153"/>
        <v>13412.816691505215</v>
      </c>
      <c r="S535">
        <f t="shared" si="156"/>
        <v>0.24393410999496706</v>
      </c>
      <c r="T535">
        <f t="shared" si="157"/>
        <v>0.26744671941800008</v>
      </c>
      <c r="U535">
        <f t="shared" si="158"/>
        <v>0.23465849977582287</v>
      </c>
      <c r="V535">
        <f t="shared" si="159"/>
        <v>0.24703741046591732</v>
      </c>
      <c r="W535">
        <f t="shared" si="160"/>
        <v>0.27205605604951499</v>
      </c>
      <c r="X535">
        <f t="shared" si="161"/>
        <v>0.26744671941800008</v>
      </c>
      <c r="Y535">
        <f t="shared" si="162"/>
        <v>0.27205605604951499</v>
      </c>
      <c r="Z535">
        <f t="shared" si="163"/>
        <v>0.98305740111634932</v>
      </c>
      <c r="AA535">
        <f t="shared" si="164"/>
        <v>1.6926556652305251</v>
      </c>
      <c r="AB535">
        <f t="shared" si="165"/>
        <v>0.90597027753330983</v>
      </c>
      <c r="AC535">
        <f t="shared" si="166"/>
        <v>0.99710188996352334</v>
      </c>
      <c r="AD535">
        <f t="shared" si="167"/>
        <v>1.2520786805500779</v>
      </c>
      <c r="AE535">
        <f t="shared" si="168"/>
        <v>1.2520786805500779</v>
      </c>
      <c r="AF535">
        <f t="shared" si="169"/>
        <v>0.72357296039517927</v>
      </c>
      <c r="AG535">
        <f t="shared" si="170"/>
        <v>0.79635721416921246</v>
      </c>
      <c r="AH535">
        <f t="shared" si="171"/>
        <v>1</v>
      </c>
    </row>
    <row r="536" spans="2:34" x14ac:dyDescent="0.45">
      <c r="B536">
        <v>90496</v>
      </c>
      <c r="C536">
        <v>18</v>
      </c>
      <c r="D536">
        <v>27</v>
      </c>
      <c r="E536">
        <v>58.27</v>
      </c>
      <c r="F536">
        <f t="shared" si="154"/>
        <v>276.99279166666668</v>
      </c>
      <c r="G536">
        <v>-25</v>
      </c>
      <c r="H536">
        <v>25</v>
      </c>
      <c r="I536">
        <v>16.5</v>
      </c>
      <c r="J536">
        <f t="shared" si="155"/>
        <v>-25.421250000000001</v>
      </c>
      <c r="K536">
        <v>2.82</v>
      </c>
      <c r="L536">
        <v>42.2</v>
      </c>
      <c r="M536">
        <v>-44.81</v>
      </c>
      <c r="N536">
        <v>-186.29</v>
      </c>
      <c r="O536">
        <v>1.0249999999999999</v>
      </c>
      <c r="P536">
        <v>1.04</v>
      </c>
      <c r="Q536" t="s">
        <v>578</v>
      </c>
      <c r="R536">
        <f t="shared" si="153"/>
        <v>4800</v>
      </c>
      <c r="S536">
        <f t="shared" si="156"/>
        <v>0.35018510420283566</v>
      </c>
      <c r="T536">
        <f t="shared" si="157"/>
        <v>0.35086307678674766</v>
      </c>
      <c r="U536">
        <f t="shared" si="158"/>
        <v>0.35032350892495867</v>
      </c>
      <c r="V536">
        <f t="shared" si="159"/>
        <v>0.35535374929995711</v>
      </c>
      <c r="W536">
        <f t="shared" si="160"/>
        <v>0.35618575908863181</v>
      </c>
      <c r="X536">
        <f t="shared" si="161"/>
        <v>0.35086307678674766</v>
      </c>
      <c r="Y536">
        <f t="shared" si="162"/>
        <v>0.35618575908863181</v>
      </c>
      <c r="Z536">
        <f t="shared" si="163"/>
        <v>0.98505644269579107</v>
      </c>
      <c r="AA536">
        <f t="shared" si="164"/>
        <v>0.82246736892061922</v>
      </c>
      <c r="AB536">
        <f t="shared" si="165"/>
        <v>1.1047713019619376</v>
      </c>
      <c r="AC536">
        <f t="shared" si="166"/>
        <v>0.97952048889560128</v>
      </c>
      <c r="AD536">
        <f t="shared" si="167"/>
        <v>0.8613571261281916</v>
      </c>
      <c r="AE536">
        <f t="shared" si="168"/>
        <v>1.1047713019619376</v>
      </c>
      <c r="AF536">
        <f t="shared" si="169"/>
        <v>1</v>
      </c>
      <c r="AG536">
        <f t="shared" si="170"/>
        <v>0.88662738356444781</v>
      </c>
      <c r="AH536">
        <f t="shared" si="171"/>
        <v>0.77967007705443425</v>
      </c>
    </row>
    <row r="537" spans="2:34" x14ac:dyDescent="0.45">
      <c r="B537">
        <v>90568</v>
      </c>
      <c r="C537">
        <v>18</v>
      </c>
      <c r="D537">
        <v>28</v>
      </c>
      <c r="E537">
        <v>49.74</v>
      </c>
      <c r="F537">
        <f t="shared" si="154"/>
        <v>277.20724999999999</v>
      </c>
      <c r="G537">
        <v>-49</v>
      </c>
      <c r="H537">
        <v>4</v>
      </c>
      <c r="I537">
        <v>12.1</v>
      </c>
      <c r="J537">
        <f t="shared" si="155"/>
        <v>-49.070027777777781</v>
      </c>
      <c r="K537">
        <v>4.0999999999999996</v>
      </c>
      <c r="L537">
        <v>25.6</v>
      </c>
      <c r="M537">
        <v>137.9</v>
      </c>
      <c r="N537">
        <v>-229.14</v>
      </c>
      <c r="O537">
        <v>0.995</v>
      </c>
      <c r="P537">
        <v>1.02</v>
      </c>
      <c r="Q537" t="s">
        <v>579</v>
      </c>
      <c r="R537">
        <f t="shared" si="153"/>
        <v>4878.0487804878048</v>
      </c>
      <c r="S537">
        <f t="shared" si="156"/>
        <v>0.34769601238601244</v>
      </c>
      <c r="T537">
        <f t="shared" si="157"/>
        <v>0.34851033197313747</v>
      </c>
      <c r="U537">
        <f t="shared" si="158"/>
        <v>0.34823118189675939</v>
      </c>
      <c r="V537">
        <f t="shared" si="159"/>
        <v>0.35340347518403781</v>
      </c>
      <c r="W537">
        <f t="shared" si="160"/>
        <v>0.35436482123773805</v>
      </c>
      <c r="X537">
        <f t="shared" si="161"/>
        <v>0.34851033197313747</v>
      </c>
      <c r="Y537">
        <f t="shared" si="162"/>
        <v>0.35436482123773805</v>
      </c>
      <c r="Z537">
        <f t="shared" si="163"/>
        <v>0.98347892083601351</v>
      </c>
      <c r="AA537">
        <f t="shared" si="164"/>
        <v>0.8384716229768977</v>
      </c>
      <c r="AB537">
        <f t="shared" si="165"/>
        <v>1.0994756127223746</v>
      </c>
      <c r="AC537">
        <f t="shared" si="166"/>
        <v>0.98054252594539382</v>
      </c>
      <c r="AD537">
        <f t="shared" si="167"/>
        <v>0.87044927259768512</v>
      </c>
      <c r="AE537">
        <f t="shared" si="168"/>
        <v>1.0994756127223746</v>
      </c>
      <c r="AF537">
        <f t="shared" si="169"/>
        <v>1</v>
      </c>
      <c r="AG537">
        <f t="shared" si="170"/>
        <v>0.8918274444646439</v>
      </c>
      <c r="AH537">
        <f t="shared" si="171"/>
        <v>0.79169493395346435</v>
      </c>
    </row>
    <row r="538" spans="2:34" x14ac:dyDescent="0.45">
      <c r="B538">
        <v>90595</v>
      </c>
      <c r="C538">
        <v>18</v>
      </c>
      <c r="D538">
        <v>29</v>
      </c>
      <c r="E538">
        <v>11.85</v>
      </c>
      <c r="F538">
        <f t="shared" si="154"/>
        <v>277.299375</v>
      </c>
      <c r="G538">
        <v>-14</v>
      </c>
      <c r="H538">
        <v>33</v>
      </c>
      <c r="I538">
        <v>56.9</v>
      </c>
      <c r="J538">
        <f t="shared" si="155"/>
        <v>-14.565805555555556</v>
      </c>
      <c r="K538">
        <v>4.67</v>
      </c>
      <c r="L538">
        <v>11.19</v>
      </c>
      <c r="M538">
        <v>3.07</v>
      </c>
      <c r="N538">
        <v>-3.48</v>
      </c>
      <c r="O538">
        <v>7.5999999999999998E-2</v>
      </c>
      <c r="P538">
        <v>0.1</v>
      </c>
      <c r="Q538" t="s">
        <v>580</v>
      </c>
      <c r="R538">
        <f t="shared" si="153"/>
        <v>9719.2224622030244</v>
      </c>
      <c r="S538">
        <f t="shared" si="156"/>
        <v>0.26744432166267496</v>
      </c>
      <c r="T538">
        <f t="shared" si="157"/>
        <v>0.28230626450750973</v>
      </c>
      <c r="U538">
        <f t="shared" si="158"/>
        <v>0.26472842137992614</v>
      </c>
      <c r="V538">
        <f t="shared" si="159"/>
        <v>0.2752782150536997</v>
      </c>
      <c r="W538">
        <f t="shared" si="160"/>
        <v>0.29019858262027876</v>
      </c>
      <c r="X538">
        <f t="shared" si="161"/>
        <v>0.28230626450750973</v>
      </c>
      <c r="Y538">
        <f t="shared" si="162"/>
        <v>0.29019858262027876</v>
      </c>
      <c r="Z538">
        <f t="shared" si="163"/>
        <v>0.97280373307992329</v>
      </c>
      <c r="AA538">
        <f t="shared" si="164"/>
        <v>1.4731124770226174</v>
      </c>
      <c r="AB538">
        <f t="shared" si="165"/>
        <v>0.9440190590657378</v>
      </c>
      <c r="AC538">
        <f t="shared" si="166"/>
        <v>0.99746893001570769</v>
      </c>
      <c r="AD538">
        <f t="shared" si="167"/>
        <v>1.1679653156661918</v>
      </c>
      <c r="AE538">
        <f t="shared" si="168"/>
        <v>1.1679653156661918</v>
      </c>
      <c r="AF538">
        <f t="shared" si="169"/>
        <v>0.80825949743831393</v>
      </c>
      <c r="AG538">
        <f t="shared" si="170"/>
        <v>0.85402273221338321</v>
      </c>
      <c r="AH538">
        <f t="shared" si="171"/>
        <v>1</v>
      </c>
    </row>
    <row r="539" spans="2:34" x14ac:dyDescent="0.45">
      <c r="B539">
        <v>90887</v>
      </c>
      <c r="C539">
        <v>18</v>
      </c>
      <c r="D539">
        <v>32</v>
      </c>
      <c r="E539">
        <v>21.31</v>
      </c>
      <c r="F539">
        <f t="shared" si="154"/>
        <v>278.08879166666668</v>
      </c>
      <c r="G539">
        <v>-39</v>
      </c>
      <c r="H539">
        <v>42</v>
      </c>
      <c r="I539">
        <v>14.1</v>
      </c>
      <c r="J539">
        <f t="shared" si="155"/>
        <v>-39.703916666666672</v>
      </c>
      <c r="K539">
        <v>5.16</v>
      </c>
      <c r="L539">
        <v>14.83</v>
      </c>
      <c r="M539">
        <v>31.98</v>
      </c>
      <c r="N539">
        <v>-37.619999999999997</v>
      </c>
      <c r="O539">
        <v>7.9000000000000001E-2</v>
      </c>
      <c r="P539">
        <v>0.09</v>
      </c>
      <c r="Q539" t="s">
        <v>298</v>
      </c>
      <c r="R539">
        <f t="shared" si="153"/>
        <v>9687.8363832077503</v>
      </c>
      <c r="S539">
        <f t="shared" si="156"/>
        <v>0.26771795924270159</v>
      </c>
      <c r="T539">
        <f t="shared" si="157"/>
        <v>0.2824931015054955</v>
      </c>
      <c r="U539">
        <f t="shared" si="158"/>
        <v>0.26506402445023663</v>
      </c>
      <c r="V539">
        <f t="shared" si="159"/>
        <v>0.27559312699500721</v>
      </c>
      <c r="W539">
        <f t="shared" si="160"/>
        <v>0.29041739707683878</v>
      </c>
      <c r="X539">
        <f t="shared" si="161"/>
        <v>0.2824931015054955</v>
      </c>
      <c r="Y539">
        <f t="shared" si="162"/>
        <v>0.29041739707683878</v>
      </c>
      <c r="Z539">
        <f t="shared" si="163"/>
        <v>0.97271411543831632</v>
      </c>
      <c r="AA539">
        <f t="shared" si="164"/>
        <v>1.4706057753994202</v>
      </c>
      <c r="AB539">
        <f t="shared" si="165"/>
        <v>0.94448622046640207</v>
      </c>
      <c r="AC539">
        <f t="shared" si="166"/>
        <v>0.99746098705473685</v>
      </c>
      <c r="AD539">
        <f t="shared" si="167"/>
        <v>1.1669632906373737</v>
      </c>
      <c r="AE539">
        <f t="shared" si="168"/>
        <v>1.1669632906373737</v>
      </c>
      <c r="AF539">
        <f t="shared" si="169"/>
        <v>0.80935384004285282</v>
      </c>
      <c r="AG539">
        <f t="shared" si="170"/>
        <v>0.85474924109218742</v>
      </c>
      <c r="AH539">
        <f t="shared" si="171"/>
        <v>1</v>
      </c>
    </row>
    <row r="540" spans="2:34" x14ac:dyDescent="0.45">
      <c r="B540">
        <v>91117</v>
      </c>
      <c r="C540">
        <v>18</v>
      </c>
      <c r="D540">
        <v>35</v>
      </c>
      <c r="E540">
        <v>12.44</v>
      </c>
      <c r="F540">
        <f t="shared" si="154"/>
        <v>278.80183333333332</v>
      </c>
      <c r="G540">
        <v>-8</v>
      </c>
      <c r="H540">
        <v>14</v>
      </c>
      <c r="I540">
        <v>35.9</v>
      </c>
      <c r="J540">
        <f t="shared" si="155"/>
        <v>-8.2433055555555548</v>
      </c>
      <c r="K540">
        <v>3.85</v>
      </c>
      <c r="L540">
        <v>18.72</v>
      </c>
      <c r="M540">
        <v>-18.98</v>
      </c>
      <c r="N540">
        <v>-314.63</v>
      </c>
      <c r="O540">
        <v>1.3169999999999999</v>
      </c>
      <c r="P540">
        <v>1.28</v>
      </c>
      <c r="Q540" t="s">
        <v>280</v>
      </c>
      <c r="R540">
        <f t="shared" si="153"/>
        <v>4153.2071988924781</v>
      </c>
      <c r="S540">
        <f t="shared" si="156"/>
        <v>0.37393816002516012</v>
      </c>
      <c r="T540">
        <f t="shared" si="157"/>
        <v>0.37391147275568293</v>
      </c>
      <c r="U540">
        <f t="shared" si="158"/>
        <v>0.3687108029615932</v>
      </c>
      <c r="V540">
        <f t="shared" si="159"/>
        <v>0.37247037108254966</v>
      </c>
      <c r="W540">
        <f t="shared" si="160"/>
        <v>0.37252221729436263</v>
      </c>
      <c r="X540">
        <f t="shared" si="161"/>
        <v>0.37391147275568293</v>
      </c>
      <c r="Y540">
        <f t="shared" si="162"/>
        <v>0.37252221729436263</v>
      </c>
      <c r="Z540">
        <f t="shared" si="163"/>
        <v>1.0037293224318553</v>
      </c>
      <c r="AA540">
        <f t="shared" si="164"/>
        <v>0.68067432807528194</v>
      </c>
      <c r="AB540">
        <f t="shared" si="165"/>
        <v>1.1562500756804306</v>
      </c>
      <c r="AC540">
        <f t="shared" si="166"/>
        <v>0.96826123802510655</v>
      </c>
      <c r="AD540">
        <f t="shared" si="167"/>
        <v>0.77531264482563689</v>
      </c>
      <c r="AE540">
        <f t="shared" si="168"/>
        <v>1.1562500756804306</v>
      </c>
      <c r="AF540">
        <f t="shared" si="169"/>
        <v>1</v>
      </c>
      <c r="AG540">
        <f t="shared" si="170"/>
        <v>0.83741506996685278</v>
      </c>
      <c r="AH540">
        <f t="shared" si="171"/>
        <v>0.67054062190601849</v>
      </c>
    </row>
    <row r="541" spans="2:34" x14ac:dyDescent="0.45">
      <c r="B541">
        <v>91262</v>
      </c>
      <c r="C541">
        <v>18</v>
      </c>
      <c r="D541">
        <v>36</v>
      </c>
      <c r="E541">
        <v>56.19</v>
      </c>
      <c r="F541">
        <f t="shared" si="154"/>
        <v>279.23412500000001</v>
      </c>
      <c r="G541">
        <v>38</v>
      </c>
      <c r="H541">
        <v>46</v>
      </c>
      <c r="I541">
        <v>58.8</v>
      </c>
      <c r="J541">
        <f t="shared" si="155"/>
        <v>38.783000000000001</v>
      </c>
      <c r="K541">
        <v>0.03</v>
      </c>
      <c r="L541">
        <v>128.93</v>
      </c>
      <c r="M541">
        <v>201.02</v>
      </c>
      <c r="N541">
        <v>287.45999999999998</v>
      </c>
      <c r="O541">
        <v>-1E-3</v>
      </c>
      <c r="P541">
        <v>-0.01</v>
      </c>
      <c r="Q541" t="s">
        <v>581</v>
      </c>
      <c r="R541">
        <f t="shared" si="153"/>
        <v>10600.706713780919</v>
      </c>
      <c r="S541">
        <f t="shared" si="156"/>
        <v>0.26039705376501221</v>
      </c>
      <c r="T541">
        <f t="shared" si="157"/>
        <v>0.27760188408138631</v>
      </c>
      <c r="U541">
        <f t="shared" si="158"/>
        <v>0.2559703295421431</v>
      </c>
      <c r="V541">
        <f t="shared" si="159"/>
        <v>0.267057873241557</v>
      </c>
      <c r="W541">
        <f t="shared" si="160"/>
        <v>0.28461362838571624</v>
      </c>
      <c r="X541">
        <f t="shared" si="161"/>
        <v>0.27760188408138631</v>
      </c>
      <c r="Y541">
        <f t="shared" si="162"/>
        <v>0.28461362838571624</v>
      </c>
      <c r="Z541">
        <f t="shared" si="163"/>
        <v>0.97536398961602977</v>
      </c>
      <c r="AA541">
        <f t="shared" si="164"/>
        <v>1.5381712042952485</v>
      </c>
      <c r="AB541">
        <f t="shared" si="165"/>
        <v>0.93217156915979527</v>
      </c>
      <c r="AC541">
        <f t="shared" si="166"/>
        <v>0.9975715272501362</v>
      </c>
      <c r="AD541">
        <f t="shared" si="167"/>
        <v>1.1936245980827425</v>
      </c>
      <c r="AE541">
        <f t="shared" si="168"/>
        <v>1.1936245980827425</v>
      </c>
      <c r="AF541">
        <f t="shared" si="169"/>
        <v>0.78095874587126834</v>
      </c>
      <c r="AG541">
        <f t="shared" si="170"/>
        <v>0.83574980680901167</v>
      </c>
      <c r="AH541">
        <f t="shared" si="171"/>
        <v>1</v>
      </c>
    </row>
    <row r="542" spans="2:34" x14ac:dyDescent="0.45">
      <c r="B542">
        <v>91792</v>
      </c>
      <c r="C542">
        <v>18</v>
      </c>
      <c r="D542">
        <v>43</v>
      </c>
      <c r="E542">
        <v>2.13</v>
      </c>
      <c r="F542">
        <f t="shared" si="154"/>
        <v>280.75887499999993</v>
      </c>
      <c r="G542">
        <v>-71</v>
      </c>
      <c r="H542">
        <v>25</v>
      </c>
      <c r="I542">
        <v>39.799999999999997</v>
      </c>
      <c r="J542">
        <f t="shared" si="155"/>
        <v>-71.427722222222229</v>
      </c>
      <c r="K542">
        <v>4.01</v>
      </c>
      <c r="L542">
        <v>15.55</v>
      </c>
      <c r="M542">
        <v>1.25</v>
      </c>
      <c r="N542">
        <v>-158.29</v>
      </c>
      <c r="O542">
        <v>1.1339999999999999</v>
      </c>
      <c r="P542">
        <v>1.1399999999999999</v>
      </c>
      <c r="Q542" t="s">
        <v>280</v>
      </c>
      <c r="R542">
        <f t="shared" si="153"/>
        <v>4536.2903225806449</v>
      </c>
      <c r="S542">
        <f t="shared" si="156"/>
        <v>0.35915341956392466</v>
      </c>
      <c r="T542">
        <f t="shared" si="157"/>
        <v>0.35944679576344596</v>
      </c>
      <c r="U542">
        <f t="shared" si="158"/>
        <v>0.35760357011249011</v>
      </c>
      <c r="V542">
        <f t="shared" si="159"/>
        <v>0.36213575561305111</v>
      </c>
      <c r="W542">
        <f t="shared" si="160"/>
        <v>0.36258419265407038</v>
      </c>
      <c r="X542">
        <f t="shared" si="161"/>
        <v>0.35944679576344596</v>
      </c>
      <c r="Y542">
        <f t="shared" si="162"/>
        <v>0.36258419265407038</v>
      </c>
      <c r="Z542">
        <f t="shared" si="163"/>
        <v>0.9913471217052815</v>
      </c>
      <c r="AA542">
        <f t="shared" si="164"/>
        <v>0.76663301162630859</v>
      </c>
      <c r="AB542">
        <f t="shared" si="165"/>
        <v>1.1240208129662894</v>
      </c>
      <c r="AC542">
        <f t="shared" si="166"/>
        <v>0.97558769148206104</v>
      </c>
      <c r="AD542">
        <f t="shared" si="167"/>
        <v>0.82871983713440145</v>
      </c>
      <c r="AE542">
        <f t="shared" si="168"/>
        <v>1.1240208129662894</v>
      </c>
      <c r="AF542">
        <f t="shared" si="169"/>
        <v>1</v>
      </c>
      <c r="AG542">
        <f t="shared" si="170"/>
        <v>0.86794450799134792</v>
      </c>
      <c r="AH542">
        <f t="shared" si="171"/>
        <v>0.73728157661726113</v>
      </c>
    </row>
    <row r="543" spans="2:34" x14ac:dyDescent="0.45">
      <c r="B543">
        <v>91875</v>
      </c>
      <c r="C543">
        <v>18</v>
      </c>
      <c r="D543">
        <v>43</v>
      </c>
      <c r="E543">
        <v>46.94</v>
      </c>
      <c r="F543">
        <f t="shared" si="154"/>
        <v>280.94558333333333</v>
      </c>
      <c r="G543">
        <v>-38</v>
      </c>
      <c r="H543">
        <v>19</v>
      </c>
      <c r="I543">
        <v>23.9</v>
      </c>
      <c r="J543">
        <f t="shared" si="155"/>
        <v>-38.323305555555557</v>
      </c>
      <c r="K543">
        <v>5.1100000000000003</v>
      </c>
      <c r="L543">
        <v>16.149999999999999</v>
      </c>
      <c r="M543">
        <v>1.1200000000000001</v>
      </c>
      <c r="N543">
        <v>-53.81</v>
      </c>
      <c r="O543">
        <v>7.4999999999999997E-2</v>
      </c>
      <c r="P543">
        <v>0.09</v>
      </c>
      <c r="Q543" t="s">
        <v>561</v>
      </c>
      <c r="R543">
        <f t="shared" si="153"/>
        <v>9729.72972972973</v>
      </c>
      <c r="S543">
        <f t="shared" si="156"/>
        <v>0.26735309350337144</v>
      </c>
      <c r="T543">
        <f t="shared" si="157"/>
        <v>0.28224404340385589</v>
      </c>
      <c r="U543">
        <f t="shared" si="158"/>
        <v>0.26461646008966577</v>
      </c>
      <c r="V543">
        <f t="shared" si="159"/>
        <v>0.27517315516572832</v>
      </c>
      <c r="W543">
        <f t="shared" si="160"/>
        <v>0.29012566170701193</v>
      </c>
      <c r="X543">
        <f t="shared" si="161"/>
        <v>0.28224404340385589</v>
      </c>
      <c r="Y543">
        <f t="shared" si="162"/>
        <v>0.29012566170701193</v>
      </c>
      <c r="Z543">
        <f t="shared" si="163"/>
        <v>0.97283377741636856</v>
      </c>
      <c r="AA543">
        <f t="shared" si="164"/>
        <v>1.4739485379303727</v>
      </c>
      <c r="AB543">
        <f t="shared" si="165"/>
        <v>0.94386342825883451</v>
      </c>
      <c r="AC543">
        <f t="shared" si="166"/>
        <v>0.99747151110508292</v>
      </c>
      <c r="AD543">
        <f t="shared" si="167"/>
        <v>1.16829929526744</v>
      </c>
      <c r="AE543">
        <f t="shared" si="168"/>
        <v>1.16829929526744</v>
      </c>
      <c r="AF543">
        <f t="shared" si="169"/>
        <v>0.80789523034229938</v>
      </c>
      <c r="AG543">
        <f t="shared" si="170"/>
        <v>0.85378080355406516</v>
      </c>
      <c r="AH543">
        <f t="shared" si="171"/>
        <v>1</v>
      </c>
    </row>
    <row r="544" spans="2:34" x14ac:dyDescent="0.45">
      <c r="B544">
        <v>91971</v>
      </c>
      <c r="C544">
        <v>18</v>
      </c>
      <c r="D544">
        <v>44</v>
      </c>
      <c r="E544">
        <v>46.34</v>
      </c>
      <c r="F544">
        <f t="shared" si="154"/>
        <v>281.19308333333333</v>
      </c>
      <c r="G544">
        <v>37</v>
      </c>
      <c r="H544">
        <v>36</v>
      </c>
      <c r="I544">
        <v>18.2</v>
      </c>
      <c r="J544">
        <f t="shared" si="155"/>
        <v>37.605055555555559</v>
      </c>
      <c r="K544">
        <v>4.34</v>
      </c>
      <c r="L544">
        <v>21.23</v>
      </c>
      <c r="M544">
        <v>29.26</v>
      </c>
      <c r="N544">
        <v>26.57</v>
      </c>
      <c r="O544">
        <v>0.192</v>
      </c>
      <c r="P544">
        <v>0.18</v>
      </c>
      <c r="Q544" t="s">
        <v>471</v>
      </c>
      <c r="R544">
        <f t="shared" si="153"/>
        <v>8637.236084452974</v>
      </c>
      <c r="S544">
        <f t="shared" si="156"/>
        <v>0.27797318677630412</v>
      </c>
      <c r="T544">
        <f t="shared" si="157"/>
        <v>0.28971398692093342</v>
      </c>
      <c r="U544">
        <f t="shared" si="158"/>
        <v>0.27739885536680209</v>
      </c>
      <c r="V544">
        <f t="shared" si="159"/>
        <v>0.28716298819670283</v>
      </c>
      <c r="W544">
        <f t="shared" si="160"/>
        <v>0.2987008411431723</v>
      </c>
      <c r="X544">
        <f t="shared" si="161"/>
        <v>0.28971398692093342</v>
      </c>
      <c r="Y544">
        <f t="shared" si="162"/>
        <v>0.2987008411431723</v>
      </c>
      <c r="Z544">
        <f t="shared" si="163"/>
        <v>0.96991352890790372</v>
      </c>
      <c r="AA544">
        <f t="shared" si="164"/>
        <v>1.3779176863402758</v>
      </c>
      <c r="AB544">
        <f t="shared" si="165"/>
        <v>0.9623612287035056</v>
      </c>
      <c r="AC544">
        <f t="shared" si="166"/>
        <v>0.99694037688577475</v>
      </c>
      <c r="AD544">
        <f t="shared" si="167"/>
        <v>1.1291712420852196</v>
      </c>
      <c r="AE544">
        <f t="shared" si="168"/>
        <v>1.1291712420852196</v>
      </c>
      <c r="AF544">
        <f t="shared" si="169"/>
        <v>0.8522721734626636</v>
      </c>
      <c r="AG544">
        <f t="shared" si="170"/>
        <v>0.8828956492416008</v>
      </c>
      <c r="AH544">
        <f t="shared" si="171"/>
        <v>1</v>
      </c>
    </row>
    <row r="545" spans="2:34" x14ac:dyDescent="0.45">
      <c r="B545">
        <v>92041</v>
      </c>
      <c r="C545">
        <v>18</v>
      </c>
      <c r="D545">
        <v>45</v>
      </c>
      <c r="E545">
        <v>39.35</v>
      </c>
      <c r="F545">
        <f t="shared" si="154"/>
        <v>281.41395833333337</v>
      </c>
      <c r="G545">
        <v>-26</v>
      </c>
      <c r="H545">
        <v>59</v>
      </c>
      <c r="I545">
        <v>26.8</v>
      </c>
      <c r="J545">
        <f t="shared" si="155"/>
        <v>-26.99077777777778</v>
      </c>
      <c r="K545">
        <v>3.17</v>
      </c>
      <c r="L545">
        <v>14.14</v>
      </c>
      <c r="M545">
        <v>51.15</v>
      </c>
      <c r="N545">
        <v>0.45</v>
      </c>
      <c r="O545">
        <v>-0.107</v>
      </c>
      <c r="P545">
        <v>-0.1</v>
      </c>
      <c r="Q545" t="s">
        <v>582</v>
      </c>
      <c r="R545">
        <f t="shared" si="153"/>
        <v>12113.055181695829</v>
      </c>
      <c r="S545">
        <f t="shared" si="156"/>
        <v>0.25062166490850313</v>
      </c>
      <c r="T545">
        <f t="shared" si="157"/>
        <v>0.27142758399839151</v>
      </c>
      <c r="U545">
        <f t="shared" si="158"/>
        <v>0.24345849746734638</v>
      </c>
      <c r="V545">
        <f t="shared" si="159"/>
        <v>0.25530706160862104</v>
      </c>
      <c r="W545">
        <f t="shared" si="160"/>
        <v>0.27706119081815184</v>
      </c>
      <c r="X545">
        <f t="shared" si="161"/>
        <v>0.27142758399839151</v>
      </c>
      <c r="Y545">
        <f t="shared" si="162"/>
        <v>0.27706119081815184</v>
      </c>
      <c r="Z545">
        <f t="shared" si="163"/>
        <v>0.97966656101085647</v>
      </c>
      <c r="AA545">
        <f t="shared" si="164"/>
        <v>1.6296444256597615</v>
      </c>
      <c r="AB545">
        <f t="shared" si="165"/>
        <v>0.91635229440378452</v>
      </c>
      <c r="AC545">
        <f t="shared" si="166"/>
        <v>0.99740522333220261</v>
      </c>
      <c r="AD545">
        <f t="shared" si="167"/>
        <v>1.2286342019895493</v>
      </c>
      <c r="AE545">
        <f t="shared" si="168"/>
        <v>1.2286342019895493</v>
      </c>
      <c r="AF545">
        <f t="shared" si="169"/>
        <v>0.74583003868842235</v>
      </c>
      <c r="AG545">
        <f t="shared" si="170"/>
        <v>0.81179998222179273</v>
      </c>
      <c r="AH545">
        <f t="shared" si="171"/>
        <v>1</v>
      </c>
    </row>
    <row r="546" spans="2:34" x14ac:dyDescent="0.45">
      <c r="B546">
        <v>92175</v>
      </c>
      <c r="C546">
        <v>18</v>
      </c>
      <c r="D546">
        <v>47</v>
      </c>
      <c r="E546">
        <v>10.48</v>
      </c>
      <c r="F546">
        <f t="shared" si="154"/>
        <v>281.7936666666667</v>
      </c>
      <c r="G546">
        <v>-4</v>
      </c>
      <c r="H546">
        <v>44</v>
      </c>
      <c r="I546">
        <v>52.2</v>
      </c>
      <c r="J546">
        <f t="shared" si="155"/>
        <v>-4.7478333333333333</v>
      </c>
      <c r="K546">
        <v>4.22</v>
      </c>
      <c r="L546">
        <v>4.7300000000000004</v>
      </c>
      <c r="M546">
        <v>-7.71</v>
      </c>
      <c r="N546">
        <v>-15.89</v>
      </c>
      <c r="O546">
        <v>1.087</v>
      </c>
      <c r="P546">
        <v>1.0900000000000001</v>
      </c>
      <c r="Q546" t="s">
        <v>583</v>
      </c>
      <c r="R546">
        <f t="shared" si="153"/>
        <v>4646.360351058338</v>
      </c>
      <c r="S546">
        <f t="shared" si="156"/>
        <v>0.35530094448890293</v>
      </c>
      <c r="T546">
        <f t="shared" si="157"/>
        <v>0.35573986092152138</v>
      </c>
      <c r="U546">
        <f t="shared" si="158"/>
        <v>0.35452609426156845</v>
      </c>
      <c r="V546">
        <f t="shared" si="159"/>
        <v>0.35926956318437209</v>
      </c>
      <c r="W546">
        <f t="shared" si="160"/>
        <v>0.35986777461840525</v>
      </c>
      <c r="X546">
        <f t="shared" si="161"/>
        <v>0.35573986092152138</v>
      </c>
      <c r="Y546">
        <f t="shared" si="162"/>
        <v>0.35986777461840525</v>
      </c>
      <c r="Z546">
        <f t="shared" si="163"/>
        <v>0.98852935998156255</v>
      </c>
      <c r="AA546">
        <f t="shared" si="164"/>
        <v>0.79026905024112215</v>
      </c>
      <c r="AB546">
        <f t="shared" si="165"/>
        <v>1.1157207555618975</v>
      </c>
      <c r="AC546">
        <f t="shared" si="166"/>
        <v>0.97732494487066324</v>
      </c>
      <c r="AD546">
        <f t="shared" si="167"/>
        <v>0.84271641944517028</v>
      </c>
      <c r="AE546">
        <f t="shared" si="168"/>
        <v>1.1157207555618975</v>
      </c>
      <c r="AF546">
        <f t="shared" si="169"/>
        <v>1</v>
      </c>
      <c r="AG546">
        <f t="shared" si="170"/>
        <v>0.87595837936927545</v>
      </c>
      <c r="AH546">
        <f t="shared" si="171"/>
        <v>0.75531123289067326</v>
      </c>
    </row>
    <row r="547" spans="2:34" x14ac:dyDescent="0.45">
      <c r="B547">
        <v>92202</v>
      </c>
      <c r="C547">
        <v>18</v>
      </c>
      <c r="D547">
        <v>47</v>
      </c>
      <c r="E547">
        <v>28.98</v>
      </c>
      <c r="F547">
        <f t="shared" si="154"/>
        <v>281.87075000000004</v>
      </c>
      <c r="G547">
        <v>-5</v>
      </c>
      <c r="H547">
        <v>42</v>
      </c>
      <c r="I547">
        <v>18.3</v>
      </c>
      <c r="J547">
        <f t="shared" si="155"/>
        <v>-5.7050833333333335</v>
      </c>
      <c r="K547">
        <v>5.38</v>
      </c>
      <c r="L547">
        <v>2.3199999999999998</v>
      </c>
      <c r="M547">
        <v>-44.09</v>
      </c>
      <c r="N547">
        <v>-31.36</v>
      </c>
      <c r="O547">
        <v>1.28</v>
      </c>
      <c r="P547">
        <v>1.42</v>
      </c>
      <c r="Q547" t="s">
        <v>584</v>
      </c>
      <c r="R547">
        <f t="shared" si="153"/>
        <v>4225.352112676057</v>
      </c>
      <c r="S547">
        <f t="shared" si="156"/>
        <v>0.3709769114602629</v>
      </c>
      <c r="T547">
        <f t="shared" si="157"/>
        <v>0.37098723182755922</v>
      </c>
      <c r="U547">
        <f t="shared" si="158"/>
        <v>0.36657609429339033</v>
      </c>
      <c r="V547">
        <f t="shared" si="159"/>
        <v>0.37048546977330532</v>
      </c>
      <c r="W547">
        <f t="shared" si="160"/>
        <v>0.37059646094509835</v>
      </c>
      <c r="X547">
        <f t="shared" si="161"/>
        <v>0.37098723182755922</v>
      </c>
      <c r="Y547">
        <f t="shared" si="162"/>
        <v>0.37059646094509835</v>
      </c>
      <c r="Z547">
        <f t="shared" si="163"/>
        <v>1.0010544377068911</v>
      </c>
      <c r="AA547">
        <f t="shared" si="164"/>
        <v>0.69729836752441432</v>
      </c>
      <c r="AB547">
        <f t="shared" si="165"/>
        <v>1.1497524109751782</v>
      </c>
      <c r="AC547">
        <f t="shared" si="166"/>
        <v>0.96981141078206046</v>
      </c>
      <c r="AD547">
        <f t="shared" si="167"/>
        <v>0.78597256389295511</v>
      </c>
      <c r="AE547">
        <f t="shared" si="168"/>
        <v>1.1497524109751782</v>
      </c>
      <c r="AF547">
        <f t="shared" si="169"/>
        <v>1</v>
      </c>
      <c r="AG547">
        <f t="shared" si="170"/>
        <v>0.84349587052355179</v>
      </c>
      <c r="AH547">
        <f t="shared" si="171"/>
        <v>0.68360157925332965</v>
      </c>
    </row>
    <row r="548" spans="2:34" x14ac:dyDescent="0.45">
      <c r="B548">
        <v>92420</v>
      </c>
      <c r="C548">
        <v>18</v>
      </c>
      <c r="D548">
        <v>50</v>
      </c>
      <c r="E548">
        <v>4.79</v>
      </c>
      <c r="F548">
        <f t="shared" si="154"/>
        <v>282.51995833333331</v>
      </c>
      <c r="G548">
        <v>33</v>
      </c>
      <c r="H548">
        <v>21</v>
      </c>
      <c r="I548">
        <v>45.6</v>
      </c>
      <c r="J548">
        <f t="shared" si="155"/>
        <v>33.362666666666669</v>
      </c>
      <c r="K548">
        <v>3.52</v>
      </c>
      <c r="L548">
        <v>3.7</v>
      </c>
      <c r="M548">
        <v>1.1000000000000001</v>
      </c>
      <c r="N548">
        <v>-4.46</v>
      </c>
      <c r="O548">
        <v>3.0000000000000001E-3</v>
      </c>
      <c r="P548">
        <v>0.02</v>
      </c>
      <c r="Q548" t="s">
        <v>585</v>
      </c>
      <c r="R548">
        <f t="shared" si="153"/>
        <v>10550.996483001172</v>
      </c>
      <c r="S548">
        <f t="shared" si="156"/>
        <v>0.26076427058316309</v>
      </c>
      <c r="T548">
        <f t="shared" si="157"/>
        <v>0.27784185687203833</v>
      </c>
      <c r="U548">
        <f t="shared" si="158"/>
        <v>0.25643214064946213</v>
      </c>
      <c r="V548">
        <f t="shared" si="159"/>
        <v>0.26749143445992024</v>
      </c>
      <c r="W548">
        <f t="shared" si="160"/>
        <v>0.28490204614310999</v>
      </c>
      <c r="X548">
        <f t="shared" si="161"/>
        <v>0.27784185687203833</v>
      </c>
      <c r="Y548">
        <f t="shared" si="162"/>
        <v>0.28490204614310999</v>
      </c>
      <c r="Z548">
        <f t="shared" si="163"/>
        <v>0.97521888885443375</v>
      </c>
      <c r="AA548">
        <f t="shared" si="164"/>
        <v>1.5347594125919766</v>
      </c>
      <c r="AB548">
        <f t="shared" si="165"/>
        <v>0.9327800075171554</v>
      </c>
      <c r="AC548">
        <f t="shared" si="166"/>
        <v>0.99757093512628936</v>
      </c>
      <c r="AD548">
        <f t="shared" si="167"/>
        <v>1.1922952023706421</v>
      </c>
      <c r="AE548">
        <f t="shared" si="168"/>
        <v>1.1922952023706421</v>
      </c>
      <c r="AF548">
        <f t="shared" si="169"/>
        <v>0.78233981455474089</v>
      </c>
      <c r="AG548">
        <f t="shared" si="170"/>
        <v>0.83668116179853591</v>
      </c>
      <c r="AH548">
        <f t="shared" si="171"/>
        <v>1</v>
      </c>
    </row>
    <row r="549" spans="2:34" x14ac:dyDescent="0.45">
      <c r="B549">
        <v>92609</v>
      </c>
      <c r="C549">
        <v>18</v>
      </c>
      <c r="D549">
        <v>52</v>
      </c>
      <c r="E549">
        <v>13.04</v>
      </c>
      <c r="F549">
        <f t="shared" si="154"/>
        <v>283.05433333333337</v>
      </c>
      <c r="G549">
        <v>-62</v>
      </c>
      <c r="H549">
        <v>11</v>
      </c>
      <c r="I549">
        <v>15.2</v>
      </c>
      <c r="J549">
        <f t="shared" si="155"/>
        <v>-62.187555555555555</v>
      </c>
      <c r="K549">
        <v>4.22</v>
      </c>
      <c r="L549">
        <v>1.8</v>
      </c>
      <c r="M549">
        <v>-1.33</v>
      </c>
      <c r="N549">
        <v>-13.53</v>
      </c>
      <c r="O549">
        <v>-0.15</v>
      </c>
      <c r="P549">
        <v>-0.14000000000000001</v>
      </c>
      <c r="Q549" t="s">
        <v>586</v>
      </c>
      <c r="R549">
        <f t="shared" si="153"/>
        <v>12857.142857142859</v>
      </c>
      <c r="S549">
        <f t="shared" si="156"/>
        <v>0.24663227879602193</v>
      </c>
      <c r="T549">
        <f t="shared" si="157"/>
        <v>0.26902862708134428</v>
      </c>
      <c r="U549">
        <f t="shared" si="158"/>
        <v>0.23823229524764572</v>
      </c>
      <c r="V549">
        <f t="shared" si="159"/>
        <v>0.25039630420765813</v>
      </c>
      <c r="W549">
        <f t="shared" si="160"/>
        <v>0.27405782667957712</v>
      </c>
      <c r="X549">
        <f t="shared" si="161"/>
        <v>0.26902862708134428</v>
      </c>
      <c r="Y549">
        <f t="shared" si="162"/>
        <v>0.27405782667957712</v>
      </c>
      <c r="Z549">
        <f t="shared" si="163"/>
        <v>0.981649129823565</v>
      </c>
      <c r="AA549">
        <f t="shared" si="164"/>
        <v>1.6672158273125794</v>
      </c>
      <c r="AB549">
        <f t="shared" si="165"/>
        <v>0.91011419530375448</v>
      </c>
      <c r="AC549">
        <f t="shared" si="166"/>
        <v>0.99724172772357222</v>
      </c>
      <c r="AD549">
        <f t="shared" si="167"/>
        <v>1.2426764334740743</v>
      </c>
      <c r="AE549">
        <f t="shared" si="168"/>
        <v>1.2426764334740743</v>
      </c>
      <c r="AF549">
        <f t="shared" si="169"/>
        <v>0.73238227650250354</v>
      </c>
      <c r="AG549">
        <f t="shared" si="170"/>
        <v>0.80249508308099538</v>
      </c>
      <c r="AH549">
        <f t="shared" si="171"/>
        <v>1</v>
      </c>
    </row>
    <row r="550" spans="2:34" x14ac:dyDescent="0.45">
      <c r="B550">
        <v>92791</v>
      </c>
      <c r="C550">
        <v>18</v>
      </c>
      <c r="D550">
        <v>54</v>
      </c>
      <c r="E550">
        <v>30.29</v>
      </c>
      <c r="F550">
        <f t="shared" si="154"/>
        <v>283.6262083333333</v>
      </c>
      <c r="G550">
        <v>36</v>
      </c>
      <c r="H550">
        <v>53</v>
      </c>
      <c r="I550">
        <v>55</v>
      </c>
      <c r="J550">
        <f t="shared" si="155"/>
        <v>36.898611111111109</v>
      </c>
      <c r="K550">
        <v>4.22</v>
      </c>
      <c r="L550">
        <v>3.63</v>
      </c>
      <c r="M550">
        <v>-6.73</v>
      </c>
      <c r="N550">
        <v>3.26</v>
      </c>
      <c r="O550">
        <v>1.575</v>
      </c>
      <c r="P550">
        <v>2.6</v>
      </c>
      <c r="Q550" t="s">
        <v>587</v>
      </c>
      <c r="R550">
        <f t="shared" si="153"/>
        <v>3711.3402061855672</v>
      </c>
      <c r="S550">
        <f t="shared" si="156"/>
        <v>0.39417989104542395</v>
      </c>
      <c r="T550">
        <f t="shared" si="157"/>
        <v>0.39415842483865521</v>
      </c>
      <c r="U550">
        <f t="shared" si="158"/>
        <v>0.38207761243713612</v>
      </c>
      <c r="V550">
        <f t="shared" si="159"/>
        <v>0.38488193614350741</v>
      </c>
      <c r="W550">
        <f t="shared" si="160"/>
        <v>0.38474719668694635</v>
      </c>
      <c r="X550">
        <f t="shared" si="161"/>
        <v>0.39417989104542395</v>
      </c>
      <c r="Y550">
        <f t="shared" si="162"/>
        <v>0.38488193614350741</v>
      </c>
      <c r="Z550">
        <f t="shared" si="163"/>
        <v>1.0241579404715158</v>
      </c>
      <c r="AA550">
        <f t="shared" si="164"/>
        <v>0.57404141910336226</v>
      </c>
      <c r="AB550">
        <f t="shared" si="165"/>
        <v>1.2008035860721269</v>
      </c>
      <c r="AC550">
        <f t="shared" si="166"/>
        <v>0.95672808865160164</v>
      </c>
      <c r="AD550">
        <f t="shared" si="167"/>
        <v>0.70239506319792577</v>
      </c>
      <c r="AE550">
        <f t="shared" si="168"/>
        <v>1.2008035860721269</v>
      </c>
      <c r="AF550">
        <f t="shared" si="169"/>
        <v>1</v>
      </c>
      <c r="AG550">
        <f t="shared" si="170"/>
        <v>0.79673986632659444</v>
      </c>
      <c r="AH550">
        <f t="shared" si="171"/>
        <v>0.58493751296620133</v>
      </c>
    </row>
    <row r="551" spans="2:34" x14ac:dyDescent="0.45">
      <c r="B551">
        <v>92814</v>
      </c>
      <c r="C551">
        <v>18</v>
      </c>
      <c r="D551">
        <v>54</v>
      </c>
      <c r="E551">
        <v>43.12</v>
      </c>
      <c r="F551">
        <f t="shared" si="154"/>
        <v>283.67966666666661</v>
      </c>
      <c r="G551">
        <v>-15</v>
      </c>
      <c r="H551">
        <v>36</v>
      </c>
      <c r="I551">
        <v>10.9</v>
      </c>
      <c r="J551">
        <f t="shared" si="155"/>
        <v>-15.603027777777777</v>
      </c>
      <c r="K551">
        <v>5.08</v>
      </c>
      <c r="L551">
        <v>1.96</v>
      </c>
      <c r="M551">
        <v>-2.38</v>
      </c>
      <c r="N551">
        <v>-5.64</v>
      </c>
      <c r="O551">
        <v>0.14099999999999999</v>
      </c>
      <c r="P551">
        <v>0.16</v>
      </c>
      <c r="Q551" t="s">
        <v>588</v>
      </c>
      <c r="R551">
        <f t="shared" si="153"/>
        <v>9081.7356205852666</v>
      </c>
      <c r="S551">
        <f t="shared" si="156"/>
        <v>0.27335728892704336</v>
      </c>
      <c r="T551">
        <f t="shared" si="157"/>
        <v>0.28641162535785292</v>
      </c>
      <c r="U551">
        <f t="shared" si="158"/>
        <v>0.27190560444919432</v>
      </c>
      <c r="V551">
        <f t="shared" si="159"/>
        <v>0.28201150178732859</v>
      </c>
      <c r="W551">
        <f t="shared" si="160"/>
        <v>0.29495429752950952</v>
      </c>
      <c r="X551">
        <f t="shared" si="161"/>
        <v>0.28641162535785292</v>
      </c>
      <c r="Y551">
        <f t="shared" si="162"/>
        <v>0.29495429752950952</v>
      </c>
      <c r="Z551">
        <f t="shared" si="163"/>
        <v>0.97103730224238571</v>
      </c>
      <c r="AA551">
        <f t="shared" si="164"/>
        <v>1.4193184524485667</v>
      </c>
      <c r="AB551">
        <f t="shared" si="165"/>
        <v>0.95422854491069597</v>
      </c>
      <c r="AC551">
        <f t="shared" si="166"/>
        <v>0.99722916446481569</v>
      </c>
      <c r="AD551">
        <f t="shared" si="167"/>
        <v>1.1462338292680074</v>
      </c>
      <c r="AE551">
        <f t="shared" si="168"/>
        <v>1.1462338292680074</v>
      </c>
      <c r="AF551">
        <f t="shared" si="169"/>
        <v>0.83249030044774786</v>
      </c>
      <c r="AG551">
        <f t="shared" si="170"/>
        <v>0.87000500159871641</v>
      </c>
      <c r="AH551">
        <f t="shared" si="171"/>
        <v>1</v>
      </c>
    </row>
    <row r="552" spans="2:34" x14ac:dyDescent="0.45">
      <c r="B552">
        <v>92855</v>
      </c>
      <c r="C552">
        <v>18</v>
      </c>
      <c r="D552">
        <v>55</v>
      </c>
      <c r="E552">
        <v>15.92</v>
      </c>
      <c r="F552">
        <f t="shared" si="154"/>
        <v>283.81633333333332</v>
      </c>
      <c r="G552">
        <v>-26</v>
      </c>
      <c r="H552">
        <v>17</v>
      </c>
      <c r="I552">
        <v>47.7</v>
      </c>
      <c r="J552">
        <f t="shared" si="155"/>
        <v>-26.296583333333334</v>
      </c>
      <c r="K552">
        <v>2.0499999999999998</v>
      </c>
      <c r="L552">
        <v>14.54</v>
      </c>
      <c r="M552">
        <v>13.87</v>
      </c>
      <c r="N552">
        <v>-52.65</v>
      </c>
      <c r="O552">
        <v>-0.13400000000000001</v>
      </c>
      <c r="P552">
        <v>-0.13</v>
      </c>
      <c r="Q552" t="s">
        <v>416</v>
      </c>
      <c r="R552">
        <f t="shared" si="153"/>
        <v>12569.832402234637</v>
      </c>
      <c r="S552">
        <f t="shared" si="156"/>
        <v>0.24811829192577209</v>
      </c>
      <c r="T552">
        <f t="shared" si="157"/>
        <v>0.26991389596873971</v>
      </c>
      <c r="U552">
        <f t="shared" si="158"/>
        <v>0.24018709491075185</v>
      </c>
      <c r="V552">
        <f t="shared" si="159"/>
        <v>0.25223328040518977</v>
      </c>
      <c r="W552">
        <f t="shared" si="160"/>
        <v>0.27517065932291074</v>
      </c>
      <c r="X552">
        <f t="shared" si="161"/>
        <v>0.26991389596873971</v>
      </c>
      <c r="Y552">
        <f t="shared" si="162"/>
        <v>0.27517065932291074</v>
      </c>
      <c r="Z552">
        <f t="shared" si="163"/>
        <v>0.98089635222335869</v>
      </c>
      <c r="AA552">
        <f t="shared" si="164"/>
        <v>1.6532120314997305</v>
      </c>
      <c r="AB552">
        <f t="shared" si="165"/>
        <v>0.91242253933050688</v>
      </c>
      <c r="AC552">
        <f t="shared" si="166"/>
        <v>0.99730878060822659</v>
      </c>
      <c r="AD552">
        <f t="shared" si="167"/>
        <v>1.2374646229059834</v>
      </c>
      <c r="AE552">
        <f t="shared" si="168"/>
        <v>1.2374646229059834</v>
      </c>
      <c r="AF552">
        <f t="shared" si="169"/>
        <v>0.7373322214156165</v>
      </c>
      <c r="AG552">
        <f t="shared" si="170"/>
        <v>0.80592912487971569</v>
      </c>
      <c r="AH552">
        <f t="shared" si="171"/>
        <v>1</v>
      </c>
    </row>
    <row r="553" spans="2:34" x14ac:dyDescent="0.45">
      <c r="B553">
        <v>92946</v>
      </c>
      <c r="C553">
        <v>18</v>
      </c>
      <c r="D553">
        <v>56</v>
      </c>
      <c r="E553">
        <v>13.16</v>
      </c>
      <c r="F553">
        <f t="shared" si="154"/>
        <v>284.05483333333336</v>
      </c>
      <c r="G553">
        <v>4</v>
      </c>
      <c r="H553">
        <v>12</v>
      </c>
      <c r="I553">
        <v>12.7</v>
      </c>
      <c r="J553">
        <f t="shared" si="155"/>
        <v>4.2035277777777775</v>
      </c>
      <c r="K553">
        <v>4.62</v>
      </c>
      <c r="L553">
        <v>24.73</v>
      </c>
      <c r="M553">
        <v>37.69</v>
      </c>
      <c r="N553">
        <v>26.98</v>
      </c>
      <c r="O553">
        <v>0.161</v>
      </c>
      <c r="P553">
        <v>0.2</v>
      </c>
      <c r="Q553" t="s">
        <v>292</v>
      </c>
      <c r="R553">
        <f t="shared" si="153"/>
        <v>8902.077151335312</v>
      </c>
      <c r="S553">
        <f t="shared" si="156"/>
        <v>0.27516992775562604</v>
      </c>
      <c r="T553">
        <f t="shared" si="157"/>
        <v>0.28769837466206605</v>
      </c>
      <c r="U553">
        <f t="shared" si="158"/>
        <v>0.27407427182690952</v>
      </c>
      <c r="V553">
        <f t="shared" si="159"/>
        <v>0.28404545656164237</v>
      </c>
      <c r="W553">
        <f t="shared" si="160"/>
        <v>0.29642244899667725</v>
      </c>
      <c r="X553">
        <f t="shared" si="161"/>
        <v>0.28769837466206605</v>
      </c>
      <c r="Y553">
        <f t="shared" si="162"/>
        <v>0.29642244899667725</v>
      </c>
      <c r="Z553">
        <f t="shared" si="163"/>
        <v>0.97056877991481338</v>
      </c>
      <c r="AA553">
        <f t="shared" si="164"/>
        <v>1.4029948735290239</v>
      </c>
      <c r="AB553">
        <f t="shared" si="165"/>
        <v>0.95740553182491062</v>
      </c>
      <c r="AC553">
        <f t="shared" si="166"/>
        <v>0.99712655842482467</v>
      </c>
      <c r="AD553">
        <f t="shared" si="167"/>
        <v>1.1395424094951994</v>
      </c>
      <c r="AE553">
        <f t="shared" si="168"/>
        <v>1.1395424094951994</v>
      </c>
      <c r="AF553">
        <f t="shared" si="169"/>
        <v>0.84016665272600721</v>
      </c>
      <c r="AG553">
        <f t="shared" si="170"/>
        <v>0.87502364994606663</v>
      </c>
      <c r="AH553">
        <f t="shared" si="171"/>
        <v>1</v>
      </c>
    </row>
    <row r="554" spans="2:34" x14ac:dyDescent="0.45">
      <c r="B554">
        <v>92953</v>
      </c>
      <c r="C554">
        <v>18</v>
      </c>
      <c r="D554">
        <v>56</v>
      </c>
      <c r="E554">
        <v>16.97</v>
      </c>
      <c r="F554">
        <f t="shared" si="154"/>
        <v>284.07070833333336</v>
      </c>
      <c r="G554">
        <v>-42</v>
      </c>
      <c r="H554">
        <v>42</v>
      </c>
      <c r="I554">
        <v>38.200000000000003</v>
      </c>
      <c r="J554">
        <f t="shared" si="155"/>
        <v>-42.710611111111113</v>
      </c>
      <c r="K554">
        <v>5.35</v>
      </c>
      <c r="L554">
        <v>10.52</v>
      </c>
      <c r="M554">
        <v>-27.03</v>
      </c>
      <c r="N554">
        <v>-30.48</v>
      </c>
      <c r="O554">
        <v>0.998</v>
      </c>
      <c r="P554">
        <v>0.98</v>
      </c>
      <c r="Q554" t="s">
        <v>589</v>
      </c>
      <c r="R554">
        <f t="shared" si="153"/>
        <v>4870.1298701298701</v>
      </c>
      <c r="S554">
        <f t="shared" si="156"/>
        <v>0.3479453205676809</v>
      </c>
      <c r="T554">
        <f t="shared" si="157"/>
        <v>0.34874537140721396</v>
      </c>
      <c r="U554">
        <f t="shared" si="158"/>
        <v>0.3484421488891799</v>
      </c>
      <c r="V554">
        <f t="shared" si="159"/>
        <v>0.35360014023964947</v>
      </c>
      <c r="W554">
        <f t="shared" si="160"/>
        <v>0.35454804881136959</v>
      </c>
      <c r="X554">
        <f t="shared" si="161"/>
        <v>0.34874537140721396</v>
      </c>
      <c r="Y554">
        <f t="shared" si="162"/>
        <v>0.35454804881136959</v>
      </c>
      <c r="Z554">
        <f t="shared" si="163"/>
        <v>0.98363359374389669</v>
      </c>
      <c r="AA554">
        <f t="shared" si="164"/>
        <v>0.83685858877557506</v>
      </c>
      <c r="AB554">
        <f t="shared" si="165"/>
        <v>1.1000050614246395</v>
      </c>
      <c r="AC554">
        <f t="shared" si="166"/>
        <v>0.9804415247302305</v>
      </c>
      <c r="AD554">
        <f t="shared" si="167"/>
        <v>0.86953793244472521</v>
      </c>
      <c r="AE554">
        <f t="shared" si="168"/>
        <v>1.1000050614246395</v>
      </c>
      <c r="AF554">
        <f t="shared" si="169"/>
        <v>1</v>
      </c>
      <c r="AG554">
        <f t="shared" si="170"/>
        <v>0.89130637586379846</v>
      </c>
      <c r="AH554">
        <f t="shared" si="171"/>
        <v>0.79048539223862158</v>
      </c>
    </row>
    <row r="555" spans="2:34" x14ac:dyDescent="0.45">
      <c r="B555">
        <v>92989</v>
      </c>
      <c r="C555">
        <v>18</v>
      </c>
      <c r="D555">
        <v>56</v>
      </c>
      <c r="E555">
        <v>40.49</v>
      </c>
      <c r="F555">
        <f t="shared" si="154"/>
        <v>284.16870833333337</v>
      </c>
      <c r="G555">
        <v>-37</v>
      </c>
      <c r="H555">
        <v>20</v>
      </c>
      <c r="I555">
        <v>35.5</v>
      </c>
      <c r="J555">
        <f t="shared" si="155"/>
        <v>-37.34319444444445</v>
      </c>
      <c r="K555">
        <v>5.36</v>
      </c>
      <c r="L555">
        <v>7.67</v>
      </c>
      <c r="M555">
        <v>8.7899999999999991</v>
      </c>
      <c r="N555">
        <v>-23.68</v>
      </c>
      <c r="O555">
        <v>-0.14699999999999999</v>
      </c>
      <c r="P555">
        <v>-0.14000000000000001</v>
      </c>
      <c r="Q555" t="s">
        <v>370</v>
      </c>
      <c r="R555">
        <f t="shared" si="153"/>
        <v>12802.275960170698</v>
      </c>
      <c r="S555">
        <f t="shared" si="156"/>
        <v>0.24691104926526192</v>
      </c>
      <c r="T555">
        <f t="shared" si="157"/>
        <v>0.26919394351448095</v>
      </c>
      <c r="U555">
        <f t="shared" si="158"/>
        <v>0.23859973815814983</v>
      </c>
      <c r="V555">
        <f t="shared" si="159"/>
        <v>0.25074161485707191</v>
      </c>
      <c r="W555">
        <f t="shared" si="160"/>
        <v>0.27426604134143406</v>
      </c>
      <c r="X555">
        <f t="shared" si="161"/>
        <v>0.26919394351448095</v>
      </c>
      <c r="Y555">
        <f t="shared" si="162"/>
        <v>0.27426604134143406</v>
      </c>
      <c r="Z555">
        <f t="shared" si="163"/>
        <v>0.9815066502504447</v>
      </c>
      <c r="AA555">
        <f t="shared" si="164"/>
        <v>1.6645881965960847</v>
      </c>
      <c r="AB555">
        <f t="shared" si="165"/>
        <v>0.91054583269722711</v>
      </c>
      <c r="AC555">
        <f t="shared" si="166"/>
        <v>0.99725485367440803</v>
      </c>
      <c r="AD555">
        <f t="shared" si="167"/>
        <v>1.2417004811531094</v>
      </c>
      <c r="AE555">
        <f t="shared" si="168"/>
        <v>1.2417004811531094</v>
      </c>
      <c r="AF555">
        <f t="shared" si="169"/>
        <v>0.73330553262864617</v>
      </c>
      <c r="AG555">
        <f t="shared" si="170"/>
        <v>0.80313639948685844</v>
      </c>
      <c r="AH555">
        <f t="shared" si="171"/>
        <v>1</v>
      </c>
    </row>
    <row r="556" spans="2:34" x14ac:dyDescent="0.45">
      <c r="B556">
        <v>93015</v>
      </c>
      <c r="C556">
        <v>18</v>
      </c>
      <c r="D556">
        <v>56</v>
      </c>
      <c r="E556">
        <v>57.04</v>
      </c>
      <c r="F556">
        <f t="shared" si="154"/>
        <v>284.23766666666666</v>
      </c>
      <c r="G556">
        <v>-67</v>
      </c>
      <c r="H556">
        <v>14</v>
      </c>
      <c r="I556">
        <v>0.7</v>
      </c>
      <c r="J556">
        <f t="shared" si="155"/>
        <v>-67.23352777777778</v>
      </c>
      <c r="K556">
        <v>4.4000000000000004</v>
      </c>
      <c r="L556">
        <v>6</v>
      </c>
      <c r="M556">
        <v>-7.83</v>
      </c>
      <c r="N556">
        <v>16.649999999999999</v>
      </c>
      <c r="O556">
        <v>0.53</v>
      </c>
      <c r="P556">
        <v>0.59</v>
      </c>
      <c r="Q556" t="s">
        <v>590</v>
      </c>
      <c r="R556">
        <f t="shared" si="153"/>
        <v>6521.739130434783</v>
      </c>
      <c r="S556">
        <f t="shared" si="156"/>
        <v>0.30802058850628145</v>
      </c>
      <c r="T556">
        <f t="shared" si="157"/>
        <v>0.31315783270598518</v>
      </c>
      <c r="U556">
        <f t="shared" si="158"/>
        <v>0.31076304718200332</v>
      </c>
      <c r="V556">
        <f t="shared" si="159"/>
        <v>0.31841082994856162</v>
      </c>
      <c r="W556">
        <f t="shared" si="160"/>
        <v>0.32333359554946484</v>
      </c>
      <c r="X556">
        <f t="shared" si="161"/>
        <v>0.31315783270598518</v>
      </c>
      <c r="Y556">
        <f t="shared" si="162"/>
        <v>0.32333359554946484</v>
      </c>
      <c r="Z556">
        <f t="shared" si="163"/>
        <v>0.9685285940479299</v>
      </c>
      <c r="AA556">
        <f t="shared" si="164"/>
        <v>1.1242524029302083</v>
      </c>
      <c r="AB556">
        <f t="shared" si="165"/>
        <v>1.0184540213650433</v>
      </c>
      <c r="AC556">
        <f t="shared" si="166"/>
        <v>0.99272782404849336</v>
      </c>
      <c r="AD556">
        <f t="shared" si="167"/>
        <v>1.0171795251955842</v>
      </c>
      <c r="AE556">
        <f t="shared" si="168"/>
        <v>1.0184540213650433</v>
      </c>
      <c r="AF556">
        <f t="shared" si="169"/>
        <v>1</v>
      </c>
      <c r="AG556">
        <f t="shared" si="170"/>
        <v>0.97473995214622566</v>
      </c>
      <c r="AH556">
        <f t="shared" si="171"/>
        <v>0.99874859724374121</v>
      </c>
    </row>
    <row r="557" spans="2:34" x14ac:dyDescent="0.45">
      <c r="B557">
        <v>93085</v>
      </c>
      <c r="C557">
        <v>18</v>
      </c>
      <c r="D557">
        <v>57</v>
      </c>
      <c r="E557">
        <v>43.78</v>
      </c>
      <c r="F557">
        <f t="shared" si="154"/>
        <v>284.43241666666665</v>
      </c>
      <c r="G557">
        <v>-21</v>
      </c>
      <c r="H557">
        <v>6</v>
      </c>
      <c r="I557">
        <v>23.8</v>
      </c>
      <c r="J557">
        <f t="shared" si="155"/>
        <v>-21.106611111111114</v>
      </c>
      <c r="K557">
        <v>3.52</v>
      </c>
      <c r="L557">
        <v>8.76</v>
      </c>
      <c r="M557">
        <v>34.909999999999997</v>
      </c>
      <c r="N557">
        <v>-12.33</v>
      </c>
      <c r="O557">
        <v>1.151</v>
      </c>
      <c r="P557">
        <v>1.0900000000000001</v>
      </c>
      <c r="Q557" t="s">
        <v>591</v>
      </c>
      <c r="R557">
        <f t="shared" si="153"/>
        <v>4497.7511244377811</v>
      </c>
      <c r="S557">
        <f t="shared" si="156"/>
        <v>0.36054136798706238</v>
      </c>
      <c r="T557">
        <f t="shared" si="157"/>
        <v>0.36078916051787907</v>
      </c>
      <c r="U557">
        <f t="shared" si="158"/>
        <v>0.35869385000276977</v>
      </c>
      <c r="V557">
        <f t="shared" si="159"/>
        <v>0.36315090986767373</v>
      </c>
      <c r="W557">
        <f t="shared" si="160"/>
        <v>0.36355053425236439</v>
      </c>
      <c r="X557">
        <f t="shared" si="161"/>
        <v>0.36078916051787907</v>
      </c>
      <c r="Y557">
        <f t="shared" si="162"/>
        <v>0.36355053425236439</v>
      </c>
      <c r="Z557">
        <f t="shared" si="163"/>
        <v>0.99240442944152452</v>
      </c>
      <c r="AA557">
        <f t="shared" si="164"/>
        <v>0.75824480851512832</v>
      </c>
      <c r="AB557">
        <f t="shared" si="165"/>
        <v>1.1270219487796005</v>
      </c>
      <c r="AC557">
        <f t="shared" si="166"/>
        <v>0.9749442353028438</v>
      </c>
      <c r="AD557">
        <f t="shared" si="167"/>
        <v>0.82368566531883014</v>
      </c>
      <c r="AE557">
        <f t="shared" si="168"/>
        <v>1.1270219487796005</v>
      </c>
      <c r="AF557">
        <f t="shared" si="169"/>
        <v>1</v>
      </c>
      <c r="AG557">
        <f t="shared" si="170"/>
        <v>0.86506233206776983</v>
      </c>
      <c r="AH557">
        <f t="shared" si="171"/>
        <v>0.73085148537769018</v>
      </c>
    </row>
    <row r="558" spans="2:34" x14ac:dyDescent="0.45">
      <c r="B558">
        <v>93174</v>
      </c>
      <c r="C558">
        <v>18</v>
      </c>
      <c r="D558">
        <v>58</v>
      </c>
      <c r="E558">
        <v>43.47</v>
      </c>
      <c r="F558">
        <f t="shared" si="154"/>
        <v>284.68112499999995</v>
      </c>
      <c r="G558">
        <v>-37</v>
      </c>
      <c r="H558">
        <v>6</v>
      </c>
      <c r="I558">
        <v>25.5</v>
      </c>
      <c r="J558">
        <f t="shared" si="155"/>
        <v>-37.107083333333335</v>
      </c>
      <c r="K558">
        <v>4.83</v>
      </c>
      <c r="L558">
        <v>33.43</v>
      </c>
      <c r="M558">
        <v>-132.25</v>
      </c>
      <c r="N558">
        <v>-110.45</v>
      </c>
      <c r="O558">
        <v>0.39600000000000002</v>
      </c>
      <c r="P558">
        <v>0.44</v>
      </c>
      <c r="Q558" t="s">
        <v>592</v>
      </c>
      <c r="R558">
        <f t="shared" si="153"/>
        <v>7223.1139646869988</v>
      </c>
      <c r="S558">
        <f t="shared" si="156"/>
        <v>0.2962239997991542</v>
      </c>
      <c r="T558">
        <f t="shared" si="157"/>
        <v>0.30356862311256555</v>
      </c>
      <c r="U558">
        <f t="shared" si="158"/>
        <v>0.29816467868885321</v>
      </c>
      <c r="V558">
        <f t="shared" si="159"/>
        <v>0.30662018982632128</v>
      </c>
      <c r="W558">
        <f t="shared" si="160"/>
        <v>0.31366727568173214</v>
      </c>
      <c r="X558">
        <f t="shared" si="161"/>
        <v>0.30356862311256555</v>
      </c>
      <c r="Y558">
        <f t="shared" si="162"/>
        <v>0.31366727568173214</v>
      </c>
      <c r="Z558">
        <f t="shared" si="163"/>
        <v>0.96780457079171567</v>
      </c>
      <c r="AA558">
        <f t="shared" si="164"/>
        <v>1.2202870075426051</v>
      </c>
      <c r="AB558">
        <f t="shared" si="165"/>
        <v>0.99581655309207517</v>
      </c>
      <c r="AC558">
        <f t="shared" si="166"/>
        <v>0.9948787003442322</v>
      </c>
      <c r="AD558">
        <f t="shared" si="167"/>
        <v>1.0612209054109147</v>
      </c>
      <c r="AE558">
        <f t="shared" si="168"/>
        <v>1.0612209054109147</v>
      </c>
      <c r="AF558">
        <f t="shared" si="169"/>
        <v>0.9383687675343011</v>
      </c>
      <c r="AG558">
        <f t="shared" si="170"/>
        <v>0.93748501869081236</v>
      </c>
      <c r="AH558">
        <f t="shared" si="171"/>
        <v>1</v>
      </c>
    </row>
    <row r="559" spans="2:34" x14ac:dyDescent="0.45">
      <c r="B559">
        <v>93194</v>
      </c>
      <c r="C559">
        <v>18</v>
      </c>
      <c r="D559">
        <v>58</v>
      </c>
      <c r="E559">
        <v>56.62</v>
      </c>
      <c r="F559">
        <f t="shared" si="154"/>
        <v>284.73591666666664</v>
      </c>
      <c r="G559">
        <v>32</v>
      </c>
      <c r="H559">
        <v>41</v>
      </c>
      <c r="I559">
        <v>22.4</v>
      </c>
      <c r="J559">
        <f t="shared" si="155"/>
        <v>32.68955555555555</v>
      </c>
      <c r="K559">
        <v>3.25</v>
      </c>
      <c r="L559">
        <v>5.14</v>
      </c>
      <c r="M559">
        <v>-2.76</v>
      </c>
      <c r="N559">
        <v>1.77</v>
      </c>
      <c r="O559">
        <v>-4.9000000000000002E-2</v>
      </c>
      <c r="P559">
        <v>-0.03</v>
      </c>
      <c r="Q559" t="s">
        <v>321</v>
      </c>
      <c r="R559">
        <f t="shared" si="153"/>
        <v>11235.955056179777</v>
      </c>
      <c r="S559">
        <f t="shared" si="156"/>
        <v>0.25598094958234086</v>
      </c>
      <c r="T559">
        <f t="shared" si="157"/>
        <v>0.2747612072426539</v>
      </c>
      <c r="U559">
        <f t="shared" si="158"/>
        <v>0.25037000665838727</v>
      </c>
      <c r="V559">
        <f t="shared" si="159"/>
        <v>0.26179921517402027</v>
      </c>
      <c r="W559">
        <f t="shared" si="160"/>
        <v>0.28117047538366724</v>
      </c>
      <c r="X559">
        <f t="shared" si="161"/>
        <v>0.2747612072426539</v>
      </c>
      <c r="Y559">
        <f t="shared" si="162"/>
        <v>0.28117047538366724</v>
      </c>
      <c r="Z559">
        <f t="shared" si="163"/>
        <v>0.97720504568529942</v>
      </c>
      <c r="AA559">
        <f t="shared" si="164"/>
        <v>1.5793561424531917</v>
      </c>
      <c r="AB559">
        <f t="shared" si="165"/>
        <v>0.92493375255199117</v>
      </c>
      <c r="AC559">
        <f t="shared" si="166"/>
        <v>0.99753913309861186</v>
      </c>
      <c r="AD559">
        <f t="shared" si="167"/>
        <v>1.20953593326214</v>
      </c>
      <c r="AE559">
        <f t="shared" si="168"/>
        <v>1.20953593326214</v>
      </c>
      <c r="AF559">
        <f t="shared" si="169"/>
        <v>0.76470134298319548</v>
      </c>
      <c r="AG559">
        <f t="shared" si="170"/>
        <v>0.82472881182473923</v>
      </c>
      <c r="AH559">
        <f t="shared" si="171"/>
        <v>1</v>
      </c>
    </row>
    <row r="560" spans="2:34" x14ac:dyDescent="0.45">
      <c r="B560">
        <v>93244</v>
      </c>
      <c r="C560">
        <v>18</v>
      </c>
      <c r="D560">
        <v>59</v>
      </c>
      <c r="E560">
        <v>37.39</v>
      </c>
      <c r="F560">
        <f t="shared" si="154"/>
        <v>284.90579166666669</v>
      </c>
      <c r="G560">
        <v>15</v>
      </c>
      <c r="H560">
        <v>4</v>
      </c>
      <c r="I560">
        <v>6.5</v>
      </c>
      <c r="J560">
        <f t="shared" si="155"/>
        <v>15.068472222222223</v>
      </c>
      <c r="K560">
        <v>4.0199999999999996</v>
      </c>
      <c r="L560">
        <v>21.22</v>
      </c>
      <c r="M560">
        <v>-52.68</v>
      </c>
      <c r="N560">
        <v>-73.81</v>
      </c>
      <c r="O560">
        <v>1.0820000000000001</v>
      </c>
      <c r="P560">
        <v>1</v>
      </c>
      <c r="Q560" t="s">
        <v>280</v>
      </c>
      <c r="R560">
        <f t="shared" si="153"/>
        <v>4658.3850931677016</v>
      </c>
      <c r="S560">
        <f t="shared" si="156"/>
        <v>0.35488979892381417</v>
      </c>
      <c r="T560">
        <f t="shared" si="157"/>
        <v>0.35534595305836114</v>
      </c>
      <c r="U560">
        <f t="shared" si="158"/>
        <v>0.35419322137304521</v>
      </c>
      <c r="V560">
        <f t="shared" si="159"/>
        <v>0.35895947713636323</v>
      </c>
      <c r="W560">
        <f t="shared" si="160"/>
        <v>0.35957496311851977</v>
      </c>
      <c r="X560">
        <f t="shared" si="161"/>
        <v>0.35534595305836114</v>
      </c>
      <c r="Y560">
        <f t="shared" si="162"/>
        <v>0.35957496311851977</v>
      </c>
      <c r="Z560">
        <f t="shared" si="163"/>
        <v>0.98823886395348193</v>
      </c>
      <c r="AA560">
        <f t="shared" si="164"/>
        <v>0.7928223960608568</v>
      </c>
      <c r="AB560">
        <f t="shared" si="165"/>
        <v>1.114837652330958</v>
      </c>
      <c r="AC560">
        <f t="shared" si="166"/>
        <v>0.97750610146020211</v>
      </c>
      <c r="AD560">
        <f t="shared" si="167"/>
        <v>0.84421222455589839</v>
      </c>
      <c r="AE560">
        <f t="shared" si="168"/>
        <v>1.114837652330958</v>
      </c>
      <c r="AF560">
        <f t="shared" si="169"/>
        <v>1</v>
      </c>
      <c r="AG560">
        <f t="shared" si="170"/>
        <v>0.87681475362478456</v>
      </c>
      <c r="AH560">
        <f t="shared" si="171"/>
        <v>0.75725126684659194</v>
      </c>
    </row>
    <row r="561" spans="2:34" x14ac:dyDescent="0.45">
      <c r="B561">
        <v>93506</v>
      </c>
      <c r="C561">
        <v>19</v>
      </c>
      <c r="D561">
        <v>2</v>
      </c>
      <c r="E561">
        <v>36.72</v>
      </c>
      <c r="F561">
        <f t="shared" si="154"/>
        <v>285.65300000000002</v>
      </c>
      <c r="G561">
        <v>-29</v>
      </c>
      <c r="H561">
        <v>52</v>
      </c>
      <c r="I561">
        <v>48.4</v>
      </c>
      <c r="J561">
        <f t="shared" si="155"/>
        <v>-29.880111111111113</v>
      </c>
      <c r="K561">
        <v>2.6</v>
      </c>
      <c r="L561">
        <v>36.61</v>
      </c>
      <c r="M561">
        <v>-14.1</v>
      </c>
      <c r="N561">
        <v>3.66</v>
      </c>
      <c r="O561">
        <v>6.2E-2</v>
      </c>
      <c r="P561">
        <v>0.06</v>
      </c>
      <c r="Q561" t="s">
        <v>478</v>
      </c>
      <c r="R561">
        <f t="shared" si="153"/>
        <v>9868.4210526315801</v>
      </c>
      <c r="S561">
        <f t="shared" si="156"/>
        <v>0.26616641727732998</v>
      </c>
      <c r="T561">
        <f t="shared" si="157"/>
        <v>0.28143781615176439</v>
      </c>
      <c r="U561">
        <f t="shared" si="158"/>
        <v>0.26315670357049498</v>
      </c>
      <c r="V561">
        <f t="shared" si="159"/>
        <v>0.2738033149925434</v>
      </c>
      <c r="W561">
        <f t="shared" si="160"/>
        <v>0.28917850521209909</v>
      </c>
      <c r="X561">
        <f t="shared" si="161"/>
        <v>0.28143781615176439</v>
      </c>
      <c r="Y561">
        <f t="shared" si="162"/>
        <v>0.28917850521209909</v>
      </c>
      <c r="Z561">
        <f t="shared" si="163"/>
        <v>0.97323214235906896</v>
      </c>
      <c r="AA561">
        <f t="shared" si="164"/>
        <v>1.4848395399277807</v>
      </c>
      <c r="AB561">
        <f t="shared" si="165"/>
        <v>0.94184433914683996</v>
      </c>
      <c r="AC561">
        <f t="shared" si="166"/>
        <v>0.99750204424791888</v>
      </c>
      <c r="AD561">
        <f t="shared" si="167"/>
        <v>1.1726396255169738</v>
      </c>
      <c r="AE561">
        <f t="shared" si="168"/>
        <v>1.1726396255169738</v>
      </c>
      <c r="AF561">
        <f t="shared" si="169"/>
        <v>0.80318310813658145</v>
      </c>
      <c r="AG561">
        <f t="shared" si="170"/>
        <v>0.85064671408162318</v>
      </c>
      <c r="AH561">
        <f t="shared" si="171"/>
        <v>1</v>
      </c>
    </row>
    <row r="562" spans="2:34" x14ac:dyDescent="0.45">
      <c r="B562">
        <v>93542</v>
      </c>
      <c r="C562">
        <v>19</v>
      </c>
      <c r="D562">
        <v>3</v>
      </c>
      <c r="E562">
        <v>6.83</v>
      </c>
      <c r="F562">
        <f t="shared" si="154"/>
        <v>285.77845833333333</v>
      </c>
      <c r="G562">
        <v>-42</v>
      </c>
      <c r="H562">
        <v>5</v>
      </c>
      <c r="I562">
        <v>42</v>
      </c>
      <c r="J562">
        <f t="shared" si="155"/>
        <v>-42.094999999999999</v>
      </c>
      <c r="K562">
        <v>4.74</v>
      </c>
      <c r="L562">
        <v>17.75</v>
      </c>
      <c r="M562">
        <v>55.74</v>
      </c>
      <c r="N562">
        <v>-45.33</v>
      </c>
      <c r="O562">
        <v>-2.7E-2</v>
      </c>
      <c r="P562">
        <v>-0.02</v>
      </c>
      <c r="Q562" t="s">
        <v>469</v>
      </c>
      <c r="R562">
        <f t="shared" si="153"/>
        <v>10935.601458080195</v>
      </c>
      <c r="S562">
        <f t="shared" si="156"/>
        <v>0.25800716869369689</v>
      </c>
      <c r="T562">
        <f t="shared" si="157"/>
        <v>0.27605417616929273</v>
      </c>
      <c r="U562">
        <f t="shared" si="158"/>
        <v>0.25295025190198595</v>
      </c>
      <c r="V562">
        <f t="shared" si="159"/>
        <v>0.26422225445713698</v>
      </c>
      <c r="W562">
        <f t="shared" si="160"/>
        <v>0.28274431331992855</v>
      </c>
      <c r="X562">
        <f t="shared" si="161"/>
        <v>0.27605417616929273</v>
      </c>
      <c r="Y562">
        <f t="shared" si="162"/>
        <v>0.28274431331992855</v>
      </c>
      <c r="Z562">
        <f t="shared" si="163"/>
        <v>0.97633856160684007</v>
      </c>
      <c r="AA562">
        <f t="shared" si="164"/>
        <v>1.5604257618138335</v>
      </c>
      <c r="AB562">
        <f t="shared" si="165"/>
        <v>0.92823634885687156</v>
      </c>
      <c r="AC562">
        <f t="shared" si="166"/>
        <v>0.99756297247283454</v>
      </c>
      <c r="AD562">
        <f t="shared" si="167"/>
        <v>1.2022533636592021</v>
      </c>
      <c r="AE562">
        <f t="shared" si="168"/>
        <v>1.2022533636592021</v>
      </c>
      <c r="AF562">
        <f t="shared" si="169"/>
        <v>0.77208047564256599</v>
      </c>
      <c r="AG562">
        <f t="shared" si="170"/>
        <v>0.82974438053276234</v>
      </c>
      <c r="AH562">
        <f t="shared" si="171"/>
        <v>1</v>
      </c>
    </row>
    <row r="563" spans="2:34" x14ac:dyDescent="0.45">
      <c r="B563">
        <v>93683</v>
      </c>
      <c r="C563">
        <v>19</v>
      </c>
      <c r="D563">
        <v>4</v>
      </c>
      <c r="E563">
        <v>40.93</v>
      </c>
      <c r="F563">
        <f t="shared" si="154"/>
        <v>286.17054166666668</v>
      </c>
      <c r="G563">
        <v>-21</v>
      </c>
      <c r="H563">
        <v>44</v>
      </c>
      <c r="I563">
        <v>28.9</v>
      </c>
      <c r="J563">
        <f t="shared" si="155"/>
        <v>-21.741361111111111</v>
      </c>
      <c r="K563">
        <v>3.76</v>
      </c>
      <c r="L563">
        <v>23.49</v>
      </c>
      <c r="M563">
        <v>76.260000000000005</v>
      </c>
      <c r="N563">
        <v>-58.08</v>
      </c>
      <c r="O563">
        <v>1.012</v>
      </c>
      <c r="P563">
        <v>0.98</v>
      </c>
      <c r="Q563" t="s">
        <v>278</v>
      </c>
      <c r="R563">
        <f t="shared" si="153"/>
        <v>4833.5123523093444</v>
      </c>
      <c r="S563">
        <f t="shared" si="156"/>
        <v>0.34910758750794585</v>
      </c>
      <c r="T563">
        <f t="shared" si="157"/>
        <v>0.34984292557454177</v>
      </c>
      <c r="U563">
        <f t="shared" si="158"/>
        <v>0.34942156227329613</v>
      </c>
      <c r="V563">
        <f t="shared" si="159"/>
        <v>0.35451309522552998</v>
      </c>
      <c r="W563">
        <f t="shared" si="160"/>
        <v>0.35539978849531662</v>
      </c>
      <c r="X563">
        <f t="shared" si="161"/>
        <v>0.34984292557454177</v>
      </c>
      <c r="Y563">
        <f t="shared" si="162"/>
        <v>0.35539978849531662</v>
      </c>
      <c r="Z563">
        <f t="shared" si="163"/>
        <v>0.9843644731914406</v>
      </c>
      <c r="AA563">
        <f t="shared" si="164"/>
        <v>0.82936820862521665</v>
      </c>
      <c r="AB563">
        <f t="shared" si="165"/>
        <v>1.1024761961575067</v>
      </c>
      <c r="AC563">
        <f t="shared" si="166"/>
        <v>0.97996664445637904</v>
      </c>
      <c r="AD563">
        <f t="shared" si="167"/>
        <v>0.8652912560314554</v>
      </c>
      <c r="AE563">
        <f t="shared" si="168"/>
        <v>1.1024761961575067</v>
      </c>
      <c r="AF563">
        <f t="shared" si="169"/>
        <v>1</v>
      </c>
      <c r="AG563">
        <f t="shared" si="170"/>
        <v>0.88887782599922438</v>
      </c>
      <c r="AH563">
        <f t="shared" si="171"/>
        <v>0.78486162245251279</v>
      </c>
    </row>
    <row r="564" spans="2:34" x14ac:dyDescent="0.45">
      <c r="B564">
        <v>93747</v>
      </c>
      <c r="C564">
        <v>19</v>
      </c>
      <c r="D564">
        <v>5</v>
      </c>
      <c r="E564">
        <v>24.61</v>
      </c>
      <c r="F564">
        <f t="shared" si="154"/>
        <v>286.35254166666664</v>
      </c>
      <c r="G564">
        <v>13</v>
      </c>
      <c r="H564">
        <v>51</v>
      </c>
      <c r="I564">
        <v>49.4</v>
      </c>
      <c r="J564">
        <f t="shared" si="155"/>
        <v>13.863722222222222</v>
      </c>
      <c r="K564">
        <v>2.99</v>
      </c>
      <c r="L564">
        <v>39.18</v>
      </c>
      <c r="M564">
        <v>-7.04</v>
      </c>
      <c r="N564">
        <v>-95.31</v>
      </c>
      <c r="O564">
        <v>1.4E-2</v>
      </c>
      <c r="P564">
        <v>-0.01</v>
      </c>
      <c r="Q564" t="s">
        <v>469</v>
      </c>
      <c r="R564">
        <f t="shared" si="153"/>
        <v>10416.666666666666</v>
      </c>
      <c r="S564">
        <f t="shared" si="156"/>
        <v>0.26177348487720958</v>
      </c>
      <c r="T564">
        <f t="shared" si="157"/>
        <v>0.27850431680348159</v>
      </c>
      <c r="U564">
        <f t="shared" si="158"/>
        <v>0.25769825048495965</v>
      </c>
      <c r="V564">
        <f t="shared" si="159"/>
        <v>0.268680034192051</v>
      </c>
      <c r="W564">
        <f t="shared" si="160"/>
        <v>0.28569626660878089</v>
      </c>
      <c r="X564">
        <f t="shared" si="161"/>
        <v>0.27850431680348159</v>
      </c>
      <c r="Y564">
        <f t="shared" si="162"/>
        <v>0.28569626660878089</v>
      </c>
      <c r="Z564">
        <f t="shared" si="163"/>
        <v>0.97482658807317346</v>
      </c>
      <c r="AA564">
        <f t="shared" si="164"/>
        <v>1.5253941598911438</v>
      </c>
      <c r="AB564">
        <f t="shared" si="165"/>
        <v>0.93445728906899672</v>
      </c>
      <c r="AC564">
        <f t="shared" si="166"/>
        <v>0.99756666056984244</v>
      </c>
      <c r="AD564">
        <f t="shared" si="167"/>
        <v>1.1886370043519106</v>
      </c>
      <c r="AE564">
        <f t="shared" si="168"/>
        <v>1.1886370043519106</v>
      </c>
      <c r="AF564">
        <f t="shared" si="169"/>
        <v>0.78615867219992686</v>
      </c>
      <c r="AG564">
        <f t="shared" si="170"/>
        <v>0.83925256989096786</v>
      </c>
      <c r="AH564">
        <f t="shared" si="171"/>
        <v>1</v>
      </c>
    </row>
    <row r="565" spans="2:34" x14ac:dyDescent="0.45">
      <c r="B565">
        <v>93805</v>
      </c>
      <c r="C565">
        <v>19</v>
      </c>
      <c r="D565">
        <v>6</v>
      </c>
      <c r="E565">
        <v>14.95</v>
      </c>
      <c r="F565">
        <f t="shared" si="154"/>
        <v>286.56229166666674</v>
      </c>
      <c r="G565">
        <v>-4</v>
      </c>
      <c r="H565">
        <v>52</v>
      </c>
      <c r="I565">
        <v>56.4</v>
      </c>
      <c r="J565">
        <f t="shared" si="155"/>
        <v>-4.8823333333333334</v>
      </c>
      <c r="K565">
        <v>3.43</v>
      </c>
      <c r="L565">
        <v>26.05</v>
      </c>
      <c r="M565">
        <v>-19.68</v>
      </c>
      <c r="N565">
        <v>-90.37</v>
      </c>
      <c r="O565">
        <v>-9.6000000000000002E-2</v>
      </c>
      <c r="P565">
        <v>-0.09</v>
      </c>
      <c r="Q565" t="s">
        <v>593</v>
      </c>
      <c r="R565">
        <f t="shared" si="153"/>
        <v>11936.339522546419</v>
      </c>
      <c r="S565">
        <f t="shared" si="156"/>
        <v>0.25164001051538842</v>
      </c>
      <c r="T565">
        <f t="shared" si="157"/>
        <v>0.27205130554863166</v>
      </c>
      <c r="U565">
        <f t="shared" si="158"/>
        <v>0.24478145721281164</v>
      </c>
      <c r="V565">
        <f t="shared" si="159"/>
        <v>0.25654994508993512</v>
      </c>
      <c r="W565">
        <f t="shared" si="160"/>
        <v>0.27783570399104718</v>
      </c>
      <c r="X565">
        <f t="shared" si="161"/>
        <v>0.27205130554863166</v>
      </c>
      <c r="Y565">
        <f t="shared" si="162"/>
        <v>0.27783570399104718</v>
      </c>
      <c r="Z565">
        <f t="shared" si="163"/>
        <v>0.97918050718707517</v>
      </c>
      <c r="AA565">
        <f t="shared" si="164"/>
        <v>1.6200689256080107</v>
      </c>
      <c r="AB565">
        <f t="shared" si="165"/>
        <v>0.91796540457766129</v>
      </c>
      <c r="AC565">
        <f t="shared" si="166"/>
        <v>0.99743839072179774</v>
      </c>
      <c r="AD565">
        <f t="shared" si="167"/>
        <v>1.2250248376560424</v>
      </c>
      <c r="AE565">
        <f t="shared" si="168"/>
        <v>1.2250248376560424</v>
      </c>
      <c r="AF565">
        <f t="shared" si="169"/>
        <v>0.74934432050707855</v>
      </c>
      <c r="AG565">
        <f t="shared" si="170"/>
        <v>0.81421891218980702</v>
      </c>
      <c r="AH565">
        <f t="shared" si="171"/>
        <v>1</v>
      </c>
    </row>
    <row r="566" spans="2:34" x14ac:dyDescent="0.45">
      <c r="B566">
        <v>93825</v>
      </c>
      <c r="C566">
        <v>19</v>
      </c>
      <c r="D566">
        <v>6</v>
      </c>
      <c r="E566">
        <v>25.04</v>
      </c>
      <c r="F566">
        <f t="shared" si="154"/>
        <v>286.60433333333339</v>
      </c>
      <c r="G566">
        <v>-37</v>
      </c>
      <c r="H566">
        <v>3</v>
      </c>
      <c r="I566">
        <v>45.9</v>
      </c>
      <c r="J566">
        <f t="shared" si="155"/>
        <v>-37.062749999999994</v>
      </c>
      <c r="K566">
        <v>4.2300000000000004</v>
      </c>
      <c r="L566">
        <v>55.89</v>
      </c>
      <c r="M566">
        <v>96.93</v>
      </c>
      <c r="N566">
        <v>-279.67</v>
      </c>
      <c r="O566">
        <v>0.52300000000000002</v>
      </c>
      <c r="P566">
        <v>0.59</v>
      </c>
      <c r="Q566" t="s">
        <v>594</v>
      </c>
      <c r="R566">
        <f t="shared" si="153"/>
        <v>6554.9890750182085</v>
      </c>
      <c r="S566">
        <f t="shared" si="156"/>
        <v>0.30740821875430135</v>
      </c>
      <c r="T566">
        <f t="shared" si="157"/>
        <v>0.31264853458923458</v>
      </c>
      <c r="U566">
        <f t="shared" si="158"/>
        <v>0.31012519750479683</v>
      </c>
      <c r="V566">
        <f t="shared" si="159"/>
        <v>0.31781414312321654</v>
      </c>
      <c r="W566">
        <f t="shared" si="160"/>
        <v>0.32283411803379902</v>
      </c>
      <c r="X566">
        <f t="shared" si="161"/>
        <v>0.31264853458923458</v>
      </c>
      <c r="Y566">
        <f t="shared" si="162"/>
        <v>0.32283411803379902</v>
      </c>
      <c r="Z566">
        <f t="shared" si="163"/>
        <v>0.96844948264266772</v>
      </c>
      <c r="AA566">
        <f t="shared" si="164"/>
        <v>1.1291165555767044</v>
      </c>
      <c r="AB566">
        <f t="shared" si="165"/>
        <v>1.0172606989833077</v>
      </c>
      <c r="AC566">
        <f t="shared" si="166"/>
        <v>0.99285575873977261</v>
      </c>
      <c r="AD566">
        <f t="shared" si="167"/>
        <v>1.0194642068215316</v>
      </c>
      <c r="AE566">
        <f t="shared" si="168"/>
        <v>1.0194642068215316</v>
      </c>
      <c r="AF566">
        <f t="shared" si="169"/>
        <v>0.99783856282203964</v>
      </c>
      <c r="AG566">
        <f t="shared" si="170"/>
        <v>0.97389957596969645</v>
      </c>
      <c r="AH566">
        <f t="shared" si="171"/>
        <v>1</v>
      </c>
    </row>
    <row r="567" spans="2:34" x14ac:dyDescent="0.45">
      <c r="B567">
        <v>93864</v>
      </c>
      <c r="C567">
        <v>19</v>
      </c>
      <c r="D567">
        <v>6</v>
      </c>
      <c r="E567">
        <v>56.44</v>
      </c>
      <c r="F567">
        <f t="shared" si="154"/>
        <v>286.73516666666671</v>
      </c>
      <c r="G567">
        <v>-27</v>
      </c>
      <c r="H567">
        <v>40</v>
      </c>
      <c r="I567">
        <v>11.3</v>
      </c>
      <c r="J567">
        <f t="shared" si="155"/>
        <v>-27.669805555555556</v>
      </c>
      <c r="K567">
        <v>3.32</v>
      </c>
      <c r="L567">
        <v>27.09</v>
      </c>
      <c r="M567">
        <v>-50.79</v>
      </c>
      <c r="N567">
        <v>-250.51</v>
      </c>
      <c r="O567">
        <v>1.169</v>
      </c>
      <c r="P567">
        <v>1.1499999999999999</v>
      </c>
      <c r="Q567" t="s">
        <v>595</v>
      </c>
      <c r="R567">
        <f t="shared" si="153"/>
        <v>4457.652303120356</v>
      </c>
      <c r="S567">
        <f t="shared" si="156"/>
        <v>0.36200775682900793</v>
      </c>
      <c r="T567">
        <f t="shared" si="157"/>
        <v>0.3622111759412453</v>
      </c>
      <c r="U567">
        <f t="shared" si="158"/>
        <v>0.35983509567128558</v>
      </c>
      <c r="V567">
        <f t="shared" si="159"/>
        <v>0.36421336062825183</v>
      </c>
      <c r="W567">
        <f t="shared" si="160"/>
        <v>0.36456423970426144</v>
      </c>
      <c r="X567">
        <f t="shared" si="161"/>
        <v>0.3622111759412453</v>
      </c>
      <c r="Y567">
        <f t="shared" si="162"/>
        <v>0.36456423970426144</v>
      </c>
      <c r="Z567">
        <f t="shared" si="163"/>
        <v>0.99354554422308405</v>
      </c>
      <c r="AA567">
        <f t="shared" si="164"/>
        <v>0.74945525259453882</v>
      </c>
      <c r="AB567">
        <f t="shared" si="165"/>
        <v>1.1301986780205551</v>
      </c>
      <c r="AC567">
        <f t="shared" si="166"/>
        <v>0.97425434520610632</v>
      </c>
      <c r="AD567">
        <f t="shared" si="167"/>
        <v>0.81837176950031743</v>
      </c>
      <c r="AE567">
        <f t="shared" si="168"/>
        <v>1.1301986780205551</v>
      </c>
      <c r="AF567">
        <f t="shared" si="169"/>
        <v>1</v>
      </c>
      <c r="AG567">
        <f t="shared" si="170"/>
        <v>0.86202042539319568</v>
      </c>
      <c r="AH567">
        <f t="shared" si="171"/>
        <v>0.72409549348759161</v>
      </c>
    </row>
    <row r="568" spans="2:34" x14ac:dyDescent="0.45">
      <c r="B568">
        <v>94005</v>
      </c>
      <c r="C568">
        <v>19</v>
      </c>
      <c r="D568">
        <v>8</v>
      </c>
      <c r="E568">
        <v>20.93</v>
      </c>
      <c r="F568">
        <f t="shared" si="154"/>
        <v>287.08720833333331</v>
      </c>
      <c r="G568">
        <v>-40</v>
      </c>
      <c r="H568">
        <v>29</v>
      </c>
      <c r="I568">
        <v>47.9</v>
      </c>
      <c r="J568">
        <f t="shared" si="155"/>
        <v>-40.496638888888889</v>
      </c>
      <c r="K568">
        <v>4.57</v>
      </c>
      <c r="L568">
        <v>18.670000000000002</v>
      </c>
      <c r="M568">
        <v>48.05</v>
      </c>
      <c r="N568">
        <v>-26.84</v>
      </c>
      <c r="O568">
        <v>1.07</v>
      </c>
      <c r="P568">
        <v>1.06</v>
      </c>
      <c r="Q568" t="s">
        <v>358</v>
      </c>
      <c r="R568">
        <f t="shared" si="153"/>
        <v>4687.5</v>
      </c>
      <c r="S568">
        <f t="shared" si="156"/>
        <v>0.35390202822068145</v>
      </c>
      <c r="T568">
        <f t="shared" si="157"/>
        <v>0.35440097902838519</v>
      </c>
      <c r="U568">
        <f t="shared" si="158"/>
        <v>0.35339000991181246</v>
      </c>
      <c r="V568">
        <f t="shared" si="159"/>
        <v>0.35821119733069684</v>
      </c>
      <c r="W568">
        <f t="shared" si="160"/>
        <v>0.35886923980258578</v>
      </c>
      <c r="X568">
        <f t="shared" si="161"/>
        <v>0.35440097902838519</v>
      </c>
      <c r="Y568">
        <f t="shared" si="162"/>
        <v>0.35886923980258578</v>
      </c>
      <c r="Z568">
        <f t="shared" si="163"/>
        <v>0.98754905609447441</v>
      </c>
      <c r="AA568">
        <f t="shared" si="164"/>
        <v>0.79898121479221595</v>
      </c>
      <c r="AB568">
        <f t="shared" si="165"/>
        <v>1.1127182012207215</v>
      </c>
      <c r="AC568">
        <f t="shared" si="166"/>
        <v>0.97793797035603058</v>
      </c>
      <c r="AD568">
        <f t="shared" si="167"/>
        <v>0.84780750602982136</v>
      </c>
      <c r="AE568">
        <f t="shared" si="168"/>
        <v>1.1127182012207215</v>
      </c>
      <c r="AF568">
        <f t="shared" si="169"/>
        <v>1</v>
      </c>
      <c r="AG568">
        <f t="shared" si="170"/>
        <v>0.87887298804240954</v>
      </c>
      <c r="AH568">
        <f t="shared" si="171"/>
        <v>0.76192472191047422</v>
      </c>
    </row>
    <row r="569" spans="2:34" x14ac:dyDescent="0.45">
      <c r="B569">
        <v>94114</v>
      </c>
      <c r="C569">
        <v>19</v>
      </c>
      <c r="D569">
        <v>9</v>
      </c>
      <c r="E569">
        <v>28.28</v>
      </c>
      <c r="F569">
        <f t="shared" si="154"/>
        <v>287.36783333333329</v>
      </c>
      <c r="G569">
        <v>-37</v>
      </c>
      <c r="H569">
        <v>54</v>
      </c>
      <c r="I569">
        <v>15.3</v>
      </c>
      <c r="J569">
        <f t="shared" si="155"/>
        <v>-37.904249999999998</v>
      </c>
      <c r="K569">
        <v>4.1100000000000003</v>
      </c>
      <c r="L569">
        <v>25.15</v>
      </c>
      <c r="M569">
        <v>85.73</v>
      </c>
      <c r="N569">
        <v>-96.65</v>
      </c>
      <c r="O569">
        <v>4.2000000000000003E-2</v>
      </c>
      <c r="P569">
        <v>0.03</v>
      </c>
      <c r="Q569" t="s">
        <v>561</v>
      </c>
      <c r="R569">
        <f t="shared" ref="R569:R632" si="172">9000/(O569+0.85)</f>
        <v>10089.686098654709</v>
      </c>
      <c r="S569">
        <f t="shared" si="156"/>
        <v>0.26433819444904461</v>
      </c>
      <c r="T569">
        <f t="shared" si="157"/>
        <v>0.28020715903143439</v>
      </c>
      <c r="U569">
        <f t="shared" si="158"/>
        <v>0.26089547025762544</v>
      </c>
      <c r="V569">
        <f t="shared" si="159"/>
        <v>0.27168113126868965</v>
      </c>
      <c r="W569">
        <f t="shared" si="160"/>
        <v>0.28772452436924101</v>
      </c>
      <c r="X569">
        <f t="shared" si="161"/>
        <v>0.28020715903143439</v>
      </c>
      <c r="Y569">
        <f t="shared" si="162"/>
        <v>0.28772452436924101</v>
      </c>
      <c r="Z569">
        <f t="shared" si="163"/>
        <v>0.97387304626087601</v>
      </c>
      <c r="AA569">
        <f t="shared" si="164"/>
        <v>1.5016735801250127</v>
      </c>
      <c r="AB569">
        <f t="shared" si="165"/>
        <v>0.93875319109351041</v>
      </c>
      <c r="AC569">
        <f t="shared" si="166"/>
        <v>0.99753812067687431</v>
      </c>
      <c r="AD569">
        <f t="shared" si="167"/>
        <v>1.179311248476923</v>
      </c>
      <c r="AE569">
        <f t="shared" si="168"/>
        <v>1.179311248476923</v>
      </c>
      <c r="AF569">
        <f t="shared" si="169"/>
        <v>0.79601817781854223</v>
      </c>
      <c r="AG569">
        <f t="shared" si="170"/>
        <v>0.84586500973783796</v>
      </c>
      <c r="AH569">
        <f t="shared" si="171"/>
        <v>1</v>
      </c>
    </row>
    <row r="570" spans="2:34" x14ac:dyDescent="0.45">
      <c r="B570">
        <v>94160</v>
      </c>
      <c r="C570">
        <v>19</v>
      </c>
      <c r="D570">
        <v>10</v>
      </c>
      <c r="E570">
        <v>1.75</v>
      </c>
      <c r="F570">
        <f t="shared" si="154"/>
        <v>287.50729166666667</v>
      </c>
      <c r="G570">
        <v>-39</v>
      </c>
      <c r="H570">
        <v>20</v>
      </c>
      <c r="I570">
        <v>26.5</v>
      </c>
      <c r="J570">
        <f t="shared" si="155"/>
        <v>-39.340694444444445</v>
      </c>
      <c r="K570">
        <v>4.0999999999999996</v>
      </c>
      <c r="L570">
        <v>6.42</v>
      </c>
      <c r="M570">
        <v>5.89</v>
      </c>
      <c r="N570">
        <v>-36.78</v>
      </c>
      <c r="O570">
        <v>1.163</v>
      </c>
      <c r="P570">
        <v>1.1100000000000001</v>
      </c>
      <c r="Q570" t="s">
        <v>596</v>
      </c>
      <c r="R570">
        <f t="shared" si="172"/>
        <v>4470.9388971684057</v>
      </c>
      <c r="S570">
        <f t="shared" si="156"/>
        <v>0.36151932743700022</v>
      </c>
      <c r="T570">
        <f t="shared" si="157"/>
        <v>0.36173710083402422</v>
      </c>
      <c r="U570">
        <f t="shared" si="158"/>
        <v>0.35945618283768155</v>
      </c>
      <c r="V570">
        <f t="shared" si="159"/>
        <v>0.36386062708946998</v>
      </c>
      <c r="W570">
        <f t="shared" si="160"/>
        <v>0.36422742519916862</v>
      </c>
      <c r="X570">
        <f t="shared" si="161"/>
        <v>0.36173710083402422</v>
      </c>
      <c r="Y570">
        <f t="shared" si="162"/>
        <v>0.36422742519916862</v>
      </c>
      <c r="Z570">
        <f t="shared" si="163"/>
        <v>0.99316272144036755</v>
      </c>
      <c r="AA570">
        <f t="shared" si="164"/>
        <v>0.75237462916736086</v>
      </c>
      <c r="AB570">
        <f t="shared" si="165"/>
        <v>1.1291398906749626</v>
      </c>
      <c r="AC570">
        <f t="shared" si="166"/>
        <v>0.97448528325137729</v>
      </c>
      <c r="AD570">
        <f t="shared" si="167"/>
        <v>0.82014119591651513</v>
      </c>
      <c r="AE570">
        <f t="shared" si="168"/>
        <v>1.1291398906749626</v>
      </c>
      <c r="AF570">
        <f t="shared" si="169"/>
        <v>1</v>
      </c>
      <c r="AG570">
        <f t="shared" si="170"/>
        <v>0.86303326213093234</v>
      </c>
      <c r="AH570">
        <f t="shared" si="171"/>
        <v>0.72634153012366054</v>
      </c>
    </row>
    <row r="571" spans="2:34" x14ac:dyDescent="0.45">
      <c r="B571">
        <v>94376</v>
      </c>
      <c r="C571">
        <v>19</v>
      </c>
      <c r="D571">
        <v>12</v>
      </c>
      <c r="E571">
        <v>33.15</v>
      </c>
      <c r="F571">
        <f t="shared" si="154"/>
        <v>288.138125</v>
      </c>
      <c r="G571">
        <v>67</v>
      </c>
      <c r="H571">
        <v>39</v>
      </c>
      <c r="I571">
        <v>40.700000000000003</v>
      </c>
      <c r="J571">
        <f t="shared" si="155"/>
        <v>67.661305555555558</v>
      </c>
      <c r="K571">
        <v>3.07</v>
      </c>
      <c r="L571">
        <v>32.54</v>
      </c>
      <c r="M571">
        <v>94.49</v>
      </c>
      <c r="N571">
        <v>92.3</v>
      </c>
      <c r="O571">
        <v>0.99</v>
      </c>
      <c r="P571">
        <v>0.94</v>
      </c>
      <c r="Q571" t="s">
        <v>597</v>
      </c>
      <c r="R571">
        <f t="shared" si="172"/>
        <v>4891.304347826087</v>
      </c>
      <c r="S571">
        <f t="shared" si="156"/>
        <v>0.3472803022239429</v>
      </c>
      <c r="T571">
        <f t="shared" si="157"/>
        <v>0.34811872146669742</v>
      </c>
      <c r="U571">
        <f t="shared" si="158"/>
        <v>0.3478787122561674</v>
      </c>
      <c r="V571">
        <f t="shared" si="159"/>
        <v>0.35307488983154744</v>
      </c>
      <c r="W571">
        <f t="shared" si="160"/>
        <v>0.35405888620629333</v>
      </c>
      <c r="X571">
        <f t="shared" si="161"/>
        <v>0.34811872146669742</v>
      </c>
      <c r="Y571">
        <f t="shared" si="162"/>
        <v>0.35405888620629333</v>
      </c>
      <c r="Z571">
        <f t="shared" si="163"/>
        <v>0.98322266444645923</v>
      </c>
      <c r="AA571">
        <f t="shared" si="164"/>
        <v>0.84116626902984226</v>
      </c>
      <c r="AB571">
        <f t="shared" si="165"/>
        <v>1.0985932670262057</v>
      </c>
      <c r="AC571">
        <f t="shared" si="166"/>
        <v>0.9807102638718026</v>
      </c>
      <c r="AD571">
        <f t="shared" si="167"/>
        <v>0.87196922192968684</v>
      </c>
      <c r="AE571">
        <f t="shared" si="168"/>
        <v>1.0985932670262057</v>
      </c>
      <c r="AF571">
        <f t="shared" si="169"/>
        <v>1</v>
      </c>
      <c r="AG571">
        <f t="shared" si="170"/>
        <v>0.89269640849565557</v>
      </c>
      <c r="AH571">
        <f t="shared" si="171"/>
        <v>0.79371433277579606</v>
      </c>
    </row>
    <row r="572" spans="2:34" x14ac:dyDescent="0.45">
      <c r="B572">
        <v>94779</v>
      </c>
      <c r="C572">
        <v>19</v>
      </c>
      <c r="D572">
        <v>17</v>
      </c>
      <c r="E572">
        <v>6.11</v>
      </c>
      <c r="F572">
        <f t="shared" si="154"/>
        <v>289.27545833333335</v>
      </c>
      <c r="G572">
        <v>53</v>
      </c>
      <c r="H572">
        <v>22</v>
      </c>
      <c r="I572">
        <v>5.4</v>
      </c>
      <c r="J572">
        <f t="shared" si="155"/>
        <v>53.368166666666667</v>
      </c>
      <c r="K572">
        <v>3.8</v>
      </c>
      <c r="L572">
        <v>26.48</v>
      </c>
      <c r="M572">
        <v>60.22</v>
      </c>
      <c r="N572">
        <v>122.93</v>
      </c>
      <c r="O572">
        <v>0.95</v>
      </c>
      <c r="P572">
        <v>0.85</v>
      </c>
      <c r="Q572" t="s">
        <v>278</v>
      </c>
      <c r="R572">
        <f t="shared" si="172"/>
        <v>5000.0000000000009</v>
      </c>
      <c r="S572">
        <f t="shared" si="156"/>
        <v>0.34394580879999992</v>
      </c>
      <c r="T572">
        <f t="shared" si="157"/>
        <v>0.34499168079999998</v>
      </c>
      <c r="U572">
        <f t="shared" si="158"/>
        <v>0.34502025157231164</v>
      </c>
      <c r="V572">
        <f t="shared" si="159"/>
        <v>0.35040965105862387</v>
      </c>
      <c r="W572">
        <f t="shared" si="160"/>
        <v>0.35158666604175459</v>
      </c>
      <c r="X572">
        <f t="shared" si="161"/>
        <v>0.34499168079999998</v>
      </c>
      <c r="Y572">
        <f t="shared" si="162"/>
        <v>0.35158666604175459</v>
      </c>
      <c r="Z572">
        <f t="shared" si="163"/>
        <v>0.98124222025822949</v>
      </c>
      <c r="AA572">
        <f t="shared" si="164"/>
        <v>0.86300671346339086</v>
      </c>
      <c r="AB572">
        <f t="shared" si="165"/>
        <v>1.0915381786575282</v>
      </c>
      <c r="AC572">
        <f t="shared" si="166"/>
        <v>0.98202506480936247</v>
      </c>
      <c r="AD572">
        <f t="shared" si="167"/>
        <v>0.88417596976989032</v>
      </c>
      <c r="AE572">
        <f t="shared" si="168"/>
        <v>1.0915381786575282</v>
      </c>
      <c r="AF572">
        <f t="shared" si="169"/>
        <v>1</v>
      </c>
      <c r="AG572">
        <f t="shared" si="170"/>
        <v>0.89967083516688828</v>
      </c>
      <c r="AH572">
        <f t="shared" si="171"/>
        <v>0.8100275254296001</v>
      </c>
    </row>
    <row r="573" spans="2:34" x14ac:dyDescent="0.45">
      <c r="B573">
        <v>94820</v>
      </c>
      <c r="C573">
        <v>19</v>
      </c>
      <c r="D573">
        <v>17</v>
      </c>
      <c r="E573">
        <v>38.090000000000003</v>
      </c>
      <c r="F573">
        <f t="shared" si="154"/>
        <v>289.40870833333338</v>
      </c>
      <c r="G573">
        <v>-18</v>
      </c>
      <c r="H573">
        <v>57</v>
      </c>
      <c r="I573">
        <v>10.4</v>
      </c>
      <c r="J573">
        <f t="shared" si="155"/>
        <v>-18.952888888888889</v>
      </c>
      <c r="K573">
        <v>4.88</v>
      </c>
      <c r="L573">
        <v>6.09</v>
      </c>
      <c r="M573">
        <v>-10.050000000000001</v>
      </c>
      <c r="N573">
        <v>-10.64</v>
      </c>
      <c r="O573">
        <v>1.0129999999999999</v>
      </c>
      <c r="P573">
        <v>0.99</v>
      </c>
      <c r="Q573" t="s">
        <v>278</v>
      </c>
      <c r="R573">
        <f t="shared" si="172"/>
        <v>4830.9178743961356</v>
      </c>
      <c r="S573">
        <f t="shared" si="156"/>
        <v>0.34919053265884226</v>
      </c>
      <c r="T573">
        <f t="shared" si="157"/>
        <v>0.34992136551675324</v>
      </c>
      <c r="U573">
        <f t="shared" si="158"/>
        <v>0.34949119928998551</v>
      </c>
      <c r="V573">
        <f t="shared" si="159"/>
        <v>0.35457800311110699</v>
      </c>
      <c r="W573">
        <f t="shared" si="160"/>
        <v>0.35546041685786667</v>
      </c>
      <c r="X573">
        <f t="shared" si="161"/>
        <v>0.34992136551675324</v>
      </c>
      <c r="Y573">
        <f t="shared" si="162"/>
        <v>0.35546041685786667</v>
      </c>
      <c r="Z573">
        <f t="shared" si="163"/>
        <v>0.98441724850807155</v>
      </c>
      <c r="AA573">
        <f t="shared" si="164"/>
        <v>0.8288355148786799</v>
      </c>
      <c r="AB573">
        <f t="shared" si="165"/>
        <v>1.1026527275393527</v>
      </c>
      <c r="AC573">
        <f t="shared" si="166"/>
        <v>0.97993250194575565</v>
      </c>
      <c r="AD573">
        <f t="shared" si="167"/>
        <v>0.86498831564881673</v>
      </c>
      <c r="AE573">
        <f t="shared" si="168"/>
        <v>1.1026527275393527</v>
      </c>
      <c r="AF573">
        <f t="shared" si="169"/>
        <v>1</v>
      </c>
      <c r="AG573">
        <f t="shared" si="170"/>
        <v>0.88870455536127324</v>
      </c>
      <c r="AH573">
        <f t="shared" si="171"/>
        <v>0.78446123067150897</v>
      </c>
    </row>
    <row r="574" spans="2:34" x14ac:dyDescent="0.45">
      <c r="B574">
        <v>95168</v>
      </c>
      <c r="C574">
        <v>19</v>
      </c>
      <c r="D574">
        <v>21</v>
      </c>
      <c r="E574">
        <v>40.380000000000003</v>
      </c>
      <c r="F574">
        <f t="shared" si="154"/>
        <v>290.41825</v>
      </c>
      <c r="G574">
        <v>-17</v>
      </c>
      <c r="H574">
        <v>50</v>
      </c>
      <c r="I574">
        <v>50.1</v>
      </c>
      <c r="J574">
        <f t="shared" si="155"/>
        <v>-17.847249999999999</v>
      </c>
      <c r="K574">
        <v>3.92</v>
      </c>
      <c r="L574">
        <v>26.79</v>
      </c>
      <c r="M574">
        <v>-26.95</v>
      </c>
      <c r="N574">
        <v>22.24</v>
      </c>
      <c r="O574">
        <v>0.22800000000000001</v>
      </c>
      <c r="P574">
        <v>0.25</v>
      </c>
      <c r="Q574" t="s">
        <v>598</v>
      </c>
      <c r="R574">
        <f t="shared" si="172"/>
        <v>8348.7940630797766</v>
      </c>
      <c r="S574">
        <f t="shared" si="156"/>
        <v>0.28121884881550097</v>
      </c>
      <c r="T574">
        <f t="shared" si="157"/>
        <v>0.29208609500622151</v>
      </c>
      <c r="U574">
        <f t="shared" si="158"/>
        <v>0.28120352544673027</v>
      </c>
      <c r="V574">
        <f t="shared" si="159"/>
        <v>0.29072989865270493</v>
      </c>
      <c r="W574">
        <f t="shared" si="160"/>
        <v>0.30134896470645489</v>
      </c>
      <c r="X574">
        <f t="shared" si="161"/>
        <v>0.29208609500622151</v>
      </c>
      <c r="Y574">
        <f t="shared" si="162"/>
        <v>0.30134896470645489</v>
      </c>
      <c r="Z574">
        <f t="shared" si="163"/>
        <v>0.96926198266764785</v>
      </c>
      <c r="AA574">
        <f t="shared" si="164"/>
        <v>1.3491499487425151</v>
      </c>
      <c r="AB574">
        <f t="shared" si="165"/>
        <v>0.96816216577032455</v>
      </c>
      <c r="AC574">
        <f t="shared" si="166"/>
        <v>0.99668245428037838</v>
      </c>
      <c r="AD574">
        <f t="shared" si="167"/>
        <v>1.1171334119278205</v>
      </c>
      <c r="AE574">
        <f t="shared" si="168"/>
        <v>1.1171334119278205</v>
      </c>
      <c r="AF574">
        <f t="shared" si="169"/>
        <v>0.86664865219596432</v>
      </c>
      <c r="AG574">
        <f t="shared" si="170"/>
        <v>0.89217853806773029</v>
      </c>
      <c r="AH574">
        <f t="shared" si="171"/>
        <v>1</v>
      </c>
    </row>
    <row r="575" spans="2:34" x14ac:dyDescent="0.45">
      <c r="B575">
        <v>95294</v>
      </c>
      <c r="C575">
        <v>19</v>
      </c>
      <c r="D575">
        <v>23</v>
      </c>
      <c r="E575">
        <v>13.06</v>
      </c>
      <c r="F575">
        <f t="shared" si="154"/>
        <v>290.80441666666661</v>
      </c>
      <c r="G575">
        <v>-44</v>
      </c>
      <c r="H575">
        <v>47</v>
      </c>
      <c r="I575">
        <v>58.7</v>
      </c>
      <c r="J575">
        <f t="shared" si="155"/>
        <v>-44.799638888888886</v>
      </c>
      <c r="K575">
        <v>4.2699999999999996</v>
      </c>
      <c r="L575">
        <v>23.52</v>
      </c>
      <c r="M575">
        <v>92.78</v>
      </c>
      <c r="N575">
        <v>-53.73</v>
      </c>
      <c r="O575">
        <v>0.35</v>
      </c>
      <c r="P575">
        <v>0.42</v>
      </c>
      <c r="Q575" t="s">
        <v>330</v>
      </c>
      <c r="R575">
        <f t="shared" si="172"/>
        <v>7500</v>
      </c>
      <c r="S575">
        <f t="shared" si="156"/>
        <v>0.29213890334814813</v>
      </c>
      <c r="T575">
        <f t="shared" si="157"/>
        <v>0.3003607003851852</v>
      </c>
      <c r="U575">
        <f t="shared" si="158"/>
        <v>0.29365012468960638</v>
      </c>
      <c r="V575">
        <f t="shared" si="159"/>
        <v>0.30239246290287236</v>
      </c>
      <c r="W575">
        <f t="shared" si="160"/>
        <v>0.31030846481368302</v>
      </c>
      <c r="X575">
        <f t="shared" si="161"/>
        <v>0.3003607003851852</v>
      </c>
      <c r="Y575">
        <f t="shared" si="162"/>
        <v>0.31030846481368302</v>
      </c>
      <c r="Z575">
        <f t="shared" si="163"/>
        <v>0.96794233623478276</v>
      </c>
      <c r="AA575">
        <f t="shared" si="164"/>
        <v>1.2546574745709753</v>
      </c>
      <c r="AB575">
        <f t="shared" si="165"/>
        <v>0.9881563095905066</v>
      </c>
      <c r="AC575">
        <f t="shared" si="166"/>
        <v>0.99547135246725205</v>
      </c>
      <c r="AD575">
        <f t="shared" si="167"/>
        <v>1.0764695285611821</v>
      </c>
      <c r="AE575">
        <f t="shared" si="168"/>
        <v>1.0764695285611821</v>
      </c>
      <c r="AF575">
        <f t="shared" si="169"/>
        <v>0.91796031691792002</v>
      </c>
      <c r="AG575">
        <f t="shared" si="170"/>
        <v>0.92475571862940442</v>
      </c>
      <c r="AH575">
        <f t="shared" si="171"/>
        <v>1</v>
      </c>
    </row>
    <row r="576" spans="2:34" x14ac:dyDescent="0.45">
      <c r="B576">
        <v>95347</v>
      </c>
      <c r="C576">
        <v>19</v>
      </c>
      <c r="D576">
        <v>23</v>
      </c>
      <c r="E576">
        <v>53.15</v>
      </c>
      <c r="F576">
        <f t="shared" si="154"/>
        <v>290.97145833333332</v>
      </c>
      <c r="G576">
        <v>-40</v>
      </c>
      <c r="H576">
        <v>36</v>
      </c>
      <c r="I576">
        <v>56.3</v>
      </c>
      <c r="J576">
        <f t="shared" si="155"/>
        <v>-40.615638888888888</v>
      </c>
      <c r="K576">
        <v>3.96</v>
      </c>
      <c r="L576">
        <v>19.2</v>
      </c>
      <c r="M576">
        <v>32.67</v>
      </c>
      <c r="N576">
        <v>-120.81</v>
      </c>
      <c r="O576">
        <v>-0.105</v>
      </c>
      <c r="P576">
        <v>-0.1</v>
      </c>
      <c r="Q576" t="s">
        <v>314</v>
      </c>
      <c r="R576">
        <f t="shared" si="172"/>
        <v>12080.536912751679</v>
      </c>
      <c r="S576">
        <f t="shared" si="156"/>
        <v>0.25080688546685848</v>
      </c>
      <c r="T576">
        <f t="shared" si="157"/>
        <v>0.27154068719087993</v>
      </c>
      <c r="U576">
        <f t="shared" si="158"/>
        <v>0.24369945899883594</v>
      </c>
      <c r="V576">
        <f t="shared" si="159"/>
        <v>0.25553344499177222</v>
      </c>
      <c r="W576">
        <f t="shared" si="160"/>
        <v>0.2772018321119456</v>
      </c>
      <c r="X576">
        <f t="shared" si="161"/>
        <v>0.27154068719087993</v>
      </c>
      <c r="Y576">
        <f t="shared" si="162"/>
        <v>0.2772018321119456</v>
      </c>
      <c r="Z576">
        <f t="shared" si="163"/>
        <v>0.97957753425388816</v>
      </c>
      <c r="AA576">
        <f t="shared" si="164"/>
        <v>1.6279022301517043</v>
      </c>
      <c r="AB576">
        <f t="shared" si="165"/>
        <v>0.91664507288871711</v>
      </c>
      <c r="AC576">
        <f t="shared" si="166"/>
        <v>0.99741151990906096</v>
      </c>
      <c r="AD576">
        <f t="shared" si="167"/>
        <v>1.2279784388929611</v>
      </c>
      <c r="AE576">
        <f t="shared" si="168"/>
        <v>1.2279784388929611</v>
      </c>
      <c r="AF576">
        <f t="shared" si="169"/>
        <v>0.74646674880960029</v>
      </c>
      <c r="AG576">
        <f t="shared" si="170"/>
        <v>0.812238625955225</v>
      </c>
      <c r="AH576">
        <f t="shared" si="171"/>
        <v>1</v>
      </c>
    </row>
    <row r="577" spans="2:34" x14ac:dyDescent="0.45">
      <c r="B577">
        <v>95501</v>
      </c>
      <c r="C577">
        <v>19</v>
      </c>
      <c r="D577">
        <v>25</v>
      </c>
      <c r="E577">
        <v>29.75</v>
      </c>
      <c r="F577">
        <f t="shared" si="154"/>
        <v>291.37395833333335</v>
      </c>
      <c r="G577">
        <v>3</v>
      </c>
      <c r="H577">
        <v>6</v>
      </c>
      <c r="I577">
        <v>52.5</v>
      </c>
      <c r="J577">
        <f t="shared" si="155"/>
        <v>3.1145833333333335</v>
      </c>
      <c r="K577">
        <v>3.36</v>
      </c>
      <c r="L577">
        <v>65.05</v>
      </c>
      <c r="M577">
        <v>253.06</v>
      </c>
      <c r="N577">
        <v>80.67</v>
      </c>
      <c r="O577">
        <v>0.31900000000000001</v>
      </c>
      <c r="P577">
        <v>0.38</v>
      </c>
      <c r="Q577" t="s">
        <v>337</v>
      </c>
      <c r="R577">
        <f t="shared" si="172"/>
        <v>7698.8879384088959</v>
      </c>
      <c r="S577">
        <f t="shared" si="156"/>
        <v>0.28937584719094467</v>
      </c>
      <c r="T577">
        <f t="shared" si="157"/>
        <v>0.29822511575030847</v>
      </c>
      <c r="U577">
        <f t="shared" si="158"/>
        <v>0.29055271032028118</v>
      </c>
      <c r="V577">
        <f t="shared" si="159"/>
        <v>0.2994910728060618</v>
      </c>
      <c r="W577">
        <f t="shared" si="160"/>
        <v>0.30803713293803703</v>
      </c>
      <c r="X577">
        <f t="shared" si="161"/>
        <v>0.29822511575030847</v>
      </c>
      <c r="Y577">
        <f t="shared" si="162"/>
        <v>0.30803713293803703</v>
      </c>
      <c r="Z577">
        <f t="shared" si="163"/>
        <v>0.9681466416267992</v>
      </c>
      <c r="AA577">
        <f t="shared" si="164"/>
        <v>1.2782152189127685</v>
      </c>
      <c r="AB577">
        <f t="shared" si="165"/>
        <v>0.98302974671555909</v>
      </c>
      <c r="AC577">
        <f t="shared" si="166"/>
        <v>0.99582866654750413</v>
      </c>
      <c r="AD577">
        <f t="shared" si="167"/>
        <v>1.0867755919114559</v>
      </c>
      <c r="AE577">
        <f t="shared" si="168"/>
        <v>1.0867755919114559</v>
      </c>
      <c r="AF577">
        <f t="shared" si="169"/>
        <v>0.90453793223914303</v>
      </c>
      <c r="AG577">
        <f t="shared" si="170"/>
        <v>0.91631489882470452</v>
      </c>
      <c r="AH577">
        <f t="shared" si="171"/>
        <v>1</v>
      </c>
    </row>
    <row r="578" spans="2:34" x14ac:dyDescent="0.45">
      <c r="B578">
        <v>95771</v>
      </c>
      <c r="C578">
        <v>19</v>
      </c>
      <c r="D578">
        <v>28</v>
      </c>
      <c r="E578">
        <v>42.41</v>
      </c>
      <c r="F578">
        <f t="shared" si="154"/>
        <v>292.17670833333335</v>
      </c>
      <c r="G578">
        <v>24</v>
      </c>
      <c r="H578">
        <v>39</v>
      </c>
      <c r="I578">
        <v>54.6</v>
      </c>
      <c r="J578">
        <f t="shared" si="155"/>
        <v>24.665166666666664</v>
      </c>
      <c r="K578">
        <v>4.4400000000000004</v>
      </c>
      <c r="L578">
        <v>11</v>
      </c>
      <c r="M578">
        <v>-126.45</v>
      </c>
      <c r="N578">
        <v>-106.99</v>
      </c>
      <c r="O578">
        <v>1.502</v>
      </c>
      <c r="P578">
        <v>1.68</v>
      </c>
      <c r="Q578" t="s">
        <v>599</v>
      </c>
      <c r="R578">
        <f t="shared" si="172"/>
        <v>3826.5306122448983</v>
      </c>
      <c r="S578">
        <f t="shared" si="156"/>
        <v>0.38852588792530868</v>
      </c>
      <c r="T578">
        <f t="shared" si="157"/>
        <v>0.38846757863291637</v>
      </c>
      <c r="U578">
        <f t="shared" si="158"/>
        <v>0.37856067896259249</v>
      </c>
      <c r="V578">
        <f t="shared" si="159"/>
        <v>0.38161952953003664</v>
      </c>
      <c r="W578">
        <f t="shared" si="160"/>
        <v>0.38150238804641345</v>
      </c>
      <c r="X578">
        <f t="shared" si="161"/>
        <v>0.38852588792530868</v>
      </c>
      <c r="Y578">
        <f t="shared" si="162"/>
        <v>0.38161952953003664</v>
      </c>
      <c r="Z578">
        <f t="shared" si="163"/>
        <v>1.0180974972737302</v>
      </c>
      <c r="AA578">
        <f t="shared" si="164"/>
        <v>0.60231346867315727</v>
      </c>
      <c r="AB578">
        <f t="shared" si="165"/>
        <v>1.1884147773211502</v>
      </c>
      <c r="AC578">
        <f t="shared" si="166"/>
        <v>0.96010015649199965</v>
      </c>
      <c r="AD578">
        <f t="shared" si="167"/>
        <v>0.72256726130706828</v>
      </c>
      <c r="AE578">
        <f t="shared" si="168"/>
        <v>1.1884147773211502</v>
      </c>
      <c r="AF578">
        <f t="shared" si="169"/>
        <v>1</v>
      </c>
      <c r="AG578">
        <f t="shared" si="170"/>
        <v>0.80788305128298477</v>
      </c>
      <c r="AH578">
        <f t="shared" si="171"/>
        <v>0.60800932056384716</v>
      </c>
    </row>
    <row r="579" spans="2:34" x14ac:dyDescent="0.45">
      <c r="B579">
        <v>95853</v>
      </c>
      <c r="C579">
        <v>19</v>
      </c>
      <c r="D579">
        <v>29</v>
      </c>
      <c r="E579">
        <v>42.34</v>
      </c>
      <c r="F579">
        <f t="shared" si="154"/>
        <v>292.42641666666668</v>
      </c>
      <c r="G579">
        <v>51</v>
      </c>
      <c r="H579">
        <v>43</v>
      </c>
      <c r="I579">
        <v>46.1</v>
      </c>
      <c r="J579">
        <f t="shared" si="155"/>
        <v>51.729472222222228</v>
      </c>
      <c r="K579">
        <v>3.76</v>
      </c>
      <c r="L579">
        <v>26.63</v>
      </c>
      <c r="M579">
        <v>20.92</v>
      </c>
      <c r="N579">
        <v>128.12</v>
      </c>
      <c r="O579">
        <v>0.14799999999999999</v>
      </c>
      <c r="P579">
        <v>0.18</v>
      </c>
      <c r="Q579" t="s">
        <v>504</v>
      </c>
      <c r="R579">
        <f t="shared" si="172"/>
        <v>9018.0360721442885</v>
      </c>
      <c r="S579">
        <f t="shared" si="156"/>
        <v>0.27399207546770121</v>
      </c>
      <c r="T579">
        <f t="shared" si="157"/>
        <v>0.28686075358437363</v>
      </c>
      <c r="U579">
        <f t="shared" si="158"/>
        <v>0.27266676064043421</v>
      </c>
      <c r="V579">
        <f t="shared" si="159"/>
        <v>0.28272540796031631</v>
      </c>
      <c r="W579">
        <f t="shared" si="160"/>
        <v>0.29546795393606506</v>
      </c>
      <c r="X579">
        <f t="shared" si="161"/>
        <v>0.28686075358437363</v>
      </c>
      <c r="Y579">
        <f t="shared" si="162"/>
        <v>0.29546795393606506</v>
      </c>
      <c r="Z579">
        <f t="shared" si="163"/>
        <v>0.97086925929857726</v>
      </c>
      <c r="AA579">
        <f t="shared" si="164"/>
        <v>1.4135925298008434</v>
      </c>
      <c r="AB579">
        <f t="shared" si="165"/>
        <v>0.95533864748147701</v>
      </c>
      <c r="AC579">
        <f t="shared" si="166"/>
        <v>0.99719480811690253</v>
      </c>
      <c r="AD579">
        <f t="shared" si="167"/>
        <v>1.1438919069324902</v>
      </c>
      <c r="AE579">
        <f t="shared" si="168"/>
        <v>1.1438919069324902</v>
      </c>
      <c r="AF579">
        <f t="shared" si="169"/>
        <v>0.83516514252063756</v>
      </c>
      <c r="AG579">
        <f t="shared" si="170"/>
        <v>0.87175615289649444</v>
      </c>
      <c r="AH579">
        <f t="shared" si="171"/>
        <v>1</v>
      </c>
    </row>
    <row r="580" spans="2:34" x14ac:dyDescent="0.45">
      <c r="B580">
        <v>95947</v>
      </c>
      <c r="C580">
        <v>19</v>
      </c>
      <c r="D580">
        <v>30</v>
      </c>
      <c r="E580">
        <v>43.29</v>
      </c>
      <c r="F580">
        <f t="shared" si="154"/>
        <v>292.68037500000003</v>
      </c>
      <c r="G580">
        <v>27</v>
      </c>
      <c r="H580">
        <v>57</v>
      </c>
      <c r="I580">
        <v>34.9</v>
      </c>
      <c r="J580">
        <f t="shared" si="155"/>
        <v>27.959694444444445</v>
      </c>
      <c r="K580">
        <v>3.05</v>
      </c>
      <c r="L580">
        <v>8.4600000000000009</v>
      </c>
      <c r="M580">
        <v>-7.09</v>
      </c>
      <c r="N580">
        <v>-5.63</v>
      </c>
      <c r="O580">
        <v>1.0880000000000001</v>
      </c>
      <c r="P580">
        <v>1.05</v>
      </c>
      <c r="Q580" t="s">
        <v>600</v>
      </c>
      <c r="R580">
        <f t="shared" si="172"/>
        <v>4643.962848297213</v>
      </c>
      <c r="S580">
        <f t="shared" si="156"/>
        <v>0.35538314352287964</v>
      </c>
      <c r="T580">
        <f t="shared" si="157"/>
        <v>0.35581865395298595</v>
      </c>
      <c r="U580">
        <f t="shared" si="158"/>
        <v>0.35459254200887502</v>
      </c>
      <c r="V580">
        <f t="shared" si="159"/>
        <v>0.35933146071690747</v>
      </c>
      <c r="W580">
        <f t="shared" si="160"/>
        <v>0.35992624914001015</v>
      </c>
      <c r="X580">
        <f t="shared" si="161"/>
        <v>0.35581865395298595</v>
      </c>
      <c r="Y580">
        <f t="shared" si="162"/>
        <v>0.35992624914001015</v>
      </c>
      <c r="Z580">
        <f t="shared" si="163"/>
        <v>0.98858767540061698</v>
      </c>
      <c r="AA580">
        <f t="shared" si="164"/>
        <v>0.78975928425945274</v>
      </c>
      <c r="AB580">
        <f t="shared" si="165"/>
        <v>1.1158973753704791</v>
      </c>
      <c r="AC580">
        <f t="shared" si="166"/>
        <v>0.97728862835855268</v>
      </c>
      <c r="AD580">
        <f t="shared" si="167"/>
        <v>0.84241741569630846</v>
      </c>
      <c r="AE580">
        <f t="shared" si="168"/>
        <v>1.1158973753704791</v>
      </c>
      <c r="AF580">
        <f t="shared" si="169"/>
        <v>1</v>
      </c>
      <c r="AG580">
        <f t="shared" si="170"/>
        <v>0.8757871914826324</v>
      </c>
      <c r="AH580">
        <f t="shared" si="171"/>
        <v>0.75492373607978513</v>
      </c>
    </row>
    <row r="581" spans="2:34" x14ac:dyDescent="0.45">
      <c r="B581">
        <v>96406</v>
      </c>
      <c r="C581">
        <v>19</v>
      </c>
      <c r="D581">
        <v>36</v>
      </c>
      <c r="E581">
        <v>1.65</v>
      </c>
      <c r="F581">
        <f t="shared" si="154"/>
        <v>294.00687500000004</v>
      </c>
      <c r="G581">
        <v>-24</v>
      </c>
      <c r="H581">
        <v>43</v>
      </c>
      <c r="I581">
        <v>8.5</v>
      </c>
      <c r="J581">
        <f t="shared" si="155"/>
        <v>-24.719027777777775</v>
      </c>
      <c r="K581">
        <v>5.64</v>
      </c>
      <c r="L581">
        <v>11.23</v>
      </c>
      <c r="M581">
        <v>6.08</v>
      </c>
      <c r="N581">
        <v>-26.37</v>
      </c>
      <c r="O581">
        <v>0.185</v>
      </c>
      <c r="P581">
        <v>0.16</v>
      </c>
      <c r="Q581" t="s">
        <v>601</v>
      </c>
      <c r="R581">
        <f t="shared" si="172"/>
        <v>8695.652173913044</v>
      </c>
      <c r="S581">
        <f t="shared" si="156"/>
        <v>0.2773408682635875</v>
      </c>
      <c r="T581">
        <f t="shared" si="157"/>
        <v>0.28925663182346251</v>
      </c>
      <c r="U581">
        <f t="shared" si="158"/>
        <v>0.27665205592034431</v>
      </c>
      <c r="V581">
        <f t="shared" si="159"/>
        <v>0.28646275567218349</v>
      </c>
      <c r="W581">
        <f t="shared" si="160"/>
        <v>0.29818614200034377</v>
      </c>
      <c r="X581">
        <f t="shared" si="161"/>
        <v>0.28925663182346251</v>
      </c>
      <c r="Y581">
        <f t="shared" si="162"/>
        <v>0.29818614200034377</v>
      </c>
      <c r="Z581">
        <f t="shared" si="163"/>
        <v>0.97005390620443066</v>
      </c>
      <c r="AA581">
        <f t="shared" si="164"/>
        <v>1.3835560009885306</v>
      </c>
      <c r="AB581">
        <f t="shared" si="165"/>
        <v>0.96123893562568907</v>
      </c>
      <c r="AC581">
        <f t="shared" si="166"/>
        <v>0.99698531343545527</v>
      </c>
      <c r="AD581">
        <f t="shared" si="167"/>
        <v>1.131512871275635</v>
      </c>
      <c r="AE581">
        <f t="shared" si="168"/>
        <v>1.131512871275635</v>
      </c>
      <c r="AF581">
        <f t="shared" si="169"/>
        <v>0.84951657204041875</v>
      </c>
      <c r="AG581">
        <f t="shared" si="170"/>
        <v>0.88110823901762847</v>
      </c>
      <c r="AH581">
        <f t="shared" si="171"/>
        <v>1</v>
      </c>
    </row>
    <row r="582" spans="2:34" x14ac:dyDescent="0.45">
      <c r="B582">
        <v>96757</v>
      </c>
      <c r="C582">
        <v>19</v>
      </c>
      <c r="D582">
        <v>40</v>
      </c>
      <c r="E582">
        <v>5.78</v>
      </c>
      <c r="F582">
        <f t="shared" si="154"/>
        <v>295.02408333333335</v>
      </c>
      <c r="G582">
        <v>18</v>
      </c>
      <c r="H582">
        <v>0</v>
      </c>
      <c r="I582">
        <v>50.2</v>
      </c>
      <c r="J582">
        <f t="shared" si="155"/>
        <v>18.013944444444444</v>
      </c>
      <c r="K582">
        <v>4.3899999999999997</v>
      </c>
      <c r="L582">
        <v>6.89</v>
      </c>
      <c r="M582">
        <v>15.09</v>
      </c>
      <c r="N582">
        <v>-19.72</v>
      </c>
      <c r="O582">
        <v>0.77700000000000002</v>
      </c>
      <c r="P582">
        <v>0.77</v>
      </c>
      <c r="Q582" t="s">
        <v>476</v>
      </c>
      <c r="R582">
        <f t="shared" si="172"/>
        <v>5531.6533497234177</v>
      </c>
      <c r="S582">
        <f t="shared" si="156"/>
        <v>0.32934665831054921</v>
      </c>
      <c r="T582">
        <f t="shared" si="157"/>
        <v>0.33162019650864316</v>
      </c>
      <c r="U582">
        <f t="shared" si="158"/>
        <v>0.33185669344633206</v>
      </c>
      <c r="V582">
        <f t="shared" si="159"/>
        <v>0.33812569764834677</v>
      </c>
      <c r="W582">
        <f t="shared" si="160"/>
        <v>0.34041620126146543</v>
      </c>
      <c r="X582">
        <f t="shared" si="161"/>
        <v>0.33162019650864316</v>
      </c>
      <c r="Y582">
        <f t="shared" si="162"/>
        <v>0.34041620126146543</v>
      </c>
      <c r="Z582">
        <f t="shared" si="163"/>
        <v>0.97416102782350755</v>
      </c>
      <c r="AA582">
        <f t="shared" si="164"/>
        <v>0.96341948771700947</v>
      </c>
      <c r="AB582">
        <f t="shared" si="165"/>
        <v>1.0611538721781559</v>
      </c>
      <c r="AC582">
        <f t="shared" si="166"/>
        <v>0.98713781592272165</v>
      </c>
      <c r="AD582">
        <f t="shared" si="167"/>
        <v>0.93792387325480575</v>
      </c>
      <c r="AE582">
        <f t="shared" si="168"/>
        <v>1.0611538721781559</v>
      </c>
      <c r="AF582">
        <f t="shared" si="169"/>
        <v>1</v>
      </c>
      <c r="AG582">
        <f t="shared" si="170"/>
        <v>0.93024945938942227</v>
      </c>
      <c r="AH582">
        <f t="shared" si="171"/>
        <v>0.88387169650485786</v>
      </c>
    </row>
    <row r="583" spans="2:34" x14ac:dyDescent="0.45">
      <c r="B583">
        <v>96837</v>
      </c>
      <c r="C583">
        <v>19</v>
      </c>
      <c r="D583">
        <v>41</v>
      </c>
      <c r="E583">
        <v>2.93</v>
      </c>
      <c r="F583">
        <f t="shared" si="154"/>
        <v>295.26220833333332</v>
      </c>
      <c r="G583">
        <v>17</v>
      </c>
      <c r="H583">
        <v>28</v>
      </c>
      <c r="I583">
        <v>34</v>
      </c>
      <c r="J583">
        <f t="shared" si="155"/>
        <v>17.476111111111109</v>
      </c>
      <c r="K583">
        <v>4.3899999999999997</v>
      </c>
      <c r="L583">
        <v>6.99</v>
      </c>
      <c r="M583">
        <v>9.06</v>
      </c>
      <c r="N583">
        <v>-33.9</v>
      </c>
      <c r="O583">
        <v>1.0409999999999999</v>
      </c>
      <c r="P583">
        <v>0.96</v>
      </c>
      <c r="Q583" t="s">
        <v>414</v>
      </c>
      <c r="R583">
        <f t="shared" si="172"/>
        <v>4759.3865679534638</v>
      </c>
      <c r="S583">
        <f t="shared" si="156"/>
        <v>0.35150898280391041</v>
      </c>
      <c r="T583">
        <f t="shared" si="157"/>
        <v>0.35211987839819031</v>
      </c>
      <c r="U583">
        <f t="shared" si="158"/>
        <v>0.35142369349527502</v>
      </c>
      <c r="V583">
        <f t="shared" si="159"/>
        <v>0.35637905043450091</v>
      </c>
      <c r="W583">
        <f t="shared" si="160"/>
        <v>0.357146532972488</v>
      </c>
      <c r="X583">
        <f t="shared" si="161"/>
        <v>0.35211987839819031</v>
      </c>
      <c r="Y583">
        <f t="shared" si="162"/>
        <v>0.357146532972488</v>
      </c>
      <c r="Z583">
        <f t="shared" si="163"/>
        <v>0.98592551205114209</v>
      </c>
      <c r="AA583">
        <f t="shared" si="164"/>
        <v>0.81404566974115855</v>
      </c>
      <c r="AB583">
        <f t="shared" si="165"/>
        <v>1.1075965481211323</v>
      </c>
      <c r="AC583">
        <f t="shared" si="166"/>
        <v>0.97896455892901024</v>
      </c>
      <c r="AD583">
        <f t="shared" si="167"/>
        <v>0.85652730212910366</v>
      </c>
      <c r="AE583">
        <f t="shared" si="168"/>
        <v>1.1075965481211323</v>
      </c>
      <c r="AF583">
        <f t="shared" si="169"/>
        <v>1</v>
      </c>
      <c r="AG583">
        <f t="shared" si="170"/>
        <v>0.8838638587215476</v>
      </c>
      <c r="AH583">
        <f t="shared" si="171"/>
        <v>0.77332066769445151</v>
      </c>
    </row>
    <row r="584" spans="2:34" x14ac:dyDescent="0.45">
      <c r="B584">
        <v>97165</v>
      </c>
      <c r="C584">
        <v>19</v>
      </c>
      <c r="D584">
        <v>44</v>
      </c>
      <c r="E584">
        <v>58.44</v>
      </c>
      <c r="F584">
        <f t="shared" si="154"/>
        <v>296.24349999999998</v>
      </c>
      <c r="G584">
        <v>45</v>
      </c>
      <c r="H584">
        <v>7</v>
      </c>
      <c r="I584">
        <v>50.5</v>
      </c>
      <c r="J584">
        <f t="shared" si="155"/>
        <v>45.130694444444444</v>
      </c>
      <c r="K584">
        <v>2.86</v>
      </c>
      <c r="L584">
        <v>19.07</v>
      </c>
      <c r="M584">
        <v>43.22</v>
      </c>
      <c r="N584">
        <v>48.44</v>
      </c>
      <c r="O584">
        <v>-2E-3</v>
      </c>
      <c r="P584">
        <v>-0.02</v>
      </c>
      <c r="Q584" t="s">
        <v>562</v>
      </c>
      <c r="R584">
        <f t="shared" si="172"/>
        <v>10613.207547169812</v>
      </c>
      <c r="S584">
        <f t="shared" si="156"/>
        <v>0.26030523043950093</v>
      </c>
      <c r="T584">
        <f t="shared" si="157"/>
        <v>0.27754196802660053</v>
      </c>
      <c r="U584">
        <f t="shared" si="158"/>
        <v>0.25585475945176805</v>
      </c>
      <c r="V584">
        <f t="shared" si="159"/>
        <v>0.26694937098340477</v>
      </c>
      <c r="W584">
        <f t="shared" si="160"/>
        <v>0.28454155725402219</v>
      </c>
      <c r="X584">
        <f t="shared" si="161"/>
        <v>0.27754196802660053</v>
      </c>
      <c r="Y584">
        <f t="shared" si="162"/>
        <v>0.28454155725402219</v>
      </c>
      <c r="Z584">
        <f t="shared" si="163"/>
        <v>0.97540046770330691</v>
      </c>
      <c r="AA584">
        <f t="shared" si="164"/>
        <v>1.5390246646061296</v>
      </c>
      <c r="AB584">
        <f t="shared" si="165"/>
        <v>0.93201958398220497</v>
      </c>
      <c r="AC584">
        <f t="shared" si="166"/>
        <v>0.99757159535160955</v>
      </c>
      <c r="AD584">
        <f t="shared" si="167"/>
        <v>1.1939568726539227</v>
      </c>
      <c r="AE584">
        <f t="shared" si="168"/>
        <v>1.1939568726539227</v>
      </c>
      <c r="AF584">
        <f t="shared" si="169"/>
        <v>0.78061411205793008</v>
      </c>
      <c r="AG584">
        <f t="shared" si="170"/>
        <v>0.83551727721472158</v>
      </c>
      <c r="AH584">
        <f t="shared" si="171"/>
        <v>1</v>
      </c>
    </row>
    <row r="585" spans="2:34" x14ac:dyDescent="0.45">
      <c r="B585">
        <v>97278</v>
      </c>
      <c r="C585">
        <v>19</v>
      </c>
      <c r="D585">
        <v>46</v>
      </c>
      <c r="E585">
        <v>15.57</v>
      </c>
      <c r="F585">
        <f t="shared" si="154"/>
        <v>296.56487500000003</v>
      </c>
      <c r="G585">
        <v>10</v>
      </c>
      <c r="H585">
        <v>36</v>
      </c>
      <c r="I585">
        <v>47.8</v>
      </c>
      <c r="J585">
        <f t="shared" si="155"/>
        <v>10.613277777777778</v>
      </c>
      <c r="K585">
        <v>2.72</v>
      </c>
      <c r="L585">
        <v>7.08</v>
      </c>
      <c r="M585">
        <v>15.72</v>
      </c>
      <c r="N585">
        <v>-3.08</v>
      </c>
      <c r="O585">
        <v>1.5069999999999999</v>
      </c>
      <c r="P585">
        <v>1.44</v>
      </c>
      <c r="Q585" t="s">
        <v>483</v>
      </c>
      <c r="R585">
        <f t="shared" si="172"/>
        <v>3818.4132371658893</v>
      </c>
      <c r="S585">
        <f t="shared" si="156"/>
        <v>0.38891501759675579</v>
      </c>
      <c r="T585">
        <f t="shared" si="157"/>
        <v>0.38885858599030043</v>
      </c>
      <c r="U585">
        <f t="shared" si="158"/>
        <v>0.37880814506574068</v>
      </c>
      <c r="V585">
        <f t="shared" si="159"/>
        <v>0.38184916807336455</v>
      </c>
      <c r="W585">
        <f t="shared" si="160"/>
        <v>0.38173002263661093</v>
      </c>
      <c r="X585">
        <f t="shared" si="161"/>
        <v>0.38891501759675579</v>
      </c>
      <c r="Y585">
        <f t="shared" si="162"/>
        <v>0.38184916807336455</v>
      </c>
      <c r="Z585">
        <f t="shared" si="163"/>
        <v>1.0185042946644149</v>
      </c>
      <c r="AA585">
        <f t="shared" si="164"/>
        <v>0.60033079418896818</v>
      </c>
      <c r="AB585">
        <f t="shared" si="165"/>
        <v>1.1892668466422369</v>
      </c>
      <c r="AC585">
        <f t="shared" si="166"/>
        <v>0.95987256947941224</v>
      </c>
      <c r="AD585">
        <f t="shared" si="167"/>
        <v>0.72117397676041262</v>
      </c>
      <c r="AE585">
        <f t="shared" si="168"/>
        <v>1.1892668466422369</v>
      </c>
      <c r="AF585">
        <f t="shared" si="169"/>
        <v>1</v>
      </c>
      <c r="AG585">
        <f t="shared" si="170"/>
        <v>0.80711286301262497</v>
      </c>
      <c r="AH585">
        <f t="shared" si="171"/>
        <v>0.60640215339103021</v>
      </c>
    </row>
    <row r="586" spans="2:34" x14ac:dyDescent="0.45">
      <c r="B586">
        <v>97365</v>
      </c>
      <c r="C586">
        <v>19</v>
      </c>
      <c r="D586">
        <v>47</v>
      </c>
      <c r="E586">
        <v>23.27</v>
      </c>
      <c r="F586">
        <f t="shared" ref="F586:F649" si="173">(C586+D586/60+E586/3600)*15</f>
        <v>296.84695833333336</v>
      </c>
      <c r="G586">
        <v>18</v>
      </c>
      <c r="H586">
        <v>32</v>
      </c>
      <c r="I586">
        <v>3.3</v>
      </c>
      <c r="J586">
        <f t="shared" ref="J586:J649" si="174">IF(G586&gt;0,1,-1)*(ABS(G586)+H586/60+I586/3600)</f>
        <v>18.53425</v>
      </c>
      <c r="K586">
        <v>3.68</v>
      </c>
      <c r="L586">
        <v>7.28</v>
      </c>
      <c r="M586">
        <v>-4.58</v>
      </c>
      <c r="N586">
        <v>11.1</v>
      </c>
      <c r="O586">
        <v>1.3129999999999999</v>
      </c>
      <c r="P586">
        <v>1.27</v>
      </c>
      <c r="Q586" t="s">
        <v>602</v>
      </c>
      <c r="R586">
        <f t="shared" si="172"/>
        <v>4160.8876560332874</v>
      </c>
      <c r="S586">
        <f t="shared" ref="S586:S649" si="175">-0.2661239*(10^9)/(R586^3)-0.234358*(10^6)/(R586^2)+0.8776956*(10^3)/R586+0.17991</f>
        <v>0.37361871825021375</v>
      </c>
      <c r="T586">
        <f t="shared" ref="T586:T649" si="176">-3.0258469*(10^9)/(R586^3)+2.1070379*(10^6)/(R586^2)+0.2226347*(10^3)/R586+0.24039</f>
        <v>0.3735954442791285</v>
      </c>
      <c r="U586">
        <f t="shared" ref="U586:U649" si="177">-1.1063814*(S586^3)-1.3481102*(S586^2)+2.18555832*S586-0.20219683</f>
        <v>0.36848270539110228</v>
      </c>
      <c r="V586">
        <f t="shared" ref="V586:V649" si="178">-0.9549476*(S586^3)-1.37418593*(S586^2)+2.09137015*S586-0.16748867</f>
        <v>0.3722583128952961</v>
      </c>
      <c r="W586">
        <f t="shared" ref="W586:W649" si="179">3.081758*(T586^3)-5.8733867*(T586^2)+3.75112997*T586-0.37001483</f>
        <v>0.37231609706825053</v>
      </c>
      <c r="X586">
        <f t="shared" ref="X586:X649" si="180">IF(R586&lt;4000,S586,T586)</f>
        <v>0.3735954442791285</v>
      </c>
      <c r="Y586">
        <f t="shared" ref="Y586:Y649" si="181">IF(R586&lt;2222,U586,IF(R586&lt;4000,V586,W586))</f>
        <v>0.37231609706825053</v>
      </c>
      <c r="Z586">
        <f t="shared" ref="Z586:Z649" si="182">1/Y586*X586</f>
        <v>1.0034361855986138</v>
      </c>
      <c r="AA586">
        <f t="shared" ref="AA586:AA649" si="183">(1/Y586)*(1-X586-Y586)</f>
        <v>0.68245359428024721</v>
      </c>
      <c r="AB586">
        <f t="shared" ref="AB586:AB649" si="184">(3.241*Z586-1.5374-0.4986*AA586)^(1/2.2)</f>
        <v>1.1555482496274612</v>
      </c>
      <c r="AC586">
        <f t="shared" ref="AC586:AC649" si="185">(-0.9692*Z586+1.876+0.0416*AA586)^(1/2.2)</f>
        <v>0.96843042861819562</v>
      </c>
      <c r="AD586">
        <f t="shared" ref="AD586:AD649" si="186">(0.0556*Z586-0.204+1.057*AA586)^(1/2.2)</f>
        <v>0.77646173692149734</v>
      </c>
      <c r="AE586">
        <f t="shared" ref="AE586:AE649" si="187">MAX(AB586:AD586)</f>
        <v>1.1555482496274612</v>
      </c>
      <c r="AF586">
        <f t="shared" ref="AF586:AF649" si="188">AB586/$AE586</f>
        <v>1</v>
      </c>
      <c r="AG586">
        <f t="shared" ref="AG586:AG649" si="189">AC586/$AE586</f>
        <v>0.83807009264252641</v>
      </c>
      <c r="AH586">
        <f t="shared" ref="AH586:AH649" si="190">AD586/$AE586</f>
        <v>0.67194228987999582</v>
      </c>
    </row>
    <row r="587" spans="2:34" x14ac:dyDescent="0.45">
      <c r="B587">
        <v>97433</v>
      </c>
      <c r="C587">
        <v>19</v>
      </c>
      <c r="D587">
        <v>48</v>
      </c>
      <c r="E587">
        <v>10.210000000000001</v>
      </c>
      <c r="F587">
        <f t="shared" si="173"/>
        <v>297.04254166666669</v>
      </c>
      <c r="G587">
        <v>70</v>
      </c>
      <c r="H587">
        <v>16</v>
      </c>
      <c r="I587">
        <v>4.2</v>
      </c>
      <c r="J587">
        <f t="shared" si="174"/>
        <v>70.267833333333328</v>
      </c>
      <c r="K587">
        <v>3.84</v>
      </c>
      <c r="L587">
        <v>22.4</v>
      </c>
      <c r="M587">
        <v>80.180000000000007</v>
      </c>
      <c r="N587">
        <v>39.020000000000003</v>
      </c>
      <c r="O587">
        <v>0.88800000000000001</v>
      </c>
      <c r="P587">
        <v>0.88</v>
      </c>
      <c r="Q587" t="s">
        <v>289</v>
      </c>
      <c r="R587">
        <f t="shared" si="172"/>
        <v>5178.3659378596085</v>
      </c>
      <c r="S587">
        <f t="shared" si="175"/>
        <v>0.3387466310719317</v>
      </c>
      <c r="T587">
        <f t="shared" si="176"/>
        <v>0.34016810615872828</v>
      </c>
      <c r="U587">
        <f t="shared" si="177"/>
        <v>0.34045293680744837</v>
      </c>
      <c r="V587">
        <f t="shared" si="178"/>
        <v>0.34614937323673867</v>
      </c>
      <c r="W587">
        <f t="shared" si="179"/>
        <v>0.34767004901860543</v>
      </c>
      <c r="X587">
        <f t="shared" si="180"/>
        <v>0.34016810615872828</v>
      </c>
      <c r="Y587">
        <f t="shared" si="181"/>
        <v>0.34767004901860543</v>
      </c>
      <c r="Z587">
        <f t="shared" si="182"/>
        <v>0.97842223429641573</v>
      </c>
      <c r="AA587">
        <f t="shared" si="183"/>
        <v>0.89786809563788761</v>
      </c>
      <c r="AB587">
        <f t="shared" si="184"/>
        <v>1.0806202437232841</v>
      </c>
      <c r="AC587">
        <f t="shared" si="185"/>
        <v>0.98396613418368162</v>
      </c>
      <c r="AD587">
        <f t="shared" si="186"/>
        <v>0.90326140396466958</v>
      </c>
      <c r="AE587">
        <f t="shared" si="187"/>
        <v>1.0806202437232841</v>
      </c>
      <c r="AF587">
        <f t="shared" si="188"/>
        <v>1</v>
      </c>
      <c r="AG587">
        <f t="shared" si="189"/>
        <v>0.91055682132459392</v>
      </c>
      <c r="AH587">
        <f t="shared" si="190"/>
        <v>0.8358731101061706</v>
      </c>
    </row>
    <row r="588" spans="2:34" x14ac:dyDescent="0.45">
      <c r="B588">
        <v>97649</v>
      </c>
      <c r="C588">
        <v>19</v>
      </c>
      <c r="D588">
        <v>50</v>
      </c>
      <c r="E588">
        <v>46.68</v>
      </c>
      <c r="F588">
        <f t="shared" si="173"/>
        <v>297.69450000000001</v>
      </c>
      <c r="G588">
        <v>8</v>
      </c>
      <c r="H588">
        <v>52</v>
      </c>
      <c r="I588">
        <v>2.6</v>
      </c>
      <c r="J588">
        <f t="shared" si="174"/>
        <v>8.8673888888888897</v>
      </c>
      <c r="K588">
        <v>0.76</v>
      </c>
      <c r="L588">
        <v>194.44</v>
      </c>
      <c r="M588">
        <v>536.82000000000005</v>
      </c>
      <c r="N588">
        <v>385.54</v>
      </c>
      <c r="O588">
        <v>0.221</v>
      </c>
      <c r="P588">
        <v>0.27</v>
      </c>
      <c r="Q588" t="s">
        <v>603</v>
      </c>
      <c r="R588">
        <f t="shared" si="172"/>
        <v>8403.361344537816</v>
      </c>
      <c r="S588">
        <f t="shared" si="175"/>
        <v>0.2805885716767999</v>
      </c>
      <c r="T588">
        <f t="shared" si="176"/>
        <v>0.29162225986574286</v>
      </c>
      <c r="U588">
        <f t="shared" si="177"/>
        <v>0.28046844800923193</v>
      </c>
      <c r="V588">
        <f t="shared" si="178"/>
        <v>0.29004082525761549</v>
      </c>
      <c r="W588">
        <f t="shared" si="179"/>
        <v>0.30083397450772231</v>
      </c>
      <c r="X588">
        <f t="shared" si="180"/>
        <v>0.29162225986574286</v>
      </c>
      <c r="Y588">
        <f t="shared" si="181"/>
        <v>0.30083397450772231</v>
      </c>
      <c r="Z588">
        <f t="shared" si="182"/>
        <v>0.96937940717283255</v>
      </c>
      <c r="AA588">
        <f t="shared" si="183"/>
        <v>1.3547132310884431</v>
      </c>
      <c r="AB588">
        <f t="shared" si="184"/>
        <v>0.96703044903576618</v>
      </c>
      <c r="AC588">
        <f t="shared" si="185"/>
        <v>0.99673613195517741</v>
      </c>
      <c r="AD588">
        <f t="shared" si="186"/>
        <v>1.1194732928277071</v>
      </c>
      <c r="AE588">
        <f t="shared" si="187"/>
        <v>1.1194732928277071</v>
      </c>
      <c r="AF588">
        <f t="shared" si="188"/>
        <v>0.86382627904692433</v>
      </c>
      <c r="AG588">
        <f t="shared" si="189"/>
        <v>0.89036168914534375</v>
      </c>
      <c r="AH588">
        <f t="shared" si="190"/>
        <v>1</v>
      </c>
    </row>
    <row r="589" spans="2:34" x14ac:dyDescent="0.45">
      <c r="B589">
        <v>97804</v>
      </c>
      <c r="C589">
        <v>19</v>
      </c>
      <c r="D589">
        <v>52</v>
      </c>
      <c r="E589">
        <v>28.36</v>
      </c>
      <c r="F589">
        <f t="shared" si="173"/>
        <v>298.1181666666667</v>
      </c>
      <c r="G589">
        <v>1</v>
      </c>
      <c r="H589">
        <v>0</v>
      </c>
      <c r="I589">
        <v>20.399999999999999</v>
      </c>
      <c r="J589">
        <f t="shared" si="174"/>
        <v>1.0056666666666667</v>
      </c>
      <c r="K589">
        <v>3.87</v>
      </c>
      <c r="L589">
        <v>2.78</v>
      </c>
      <c r="M589">
        <v>6.94</v>
      </c>
      <c r="N589">
        <v>-7.3</v>
      </c>
      <c r="O589">
        <v>0.63</v>
      </c>
      <c r="P589">
        <v>0.73</v>
      </c>
      <c r="Q589" t="s">
        <v>604</v>
      </c>
      <c r="R589">
        <f t="shared" si="172"/>
        <v>6081.0810810810808</v>
      </c>
      <c r="S589">
        <f t="shared" si="175"/>
        <v>0.31672123501943922</v>
      </c>
      <c r="T589">
        <f t="shared" si="176"/>
        <v>0.32052385995582333</v>
      </c>
      <c r="U589">
        <f t="shared" si="177"/>
        <v>0.31963291356698542</v>
      </c>
      <c r="V589">
        <f t="shared" si="178"/>
        <v>0.32670517312324532</v>
      </c>
      <c r="W589">
        <f t="shared" si="179"/>
        <v>0.33038604984375786</v>
      </c>
      <c r="X589">
        <f t="shared" si="180"/>
        <v>0.32052385995582333</v>
      </c>
      <c r="Y589">
        <f t="shared" si="181"/>
        <v>0.33038604984375786</v>
      </c>
      <c r="Z589">
        <f t="shared" si="182"/>
        <v>0.97014949664915207</v>
      </c>
      <c r="AA589">
        <f t="shared" si="183"/>
        <v>1.056612681938315</v>
      </c>
      <c r="AB589">
        <f t="shared" si="184"/>
        <v>1.0356133275119623</v>
      </c>
      <c r="AC589">
        <f t="shared" si="185"/>
        <v>0.99071475507904594</v>
      </c>
      <c r="AD589">
        <f t="shared" si="186"/>
        <v>0.9847607635930804</v>
      </c>
      <c r="AE589">
        <f t="shared" si="187"/>
        <v>1.0356133275119623</v>
      </c>
      <c r="AF589">
        <f t="shared" si="188"/>
        <v>1</v>
      </c>
      <c r="AG589">
        <f t="shared" si="189"/>
        <v>0.95664542813408537</v>
      </c>
      <c r="AH589">
        <f t="shared" si="190"/>
        <v>0.95089618628117301</v>
      </c>
    </row>
    <row r="590" spans="2:34" x14ac:dyDescent="0.45">
      <c r="B590">
        <v>98032</v>
      </c>
      <c r="C590">
        <v>19</v>
      </c>
      <c r="D590">
        <v>55</v>
      </c>
      <c r="E590">
        <v>15.68</v>
      </c>
      <c r="F590">
        <f t="shared" si="173"/>
        <v>298.81533333333334</v>
      </c>
      <c r="G590">
        <v>-41</v>
      </c>
      <c r="H590">
        <v>52</v>
      </c>
      <c r="I590">
        <v>6.3</v>
      </c>
      <c r="J590">
        <f t="shared" si="174"/>
        <v>-41.868416666666668</v>
      </c>
      <c r="K590">
        <v>4.12</v>
      </c>
      <c r="L590">
        <v>17.239999999999998</v>
      </c>
      <c r="M590">
        <v>23.37</v>
      </c>
      <c r="N590">
        <v>51.6</v>
      </c>
      <c r="O590">
        <v>1.0629999999999999</v>
      </c>
      <c r="P590">
        <v>1.0900000000000001</v>
      </c>
      <c r="Q590" t="s">
        <v>278</v>
      </c>
      <c r="R590">
        <f t="shared" si="172"/>
        <v>4704.6523784631472</v>
      </c>
      <c r="S590">
        <f t="shared" si="175"/>
        <v>0.35332516393096558</v>
      </c>
      <c r="T590">
        <f t="shared" si="176"/>
        <v>0.3538500213673943</v>
      </c>
      <c r="U590">
        <f t="shared" si="177"/>
        <v>0.35291865196753325</v>
      </c>
      <c r="V590">
        <f t="shared" si="178"/>
        <v>0.35777204145419383</v>
      </c>
      <c r="W590">
        <f t="shared" si="179"/>
        <v>0.35845563556639815</v>
      </c>
      <c r="X590">
        <f t="shared" si="180"/>
        <v>0.3538500213673943</v>
      </c>
      <c r="Y590">
        <f t="shared" si="181"/>
        <v>0.35845563556639815</v>
      </c>
      <c r="Z590">
        <f t="shared" si="182"/>
        <v>0.98715150846568089</v>
      </c>
      <c r="AA590">
        <f t="shared" si="183"/>
        <v>0.80259400193728248</v>
      </c>
      <c r="AB590">
        <f t="shared" si="184"/>
        <v>1.1114818743624948</v>
      </c>
      <c r="AC590">
        <f t="shared" si="185"/>
        <v>0.97818798977091803</v>
      </c>
      <c r="AD590">
        <f t="shared" si="186"/>
        <v>0.84990824248641206</v>
      </c>
      <c r="AE590">
        <f t="shared" si="187"/>
        <v>1.1114818743624948</v>
      </c>
      <c r="AF590">
        <f t="shared" si="188"/>
        <v>1</v>
      </c>
      <c r="AG590">
        <f t="shared" si="189"/>
        <v>0.88007552109832721</v>
      </c>
      <c r="AH590">
        <f t="shared" si="190"/>
        <v>0.7646622604384693</v>
      </c>
    </row>
    <row r="591" spans="2:34" x14ac:dyDescent="0.45">
      <c r="B591">
        <v>98036</v>
      </c>
      <c r="C591">
        <v>19</v>
      </c>
      <c r="D591">
        <v>55</v>
      </c>
      <c r="E591">
        <v>18.77</v>
      </c>
      <c r="F591">
        <f t="shared" si="173"/>
        <v>298.82820833333335</v>
      </c>
      <c r="G591">
        <v>6</v>
      </c>
      <c r="H591">
        <v>24</v>
      </c>
      <c r="I591">
        <v>28.6</v>
      </c>
      <c r="J591">
        <f t="shared" si="174"/>
        <v>6.4079444444444444</v>
      </c>
      <c r="K591">
        <v>3.71</v>
      </c>
      <c r="L591">
        <v>72.95</v>
      </c>
      <c r="M591">
        <v>46.35</v>
      </c>
      <c r="N591">
        <v>-481.32</v>
      </c>
      <c r="O591">
        <v>0.85499999999999998</v>
      </c>
      <c r="P591">
        <v>0.89</v>
      </c>
      <c r="Q591" t="s">
        <v>605</v>
      </c>
      <c r="R591">
        <f t="shared" si="172"/>
        <v>5278.5923753665684</v>
      </c>
      <c r="S591">
        <f t="shared" si="175"/>
        <v>0.33596425596381652</v>
      </c>
      <c r="T591">
        <f t="shared" si="176"/>
        <v>0.33761404588230715</v>
      </c>
      <c r="U591">
        <f t="shared" si="177"/>
        <v>0.33795374048846338</v>
      </c>
      <c r="V591">
        <f t="shared" si="178"/>
        <v>0.34381733646685886</v>
      </c>
      <c r="W591">
        <f t="shared" si="179"/>
        <v>0.345544938584192</v>
      </c>
      <c r="X591">
        <f t="shared" si="180"/>
        <v>0.33761404588230715</v>
      </c>
      <c r="Y591">
        <f t="shared" si="181"/>
        <v>0.345544938584192</v>
      </c>
      <c r="Z591">
        <f t="shared" si="182"/>
        <v>0.97704815838316073</v>
      </c>
      <c r="AA591">
        <f t="shared" si="183"/>
        <v>0.91693143251265585</v>
      </c>
      <c r="AB591">
        <f t="shared" si="184"/>
        <v>1.0748205607189596</v>
      </c>
      <c r="AC591">
        <f t="shared" si="185"/>
        <v>0.98495027314150241</v>
      </c>
      <c r="AD591">
        <f t="shared" si="186"/>
        <v>0.91350091401645073</v>
      </c>
      <c r="AE591">
        <f t="shared" si="187"/>
        <v>1.0748205607189596</v>
      </c>
      <c r="AF591">
        <f t="shared" si="188"/>
        <v>1</v>
      </c>
      <c r="AG591">
        <f t="shared" si="189"/>
        <v>0.91638577557788625</v>
      </c>
      <c r="AH591">
        <f t="shared" si="190"/>
        <v>0.84991015933431679</v>
      </c>
    </row>
    <row r="592" spans="2:34" x14ac:dyDescent="0.45">
      <c r="B592">
        <v>98110</v>
      </c>
      <c r="C592">
        <v>19</v>
      </c>
      <c r="D592">
        <v>56</v>
      </c>
      <c r="E592">
        <v>18.399999999999999</v>
      </c>
      <c r="F592">
        <f t="shared" si="173"/>
        <v>299.07666666666671</v>
      </c>
      <c r="G592">
        <v>35</v>
      </c>
      <c r="H592">
        <v>5</v>
      </c>
      <c r="I592">
        <v>0.6</v>
      </c>
      <c r="J592">
        <f t="shared" si="174"/>
        <v>35.083500000000001</v>
      </c>
      <c r="K592">
        <v>3.89</v>
      </c>
      <c r="L592">
        <v>23.4</v>
      </c>
      <c r="M592">
        <v>-34</v>
      </c>
      <c r="N592">
        <v>-27.6</v>
      </c>
      <c r="O592">
        <v>1.0189999999999999</v>
      </c>
      <c r="P592">
        <v>0.98</v>
      </c>
      <c r="Q592" t="s">
        <v>451</v>
      </c>
      <c r="R592">
        <f t="shared" si="172"/>
        <v>4815.4093097913328</v>
      </c>
      <c r="S592">
        <f t="shared" si="175"/>
        <v>0.349687996276701</v>
      </c>
      <c r="T592">
        <f t="shared" si="176"/>
        <v>0.35039212251384766</v>
      </c>
      <c r="U592">
        <f t="shared" si="177"/>
        <v>0.34990812334090682</v>
      </c>
      <c r="V592">
        <f t="shared" si="178"/>
        <v>0.35496660248693823</v>
      </c>
      <c r="W592">
        <f t="shared" si="179"/>
        <v>0.35582359595070001</v>
      </c>
      <c r="X592">
        <f t="shared" si="180"/>
        <v>0.35039212251384766</v>
      </c>
      <c r="Y592">
        <f t="shared" si="181"/>
        <v>0.35582359595070001</v>
      </c>
      <c r="Z592">
        <f t="shared" si="182"/>
        <v>0.98473548831875413</v>
      </c>
      <c r="AA592">
        <f t="shared" si="183"/>
        <v>0.82564586744313784</v>
      </c>
      <c r="AB592">
        <f t="shared" si="184"/>
        <v>1.1037119707984004</v>
      </c>
      <c r="AC592">
        <f t="shared" si="185"/>
        <v>0.97972702620332641</v>
      </c>
      <c r="AD592">
        <f t="shared" si="186"/>
        <v>0.86317177581999549</v>
      </c>
      <c r="AE592">
        <f t="shared" si="187"/>
        <v>1.1037119707984004</v>
      </c>
      <c r="AF592">
        <f t="shared" si="188"/>
        <v>1</v>
      </c>
      <c r="AG592">
        <f t="shared" si="189"/>
        <v>0.88766548893604358</v>
      </c>
      <c r="AH592">
        <f t="shared" si="190"/>
        <v>0.78206252958876254</v>
      </c>
    </row>
    <row r="593" spans="2:34" x14ac:dyDescent="0.45">
      <c r="B593">
        <v>98337</v>
      </c>
      <c r="C593">
        <v>19</v>
      </c>
      <c r="D593">
        <v>58</v>
      </c>
      <c r="E593">
        <v>45.39</v>
      </c>
      <c r="F593">
        <f t="shared" si="173"/>
        <v>299.68912499999999</v>
      </c>
      <c r="G593">
        <v>19</v>
      </c>
      <c r="H593">
        <v>29</v>
      </c>
      <c r="I593">
        <v>31.5</v>
      </c>
      <c r="J593">
        <f t="shared" si="174"/>
        <v>19.492083333333333</v>
      </c>
      <c r="K593">
        <v>3.51</v>
      </c>
      <c r="L593">
        <v>11.9</v>
      </c>
      <c r="M593">
        <v>64.37</v>
      </c>
      <c r="N593">
        <v>22.58</v>
      </c>
      <c r="O593">
        <v>1.571</v>
      </c>
      <c r="P593">
        <v>1.65</v>
      </c>
      <c r="Q593" t="s">
        <v>366</v>
      </c>
      <c r="R593">
        <f t="shared" si="172"/>
        <v>3717.4721189591082</v>
      </c>
      <c r="S593">
        <f t="shared" si="175"/>
        <v>0.39387160644099484</v>
      </c>
      <c r="T593">
        <f t="shared" si="176"/>
        <v>0.39384766405608784</v>
      </c>
      <c r="U593">
        <f t="shared" si="177"/>
        <v>0.38189021855282468</v>
      </c>
      <c r="V593">
        <f t="shared" si="178"/>
        <v>0.3847081696824135</v>
      </c>
      <c r="W593">
        <f t="shared" si="179"/>
        <v>0.38457376510401697</v>
      </c>
      <c r="X593">
        <f t="shared" si="180"/>
        <v>0.39387160644099484</v>
      </c>
      <c r="Y593">
        <f t="shared" si="181"/>
        <v>0.3847081696824135</v>
      </c>
      <c r="Z593">
        <f t="shared" si="182"/>
        <v>1.0238191894030897</v>
      </c>
      <c r="AA593">
        <f t="shared" si="183"/>
        <v>0.57555373482029193</v>
      </c>
      <c r="AB593">
        <f t="shared" si="184"/>
        <v>1.2001275297117271</v>
      </c>
      <c r="AC593">
        <f t="shared" si="185"/>
        <v>0.95691559329508602</v>
      </c>
      <c r="AD593">
        <f t="shared" si="186"/>
        <v>0.70349114529773737</v>
      </c>
      <c r="AE593">
        <f t="shared" si="187"/>
        <v>1.2001275297117271</v>
      </c>
      <c r="AF593">
        <f t="shared" si="188"/>
        <v>1</v>
      </c>
      <c r="AG593">
        <f t="shared" si="189"/>
        <v>0.79734492343904395</v>
      </c>
      <c r="AH593">
        <f t="shared" si="190"/>
        <v>0.5861803249082348</v>
      </c>
    </row>
    <row r="594" spans="2:34" x14ac:dyDescent="0.45">
      <c r="B594">
        <v>98412</v>
      </c>
      <c r="C594">
        <v>19</v>
      </c>
      <c r="D594">
        <v>59</v>
      </c>
      <c r="E594">
        <v>44.17</v>
      </c>
      <c r="F594">
        <f t="shared" si="173"/>
        <v>299.9340416666667</v>
      </c>
      <c r="G594">
        <v>-35</v>
      </c>
      <c r="H594">
        <v>16</v>
      </c>
      <c r="I594">
        <v>34.5</v>
      </c>
      <c r="J594">
        <f t="shared" si="174"/>
        <v>-35.276249999999997</v>
      </c>
      <c r="K594">
        <v>4.37</v>
      </c>
      <c r="L594">
        <v>5.28</v>
      </c>
      <c r="M594">
        <v>6.02</v>
      </c>
      <c r="N594">
        <v>-25.15</v>
      </c>
      <c r="O594">
        <v>-0.15</v>
      </c>
      <c r="P594">
        <v>-0.15</v>
      </c>
      <c r="Q594" t="s">
        <v>408</v>
      </c>
      <c r="R594">
        <f t="shared" si="172"/>
        <v>12857.142857142859</v>
      </c>
      <c r="S594">
        <f t="shared" si="175"/>
        <v>0.24663227879602193</v>
      </c>
      <c r="T594">
        <f t="shared" si="176"/>
        <v>0.26902862708134428</v>
      </c>
      <c r="U594">
        <f t="shared" si="177"/>
        <v>0.23823229524764572</v>
      </c>
      <c r="V594">
        <f t="shared" si="178"/>
        <v>0.25039630420765813</v>
      </c>
      <c r="W594">
        <f t="shared" si="179"/>
        <v>0.27405782667957712</v>
      </c>
      <c r="X594">
        <f t="shared" si="180"/>
        <v>0.26902862708134428</v>
      </c>
      <c r="Y594">
        <f t="shared" si="181"/>
        <v>0.27405782667957712</v>
      </c>
      <c r="Z594">
        <f t="shared" si="182"/>
        <v>0.981649129823565</v>
      </c>
      <c r="AA594">
        <f t="shared" si="183"/>
        <v>1.6672158273125794</v>
      </c>
      <c r="AB594">
        <f t="shared" si="184"/>
        <v>0.91011419530375448</v>
      </c>
      <c r="AC594">
        <f t="shared" si="185"/>
        <v>0.99724172772357222</v>
      </c>
      <c r="AD594">
        <f t="shared" si="186"/>
        <v>1.2426764334740743</v>
      </c>
      <c r="AE594">
        <f t="shared" si="187"/>
        <v>1.2426764334740743</v>
      </c>
      <c r="AF594">
        <f t="shared" si="188"/>
        <v>0.73238227650250354</v>
      </c>
      <c r="AG594">
        <f t="shared" si="189"/>
        <v>0.80249508308099538</v>
      </c>
      <c r="AH594">
        <f t="shared" si="190"/>
        <v>1</v>
      </c>
    </row>
    <row r="595" spans="2:34" x14ac:dyDescent="0.45">
      <c r="B595">
        <v>98495</v>
      </c>
      <c r="C595">
        <v>20</v>
      </c>
      <c r="D595">
        <v>0</v>
      </c>
      <c r="E595">
        <v>35.39</v>
      </c>
      <c r="F595">
        <f t="shared" si="173"/>
        <v>300.14745833333336</v>
      </c>
      <c r="G595">
        <v>-72</v>
      </c>
      <c r="H595">
        <v>54</v>
      </c>
      <c r="I595">
        <v>36.700000000000003</v>
      </c>
      <c r="J595">
        <f t="shared" si="174"/>
        <v>-72.910194444444457</v>
      </c>
      <c r="K595">
        <v>3.97</v>
      </c>
      <c r="L595">
        <v>30.73</v>
      </c>
      <c r="M595">
        <v>80.540000000000006</v>
      </c>
      <c r="N595">
        <v>-131.34</v>
      </c>
      <c r="O595">
        <v>-3.2000000000000001E-2</v>
      </c>
      <c r="P595">
        <v>-0.04</v>
      </c>
      <c r="Q595" t="s">
        <v>317</v>
      </c>
      <c r="R595">
        <f t="shared" si="172"/>
        <v>11002.444987775061</v>
      </c>
      <c r="S595">
        <f t="shared" si="175"/>
        <v>0.25754698605556758</v>
      </c>
      <c r="T595">
        <f t="shared" si="176"/>
        <v>0.27575897006288591</v>
      </c>
      <c r="U595">
        <f t="shared" si="177"/>
        <v>0.25236582889656833</v>
      </c>
      <c r="V595">
        <f t="shared" si="178"/>
        <v>0.26367346971140843</v>
      </c>
      <c r="W595">
        <f t="shared" si="179"/>
        <v>0.28238595987540371</v>
      </c>
      <c r="X595">
        <f t="shared" si="180"/>
        <v>0.27575897006288591</v>
      </c>
      <c r="Y595">
        <f t="shared" si="181"/>
        <v>0.28238595987540371</v>
      </c>
      <c r="Z595">
        <f t="shared" si="182"/>
        <v>0.97653215543916627</v>
      </c>
      <c r="AA595">
        <f t="shared" si="183"/>
        <v>1.5647203928150983</v>
      </c>
      <c r="AB595">
        <f t="shared" si="184"/>
        <v>0.9274835383536042</v>
      </c>
      <c r="AC595">
        <f t="shared" si="185"/>
        <v>0.99755888118618474</v>
      </c>
      <c r="AD595">
        <f t="shared" si="186"/>
        <v>1.2039100968333944</v>
      </c>
      <c r="AE595">
        <f t="shared" si="187"/>
        <v>1.2039100968333944</v>
      </c>
      <c r="AF595">
        <f t="shared" si="188"/>
        <v>0.77039269027906154</v>
      </c>
      <c r="AG595">
        <f t="shared" si="189"/>
        <v>0.82859914856601946</v>
      </c>
      <c r="AH595">
        <f t="shared" si="190"/>
        <v>1</v>
      </c>
    </row>
    <row r="596" spans="2:34" x14ac:dyDescent="0.45">
      <c r="B596">
        <v>98543</v>
      </c>
      <c r="C596">
        <v>20</v>
      </c>
      <c r="D596">
        <v>1</v>
      </c>
      <c r="E596">
        <v>6.01</v>
      </c>
      <c r="F596">
        <f t="shared" si="173"/>
        <v>300.27504166666665</v>
      </c>
      <c r="G596">
        <v>27</v>
      </c>
      <c r="H596">
        <v>45</v>
      </c>
      <c r="I596">
        <v>12.8</v>
      </c>
      <c r="J596">
        <f t="shared" si="174"/>
        <v>27.753555555555554</v>
      </c>
      <c r="K596">
        <v>4.66</v>
      </c>
      <c r="L596">
        <v>14.67</v>
      </c>
      <c r="M596">
        <v>57.99</v>
      </c>
      <c r="N596">
        <v>3.76</v>
      </c>
      <c r="O596">
        <v>0.184</v>
      </c>
      <c r="P596">
        <v>0.19</v>
      </c>
      <c r="Q596" t="s">
        <v>606</v>
      </c>
      <c r="R596">
        <f t="shared" si="172"/>
        <v>8704.0618955512564</v>
      </c>
      <c r="S596">
        <f t="shared" si="175"/>
        <v>0.27725050481556796</v>
      </c>
      <c r="T596">
        <f t="shared" si="176"/>
        <v>0.28919140018131118</v>
      </c>
      <c r="U596">
        <f t="shared" si="177"/>
        <v>0.27654518402685102</v>
      </c>
      <c r="V596">
        <f t="shared" si="178"/>
        <v>0.28636254510039921</v>
      </c>
      <c r="W596">
        <f t="shared" si="179"/>
        <v>0.29811262247722192</v>
      </c>
      <c r="X596">
        <f t="shared" si="180"/>
        <v>0.28919140018131118</v>
      </c>
      <c r="Y596">
        <f t="shared" si="181"/>
        <v>0.29811262247722192</v>
      </c>
      <c r="Z596">
        <f t="shared" si="182"/>
        <v>0.9700743221746928</v>
      </c>
      <c r="AA596">
        <f t="shared" si="183"/>
        <v>1.3843626409109866</v>
      </c>
      <c r="AB596">
        <f t="shared" si="184"/>
        <v>0.96107876182427876</v>
      </c>
      <c r="AC596">
        <f t="shared" si="185"/>
        <v>0.99699159479325572</v>
      </c>
      <c r="AD596">
        <f t="shared" si="186"/>
        <v>1.1318474061483457</v>
      </c>
      <c r="AE596">
        <f t="shared" si="187"/>
        <v>1.1318474061483457</v>
      </c>
      <c r="AF596">
        <f t="shared" si="188"/>
        <v>0.84912396901169807</v>
      </c>
      <c r="AG596">
        <f t="shared" si="189"/>
        <v>0.88085336360490363</v>
      </c>
      <c r="AH596">
        <f t="shared" si="190"/>
        <v>1</v>
      </c>
    </row>
    <row r="597" spans="2:34" x14ac:dyDescent="0.45">
      <c r="B597">
        <v>98688</v>
      </c>
      <c r="C597">
        <v>20</v>
      </c>
      <c r="D597">
        <v>2</v>
      </c>
      <c r="E597">
        <v>39.46</v>
      </c>
      <c r="F597">
        <f t="shared" si="173"/>
        <v>300.66441666666668</v>
      </c>
      <c r="G597">
        <v>-27</v>
      </c>
      <c r="H597">
        <v>42</v>
      </c>
      <c r="I597">
        <v>35.6</v>
      </c>
      <c r="J597">
        <f t="shared" si="174"/>
        <v>-27.709888888888887</v>
      </c>
      <c r="K597">
        <v>4.43</v>
      </c>
      <c r="L597">
        <v>7.28</v>
      </c>
      <c r="M597">
        <v>32.28</v>
      </c>
      <c r="N597">
        <v>14.35</v>
      </c>
      <c r="O597">
        <v>1.64</v>
      </c>
      <c r="P597">
        <v>2.5</v>
      </c>
      <c r="Q597" t="s">
        <v>506</v>
      </c>
      <c r="R597">
        <f t="shared" si="172"/>
        <v>3614.4578313253014</v>
      </c>
      <c r="S597">
        <f t="shared" si="175"/>
        <v>0.39916452840706296</v>
      </c>
      <c r="T597">
        <f t="shared" si="176"/>
        <v>0.39918838946369256</v>
      </c>
      <c r="U597">
        <f t="shared" si="177"/>
        <v>0.38503735176567044</v>
      </c>
      <c r="V597">
        <f t="shared" si="178"/>
        <v>0.38762538973891636</v>
      </c>
      <c r="W597">
        <f t="shared" si="179"/>
        <v>0.38749485900264324</v>
      </c>
      <c r="X597">
        <f t="shared" si="180"/>
        <v>0.39916452840706296</v>
      </c>
      <c r="Y597">
        <f t="shared" si="181"/>
        <v>0.38762538973891636</v>
      </c>
      <c r="Z597">
        <f t="shared" si="182"/>
        <v>1.0297687895932688</v>
      </c>
      <c r="AA597">
        <f t="shared" si="183"/>
        <v>0.55004158008748483</v>
      </c>
      <c r="AB597">
        <f t="shared" si="184"/>
        <v>1.21174678231897</v>
      </c>
      <c r="AC597">
        <f t="shared" si="185"/>
        <v>0.9536369494091852</v>
      </c>
      <c r="AD597">
        <f t="shared" si="186"/>
        <v>0.6847272741207262</v>
      </c>
      <c r="AE597">
        <f t="shared" si="187"/>
        <v>1.21174678231897</v>
      </c>
      <c r="AF597">
        <f t="shared" si="188"/>
        <v>1</v>
      </c>
      <c r="AG597">
        <f t="shared" si="189"/>
        <v>0.7869935891921005</v>
      </c>
      <c r="AH597">
        <f t="shared" si="190"/>
        <v>0.56507455527163464</v>
      </c>
    </row>
    <row r="598" spans="2:34" x14ac:dyDescent="0.45">
      <c r="B598">
        <v>98920</v>
      </c>
      <c r="C598">
        <v>20</v>
      </c>
      <c r="D598">
        <v>5</v>
      </c>
      <c r="E598">
        <v>9.4700000000000006</v>
      </c>
      <c r="F598">
        <f t="shared" si="173"/>
        <v>301.2894583333333</v>
      </c>
      <c r="G598">
        <v>19</v>
      </c>
      <c r="H598">
        <v>59</v>
      </c>
      <c r="I598">
        <v>27.2</v>
      </c>
      <c r="J598">
        <f t="shared" si="174"/>
        <v>19.99088888888889</v>
      </c>
      <c r="K598">
        <v>5.09</v>
      </c>
      <c r="L598">
        <v>20.170000000000002</v>
      </c>
      <c r="M598">
        <v>30.61</v>
      </c>
      <c r="N598">
        <v>79.650000000000006</v>
      </c>
      <c r="O598">
        <v>1.0580000000000001</v>
      </c>
      <c r="P598">
        <v>1.1000000000000001</v>
      </c>
      <c r="Q598" t="s">
        <v>280</v>
      </c>
      <c r="R598">
        <f t="shared" si="172"/>
        <v>4716.9811320754716</v>
      </c>
      <c r="S598">
        <f t="shared" si="175"/>
        <v>0.35291281866494079</v>
      </c>
      <c r="T598">
        <f t="shared" si="176"/>
        <v>0.35345661120599681</v>
      </c>
      <c r="U598">
        <f t="shared" si="177"/>
        <v>0.35258069480838228</v>
      </c>
      <c r="V598">
        <f t="shared" si="178"/>
        <v>0.35745715733007433</v>
      </c>
      <c r="W598">
        <f t="shared" si="179"/>
        <v>0.3581593358248375</v>
      </c>
      <c r="X598">
        <f t="shared" si="180"/>
        <v>0.35345661120599681</v>
      </c>
      <c r="Y598">
        <f t="shared" si="181"/>
        <v>0.3581593358248375</v>
      </c>
      <c r="Z598">
        <f t="shared" si="182"/>
        <v>0.98686974162488228</v>
      </c>
      <c r="AA598">
        <f t="shared" si="183"/>
        <v>0.80518368257809059</v>
      </c>
      <c r="AB598">
        <f t="shared" si="184"/>
        <v>1.1105988024268902</v>
      </c>
      <c r="AC598">
        <f t="shared" si="185"/>
        <v>0.97836571208154333</v>
      </c>
      <c r="AD598">
        <f t="shared" si="186"/>
        <v>0.85141034302571816</v>
      </c>
      <c r="AE598">
        <f t="shared" si="187"/>
        <v>1.1105988024268902</v>
      </c>
      <c r="AF598">
        <f t="shared" si="188"/>
        <v>1</v>
      </c>
      <c r="AG598">
        <f t="shared" si="189"/>
        <v>0.88093532060687441</v>
      </c>
      <c r="AH598">
        <f t="shared" si="190"/>
        <v>0.76662278148077312</v>
      </c>
    </row>
    <row r="599" spans="2:34" x14ac:dyDescent="0.45">
      <c r="B599">
        <v>99240</v>
      </c>
      <c r="C599">
        <v>20</v>
      </c>
      <c r="D599">
        <v>8</v>
      </c>
      <c r="E599">
        <v>41.86</v>
      </c>
      <c r="F599">
        <f t="shared" si="173"/>
        <v>302.17441666666667</v>
      </c>
      <c r="G599">
        <v>-66</v>
      </c>
      <c r="H599">
        <v>10</v>
      </c>
      <c r="I599">
        <v>45.6</v>
      </c>
      <c r="J599">
        <f t="shared" si="174"/>
        <v>-66.179333333333332</v>
      </c>
      <c r="K599">
        <v>3.55</v>
      </c>
      <c r="L599">
        <v>163.72999999999999</v>
      </c>
      <c r="M599">
        <v>1210.29</v>
      </c>
      <c r="N599">
        <v>-1130.3399999999999</v>
      </c>
      <c r="O599">
        <v>0.751</v>
      </c>
      <c r="P599">
        <v>0.76</v>
      </c>
      <c r="Q599" t="s">
        <v>607</v>
      </c>
      <c r="R599">
        <f t="shared" si="172"/>
        <v>5621.486570893192</v>
      </c>
      <c r="S599">
        <f t="shared" si="175"/>
        <v>0.32712809953410854</v>
      </c>
      <c r="T599">
        <f t="shared" si="176"/>
        <v>0.32963722012054608</v>
      </c>
      <c r="U599">
        <f t="shared" si="177"/>
        <v>0.32976469726757174</v>
      </c>
      <c r="V599">
        <f t="shared" si="178"/>
        <v>0.33617205015307094</v>
      </c>
      <c r="W599">
        <f t="shared" si="179"/>
        <v>0.33867522179979348</v>
      </c>
      <c r="X599">
        <f t="shared" si="180"/>
        <v>0.32963722012054608</v>
      </c>
      <c r="Y599">
        <f t="shared" si="181"/>
        <v>0.33867522179979348</v>
      </c>
      <c r="Z599">
        <f t="shared" si="182"/>
        <v>0.97331366129704588</v>
      </c>
      <c r="AA599">
        <f t="shared" si="183"/>
        <v>0.97936765588282759</v>
      </c>
      <c r="AB599">
        <f t="shared" si="184"/>
        <v>1.0566137790593266</v>
      </c>
      <c r="AC599">
        <f t="shared" si="185"/>
        <v>0.98782296518396218</v>
      </c>
      <c r="AD599">
        <f t="shared" si="186"/>
        <v>0.94613250198242071</v>
      </c>
      <c r="AE599">
        <f t="shared" si="187"/>
        <v>1.0566137790593266</v>
      </c>
      <c r="AF599">
        <f t="shared" si="188"/>
        <v>1</v>
      </c>
      <c r="AG599">
        <f t="shared" si="189"/>
        <v>0.93489502480593523</v>
      </c>
      <c r="AH599">
        <f t="shared" si="190"/>
        <v>0.89543835290955198</v>
      </c>
    </row>
    <row r="600" spans="2:34" x14ac:dyDescent="0.45">
      <c r="B600">
        <v>99473</v>
      </c>
      <c r="C600">
        <v>20</v>
      </c>
      <c r="D600">
        <v>11</v>
      </c>
      <c r="E600">
        <v>18.260000000000002</v>
      </c>
      <c r="F600">
        <f t="shared" si="173"/>
        <v>302.82608333333332</v>
      </c>
      <c r="G600">
        <v>0</v>
      </c>
      <c r="H600">
        <v>49</v>
      </c>
      <c r="I600">
        <v>17.3</v>
      </c>
      <c r="J600">
        <f t="shared" si="174"/>
        <v>-0.82147222222222216</v>
      </c>
      <c r="K600">
        <v>3.24</v>
      </c>
      <c r="L600">
        <v>11.36</v>
      </c>
      <c r="M600">
        <v>35.479999999999997</v>
      </c>
      <c r="N600">
        <v>6.05</v>
      </c>
      <c r="O600">
        <v>-6.6000000000000003E-2</v>
      </c>
      <c r="P600">
        <v>-0.06</v>
      </c>
      <c r="Q600" t="s">
        <v>562</v>
      </c>
      <c r="R600">
        <f t="shared" si="172"/>
        <v>11479.591836734693</v>
      </c>
      <c r="S600">
        <f t="shared" si="175"/>
        <v>0.25441273374169454</v>
      </c>
      <c r="T600">
        <f t="shared" si="176"/>
        <v>0.27377271480584792</v>
      </c>
      <c r="U600">
        <f t="shared" si="177"/>
        <v>0.24836060461974929</v>
      </c>
      <c r="V600">
        <f t="shared" si="178"/>
        <v>0.25991199344573668</v>
      </c>
      <c r="W600">
        <f t="shared" si="179"/>
        <v>0.27995973993102297</v>
      </c>
      <c r="X600">
        <f t="shared" si="180"/>
        <v>0.27377271480584792</v>
      </c>
      <c r="Y600">
        <f t="shared" si="181"/>
        <v>0.27995973993102297</v>
      </c>
      <c r="Z600">
        <f t="shared" si="182"/>
        <v>0.97790030406979445</v>
      </c>
      <c r="AA600">
        <f t="shared" si="183"/>
        <v>1.5940418624945192</v>
      </c>
      <c r="AB600">
        <f t="shared" si="184"/>
        <v>0.92239933279489239</v>
      </c>
      <c r="AC600">
        <f t="shared" si="185"/>
        <v>0.99751044861389926</v>
      </c>
      <c r="AD600">
        <f t="shared" si="186"/>
        <v>1.2151499931341243</v>
      </c>
      <c r="AE600">
        <f t="shared" si="187"/>
        <v>1.2151499931341243</v>
      </c>
      <c r="AF600">
        <f t="shared" si="188"/>
        <v>0.75908269596894196</v>
      </c>
      <c r="AG600">
        <f t="shared" si="189"/>
        <v>0.82089491359096545</v>
      </c>
      <c r="AH600">
        <f t="shared" si="190"/>
        <v>1</v>
      </c>
    </row>
    <row r="601" spans="2:34" x14ac:dyDescent="0.45">
      <c r="B601">
        <v>100064</v>
      </c>
      <c r="C601">
        <v>20</v>
      </c>
      <c r="D601">
        <v>18</v>
      </c>
      <c r="E601">
        <v>3.22</v>
      </c>
      <c r="F601">
        <f t="shared" si="173"/>
        <v>304.51341666666667</v>
      </c>
      <c r="G601">
        <v>-12</v>
      </c>
      <c r="H601">
        <v>32</v>
      </c>
      <c r="I601">
        <v>41.5</v>
      </c>
      <c r="J601">
        <f t="shared" si="174"/>
        <v>-12.544861111111111</v>
      </c>
      <c r="K601">
        <v>3.58</v>
      </c>
      <c r="L601">
        <v>30.01</v>
      </c>
      <c r="M601">
        <v>61.78</v>
      </c>
      <c r="N601">
        <v>2.85</v>
      </c>
      <c r="O601">
        <v>0.88300000000000001</v>
      </c>
      <c r="P601">
        <v>0.92</v>
      </c>
      <c r="Q601" t="s">
        <v>477</v>
      </c>
      <c r="R601">
        <f t="shared" si="172"/>
        <v>5193.3064050778994</v>
      </c>
      <c r="S601">
        <f t="shared" si="175"/>
        <v>0.33832572868133082</v>
      </c>
      <c r="T601">
        <f t="shared" si="176"/>
        <v>0.33978049328499443</v>
      </c>
      <c r="U601">
        <f t="shared" si="177"/>
        <v>0.34007732612222052</v>
      </c>
      <c r="V601">
        <f t="shared" si="178"/>
        <v>0.34579892296612758</v>
      </c>
      <c r="W601">
        <f t="shared" si="179"/>
        <v>0.34734983383201778</v>
      </c>
      <c r="X601">
        <f t="shared" si="180"/>
        <v>0.33978049328499443</v>
      </c>
      <c r="Y601">
        <f t="shared" si="181"/>
        <v>0.34734983383201778</v>
      </c>
      <c r="Z601">
        <f t="shared" si="182"/>
        <v>0.97820830813846316</v>
      </c>
      <c r="AA601">
        <f t="shared" si="183"/>
        <v>0.90073361898971016</v>
      </c>
      <c r="AB601">
        <f t="shared" si="184"/>
        <v>1.0797409289430551</v>
      </c>
      <c r="AC601">
        <f t="shared" si="185"/>
        <v>0.98411745596635125</v>
      </c>
      <c r="AD601">
        <f t="shared" si="186"/>
        <v>0.90480923994973583</v>
      </c>
      <c r="AE601">
        <f t="shared" si="187"/>
        <v>1.0797409289430551</v>
      </c>
      <c r="AF601">
        <f t="shared" si="188"/>
        <v>1</v>
      </c>
      <c r="AG601">
        <f t="shared" si="189"/>
        <v>0.91143850305803598</v>
      </c>
      <c r="AH601">
        <f t="shared" si="190"/>
        <v>0.83798735020209181</v>
      </c>
    </row>
    <row r="602" spans="2:34" x14ac:dyDescent="0.45">
      <c r="B602">
        <v>100345</v>
      </c>
      <c r="C602">
        <v>20</v>
      </c>
      <c r="D602">
        <v>21</v>
      </c>
      <c r="E602">
        <v>0.65</v>
      </c>
      <c r="F602">
        <f t="shared" si="173"/>
        <v>305.25270833333337</v>
      </c>
      <c r="G602">
        <v>-14</v>
      </c>
      <c r="H602">
        <v>46</v>
      </c>
      <c r="I602">
        <v>53</v>
      </c>
      <c r="J602">
        <f t="shared" si="174"/>
        <v>-14.781388888888889</v>
      </c>
      <c r="K602">
        <v>3.05</v>
      </c>
      <c r="L602">
        <v>9.48</v>
      </c>
      <c r="M602">
        <v>48.42</v>
      </c>
      <c r="N602">
        <v>14</v>
      </c>
      <c r="O602">
        <v>0.79</v>
      </c>
      <c r="P602">
        <v>0.9</v>
      </c>
      <c r="Q602" t="s">
        <v>608</v>
      </c>
      <c r="R602">
        <f t="shared" si="172"/>
        <v>5487.8048780487798</v>
      </c>
      <c r="S602">
        <f t="shared" si="175"/>
        <v>0.33045356981184965</v>
      </c>
      <c r="T602">
        <f t="shared" si="176"/>
        <v>0.33261462900149025</v>
      </c>
      <c r="U602">
        <f t="shared" si="177"/>
        <v>0.33289147697895993</v>
      </c>
      <c r="V602">
        <f t="shared" si="178"/>
        <v>0.33909190865667749</v>
      </c>
      <c r="W602">
        <f t="shared" si="179"/>
        <v>0.34128095451815588</v>
      </c>
      <c r="X602">
        <f t="shared" si="180"/>
        <v>0.33261462900149025</v>
      </c>
      <c r="Y602">
        <f t="shared" si="181"/>
        <v>0.34128095451815588</v>
      </c>
      <c r="Z602">
        <f t="shared" si="182"/>
        <v>0.97460647773649911</v>
      </c>
      <c r="AA602">
        <f t="shared" si="183"/>
        <v>0.95553066223918293</v>
      </c>
      <c r="AB602">
        <f t="shared" si="184"/>
        <v>1.0634270383248157</v>
      </c>
      <c r="AC602">
        <f t="shared" si="185"/>
        <v>0.98678692186024275</v>
      </c>
      <c r="AD602">
        <f t="shared" si="186"/>
        <v>0.93383211822052914</v>
      </c>
      <c r="AE602">
        <f t="shared" si="187"/>
        <v>1.0634270383248157</v>
      </c>
      <c r="AF602">
        <f t="shared" si="188"/>
        <v>1</v>
      </c>
      <c r="AG602">
        <f t="shared" si="189"/>
        <v>0.92793100635723746</v>
      </c>
      <c r="AH602">
        <f t="shared" si="190"/>
        <v>0.87813463882916365</v>
      </c>
    </row>
    <row r="603" spans="2:34" x14ac:dyDescent="0.45">
      <c r="B603">
        <v>100453</v>
      </c>
      <c r="C603">
        <v>20</v>
      </c>
      <c r="D603">
        <v>22</v>
      </c>
      <c r="E603">
        <v>13.7</v>
      </c>
      <c r="F603">
        <f t="shared" si="173"/>
        <v>305.55708333333331</v>
      </c>
      <c r="G603">
        <v>40</v>
      </c>
      <c r="H603">
        <v>15</v>
      </c>
      <c r="I603">
        <v>24.1</v>
      </c>
      <c r="J603">
        <f t="shared" si="174"/>
        <v>40.256694444444442</v>
      </c>
      <c r="K603">
        <v>2.23</v>
      </c>
      <c r="L603">
        <v>2.14</v>
      </c>
      <c r="M603">
        <v>2.4300000000000002</v>
      </c>
      <c r="N603">
        <v>-0.93</v>
      </c>
      <c r="O603">
        <v>0.67300000000000004</v>
      </c>
      <c r="P603">
        <v>0.65</v>
      </c>
      <c r="Q603" t="s">
        <v>609</v>
      </c>
      <c r="R603">
        <f t="shared" si="172"/>
        <v>5909.3893630991461</v>
      </c>
      <c r="S603">
        <f t="shared" si="175"/>
        <v>0.32043488348767291</v>
      </c>
      <c r="T603">
        <f t="shared" si="176"/>
        <v>0.32373933916555858</v>
      </c>
      <c r="U603">
        <f t="shared" si="177"/>
        <v>0.32330842779288815</v>
      </c>
      <c r="V603">
        <f t="shared" si="178"/>
        <v>0.33014043653699715</v>
      </c>
      <c r="W603">
        <f t="shared" si="179"/>
        <v>0.33336519685697663</v>
      </c>
      <c r="X603">
        <f t="shared" si="180"/>
        <v>0.32373933916555858</v>
      </c>
      <c r="Y603">
        <f t="shared" si="181"/>
        <v>0.33336519685697663</v>
      </c>
      <c r="Z603">
        <f t="shared" si="182"/>
        <v>0.97112518708559781</v>
      </c>
      <c r="AA603">
        <f t="shared" si="183"/>
        <v>1.0285880686116642</v>
      </c>
      <c r="AB603">
        <f t="shared" si="184"/>
        <v>1.0430497405148507</v>
      </c>
      <c r="AC603">
        <f t="shared" si="185"/>
        <v>0.98974362380739178</v>
      </c>
      <c r="AD603">
        <f t="shared" si="186"/>
        <v>0.97095488224808191</v>
      </c>
      <c r="AE603">
        <f t="shared" si="187"/>
        <v>1.0430497405148507</v>
      </c>
      <c r="AF603">
        <f t="shared" si="188"/>
        <v>1</v>
      </c>
      <c r="AG603">
        <f t="shared" si="189"/>
        <v>0.94889398401925984</v>
      </c>
      <c r="AH603">
        <f t="shared" si="190"/>
        <v>0.93088070926398714</v>
      </c>
    </row>
    <row r="604" spans="2:34" x14ac:dyDescent="0.45">
      <c r="B604">
        <v>100751</v>
      </c>
      <c r="C604">
        <v>20</v>
      </c>
      <c r="D604">
        <v>25</v>
      </c>
      <c r="E604">
        <v>38.85</v>
      </c>
      <c r="F604">
        <f t="shared" si="173"/>
        <v>306.41187500000001</v>
      </c>
      <c r="G604">
        <v>-56</v>
      </c>
      <c r="H604">
        <v>44</v>
      </c>
      <c r="I604">
        <v>5.6</v>
      </c>
      <c r="J604">
        <f t="shared" si="174"/>
        <v>-56.734888888888889</v>
      </c>
      <c r="K604">
        <v>1.94</v>
      </c>
      <c r="L604">
        <v>17.8</v>
      </c>
      <c r="M604">
        <v>7.71</v>
      </c>
      <c r="N604">
        <v>-86.15</v>
      </c>
      <c r="O604">
        <v>-0.11799999999999999</v>
      </c>
      <c r="P604">
        <v>-0.1</v>
      </c>
      <c r="Q604" t="s">
        <v>279</v>
      </c>
      <c r="R604">
        <f t="shared" si="172"/>
        <v>12295.081967213115</v>
      </c>
      <c r="S604">
        <f t="shared" si="175"/>
        <v>0.24960242220457268</v>
      </c>
      <c r="T604">
        <f t="shared" si="176"/>
        <v>0.27080791859666037</v>
      </c>
      <c r="U604">
        <f t="shared" si="177"/>
        <v>0.24212984494772011</v>
      </c>
      <c r="V604">
        <f t="shared" si="178"/>
        <v>0.25405873820039304</v>
      </c>
      <c r="W604">
        <f t="shared" si="179"/>
        <v>0.27628912254215554</v>
      </c>
      <c r="X604">
        <f t="shared" si="180"/>
        <v>0.27080791859666037</v>
      </c>
      <c r="Y604">
        <f t="shared" si="181"/>
        <v>0.27628912254215554</v>
      </c>
      <c r="Z604">
        <f t="shared" si="182"/>
        <v>0.9801613473050903</v>
      </c>
      <c r="AA604">
        <f t="shared" si="183"/>
        <v>1.6392355757403416</v>
      </c>
      <c r="AB604">
        <f t="shared" si="184"/>
        <v>0.9147461387062864</v>
      </c>
      <c r="AC604">
        <f t="shared" si="185"/>
        <v>0.9973684922579984</v>
      </c>
      <c r="AD604">
        <f t="shared" si="186"/>
        <v>1.2322369112576321</v>
      </c>
      <c r="AE604">
        <f t="shared" si="187"/>
        <v>1.2322369112576321</v>
      </c>
      <c r="AF604">
        <f t="shared" si="188"/>
        <v>0.74234599722604333</v>
      </c>
      <c r="AG604">
        <f t="shared" si="189"/>
        <v>0.80939670216506909</v>
      </c>
      <c r="AH604">
        <f t="shared" si="190"/>
        <v>1</v>
      </c>
    </row>
    <row r="605" spans="2:34" x14ac:dyDescent="0.45">
      <c r="B605">
        <v>101421</v>
      </c>
      <c r="C605">
        <v>20</v>
      </c>
      <c r="D605">
        <v>33</v>
      </c>
      <c r="E605">
        <v>12.76</v>
      </c>
      <c r="F605">
        <f t="shared" si="173"/>
        <v>308.30316666666664</v>
      </c>
      <c r="G605">
        <v>11</v>
      </c>
      <c r="H605">
        <v>18</v>
      </c>
      <c r="I605">
        <v>12</v>
      </c>
      <c r="J605">
        <f t="shared" si="174"/>
        <v>11.303333333333335</v>
      </c>
      <c r="K605">
        <v>4.03</v>
      </c>
      <c r="L605">
        <v>9.09</v>
      </c>
      <c r="M605">
        <v>10.75</v>
      </c>
      <c r="N605">
        <v>-28.54</v>
      </c>
      <c r="O605">
        <v>-0.123</v>
      </c>
      <c r="P605">
        <v>-0.1</v>
      </c>
      <c r="Q605" t="s">
        <v>334</v>
      </c>
      <c r="R605">
        <f t="shared" si="172"/>
        <v>12379.642365887208</v>
      </c>
      <c r="S605">
        <f t="shared" si="175"/>
        <v>0.24913883429393108</v>
      </c>
      <c r="T605">
        <f t="shared" si="176"/>
        <v>0.27052760234597689</v>
      </c>
      <c r="U605">
        <f t="shared" si="177"/>
        <v>0.24152402977457854</v>
      </c>
      <c r="V605">
        <f t="shared" si="178"/>
        <v>0.25348951965316274</v>
      </c>
      <c r="W605">
        <f t="shared" si="179"/>
        <v>0.27593901440211865</v>
      </c>
      <c r="X605">
        <f t="shared" si="180"/>
        <v>0.27052760234597689</v>
      </c>
      <c r="Y605">
        <f t="shared" si="181"/>
        <v>0.27593901440211865</v>
      </c>
      <c r="Z605">
        <f t="shared" si="182"/>
        <v>0.98038910130969792</v>
      </c>
      <c r="AA605">
        <f t="shared" si="183"/>
        <v>1.6436000695102226</v>
      </c>
      <c r="AB605">
        <f t="shared" si="184"/>
        <v>0.91401839479672597</v>
      </c>
      <c r="AC605">
        <f t="shared" si="185"/>
        <v>0.99735062828845511</v>
      </c>
      <c r="AD605">
        <f t="shared" si="186"/>
        <v>1.2338722130025899</v>
      </c>
      <c r="AE605">
        <f t="shared" si="187"/>
        <v>1.2338722130025899</v>
      </c>
      <c r="AF605">
        <f t="shared" si="188"/>
        <v>0.74077233052561453</v>
      </c>
      <c r="AG605">
        <f t="shared" si="189"/>
        <v>0.8083094973517827</v>
      </c>
      <c r="AH605">
        <f t="shared" si="190"/>
        <v>1</v>
      </c>
    </row>
    <row r="606" spans="2:34" x14ac:dyDescent="0.45">
      <c r="B606">
        <v>101769</v>
      </c>
      <c r="C606">
        <v>20</v>
      </c>
      <c r="D606">
        <v>37</v>
      </c>
      <c r="E606">
        <v>32.869999999999997</v>
      </c>
      <c r="F606">
        <f t="shared" si="173"/>
        <v>309.38695833333333</v>
      </c>
      <c r="G606">
        <v>14</v>
      </c>
      <c r="H606">
        <v>35</v>
      </c>
      <c r="I606">
        <v>42.7</v>
      </c>
      <c r="J606">
        <f t="shared" si="174"/>
        <v>14.595194444444445</v>
      </c>
      <c r="K606">
        <v>3.64</v>
      </c>
      <c r="L606">
        <v>33.49</v>
      </c>
      <c r="M606">
        <v>118.28</v>
      </c>
      <c r="N606">
        <v>-47.65</v>
      </c>
      <c r="O606">
        <v>0.42499999999999999</v>
      </c>
      <c r="P606">
        <v>0.5</v>
      </c>
      <c r="Q606" t="s">
        <v>427</v>
      </c>
      <c r="R606">
        <f t="shared" si="172"/>
        <v>7058.8235294117649</v>
      </c>
      <c r="S606">
        <f t="shared" si="175"/>
        <v>0.29879013930515042</v>
      </c>
      <c r="T606">
        <f t="shared" si="176"/>
        <v>0.30561399485665508</v>
      </c>
      <c r="U606">
        <f t="shared" si="177"/>
        <v>0.30096082872164998</v>
      </c>
      <c r="V606">
        <f t="shared" si="178"/>
        <v>0.30923801132026257</v>
      </c>
      <c r="W606">
        <f t="shared" si="179"/>
        <v>0.3157758625115501</v>
      </c>
      <c r="X606">
        <f t="shared" si="180"/>
        <v>0.30561399485665508</v>
      </c>
      <c r="Y606">
        <f t="shared" si="181"/>
        <v>0.3157758625115501</v>
      </c>
      <c r="Z606">
        <f t="shared" si="182"/>
        <v>0.96781936537494739</v>
      </c>
      <c r="AA606">
        <f t="shared" si="183"/>
        <v>1.1989837969896968</v>
      </c>
      <c r="AB606">
        <f t="shared" si="184"/>
        <v>1.0006766534540084</v>
      </c>
      <c r="AC606">
        <f t="shared" si="185"/>
        <v>0.99446672607244013</v>
      </c>
      <c r="AD606">
        <f t="shared" si="186"/>
        <v>1.0516385470636891</v>
      </c>
      <c r="AE606">
        <f t="shared" si="187"/>
        <v>1.0516385470636891</v>
      </c>
      <c r="AF606">
        <f t="shared" si="188"/>
        <v>0.9515404853198155</v>
      </c>
      <c r="AG606">
        <f t="shared" si="189"/>
        <v>0.94563548364513639</v>
      </c>
      <c r="AH606">
        <f t="shared" si="190"/>
        <v>1</v>
      </c>
    </row>
    <row r="607" spans="2:34" x14ac:dyDescent="0.45">
      <c r="B607">
        <v>101772</v>
      </c>
      <c r="C607">
        <v>20</v>
      </c>
      <c r="D607">
        <v>37</v>
      </c>
      <c r="E607">
        <v>33.99</v>
      </c>
      <c r="F607">
        <f t="shared" si="173"/>
        <v>309.39162500000003</v>
      </c>
      <c r="G607">
        <v>-47</v>
      </c>
      <c r="H607">
        <v>17</v>
      </c>
      <c r="I607">
        <v>30</v>
      </c>
      <c r="J607">
        <f t="shared" si="174"/>
        <v>-47.291666666666664</v>
      </c>
      <c r="K607">
        <v>3.11</v>
      </c>
      <c r="L607">
        <v>32.21</v>
      </c>
      <c r="M607">
        <v>49.2</v>
      </c>
      <c r="N607">
        <v>66.069999999999993</v>
      </c>
      <c r="O607">
        <v>0.998</v>
      </c>
      <c r="P607">
        <v>0.98</v>
      </c>
      <c r="Q607" t="s">
        <v>278</v>
      </c>
      <c r="R607">
        <f t="shared" si="172"/>
        <v>4870.1298701298701</v>
      </c>
      <c r="S607">
        <f t="shared" si="175"/>
        <v>0.3479453205676809</v>
      </c>
      <c r="T607">
        <f t="shared" si="176"/>
        <v>0.34874537140721396</v>
      </c>
      <c r="U607">
        <f t="shared" si="177"/>
        <v>0.3484421488891799</v>
      </c>
      <c r="V607">
        <f t="shared" si="178"/>
        <v>0.35360014023964947</v>
      </c>
      <c r="W607">
        <f t="shared" si="179"/>
        <v>0.35454804881136959</v>
      </c>
      <c r="X607">
        <f t="shared" si="180"/>
        <v>0.34874537140721396</v>
      </c>
      <c r="Y607">
        <f t="shared" si="181"/>
        <v>0.35454804881136959</v>
      </c>
      <c r="Z607">
        <f t="shared" si="182"/>
        <v>0.98363359374389669</v>
      </c>
      <c r="AA607">
        <f t="shared" si="183"/>
        <v>0.83685858877557506</v>
      </c>
      <c r="AB607">
        <f t="shared" si="184"/>
        <v>1.1000050614246395</v>
      </c>
      <c r="AC607">
        <f t="shared" si="185"/>
        <v>0.9804415247302305</v>
      </c>
      <c r="AD607">
        <f t="shared" si="186"/>
        <v>0.86953793244472521</v>
      </c>
      <c r="AE607">
        <f t="shared" si="187"/>
        <v>1.1000050614246395</v>
      </c>
      <c r="AF607">
        <f t="shared" si="188"/>
        <v>1</v>
      </c>
      <c r="AG607">
        <f t="shared" si="189"/>
        <v>0.89130637586379846</v>
      </c>
      <c r="AH607">
        <f t="shared" si="190"/>
        <v>0.79048539223862158</v>
      </c>
    </row>
    <row r="608" spans="2:34" x14ac:dyDescent="0.45">
      <c r="B608">
        <v>101958</v>
      </c>
      <c r="C608">
        <v>20</v>
      </c>
      <c r="D608">
        <v>39</v>
      </c>
      <c r="E608">
        <v>38.25</v>
      </c>
      <c r="F608">
        <f t="shared" si="173"/>
        <v>309.90937500000001</v>
      </c>
      <c r="G608">
        <v>15</v>
      </c>
      <c r="H608">
        <v>54</v>
      </c>
      <c r="I608">
        <v>43.4</v>
      </c>
      <c r="J608">
        <f t="shared" si="174"/>
        <v>15.912055555555556</v>
      </c>
      <c r="K608">
        <v>3.77</v>
      </c>
      <c r="L608">
        <v>13.55</v>
      </c>
      <c r="M608">
        <v>54.14</v>
      </c>
      <c r="N608">
        <v>7.91</v>
      </c>
      <c r="O608">
        <v>-5.7000000000000002E-2</v>
      </c>
      <c r="P608">
        <v>-0.01</v>
      </c>
      <c r="Q608" t="s">
        <v>286</v>
      </c>
      <c r="R608">
        <f t="shared" si="172"/>
        <v>11349.306431273646</v>
      </c>
      <c r="S608">
        <f t="shared" si="175"/>
        <v>0.25524323647852926</v>
      </c>
      <c r="T608">
        <f t="shared" si="176"/>
        <v>0.27429487207174202</v>
      </c>
      <c r="U608">
        <f t="shared" si="177"/>
        <v>0.24942609764753088</v>
      </c>
      <c r="V608">
        <f t="shared" si="178"/>
        <v>0.26091272662059922</v>
      </c>
      <c r="W608">
        <f t="shared" si="179"/>
        <v>0.28060010666630653</v>
      </c>
      <c r="X608">
        <f t="shared" si="180"/>
        <v>0.27429487207174202</v>
      </c>
      <c r="Y608">
        <f t="shared" si="181"/>
        <v>0.28060010666630653</v>
      </c>
      <c r="Z608">
        <f t="shared" si="182"/>
        <v>0.97752946472660196</v>
      </c>
      <c r="AA608">
        <f t="shared" si="183"/>
        <v>1.5862610551010108</v>
      </c>
      <c r="AB608">
        <f t="shared" si="184"/>
        <v>0.92373914879385188</v>
      </c>
      <c r="AC608">
        <f t="shared" si="185"/>
        <v>0.99752674070725822</v>
      </c>
      <c r="AD608">
        <f t="shared" si="186"/>
        <v>1.212179381233198</v>
      </c>
      <c r="AE608">
        <f t="shared" si="187"/>
        <v>1.212179381233198</v>
      </c>
      <c r="AF608">
        <f t="shared" si="188"/>
        <v>0.76204822742826683</v>
      </c>
      <c r="AG608">
        <f t="shared" si="189"/>
        <v>0.82292006954650132</v>
      </c>
      <c r="AH608">
        <f t="shared" si="190"/>
        <v>1</v>
      </c>
    </row>
    <row r="609" spans="2:34" x14ac:dyDescent="0.45">
      <c r="B609">
        <v>102098</v>
      </c>
      <c r="C609">
        <v>20</v>
      </c>
      <c r="D609">
        <v>41</v>
      </c>
      <c r="E609">
        <v>25.91</v>
      </c>
      <c r="F609">
        <f t="shared" si="173"/>
        <v>310.35795833333333</v>
      </c>
      <c r="G609">
        <v>45</v>
      </c>
      <c r="H609">
        <v>16</v>
      </c>
      <c r="I609">
        <v>49.2</v>
      </c>
      <c r="J609">
        <f t="shared" si="174"/>
        <v>45.280333333333331</v>
      </c>
      <c r="K609">
        <v>1.25</v>
      </c>
      <c r="L609">
        <v>1.01</v>
      </c>
      <c r="M609">
        <v>1.56</v>
      </c>
      <c r="N609">
        <v>1.55</v>
      </c>
      <c r="O609">
        <v>9.1999999999999998E-2</v>
      </c>
      <c r="P609">
        <v>0.16</v>
      </c>
      <c r="Q609" t="s">
        <v>610</v>
      </c>
      <c r="R609">
        <f t="shared" si="172"/>
        <v>9554.1401273885349</v>
      </c>
      <c r="S609">
        <f t="shared" si="175"/>
        <v>0.26890290790200216</v>
      </c>
      <c r="T609">
        <f t="shared" si="176"/>
        <v>0.28330572439504242</v>
      </c>
      <c r="U609">
        <f t="shared" si="177"/>
        <v>0.2665134383097883</v>
      </c>
      <c r="V609">
        <f t="shared" si="178"/>
        <v>0.27695310624086689</v>
      </c>
      <c r="W609">
        <f t="shared" si="179"/>
        <v>0.29136645420428464</v>
      </c>
      <c r="X609">
        <f t="shared" si="180"/>
        <v>0.28330572439504242</v>
      </c>
      <c r="Y609">
        <f t="shared" si="181"/>
        <v>0.29136645420428464</v>
      </c>
      <c r="Z609">
        <f t="shared" si="182"/>
        <v>0.97233473623016808</v>
      </c>
      <c r="AA609">
        <f t="shared" si="183"/>
        <v>1.4597693566413945</v>
      </c>
      <c r="AB609">
        <f t="shared" si="184"/>
        <v>0.94651521277084338</v>
      </c>
      <c r="AC609">
        <f t="shared" si="185"/>
        <v>0.99742309773966797</v>
      </c>
      <c r="AD609">
        <f t="shared" si="186"/>
        <v>1.162619796681007</v>
      </c>
      <c r="AE609">
        <f t="shared" si="187"/>
        <v>1.162619796681007</v>
      </c>
      <c r="AF609">
        <f t="shared" si="188"/>
        <v>0.81412273855383421</v>
      </c>
      <c r="AG609">
        <f t="shared" si="189"/>
        <v>0.85790995524681857</v>
      </c>
      <c r="AH609">
        <f t="shared" si="190"/>
        <v>1</v>
      </c>
    </row>
    <row r="610" spans="2:34" x14ac:dyDescent="0.45">
      <c r="B610">
        <v>102281</v>
      </c>
      <c r="C610">
        <v>20</v>
      </c>
      <c r="D610">
        <v>43</v>
      </c>
      <c r="E610">
        <v>27.55</v>
      </c>
      <c r="F610">
        <f t="shared" si="173"/>
        <v>310.86479166666663</v>
      </c>
      <c r="G610">
        <v>15</v>
      </c>
      <c r="H610">
        <v>4</v>
      </c>
      <c r="I610">
        <v>28.9</v>
      </c>
      <c r="J610">
        <f t="shared" si="174"/>
        <v>15.074694444444445</v>
      </c>
      <c r="K610">
        <v>4.43</v>
      </c>
      <c r="L610">
        <v>16.03</v>
      </c>
      <c r="M610">
        <v>-19.61</v>
      </c>
      <c r="N610">
        <v>-41.74</v>
      </c>
      <c r="O610">
        <v>0.30199999999999999</v>
      </c>
      <c r="P610">
        <v>0.34</v>
      </c>
      <c r="Q610" t="s">
        <v>611</v>
      </c>
      <c r="R610">
        <f t="shared" si="172"/>
        <v>7812.5000000000009</v>
      </c>
      <c r="S610">
        <f t="shared" si="175"/>
        <v>0.28785721305886719</v>
      </c>
      <c r="T610">
        <f t="shared" si="176"/>
        <v>0.29706328967557116</v>
      </c>
      <c r="U610">
        <f t="shared" si="177"/>
        <v>0.28883528569150485</v>
      </c>
      <c r="V610">
        <f t="shared" si="178"/>
        <v>0.29788207375821196</v>
      </c>
      <c r="W610">
        <f t="shared" si="179"/>
        <v>0.30678952926595382</v>
      </c>
      <c r="X610">
        <f t="shared" si="180"/>
        <v>0.29706328967557116</v>
      </c>
      <c r="Y610">
        <f t="shared" si="181"/>
        <v>0.30678952926595382</v>
      </c>
      <c r="Z610">
        <f t="shared" si="182"/>
        <v>0.96829670291012093</v>
      </c>
      <c r="AA610">
        <f t="shared" si="183"/>
        <v>1.2912669542742368</v>
      </c>
      <c r="AB610">
        <f t="shared" si="184"/>
        <v>0.98023124195036881</v>
      </c>
      <c r="AC610">
        <f t="shared" si="185"/>
        <v>0.99601024293524287</v>
      </c>
      <c r="AD610">
        <f t="shared" si="186"/>
        <v>1.0924361558543607</v>
      </c>
      <c r="AE610">
        <f t="shared" si="187"/>
        <v>1.0924361558543607</v>
      </c>
      <c r="AF610">
        <f t="shared" si="188"/>
        <v>0.89728927104555611</v>
      </c>
      <c r="AG610">
        <f t="shared" si="189"/>
        <v>0.91173313662096245</v>
      </c>
      <c r="AH610">
        <f t="shared" si="190"/>
        <v>1</v>
      </c>
    </row>
    <row r="611" spans="2:34" x14ac:dyDescent="0.45">
      <c r="B611">
        <v>102395</v>
      </c>
      <c r="C611">
        <v>20</v>
      </c>
      <c r="D611">
        <v>44</v>
      </c>
      <c r="E611">
        <v>57.56</v>
      </c>
      <c r="F611">
        <f t="shared" si="173"/>
        <v>311.23983333333331</v>
      </c>
      <c r="G611">
        <v>-66</v>
      </c>
      <c r="H611">
        <v>12</v>
      </c>
      <c r="I611">
        <v>11.7</v>
      </c>
      <c r="J611">
        <f t="shared" si="174"/>
        <v>-66.203249999999997</v>
      </c>
      <c r="K611">
        <v>3.42</v>
      </c>
      <c r="L611">
        <v>23.71</v>
      </c>
      <c r="M611">
        <v>-42.4</v>
      </c>
      <c r="N611">
        <v>10.57</v>
      </c>
      <c r="O611">
        <v>0.16300000000000001</v>
      </c>
      <c r="P611">
        <v>0.2</v>
      </c>
      <c r="Q611" t="s">
        <v>419</v>
      </c>
      <c r="R611">
        <f t="shared" si="172"/>
        <v>8884.5014807502484</v>
      </c>
      <c r="S611">
        <f t="shared" si="175"/>
        <v>0.27535101590492517</v>
      </c>
      <c r="T611">
        <f t="shared" si="176"/>
        <v>0.28782764352686141</v>
      </c>
      <c r="U611">
        <f t="shared" si="177"/>
        <v>0.27429011249559032</v>
      </c>
      <c r="V611">
        <f t="shared" si="178"/>
        <v>0.28424787466032642</v>
      </c>
      <c r="W611">
        <f t="shared" si="179"/>
        <v>0.29656935292756725</v>
      </c>
      <c r="X611">
        <f t="shared" si="180"/>
        <v>0.28782764352686141</v>
      </c>
      <c r="Y611">
        <f t="shared" si="181"/>
        <v>0.29656935292756725</v>
      </c>
      <c r="Z611">
        <f t="shared" si="182"/>
        <v>0.97052389495268954</v>
      </c>
      <c r="AA611">
        <f t="shared" si="183"/>
        <v>1.4013686830516041</v>
      </c>
      <c r="AB611">
        <f t="shared" si="184"/>
        <v>0.95772411535189417</v>
      </c>
      <c r="AC611">
        <f t="shared" si="185"/>
        <v>0.99711554446791728</v>
      </c>
      <c r="AD611">
        <f t="shared" si="186"/>
        <v>1.1388732490685027</v>
      </c>
      <c r="AE611">
        <f t="shared" si="187"/>
        <v>1.1388732490685027</v>
      </c>
      <c r="AF611">
        <f t="shared" si="188"/>
        <v>0.8409400397587945</v>
      </c>
      <c r="AG611">
        <f t="shared" si="189"/>
        <v>0.87552811103735151</v>
      </c>
      <c r="AH611">
        <f t="shared" si="190"/>
        <v>1</v>
      </c>
    </row>
    <row r="612" spans="2:34" x14ac:dyDescent="0.45">
      <c r="B612">
        <v>102485</v>
      </c>
      <c r="C612">
        <v>20</v>
      </c>
      <c r="D612">
        <v>46</v>
      </c>
      <c r="E612">
        <v>5.77</v>
      </c>
      <c r="F612">
        <f t="shared" si="173"/>
        <v>311.52404166666662</v>
      </c>
      <c r="G612">
        <v>-25</v>
      </c>
      <c r="H612">
        <v>16</v>
      </c>
      <c r="I612">
        <v>13.9</v>
      </c>
      <c r="J612">
        <f t="shared" si="174"/>
        <v>-25.270527777777776</v>
      </c>
      <c r="K612">
        <v>4.13</v>
      </c>
      <c r="L612">
        <v>68.16</v>
      </c>
      <c r="M612">
        <v>-51.38</v>
      </c>
      <c r="N612">
        <v>-156.66</v>
      </c>
      <c r="O612">
        <v>0.42599999999999999</v>
      </c>
      <c r="P612">
        <v>0.49</v>
      </c>
      <c r="Q612" t="s">
        <v>323</v>
      </c>
      <c r="R612">
        <f t="shared" si="172"/>
        <v>7053.2915360501565</v>
      </c>
      <c r="S612">
        <f t="shared" si="175"/>
        <v>0.29887849849183512</v>
      </c>
      <c r="T612">
        <f t="shared" si="176"/>
        <v>0.30568483249706035</v>
      </c>
      <c r="U612">
        <f t="shared" si="177"/>
        <v>0.30105655963408762</v>
      </c>
      <c r="V612">
        <f t="shared" si="178"/>
        <v>0.30932762752827203</v>
      </c>
      <c r="W612">
        <f t="shared" si="179"/>
        <v>0.31584843167387289</v>
      </c>
      <c r="X612">
        <f t="shared" si="180"/>
        <v>0.30568483249706035</v>
      </c>
      <c r="Y612">
        <f t="shared" si="181"/>
        <v>0.31584843167387289</v>
      </c>
      <c r="Z612">
        <f t="shared" si="182"/>
        <v>0.96782127705067444</v>
      </c>
      <c r="AA612">
        <f t="shared" si="183"/>
        <v>1.1982542823573363</v>
      </c>
      <c r="AB612">
        <f t="shared" si="184"/>
        <v>1.000844650886586</v>
      </c>
      <c r="AC612">
        <f t="shared" si="185"/>
        <v>0.99445199152161412</v>
      </c>
      <c r="AD612">
        <f t="shared" si="186"/>
        <v>1.0513085816538139</v>
      </c>
      <c r="AE612">
        <f t="shared" si="187"/>
        <v>1.0513085816538139</v>
      </c>
      <c r="AF612">
        <f t="shared" si="188"/>
        <v>0.95199893575695627</v>
      </c>
      <c r="AG612">
        <f t="shared" si="189"/>
        <v>0.94591826688719816</v>
      </c>
      <c r="AH612">
        <f t="shared" si="190"/>
        <v>1</v>
      </c>
    </row>
    <row r="613" spans="2:34" x14ac:dyDescent="0.45">
      <c r="B613">
        <v>102488</v>
      </c>
      <c r="C613">
        <v>20</v>
      </c>
      <c r="D613">
        <v>46</v>
      </c>
      <c r="E613">
        <v>12.43</v>
      </c>
      <c r="F613">
        <f t="shared" si="173"/>
        <v>311.55179166666665</v>
      </c>
      <c r="G613">
        <v>33</v>
      </c>
      <c r="H613">
        <v>58</v>
      </c>
      <c r="I613">
        <v>10</v>
      </c>
      <c r="J613">
        <f t="shared" si="174"/>
        <v>33.969444444444449</v>
      </c>
      <c r="K613">
        <v>2.48</v>
      </c>
      <c r="L613">
        <v>45.26</v>
      </c>
      <c r="M613">
        <v>356.16</v>
      </c>
      <c r="N613">
        <v>330.28</v>
      </c>
      <c r="O613">
        <v>1.0209999999999999</v>
      </c>
      <c r="P613">
        <v>1</v>
      </c>
      <c r="Q613" t="s">
        <v>278</v>
      </c>
      <c r="R613">
        <f t="shared" si="172"/>
        <v>4810.2618920363439</v>
      </c>
      <c r="S613">
        <f t="shared" si="175"/>
        <v>0.34985373846341206</v>
      </c>
      <c r="T613">
        <f t="shared" si="176"/>
        <v>0.35054908561759068</v>
      </c>
      <c r="U613">
        <f t="shared" si="177"/>
        <v>0.35004675607137747</v>
      </c>
      <c r="V613">
        <f t="shared" si="178"/>
        <v>0.35509581274895119</v>
      </c>
      <c r="W613">
        <f t="shared" si="179"/>
        <v>0.35594443006209808</v>
      </c>
      <c r="X613">
        <f t="shared" si="180"/>
        <v>0.35054908561759068</v>
      </c>
      <c r="Y613">
        <f t="shared" si="181"/>
        <v>0.35594443006209808</v>
      </c>
      <c r="Z613">
        <f t="shared" si="182"/>
        <v>0.9848421720110464</v>
      </c>
      <c r="AA613">
        <f t="shared" si="183"/>
        <v>0.82458513051912641</v>
      </c>
      <c r="AB613">
        <f t="shared" si="184"/>
        <v>1.1040650718518146</v>
      </c>
      <c r="AC613">
        <f t="shared" si="185"/>
        <v>0.97965829821748007</v>
      </c>
      <c r="AD613">
        <f t="shared" si="186"/>
        <v>0.86256668256268898</v>
      </c>
      <c r="AE613">
        <f t="shared" si="187"/>
        <v>1.1040650718518146</v>
      </c>
      <c r="AF613">
        <f t="shared" si="188"/>
        <v>1</v>
      </c>
      <c r="AG613">
        <f t="shared" si="189"/>
        <v>0.88731934665257473</v>
      </c>
      <c r="AH613">
        <f t="shared" si="190"/>
        <v>0.78126435167080532</v>
      </c>
    </row>
    <row r="614" spans="2:34" x14ac:dyDescent="0.45">
      <c r="B614">
        <v>102532</v>
      </c>
      <c r="C614">
        <v>20</v>
      </c>
      <c r="D614">
        <v>46</v>
      </c>
      <c r="E614">
        <v>39.520000000000003</v>
      </c>
      <c r="F614">
        <f t="shared" si="173"/>
        <v>311.66466666666668</v>
      </c>
      <c r="G614">
        <v>16</v>
      </c>
      <c r="H614">
        <v>7</v>
      </c>
      <c r="I614">
        <v>29.2</v>
      </c>
      <c r="J614">
        <f t="shared" si="174"/>
        <v>16.12477777777778</v>
      </c>
      <c r="K614">
        <v>4.2699999999999996</v>
      </c>
      <c r="L614">
        <v>32.14</v>
      </c>
      <c r="M614">
        <v>-25.88</v>
      </c>
      <c r="N614">
        <v>-196.27</v>
      </c>
      <c r="O614">
        <v>1.042</v>
      </c>
      <c r="P614">
        <v>1.03</v>
      </c>
      <c r="Q614" t="s">
        <v>612</v>
      </c>
      <c r="R614">
        <f t="shared" si="172"/>
        <v>4756.8710359408033</v>
      </c>
      <c r="S614">
        <f t="shared" si="175"/>
        <v>0.35159164091720807</v>
      </c>
      <c r="T614">
        <f t="shared" si="176"/>
        <v>0.35219847147927419</v>
      </c>
      <c r="U614">
        <f t="shared" si="177"/>
        <v>0.35149209275816229</v>
      </c>
      <c r="V614">
        <f t="shared" si="178"/>
        <v>0.35644278976341315</v>
      </c>
      <c r="W614">
        <f t="shared" si="179"/>
        <v>0.3572063390556065</v>
      </c>
      <c r="X614">
        <f t="shared" si="180"/>
        <v>0.35219847147927419</v>
      </c>
      <c r="Y614">
        <f t="shared" si="181"/>
        <v>0.3572063390556065</v>
      </c>
      <c r="Z614">
        <f t="shared" si="182"/>
        <v>0.98598046274998286</v>
      </c>
      <c r="AA614">
        <f t="shared" si="183"/>
        <v>0.81352192750387387</v>
      </c>
      <c r="AB614">
        <f t="shared" si="184"/>
        <v>1.1077731408906473</v>
      </c>
      <c r="AC614">
        <f t="shared" si="185"/>
        <v>0.97892956495956795</v>
      </c>
      <c r="AD614">
        <f t="shared" si="186"/>
        <v>0.85622588448121995</v>
      </c>
      <c r="AE614">
        <f t="shared" si="187"/>
        <v>1.1077731408906473</v>
      </c>
      <c r="AF614">
        <f t="shared" si="188"/>
        <v>1</v>
      </c>
      <c r="AG614">
        <f t="shared" si="189"/>
        <v>0.8836913703942223</v>
      </c>
      <c r="AH614">
        <f t="shared" si="190"/>
        <v>0.77292529749621497</v>
      </c>
    </row>
    <row r="615" spans="2:34" x14ac:dyDescent="0.45">
      <c r="B615">
        <v>102618</v>
      </c>
      <c r="C615">
        <v>20</v>
      </c>
      <c r="D615">
        <v>47</v>
      </c>
      <c r="E615">
        <v>40.53</v>
      </c>
      <c r="F615">
        <f t="shared" si="173"/>
        <v>311.91887500000001</v>
      </c>
      <c r="G615">
        <v>-9</v>
      </c>
      <c r="H615">
        <v>29</v>
      </c>
      <c r="I615">
        <v>44.5</v>
      </c>
      <c r="J615">
        <f t="shared" si="174"/>
        <v>-9.4956944444444442</v>
      </c>
      <c r="K615">
        <v>3.78</v>
      </c>
      <c r="L615">
        <v>14.21</v>
      </c>
      <c r="M615">
        <v>31.89</v>
      </c>
      <c r="N615">
        <v>-35.32</v>
      </c>
      <c r="O615">
        <v>0</v>
      </c>
      <c r="P615">
        <v>-0.01</v>
      </c>
      <c r="Q615" t="s">
        <v>446</v>
      </c>
      <c r="R615">
        <f t="shared" si="172"/>
        <v>10588.235294117647</v>
      </c>
      <c r="S615">
        <f t="shared" si="175"/>
        <v>0.26048886944432442</v>
      </c>
      <c r="T615">
        <f t="shared" si="176"/>
        <v>0.277661831018227</v>
      </c>
      <c r="U615">
        <f t="shared" si="177"/>
        <v>0.25608585270567019</v>
      </c>
      <c r="V615">
        <f t="shared" si="178"/>
        <v>0.26716633071637186</v>
      </c>
      <c r="W615">
        <f t="shared" si="179"/>
        <v>0.28468571290313249</v>
      </c>
      <c r="X615">
        <f t="shared" si="180"/>
        <v>0.277661831018227</v>
      </c>
      <c r="Y615">
        <f t="shared" si="181"/>
        <v>0.28468571290313249</v>
      </c>
      <c r="Z615">
        <f t="shared" si="182"/>
        <v>0.97532759261686075</v>
      </c>
      <c r="AA615">
        <f t="shared" si="183"/>
        <v>1.537317948328361</v>
      </c>
      <c r="AB615">
        <f t="shared" si="184"/>
        <v>0.93232360416945981</v>
      </c>
      <c r="AC615">
        <f t="shared" si="185"/>
        <v>0.99757142719652447</v>
      </c>
      <c r="AD615">
        <f t="shared" si="186"/>
        <v>1.1932922935539261</v>
      </c>
      <c r="AE615">
        <f t="shared" si="187"/>
        <v>1.1932922935539261</v>
      </c>
      <c r="AF615">
        <f t="shared" si="188"/>
        <v>0.78130363298732486</v>
      </c>
      <c r="AG615">
        <f t="shared" si="189"/>
        <v>0.83598246011084565</v>
      </c>
      <c r="AH615">
        <f t="shared" si="190"/>
        <v>1</v>
      </c>
    </row>
    <row r="616" spans="2:34" x14ac:dyDescent="0.45">
      <c r="B616">
        <v>102831</v>
      </c>
      <c r="C616">
        <v>20</v>
      </c>
      <c r="D616">
        <v>49</v>
      </c>
      <c r="E616">
        <v>58.08</v>
      </c>
      <c r="F616">
        <f t="shared" si="173"/>
        <v>312.49199999999996</v>
      </c>
      <c r="G616">
        <v>-33</v>
      </c>
      <c r="H616">
        <v>46</v>
      </c>
      <c r="I616">
        <v>46.8</v>
      </c>
      <c r="J616">
        <f t="shared" si="174"/>
        <v>-33.779666666666664</v>
      </c>
      <c r="K616">
        <v>4.8899999999999997</v>
      </c>
      <c r="L616">
        <v>8.57</v>
      </c>
      <c r="M616">
        <v>3.71</v>
      </c>
      <c r="N616">
        <v>-20.190000000000001</v>
      </c>
      <c r="O616">
        <v>1.004</v>
      </c>
      <c r="P616">
        <v>0.97</v>
      </c>
      <c r="Q616" t="s">
        <v>289</v>
      </c>
      <c r="R616">
        <f t="shared" si="172"/>
        <v>4854.3689320388348</v>
      </c>
      <c r="S616">
        <f t="shared" si="175"/>
        <v>0.3484436713449976</v>
      </c>
      <c r="T616">
        <f t="shared" si="176"/>
        <v>0.34921561168042958</v>
      </c>
      <c r="U616">
        <f t="shared" si="177"/>
        <v>0.34886292542444575</v>
      </c>
      <c r="V616">
        <f t="shared" si="178"/>
        <v>0.3539923773324446</v>
      </c>
      <c r="W616">
        <f t="shared" si="179"/>
        <v>0.35491375143432813</v>
      </c>
      <c r="X616">
        <f t="shared" si="180"/>
        <v>0.34921561168042958</v>
      </c>
      <c r="Y616">
        <f t="shared" si="181"/>
        <v>0.35491375143432813</v>
      </c>
      <c r="Z616">
        <f t="shared" si="182"/>
        <v>0.98394500148030217</v>
      </c>
      <c r="AA616">
        <f t="shared" si="183"/>
        <v>0.83364094991960047</v>
      </c>
      <c r="AB616">
        <f t="shared" si="184"/>
        <v>1.101064046626713</v>
      </c>
      <c r="AC616">
        <f t="shared" si="185"/>
        <v>0.98023871770424398</v>
      </c>
      <c r="AD616">
        <f t="shared" si="186"/>
        <v>0.86771666874300568</v>
      </c>
      <c r="AE616">
        <f t="shared" si="187"/>
        <v>1.101064046626713</v>
      </c>
      <c r="AF616">
        <f t="shared" si="188"/>
        <v>1</v>
      </c>
      <c r="AG616">
        <f t="shared" si="189"/>
        <v>0.89026494027060743</v>
      </c>
      <c r="AH616">
        <f t="shared" si="190"/>
        <v>0.78807102220928515</v>
      </c>
    </row>
    <row r="617" spans="2:34" x14ac:dyDescent="0.45">
      <c r="B617">
        <v>102978</v>
      </c>
      <c r="C617">
        <v>20</v>
      </c>
      <c r="D617">
        <v>51</v>
      </c>
      <c r="E617">
        <v>49.3</v>
      </c>
      <c r="F617">
        <f t="shared" si="173"/>
        <v>312.95541666666668</v>
      </c>
      <c r="G617">
        <v>-26</v>
      </c>
      <c r="H617">
        <v>55</v>
      </c>
      <c r="I617">
        <v>8.9</v>
      </c>
      <c r="J617">
        <f t="shared" si="174"/>
        <v>-26.919138888888892</v>
      </c>
      <c r="K617">
        <v>4.12</v>
      </c>
      <c r="L617">
        <v>5.19</v>
      </c>
      <c r="M617">
        <v>-7.97</v>
      </c>
      <c r="N617">
        <v>-2.54</v>
      </c>
      <c r="O617">
        <v>1.633</v>
      </c>
      <c r="P617">
        <v>1.76</v>
      </c>
      <c r="Q617" t="s">
        <v>301</v>
      </c>
      <c r="R617">
        <f t="shared" si="172"/>
        <v>3624.6476037051953</v>
      </c>
      <c r="S617">
        <f t="shared" si="175"/>
        <v>0.39862999245978115</v>
      </c>
      <c r="T617">
        <f t="shared" si="176"/>
        <v>0.39864860670079971</v>
      </c>
      <c r="U617">
        <f t="shared" si="177"/>
        <v>0.38472630298714861</v>
      </c>
      <c r="V617">
        <f t="shared" si="178"/>
        <v>0.38733716737625712</v>
      </c>
      <c r="W617">
        <f t="shared" si="179"/>
        <v>0.38720532998913637</v>
      </c>
      <c r="X617">
        <f t="shared" si="180"/>
        <v>0.39862999245978115</v>
      </c>
      <c r="Y617">
        <f t="shared" si="181"/>
        <v>0.38733716737625712</v>
      </c>
      <c r="Z617">
        <f t="shared" si="182"/>
        <v>1.029155025736413</v>
      </c>
      <c r="AA617">
        <f t="shared" si="183"/>
        <v>0.55257501265312725</v>
      </c>
      <c r="AB617">
        <f t="shared" si="184"/>
        <v>1.2105720557944015</v>
      </c>
      <c r="AC617">
        <f t="shared" si="185"/>
        <v>0.95397383245763179</v>
      </c>
      <c r="AD617">
        <f t="shared" si="186"/>
        <v>0.68661723012784392</v>
      </c>
      <c r="AE617">
        <f t="shared" si="187"/>
        <v>1.2105720557944015</v>
      </c>
      <c r="AF617">
        <f t="shared" si="188"/>
        <v>1</v>
      </c>
      <c r="AG617">
        <f t="shared" si="189"/>
        <v>0.78803556375800787</v>
      </c>
      <c r="AH617">
        <f t="shared" si="190"/>
        <v>0.56718410675461362</v>
      </c>
    </row>
    <row r="618" spans="2:34" x14ac:dyDescent="0.45">
      <c r="B618">
        <v>103227</v>
      </c>
      <c r="C618">
        <v>20</v>
      </c>
      <c r="D618">
        <v>54</v>
      </c>
      <c r="E618">
        <v>48.58</v>
      </c>
      <c r="F618">
        <f t="shared" si="173"/>
        <v>313.70241666666664</v>
      </c>
      <c r="G618">
        <v>-58</v>
      </c>
      <c r="H618">
        <v>27</v>
      </c>
      <c r="I618">
        <v>14.7</v>
      </c>
      <c r="J618">
        <f t="shared" si="174"/>
        <v>-58.454083333333337</v>
      </c>
      <c r="K618">
        <v>3.67</v>
      </c>
      <c r="L618">
        <v>5.41</v>
      </c>
      <c r="M618">
        <v>21.06</v>
      </c>
      <c r="N618">
        <v>-24.75</v>
      </c>
      <c r="O618">
        <v>1.25</v>
      </c>
      <c r="P618">
        <v>1.1100000000000001</v>
      </c>
      <c r="Q618" t="s">
        <v>278</v>
      </c>
      <c r="R618">
        <f t="shared" si="172"/>
        <v>4285.7142857142853</v>
      </c>
      <c r="S618">
        <f t="shared" si="175"/>
        <v>0.36856538971481478</v>
      </c>
      <c r="T618">
        <f t="shared" si="176"/>
        <v>0.3686151420851852</v>
      </c>
      <c r="U618">
        <f t="shared" si="177"/>
        <v>0.36480424492184038</v>
      </c>
      <c r="V618">
        <f t="shared" si="178"/>
        <v>0.36883746435430642</v>
      </c>
      <c r="W618">
        <f t="shared" si="179"/>
        <v>0.36900364596202151</v>
      </c>
      <c r="X618">
        <f t="shared" si="180"/>
        <v>0.3686151420851852</v>
      </c>
      <c r="Y618">
        <f t="shared" si="181"/>
        <v>0.36900364596202151</v>
      </c>
      <c r="Z618">
        <f t="shared" si="182"/>
        <v>0.99894715436801873</v>
      </c>
      <c r="AA618">
        <f t="shared" si="183"/>
        <v>0.71105316932233786</v>
      </c>
      <c r="AB618">
        <f t="shared" si="184"/>
        <v>1.1444754414595686</v>
      </c>
      <c r="AC618">
        <f t="shared" si="185"/>
        <v>0.97104344669186993</v>
      </c>
      <c r="AD618">
        <f t="shared" si="186"/>
        <v>0.79466674581397245</v>
      </c>
      <c r="AE618">
        <f t="shared" si="187"/>
        <v>1.1444754414595686</v>
      </c>
      <c r="AF618">
        <f t="shared" si="188"/>
        <v>1</v>
      </c>
      <c r="AG618">
        <f t="shared" si="189"/>
        <v>0.84846158468326949</v>
      </c>
      <c r="AH618">
        <f t="shared" si="190"/>
        <v>0.69435019488100214</v>
      </c>
    </row>
    <row r="619" spans="2:34" x14ac:dyDescent="0.45">
      <c r="B619">
        <v>103738</v>
      </c>
      <c r="C619">
        <v>21</v>
      </c>
      <c r="D619">
        <v>1</v>
      </c>
      <c r="E619">
        <v>17.46</v>
      </c>
      <c r="F619">
        <f t="shared" si="173"/>
        <v>315.32274999999998</v>
      </c>
      <c r="G619">
        <v>-32</v>
      </c>
      <c r="H619">
        <v>15</v>
      </c>
      <c r="I619">
        <v>28</v>
      </c>
      <c r="J619">
        <f t="shared" si="174"/>
        <v>-32.257777777777775</v>
      </c>
      <c r="K619">
        <v>4.67</v>
      </c>
      <c r="L619">
        <v>14.59</v>
      </c>
      <c r="M619">
        <v>-2.09</v>
      </c>
      <c r="N619">
        <v>-0.19</v>
      </c>
      <c r="O619">
        <v>0.89</v>
      </c>
      <c r="P619">
        <v>0.9</v>
      </c>
      <c r="Q619" t="s">
        <v>289</v>
      </c>
      <c r="R619">
        <f t="shared" si="172"/>
        <v>5172.4137931034484</v>
      </c>
      <c r="S619">
        <f t="shared" si="175"/>
        <v>0.33891492488974811</v>
      </c>
      <c r="T619">
        <f t="shared" si="176"/>
        <v>0.34032321267878518</v>
      </c>
      <c r="U619">
        <f t="shared" si="177"/>
        <v>0.34060287603104167</v>
      </c>
      <c r="V619">
        <f t="shared" si="178"/>
        <v>0.34628926497816881</v>
      </c>
      <c r="W619">
        <f t="shared" si="179"/>
        <v>0.34779795605428299</v>
      </c>
      <c r="X619">
        <f t="shared" si="180"/>
        <v>0.34032321267878518</v>
      </c>
      <c r="Y619">
        <f t="shared" si="181"/>
        <v>0.34779795605428299</v>
      </c>
      <c r="Z619">
        <f t="shared" si="182"/>
        <v>0.97850837463135876</v>
      </c>
      <c r="AA619">
        <f t="shared" si="183"/>
        <v>0.89672416366430563</v>
      </c>
      <c r="AB619">
        <f t="shared" si="184"/>
        <v>1.080972023869583</v>
      </c>
      <c r="AC619">
        <f t="shared" si="185"/>
        <v>0.98390538556993812</v>
      </c>
      <c r="AD619">
        <f t="shared" si="186"/>
        <v>0.90264263113653553</v>
      </c>
      <c r="AE619">
        <f t="shared" si="187"/>
        <v>1.080972023869583</v>
      </c>
      <c r="AF619">
        <f t="shared" si="188"/>
        <v>1</v>
      </c>
      <c r="AG619">
        <f t="shared" si="189"/>
        <v>0.91020430116944839</v>
      </c>
      <c r="AH619">
        <f t="shared" si="190"/>
        <v>0.83502866975717172</v>
      </c>
    </row>
    <row r="620" spans="2:34" x14ac:dyDescent="0.45">
      <c r="B620">
        <v>104139</v>
      </c>
      <c r="C620">
        <v>21</v>
      </c>
      <c r="D620">
        <v>5</v>
      </c>
      <c r="E620">
        <v>56.78</v>
      </c>
      <c r="F620">
        <f t="shared" si="173"/>
        <v>316.48658333333333</v>
      </c>
      <c r="G620">
        <v>-17</v>
      </c>
      <c r="H620">
        <v>13</v>
      </c>
      <c r="I620">
        <v>57.8</v>
      </c>
      <c r="J620">
        <f t="shared" si="174"/>
        <v>-17.232722222222222</v>
      </c>
      <c r="K620">
        <v>4.08</v>
      </c>
      <c r="L620">
        <v>20.61</v>
      </c>
      <c r="M620">
        <v>79.64</v>
      </c>
      <c r="N620">
        <v>-61.64</v>
      </c>
      <c r="O620">
        <v>-0.01</v>
      </c>
      <c r="P620">
        <v>0</v>
      </c>
      <c r="Q620" t="s">
        <v>446</v>
      </c>
      <c r="R620">
        <f t="shared" si="172"/>
        <v>10714.285714285716</v>
      </c>
      <c r="S620">
        <f t="shared" si="175"/>
        <v>0.25957036883508144</v>
      </c>
      <c r="T620">
        <f t="shared" si="176"/>
        <v>0.27706375433078517</v>
      </c>
      <c r="U620">
        <f t="shared" si="177"/>
        <v>0.2549285091927519</v>
      </c>
      <c r="V620">
        <f t="shared" si="178"/>
        <v>0.26607974049041017</v>
      </c>
      <c r="W620">
        <f t="shared" si="179"/>
        <v>0.2839654776185504</v>
      </c>
      <c r="X620">
        <f t="shared" si="180"/>
        <v>0.27706375433078517</v>
      </c>
      <c r="Y620">
        <f t="shared" si="181"/>
        <v>0.2839654776185504</v>
      </c>
      <c r="Z620">
        <f t="shared" si="182"/>
        <v>0.97569520300268231</v>
      </c>
      <c r="AA620">
        <f t="shared" si="183"/>
        <v>1.5458596296002287</v>
      </c>
      <c r="AB620">
        <f t="shared" si="184"/>
        <v>0.93080550463321854</v>
      </c>
      <c r="AC620">
        <f t="shared" si="185"/>
        <v>0.99757099227239399</v>
      </c>
      <c r="AD620">
        <f t="shared" si="186"/>
        <v>1.1966139648105276</v>
      </c>
      <c r="AE620">
        <f t="shared" si="187"/>
        <v>1.1966139648105276</v>
      </c>
      <c r="AF620">
        <f t="shared" si="188"/>
        <v>0.77786615567419248</v>
      </c>
      <c r="AG620">
        <f t="shared" si="189"/>
        <v>0.83366149953828239</v>
      </c>
      <c r="AH620">
        <f t="shared" si="190"/>
        <v>1</v>
      </c>
    </row>
    <row r="621" spans="2:34" x14ac:dyDescent="0.45">
      <c r="B621">
        <v>104521</v>
      </c>
      <c r="C621">
        <v>21</v>
      </c>
      <c r="D621">
        <v>10</v>
      </c>
      <c r="E621">
        <v>20.47</v>
      </c>
      <c r="F621">
        <f t="shared" si="173"/>
        <v>317.58529166666665</v>
      </c>
      <c r="G621">
        <v>10</v>
      </c>
      <c r="H621">
        <v>7</v>
      </c>
      <c r="I621">
        <v>55</v>
      </c>
      <c r="J621">
        <f t="shared" si="174"/>
        <v>10.131944444444445</v>
      </c>
      <c r="K621">
        <v>4.7</v>
      </c>
      <c r="L621">
        <v>28.38</v>
      </c>
      <c r="M621">
        <v>49.07</v>
      </c>
      <c r="N621">
        <v>-151.85</v>
      </c>
      <c r="O621">
        <v>0.26200000000000001</v>
      </c>
      <c r="P621">
        <v>0.26</v>
      </c>
      <c r="Q621" t="s">
        <v>534</v>
      </c>
      <c r="R621">
        <f t="shared" si="172"/>
        <v>8093.5251798561139</v>
      </c>
      <c r="S621">
        <f t="shared" si="175"/>
        <v>0.28427450217353722</v>
      </c>
      <c r="T621">
        <f t="shared" si="176"/>
        <v>0.29435640209819491</v>
      </c>
      <c r="U621">
        <f t="shared" si="177"/>
        <v>0.28474153548797809</v>
      </c>
      <c r="V621">
        <f t="shared" si="178"/>
        <v>0.29404602538027647</v>
      </c>
      <c r="W621">
        <f t="shared" si="179"/>
        <v>0.30384999635061249</v>
      </c>
      <c r="X621">
        <f t="shared" si="180"/>
        <v>0.29435640209819491</v>
      </c>
      <c r="Y621">
        <f t="shared" si="181"/>
        <v>0.30384999635061249</v>
      </c>
      <c r="Z621">
        <f t="shared" si="182"/>
        <v>0.96875565454520218</v>
      </c>
      <c r="AA621">
        <f t="shared" si="183"/>
        <v>1.322341966025772</v>
      </c>
      <c r="AB621">
        <f t="shared" si="184"/>
        <v>0.97368401988228104</v>
      </c>
      <c r="AC621">
        <f t="shared" si="185"/>
        <v>0.9963974171649691</v>
      </c>
      <c r="AD621">
        <f t="shared" si="186"/>
        <v>1.1057760593473822</v>
      </c>
      <c r="AE621">
        <f t="shared" si="187"/>
        <v>1.1057760593473822</v>
      </c>
      <c r="AF621">
        <f t="shared" si="188"/>
        <v>0.88054358895863549</v>
      </c>
      <c r="AG621">
        <f t="shared" si="189"/>
        <v>0.90108427356713861</v>
      </c>
      <c r="AH621">
        <f t="shared" si="190"/>
        <v>1</v>
      </c>
    </row>
    <row r="622" spans="2:34" x14ac:dyDescent="0.45">
      <c r="B622">
        <v>104732</v>
      </c>
      <c r="C622">
        <v>21</v>
      </c>
      <c r="D622">
        <v>12</v>
      </c>
      <c r="E622">
        <v>56.18</v>
      </c>
      <c r="F622">
        <f t="shared" si="173"/>
        <v>318.23408333333333</v>
      </c>
      <c r="G622">
        <v>30</v>
      </c>
      <c r="H622">
        <v>13</v>
      </c>
      <c r="I622">
        <v>37.5</v>
      </c>
      <c r="J622">
        <f t="shared" si="174"/>
        <v>30.227083333333333</v>
      </c>
      <c r="K622">
        <v>3.21</v>
      </c>
      <c r="L622">
        <v>21.62</v>
      </c>
      <c r="M622">
        <v>6.87</v>
      </c>
      <c r="N622">
        <v>-68.12</v>
      </c>
      <c r="O622">
        <v>0.99</v>
      </c>
      <c r="P622">
        <v>0.97</v>
      </c>
      <c r="Q622" t="s">
        <v>613</v>
      </c>
      <c r="R622">
        <f t="shared" si="172"/>
        <v>4891.304347826087</v>
      </c>
      <c r="S622">
        <f t="shared" si="175"/>
        <v>0.3472803022239429</v>
      </c>
      <c r="T622">
        <f t="shared" si="176"/>
        <v>0.34811872146669742</v>
      </c>
      <c r="U622">
        <f t="shared" si="177"/>
        <v>0.3478787122561674</v>
      </c>
      <c r="V622">
        <f t="shared" si="178"/>
        <v>0.35307488983154744</v>
      </c>
      <c r="W622">
        <f t="shared" si="179"/>
        <v>0.35405888620629333</v>
      </c>
      <c r="X622">
        <f t="shared" si="180"/>
        <v>0.34811872146669742</v>
      </c>
      <c r="Y622">
        <f t="shared" si="181"/>
        <v>0.35405888620629333</v>
      </c>
      <c r="Z622">
        <f t="shared" si="182"/>
        <v>0.98322266444645923</v>
      </c>
      <c r="AA622">
        <f t="shared" si="183"/>
        <v>0.84116626902984226</v>
      </c>
      <c r="AB622">
        <f t="shared" si="184"/>
        <v>1.0985932670262057</v>
      </c>
      <c r="AC622">
        <f t="shared" si="185"/>
        <v>0.9807102638718026</v>
      </c>
      <c r="AD622">
        <f t="shared" si="186"/>
        <v>0.87196922192968684</v>
      </c>
      <c r="AE622">
        <f t="shared" si="187"/>
        <v>1.0985932670262057</v>
      </c>
      <c r="AF622">
        <f t="shared" si="188"/>
        <v>1</v>
      </c>
      <c r="AG622">
        <f t="shared" si="189"/>
        <v>0.89269640849565557</v>
      </c>
      <c r="AH622">
        <f t="shared" si="190"/>
        <v>0.79371433277579606</v>
      </c>
    </row>
    <row r="623" spans="2:34" x14ac:dyDescent="0.45">
      <c r="B623">
        <v>104858</v>
      </c>
      <c r="C623">
        <v>21</v>
      </c>
      <c r="D623">
        <v>14</v>
      </c>
      <c r="E623">
        <v>28.79</v>
      </c>
      <c r="F623">
        <f t="shared" si="173"/>
        <v>318.61995833333333</v>
      </c>
      <c r="G623">
        <v>10</v>
      </c>
      <c r="H623">
        <v>0</v>
      </c>
      <c r="I623">
        <v>27.8</v>
      </c>
      <c r="J623">
        <f t="shared" si="174"/>
        <v>10.007722222222222</v>
      </c>
      <c r="K623">
        <v>4.47</v>
      </c>
      <c r="L623">
        <v>54.11</v>
      </c>
      <c r="M623">
        <v>42.32</v>
      </c>
      <c r="N623">
        <v>-303.43</v>
      </c>
      <c r="O623">
        <v>0.52900000000000003</v>
      </c>
      <c r="P623">
        <v>0.56999999999999995</v>
      </c>
      <c r="Q623" t="s">
        <v>614</v>
      </c>
      <c r="R623">
        <f t="shared" si="172"/>
        <v>6526.4684554024652</v>
      </c>
      <c r="S623">
        <f t="shared" si="175"/>
        <v>0.30793313352339624</v>
      </c>
      <c r="T623">
        <f t="shared" si="176"/>
        <v>0.31308502265898086</v>
      </c>
      <c r="U623">
        <f t="shared" si="177"/>
        <v>0.31067206209315301</v>
      </c>
      <c r="V623">
        <f t="shared" si="178"/>
        <v>0.31832571826988243</v>
      </c>
      <c r="W623">
        <f t="shared" si="179"/>
        <v>0.32326228417575864</v>
      </c>
      <c r="X623">
        <f t="shared" si="180"/>
        <v>0.31308502265898086</v>
      </c>
      <c r="Y623">
        <f t="shared" si="181"/>
        <v>0.32326228417575864</v>
      </c>
      <c r="Z623">
        <f t="shared" si="182"/>
        <v>0.9685170153928494</v>
      </c>
      <c r="AA623">
        <f t="shared" si="183"/>
        <v>1.1249462463351942</v>
      </c>
      <c r="AB623">
        <f t="shared" si="184"/>
        <v>1.0182834797890814</v>
      </c>
      <c r="AC623">
        <f t="shared" si="185"/>
        <v>0.99274620500454069</v>
      </c>
      <c r="AD623">
        <f t="shared" si="186"/>
        <v>1.0175057910858567</v>
      </c>
      <c r="AE623">
        <f t="shared" si="187"/>
        <v>1.0182834797890814</v>
      </c>
      <c r="AF623">
        <f t="shared" si="188"/>
        <v>1</v>
      </c>
      <c r="AG623">
        <f t="shared" si="189"/>
        <v>0.97492125199769486</v>
      </c>
      <c r="AH623">
        <f t="shared" si="190"/>
        <v>0.99923627485011757</v>
      </c>
    </row>
    <row r="624" spans="2:34" x14ac:dyDescent="0.45">
      <c r="B624">
        <v>104987</v>
      </c>
      <c r="C624">
        <v>21</v>
      </c>
      <c r="D624">
        <v>15</v>
      </c>
      <c r="E624">
        <v>49.4</v>
      </c>
      <c r="F624">
        <f t="shared" si="173"/>
        <v>318.95583333333332</v>
      </c>
      <c r="G624">
        <v>5</v>
      </c>
      <c r="H624">
        <v>14</v>
      </c>
      <c r="I624">
        <v>53.1</v>
      </c>
      <c r="J624">
        <f t="shared" si="174"/>
        <v>5.2480833333333337</v>
      </c>
      <c r="K624">
        <v>3.92</v>
      </c>
      <c r="L624">
        <v>17.510000000000002</v>
      </c>
      <c r="M624">
        <v>59.63</v>
      </c>
      <c r="N624">
        <v>-94.33</v>
      </c>
      <c r="O624">
        <v>0.54900000000000004</v>
      </c>
      <c r="P624">
        <v>0.62</v>
      </c>
      <c r="Q624" t="s">
        <v>615</v>
      </c>
      <c r="R624">
        <f t="shared" si="172"/>
        <v>6433.1665475339523</v>
      </c>
      <c r="S624">
        <f t="shared" si="175"/>
        <v>0.30968055692490504</v>
      </c>
      <c r="T624">
        <f t="shared" si="176"/>
        <v>0.31454455022524275</v>
      </c>
      <c r="U624">
        <f t="shared" si="177"/>
        <v>0.3124831389455508</v>
      </c>
      <c r="V624">
        <f t="shared" si="178"/>
        <v>0.32001977045122904</v>
      </c>
      <c r="W624">
        <f t="shared" si="179"/>
        <v>0.32468575035068581</v>
      </c>
      <c r="X624">
        <f t="shared" si="180"/>
        <v>0.31454455022524275</v>
      </c>
      <c r="Y624">
        <f t="shared" si="181"/>
        <v>0.32468575035068581</v>
      </c>
      <c r="Z624">
        <f t="shared" si="182"/>
        <v>0.96876610656768969</v>
      </c>
      <c r="AA624">
        <f t="shared" si="183"/>
        <v>1.1111349944813167</v>
      </c>
      <c r="AB624">
        <f t="shared" si="184"/>
        <v>1.0216984818875294</v>
      </c>
      <c r="AC624">
        <f t="shared" si="185"/>
        <v>0.99237197173066494</v>
      </c>
      <c r="AD624">
        <f t="shared" si="186"/>
        <v>1.0109879984263606</v>
      </c>
      <c r="AE624">
        <f t="shared" si="187"/>
        <v>1.0216984818875294</v>
      </c>
      <c r="AF624">
        <f t="shared" si="188"/>
        <v>1</v>
      </c>
      <c r="AG624">
        <f t="shared" si="189"/>
        <v>0.97129631620604406</v>
      </c>
      <c r="AH624">
        <f t="shared" si="190"/>
        <v>0.98951698211258776</v>
      </c>
    </row>
    <row r="625" spans="2:34" x14ac:dyDescent="0.45">
      <c r="B625">
        <v>105140</v>
      </c>
      <c r="C625">
        <v>21</v>
      </c>
      <c r="D625">
        <v>17</v>
      </c>
      <c r="E625">
        <v>56.25</v>
      </c>
      <c r="F625">
        <f t="shared" si="173"/>
        <v>319.484375</v>
      </c>
      <c r="G625">
        <v>-32</v>
      </c>
      <c r="H625">
        <v>10</v>
      </c>
      <c r="I625">
        <v>20.9</v>
      </c>
      <c r="J625">
        <f t="shared" si="174"/>
        <v>-32.172472222222218</v>
      </c>
      <c r="K625">
        <v>4.71</v>
      </c>
      <c r="L625">
        <v>19.760000000000002</v>
      </c>
      <c r="M625">
        <v>55.46</v>
      </c>
      <c r="N625">
        <v>-22.12</v>
      </c>
      <c r="O625">
        <v>7.0000000000000007E-2</v>
      </c>
      <c r="P625">
        <v>0.09</v>
      </c>
      <c r="Q625" t="s">
        <v>317</v>
      </c>
      <c r="R625">
        <f t="shared" si="172"/>
        <v>9782.608695652174</v>
      </c>
      <c r="S625">
        <f t="shared" si="175"/>
        <v>0.26689683556070887</v>
      </c>
      <c r="T625">
        <f t="shared" si="176"/>
        <v>0.281933373223831</v>
      </c>
      <c r="U625">
        <f t="shared" si="177"/>
        <v>0.2640559515547945</v>
      </c>
      <c r="V625">
        <f t="shared" si="178"/>
        <v>0.2746471863168134</v>
      </c>
      <c r="W625">
        <f t="shared" si="179"/>
        <v>0.28976118913512894</v>
      </c>
      <c r="X625">
        <f t="shared" si="180"/>
        <v>0.281933373223831</v>
      </c>
      <c r="Y625">
        <f t="shared" si="181"/>
        <v>0.28976118913512894</v>
      </c>
      <c r="Z625">
        <f t="shared" si="182"/>
        <v>0.97298528510784288</v>
      </c>
      <c r="AA625">
        <f t="shared" si="183"/>
        <v>1.4781325232666052</v>
      </c>
      <c r="AB625">
        <f t="shared" si="184"/>
        <v>0.94308594944702506</v>
      </c>
      <c r="AC625">
        <f t="shared" si="185"/>
        <v>0.99748391798230529</v>
      </c>
      <c r="AD625">
        <f t="shared" si="186"/>
        <v>1.1699689692942941</v>
      </c>
      <c r="AE625">
        <f t="shared" si="187"/>
        <v>1.1699689692942941</v>
      </c>
      <c r="AF625">
        <f t="shared" si="188"/>
        <v>0.80607774581908687</v>
      </c>
      <c r="AG625">
        <f t="shared" si="189"/>
        <v>0.85257296916513192</v>
      </c>
      <c r="AH625">
        <f t="shared" si="190"/>
        <v>1</v>
      </c>
    </row>
    <row r="626" spans="2:34" x14ac:dyDescent="0.45">
      <c r="B626">
        <v>105199</v>
      </c>
      <c r="C626">
        <v>21</v>
      </c>
      <c r="D626">
        <v>18</v>
      </c>
      <c r="E626">
        <v>34.58</v>
      </c>
      <c r="F626">
        <f t="shared" si="173"/>
        <v>319.64408333333336</v>
      </c>
      <c r="G626">
        <v>62</v>
      </c>
      <c r="H626">
        <v>35</v>
      </c>
      <c r="I626">
        <v>7.6</v>
      </c>
      <c r="J626">
        <f t="shared" si="174"/>
        <v>62.585444444444448</v>
      </c>
      <c r="K626">
        <v>2.4500000000000002</v>
      </c>
      <c r="L626">
        <v>66.84</v>
      </c>
      <c r="M626">
        <v>149.91</v>
      </c>
      <c r="N626">
        <v>48.27</v>
      </c>
      <c r="O626">
        <v>0.25700000000000001</v>
      </c>
      <c r="P626">
        <v>0.26</v>
      </c>
      <c r="Q626" t="s">
        <v>603</v>
      </c>
      <c r="R626">
        <f t="shared" si="172"/>
        <v>8130.0813008130081</v>
      </c>
      <c r="S626">
        <f t="shared" si="175"/>
        <v>0.28382573543457867</v>
      </c>
      <c r="T626">
        <f t="shared" si="176"/>
        <v>0.29402074584583771</v>
      </c>
      <c r="U626">
        <f t="shared" si="177"/>
        <v>0.28422460415598572</v>
      </c>
      <c r="V626">
        <f t="shared" si="178"/>
        <v>0.29356156085128782</v>
      </c>
      <c r="W626">
        <f t="shared" si="179"/>
        <v>0.30348228039361469</v>
      </c>
      <c r="X626">
        <f t="shared" si="180"/>
        <v>0.29402074584583771</v>
      </c>
      <c r="Y626">
        <f t="shared" si="181"/>
        <v>0.30348228039361469</v>
      </c>
      <c r="Z626">
        <f t="shared" si="182"/>
        <v>0.96882343662534287</v>
      </c>
      <c r="AA626">
        <f t="shared" si="183"/>
        <v>1.3262618602921774</v>
      </c>
      <c r="AB626">
        <f t="shared" si="184"/>
        <v>0.9728694328244486</v>
      </c>
      <c r="AC626">
        <f t="shared" si="185"/>
        <v>0.99644186862879325</v>
      </c>
      <c r="AD626">
        <f t="shared" si="186"/>
        <v>1.1074453334600065</v>
      </c>
      <c r="AE626">
        <f t="shared" si="187"/>
        <v>1.1074453334600065</v>
      </c>
      <c r="AF626">
        <f t="shared" si="188"/>
        <v>0.87848077320882234</v>
      </c>
      <c r="AG626">
        <f t="shared" si="189"/>
        <v>0.89976619027830151</v>
      </c>
      <c r="AH626">
        <f t="shared" si="190"/>
        <v>1</v>
      </c>
    </row>
    <row r="627" spans="2:34" x14ac:dyDescent="0.45">
      <c r="B627">
        <v>105319</v>
      </c>
      <c r="C627">
        <v>21</v>
      </c>
      <c r="D627">
        <v>19</v>
      </c>
      <c r="E627">
        <v>51.88</v>
      </c>
      <c r="F627">
        <f t="shared" si="173"/>
        <v>319.96616666666671</v>
      </c>
      <c r="G627">
        <v>-53</v>
      </c>
      <c r="H627">
        <v>26</v>
      </c>
      <c r="I627">
        <v>57.4</v>
      </c>
      <c r="J627">
        <f t="shared" si="174"/>
        <v>-53.449277777777773</v>
      </c>
      <c r="K627">
        <v>4.3899999999999997</v>
      </c>
      <c r="L627">
        <v>33.58</v>
      </c>
      <c r="M627">
        <v>107.37</v>
      </c>
      <c r="N627">
        <v>-67.12</v>
      </c>
      <c r="O627">
        <v>0.191</v>
      </c>
      <c r="P627">
        <v>0.21</v>
      </c>
      <c r="Q627" t="s">
        <v>292</v>
      </c>
      <c r="R627">
        <f t="shared" si="172"/>
        <v>8645.5331412103751</v>
      </c>
      <c r="S627">
        <f t="shared" si="175"/>
        <v>0.27788287974947184</v>
      </c>
      <c r="T627">
        <f t="shared" si="176"/>
        <v>0.28964857205250782</v>
      </c>
      <c r="U627">
        <f t="shared" si="177"/>
        <v>0.27729230940826927</v>
      </c>
      <c r="V627">
        <f t="shared" si="178"/>
        <v>0.28706308797461422</v>
      </c>
      <c r="W627">
        <f t="shared" si="179"/>
        <v>0.29862730638956181</v>
      </c>
      <c r="X627">
        <f t="shared" si="180"/>
        <v>0.28964857205250782</v>
      </c>
      <c r="Y627">
        <f t="shared" si="181"/>
        <v>0.29862730638956181</v>
      </c>
      <c r="Z627">
        <f t="shared" si="182"/>
        <v>0.96993331103706515</v>
      </c>
      <c r="AA627">
        <f t="shared" si="183"/>
        <v>1.3787222827534493</v>
      </c>
      <c r="AB627">
        <f t="shared" si="184"/>
        <v>0.96220078616635696</v>
      </c>
      <c r="AC627">
        <f t="shared" si="185"/>
        <v>0.99694690006271947</v>
      </c>
      <c r="AD627">
        <f t="shared" si="186"/>
        <v>1.1295057471859198</v>
      </c>
      <c r="AE627">
        <f t="shared" si="187"/>
        <v>1.1295057471859198</v>
      </c>
      <c r="AF627">
        <f t="shared" si="188"/>
        <v>0.85187772489304214</v>
      </c>
      <c r="AG627">
        <f t="shared" si="189"/>
        <v>0.88263995340133428</v>
      </c>
      <c r="AH627">
        <f t="shared" si="190"/>
        <v>1</v>
      </c>
    </row>
    <row r="628" spans="2:34" x14ac:dyDescent="0.45">
      <c r="B628">
        <v>105515</v>
      </c>
      <c r="C628">
        <v>21</v>
      </c>
      <c r="D628">
        <v>22</v>
      </c>
      <c r="E628">
        <v>14.78</v>
      </c>
      <c r="F628">
        <f t="shared" si="173"/>
        <v>320.56158333333332</v>
      </c>
      <c r="G628">
        <v>-16</v>
      </c>
      <c r="H628">
        <v>50</v>
      </c>
      <c r="I628">
        <v>4.4000000000000004</v>
      </c>
      <c r="J628">
        <f t="shared" si="174"/>
        <v>-16.834555555555553</v>
      </c>
      <c r="K628">
        <v>4.28</v>
      </c>
      <c r="L628">
        <v>15.13</v>
      </c>
      <c r="M628">
        <v>30.83</v>
      </c>
      <c r="N628">
        <v>5.26</v>
      </c>
      <c r="O628">
        <v>0.88800000000000001</v>
      </c>
      <c r="P628">
        <v>0.89</v>
      </c>
      <c r="Q628" t="s">
        <v>289</v>
      </c>
      <c r="R628">
        <f t="shared" si="172"/>
        <v>5178.3659378596085</v>
      </c>
      <c r="S628">
        <f t="shared" si="175"/>
        <v>0.3387466310719317</v>
      </c>
      <c r="T628">
        <f t="shared" si="176"/>
        <v>0.34016810615872828</v>
      </c>
      <c r="U628">
        <f t="shared" si="177"/>
        <v>0.34045293680744837</v>
      </c>
      <c r="V628">
        <f t="shared" si="178"/>
        <v>0.34614937323673867</v>
      </c>
      <c r="W628">
        <f t="shared" si="179"/>
        <v>0.34767004901860543</v>
      </c>
      <c r="X628">
        <f t="shared" si="180"/>
        <v>0.34016810615872828</v>
      </c>
      <c r="Y628">
        <f t="shared" si="181"/>
        <v>0.34767004901860543</v>
      </c>
      <c r="Z628">
        <f t="shared" si="182"/>
        <v>0.97842223429641573</v>
      </c>
      <c r="AA628">
        <f t="shared" si="183"/>
        <v>0.89786809563788761</v>
      </c>
      <c r="AB628">
        <f t="shared" si="184"/>
        <v>1.0806202437232841</v>
      </c>
      <c r="AC628">
        <f t="shared" si="185"/>
        <v>0.98396613418368162</v>
      </c>
      <c r="AD628">
        <f t="shared" si="186"/>
        <v>0.90326140396466958</v>
      </c>
      <c r="AE628">
        <f t="shared" si="187"/>
        <v>1.0806202437232841</v>
      </c>
      <c r="AF628">
        <f t="shared" si="188"/>
        <v>1</v>
      </c>
      <c r="AG628">
        <f t="shared" si="189"/>
        <v>0.91055682132459392</v>
      </c>
      <c r="AH628">
        <f t="shared" si="190"/>
        <v>0.8358731101061706</v>
      </c>
    </row>
    <row r="629" spans="2:34" x14ac:dyDescent="0.45">
      <c r="B629">
        <v>105570</v>
      </c>
      <c r="C629">
        <v>21</v>
      </c>
      <c r="D629">
        <v>22</v>
      </c>
      <c r="E629">
        <v>53.58</v>
      </c>
      <c r="F629">
        <f t="shared" si="173"/>
        <v>320.72325000000001</v>
      </c>
      <c r="G629">
        <v>6</v>
      </c>
      <c r="H629">
        <v>48</v>
      </c>
      <c r="I629">
        <v>40</v>
      </c>
      <c r="J629">
        <f t="shared" si="174"/>
        <v>6.8111111111111109</v>
      </c>
      <c r="K629">
        <v>5.16</v>
      </c>
      <c r="L629">
        <v>9.06</v>
      </c>
      <c r="M629">
        <v>52.66</v>
      </c>
      <c r="N629">
        <v>11.15</v>
      </c>
      <c r="O629">
        <v>6.4000000000000001E-2</v>
      </c>
      <c r="P629">
        <v>7.0000000000000007E-2</v>
      </c>
      <c r="Q629" t="s">
        <v>298</v>
      </c>
      <c r="R629">
        <f t="shared" si="172"/>
        <v>9846.8271334792134</v>
      </c>
      <c r="S629">
        <f t="shared" si="175"/>
        <v>0.26634906859711677</v>
      </c>
      <c r="T629">
        <f t="shared" si="176"/>
        <v>0.28156153003927875</v>
      </c>
      <c r="U629">
        <f t="shared" si="177"/>
        <v>0.26338179649005655</v>
      </c>
      <c r="V629">
        <f t="shared" si="178"/>
        <v>0.27401455069981184</v>
      </c>
      <c r="W629">
        <f t="shared" si="179"/>
        <v>0.28932412038213384</v>
      </c>
      <c r="X629">
        <f t="shared" si="180"/>
        <v>0.28156153003927875</v>
      </c>
      <c r="Y629">
        <f t="shared" si="181"/>
        <v>0.28932412038213384</v>
      </c>
      <c r="Z629">
        <f t="shared" si="182"/>
        <v>0.9731699163809695</v>
      </c>
      <c r="AA629">
        <f t="shared" si="183"/>
        <v>1.4831613382659603</v>
      </c>
      <c r="AB629">
        <f t="shared" si="184"/>
        <v>0.94215446853189311</v>
      </c>
      <c r="AC629">
        <f t="shared" si="185"/>
        <v>0.99749771135587884</v>
      </c>
      <c r="AD629">
        <f t="shared" si="186"/>
        <v>1.1719720605050912</v>
      </c>
      <c r="AE629">
        <f t="shared" si="187"/>
        <v>1.1719720605050912</v>
      </c>
      <c r="AF629">
        <f t="shared" si="188"/>
        <v>0.80390522972522716</v>
      </c>
      <c r="AG629">
        <f t="shared" si="189"/>
        <v>0.851127552414502</v>
      </c>
      <c r="AH629">
        <f t="shared" si="190"/>
        <v>1</v>
      </c>
    </row>
    <row r="630" spans="2:34" x14ac:dyDescent="0.45">
      <c r="B630">
        <v>105858</v>
      </c>
      <c r="C630">
        <v>21</v>
      </c>
      <c r="D630">
        <v>26</v>
      </c>
      <c r="E630">
        <v>26.49</v>
      </c>
      <c r="F630">
        <f t="shared" si="173"/>
        <v>321.61037499999998</v>
      </c>
      <c r="G630">
        <v>-65</v>
      </c>
      <c r="H630">
        <v>22</v>
      </c>
      <c r="I630">
        <v>5.3</v>
      </c>
      <c r="J630">
        <f t="shared" si="174"/>
        <v>-65.368138888888879</v>
      </c>
      <c r="K630">
        <v>4.21</v>
      </c>
      <c r="L630">
        <v>108.5</v>
      </c>
      <c r="M630">
        <v>81.08</v>
      </c>
      <c r="N630">
        <v>800.68</v>
      </c>
      <c r="O630">
        <v>0.49399999999999999</v>
      </c>
      <c r="P630">
        <v>0.61</v>
      </c>
      <c r="Q630" t="s">
        <v>372</v>
      </c>
      <c r="R630">
        <f t="shared" si="172"/>
        <v>6696.4285714285725</v>
      </c>
      <c r="S630">
        <f t="shared" si="175"/>
        <v>0.30486667630796038</v>
      </c>
      <c r="T630">
        <f t="shared" si="176"/>
        <v>0.31054798904812275</v>
      </c>
      <c r="U630">
        <f t="shared" si="177"/>
        <v>0.30745893685937531</v>
      </c>
      <c r="V630">
        <f t="shared" si="178"/>
        <v>0.31531963038796773</v>
      </c>
      <c r="W630">
        <f t="shared" si="179"/>
        <v>0.32075769727435366</v>
      </c>
      <c r="X630">
        <f t="shared" si="180"/>
        <v>0.31054798904812275</v>
      </c>
      <c r="Y630">
        <f t="shared" si="181"/>
        <v>0.32075769727435366</v>
      </c>
      <c r="Z630">
        <f t="shared" si="182"/>
        <v>0.96817002892529735</v>
      </c>
      <c r="AA630">
        <f t="shared" si="183"/>
        <v>1.1494480625422632</v>
      </c>
      <c r="AB630">
        <f t="shared" si="184"/>
        <v>1.0123288430757509</v>
      </c>
      <c r="AC630">
        <f t="shared" si="185"/>
        <v>0.9933675486608905</v>
      </c>
      <c r="AD630">
        <f t="shared" si="186"/>
        <v>1.0289493136839603</v>
      </c>
      <c r="AE630">
        <f t="shared" si="187"/>
        <v>1.0289493136839603</v>
      </c>
      <c r="AF630">
        <f t="shared" si="188"/>
        <v>0.98384714350145885</v>
      </c>
      <c r="AG630">
        <f t="shared" si="189"/>
        <v>0.96541932187536439</v>
      </c>
      <c r="AH630">
        <f t="shared" si="190"/>
        <v>1</v>
      </c>
    </row>
    <row r="631" spans="2:34" x14ac:dyDescent="0.45">
      <c r="B631">
        <v>105881</v>
      </c>
      <c r="C631">
        <v>21</v>
      </c>
      <c r="D631">
        <v>26</v>
      </c>
      <c r="E631">
        <v>40.03</v>
      </c>
      <c r="F631">
        <f t="shared" si="173"/>
        <v>321.66679166666665</v>
      </c>
      <c r="G631">
        <v>-22</v>
      </c>
      <c r="H631">
        <v>24</v>
      </c>
      <c r="I631">
        <v>41</v>
      </c>
      <c r="J631">
        <f t="shared" si="174"/>
        <v>-22.411388888888887</v>
      </c>
      <c r="K631">
        <v>3.77</v>
      </c>
      <c r="L631">
        <v>8.19</v>
      </c>
      <c r="M631">
        <v>-2.61</v>
      </c>
      <c r="N631">
        <v>18.88</v>
      </c>
      <c r="O631">
        <v>1.002</v>
      </c>
      <c r="P631">
        <v>0.88</v>
      </c>
      <c r="Q631" t="s">
        <v>616</v>
      </c>
      <c r="R631">
        <f t="shared" si="172"/>
        <v>4859.6112311015122</v>
      </c>
      <c r="S631">
        <f t="shared" si="175"/>
        <v>0.34827759378574541</v>
      </c>
      <c r="T631">
        <f t="shared" si="176"/>
        <v>0.34905884124326808</v>
      </c>
      <c r="U631">
        <f t="shared" si="177"/>
        <v>0.34872283799158088</v>
      </c>
      <c r="V631">
        <f t="shared" si="178"/>
        <v>0.35386179350172631</v>
      </c>
      <c r="W631">
        <f t="shared" si="179"/>
        <v>0.35479196221216935</v>
      </c>
      <c r="X631">
        <f t="shared" si="180"/>
        <v>0.34905884124326808</v>
      </c>
      <c r="Y631">
        <f t="shared" si="181"/>
        <v>0.35479196221216935</v>
      </c>
      <c r="Z631">
        <f t="shared" si="182"/>
        <v>0.98384089387720464</v>
      </c>
      <c r="AA631">
        <f t="shared" si="183"/>
        <v>0.83471224854711412</v>
      </c>
      <c r="AB631">
        <f t="shared" si="184"/>
        <v>1.1007110389297274</v>
      </c>
      <c r="AC631">
        <f t="shared" si="185"/>
        <v>0.98030643910156212</v>
      </c>
      <c r="AD631">
        <f t="shared" si="186"/>
        <v>0.86832354675249912</v>
      </c>
      <c r="AE631">
        <f t="shared" si="187"/>
        <v>1.1007110389297274</v>
      </c>
      <c r="AF631">
        <f t="shared" si="188"/>
        <v>1</v>
      </c>
      <c r="AG631">
        <f t="shared" si="189"/>
        <v>0.89061198119241147</v>
      </c>
      <c r="AH631">
        <f t="shared" si="190"/>
        <v>0.7888751143958822</v>
      </c>
    </row>
    <row r="632" spans="2:34" x14ac:dyDescent="0.45">
      <c r="B632">
        <v>106032</v>
      </c>
      <c r="C632">
        <v>21</v>
      </c>
      <c r="D632">
        <v>28</v>
      </c>
      <c r="E632">
        <v>39.58</v>
      </c>
      <c r="F632">
        <f t="shared" si="173"/>
        <v>322.16491666666667</v>
      </c>
      <c r="G632">
        <v>70</v>
      </c>
      <c r="H632">
        <v>33</v>
      </c>
      <c r="I632">
        <v>38.5</v>
      </c>
      <c r="J632">
        <f t="shared" si="174"/>
        <v>70.560694444444437</v>
      </c>
      <c r="K632">
        <v>3.23</v>
      </c>
      <c r="L632">
        <v>5.48</v>
      </c>
      <c r="M632">
        <v>12.6</v>
      </c>
      <c r="N632">
        <v>8.73</v>
      </c>
      <c r="O632">
        <v>-0.20100000000000001</v>
      </c>
      <c r="P632">
        <v>-0.25</v>
      </c>
      <c r="Q632" t="s">
        <v>617</v>
      </c>
      <c r="R632">
        <f t="shared" si="172"/>
        <v>13867.48844375963</v>
      </c>
      <c r="S632">
        <f t="shared" si="175"/>
        <v>0.2418831496544695</v>
      </c>
      <c r="T632">
        <f t="shared" si="176"/>
        <v>0.26626643064145233</v>
      </c>
      <c r="U632">
        <f t="shared" si="177"/>
        <v>0.23192092473782555</v>
      </c>
      <c r="V632">
        <f t="shared" si="178"/>
        <v>0.24446401516608657</v>
      </c>
      <c r="W632">
        <f t="shared" si="179"/>
        <v>0.27055141710832509</v>
      </c>
      <c r="X632">
        <f t="shared" si="180"/>
        <v>0.26626643064145233</v>
      </c>
      <c r="Y632">
        <f t="shared" si="181"/>
        <v>0.27055141710832509</v>
      </c>
      <c r="Z632">
        <f t="shared" si="182"/>
        <v>0.98416202541952646</v>
      </c>
      <c r="AA632">
        <f t="shared" si="183"/>
        <v>1.7119930739995743</v>
      </c>
      <c r="AB632">
        <f t="shared" si="184"/>
        <v>0.90286200844389941</v>
      </c>
      <c r="AC632">
        <f t="shared" si="185"/>
        <v>0.99698047460069816</v>
      </c>
      <c r="AD632">
        <f t="shared" si="186"/>
        <v>1.2591699143671231</v>
      </c>
      <c r="AE632">
        <f t="shared" si="187"/>
        <v>1.2591699143671231</v>
      </c>
      <c r="AF632">
        <f t="shared" si="188"/>
        <v>0.7170295272641507</v>
      </c>
      <c r="AG632">
        <f t="shared" si="189"/>
        <v>0.79177596543973561</v>
      </c>
      <c r="AH632">
        <f t="shared" si="190"/>
        <v>1</v>
      </c>
    </row>
    <row r="633" spans="2:34" x14ac:dyDescent="0.45">
      <c r="B633">
        <v>106278</v>
      </c>
      <c r="C633">
        <v>21</v>
      </c>
      <c r="D633">
        <v>31</v>
      </c>
      <c r="E633">
        <v>33.520000000000003</v>
      </c>
      <c r="F633">
        <f t="shared" si="173"/>
        <v>322.88966666666664</v>
      </c>
      <c r="G633">
        <v>-5</v>
      </c>
      <c r="H633">
        <v>34</v>
      </c>
      <c r="I633">
        <v>16.2</v>
      </c>
      <c r="J633">
        <f t="shared" si="174"/>
        <v>-5.5711666666666666</v>
      </c>
      <c r="K633">
        <v>2.9</v>
      </c>
      <c r="L633">
        <v>5.33</v>
      </c>
      <c r="M633">
        <v>22.79</v>
      </c>
      <c r="N633">
        <v>-6.7</v>
      </c>
      <c r="O633">
        <v>0.82799999999999996</v>
      </c>
      <c r="P633">
        <v>0.82</v>
      </c>
      <c r="Q633" t="s">
        <v>618</v>
      </c>
      <c r="R633">
        <f t="shared" ref="R633:R696" si="191">9000/(O633+0.85)</f>
        <v>5363.5280095351609</v>
      </c>
      <c r="S633">
        <f t="shared" si="175"/>
        <v>0.33368005158901304</v>
      </c>
      <c r="T633">
        <f t="shared" si="176"/>
        <v>0.33553206682187686</v>
      </c>
      <c r="U633">
        <f t="shared" si="177"/>
        <v>0.33587349959364554</v>
      </c>
      <c r="V633">
        <f t="shared" si="178"/>
        <v>0.341875791504195</v>
      </c>
      <c r="W633">
        <f t="shared" si="179"/>
        <v>0.34378607502894332</v>
      </c>
      <c r="X633">
        <f t="shared" si="180"/>
        <v>0.33553206682187686</v>
      </c>
      <c r="Y633">
        <f t="shared" si="181"/>
        <v>0.34378607502894332</v>
      </c>
      <c r="Z633">
        <f t="shared" si="182"/>
        <v>0.97599085941345476</v>
      </c>
      <c r="AA633">
        <f t="shared" si="183"/>
        <v>0.93279478560084672</v>
      </c>
      <c r="AB633">
        <f t="shared" si="184"/>
        <v>1.0700826104742578</v>
      </c>
      <c r="AC633">
        <f t="shared" si="185"/>
        <v>0.9857297147390065</v>
      </c>
      <c r="AD633">
        <f t="shared" si="186"/>
        <v>0.92192019070085818</v>
      </c>
      <c r="AE633">
        <f t="shared" si="187"/>
        <v>1.0700826104742578</v>
      </c>
      <c r="AF633">
        <f t="shared" si="188"/>
        <v>1</v>
      </c>
      <c r="AG633">
        <f t="shared" si="189"/>
        <v>0.92117160403357423</v>
      </c>
      <c r="AH633">
        <f t="shared" si="190"/>
        <v>0.86154113867177562</v>
      </c>
    </row>
    <row r="634" spans="2:34" x14ac:dyDescent="0.45">
      <c r="B634">
        <v>106985</v>
      </c>
      <c r="C634">
        <v>21</v>
      </c>
      <c r="D634">
        <v>40</v>
      </c>
      <c r="E634">
        <v>5.34</v>
      </c>
      <c r="F634">
        <f t="shared" si="173"/>
        <v>325.02224999999999</v>
      </c>
      <c r="G634">
        <v>-16</v>
      </c>
      <c r="H634">
        <v>39</v>
      </c>
      <c r="I634">
        <v>44.1</v>
      </c>
      <c r="J634">
        <f t="shared" si="174"/>
        <v>-16.66225</v>
      </c>
      <c r="K634">
        <v>3.69</v>
      </c>
      <c r="L634">
        <v>23.48</v>
      </c>
      <c r="M634">
        <v>187.39</v>
      </c>
      <c r="N634">
        <v>-22.33</v>
      </c>
      <c r="O634">
        <v>0.32</v>
      </c>
      <c r="P634">
        <v>0.32</v>
      </c>
      <c r="Q634" t="s">
        <v>619</v>
      </c>
      <c r="R634">
        <f t="shared" si="191"/>
        <v>7692.3076923076924</v>
      </c>
      <c r="S634">
        <f t="shared" si="175"/>
        <v>0.28946510359169997</v>
      </c>
      <c r="T634">
        <f t="shared" si="176"/>
        <v>0.2982936658707</v>
      </c>
      <c r="U634">
        <f t="shared" si="177"/>
        <v>0.29065331937036093</v>
      </c>
      <c r="V634">
        <f t="shared" si="178"/>
        <v>0.29958532433055329</v>
      </c>
      <c r="W634">
        <f t="shared" si="179"/>
        <v>0.30811048099930283</v>
      </c>
      <c r="X634">
        <f t="shared" si="180"/>
        <v>0.2982936658707</v>
      </c>
      <c r="Y634">
        <f t="shared" si="181"/>
        <v>0.30811048099930283</v>
      </c>
      <c r="Z634">
        <f t="shared" si="182"/>
        <v>0.96813865241856201</v>
      </c>
      <c r="AA634">
        <f t="shared" si="183"/>
        <v>1.2774503868009857</v>
      </c>
      <c r="AB634">
        <f t="shared" si="184"/>
        <v>0.98319465212613955</v>
      </c>
      <c r="AC634">
        <f t="shared" si="185"/>
        <v>0.99581766877698397</v>
      </c>
      <c r="AD634">
        <f t="shared" si="186"/>
        <v>1.0864428029362514</v>
      </c>
      <c r="AE634">
        <f t="shared" si="187"/>
        <v>1.0864428029362514</v>
      </c>
      <c r="AF634">
        <f t="shared" si="188"/>
        <v>0.90496678653393403</v>
      </c>
      <c r="AG634">
        <f t="shared" si="189"/>
        <v>0.91658545308198336</v>
      </c>
      <c r="AH634">
        <f t="shared" si="190"/>
        <v>1</v>
      </c>
    </row>
    <row r="635" spans="2:34" x14ac:dyDescent="0.45">
      <c r="B635">
        <v>107089</v>
      </c>
      <c r="C635">
        <v>21</v>
      </c>
      <c r="D635">
        <v>41</v>
      </c>
      <c r="E635">
        <v>28.47</v>
      </c>
      <c r="F635">
        <f t="shared" si="173"/>
        <v>325.36862500000001</v>
      </c>
      <c r="G635">
        <v>-77</v>
      </c>
      <c r="H635">
        <v>23</v>
      </c>
      <c r="I635">
        <v>22.1</v>
      </c>
      <c r="J635">
        <f t="shared" si="174"/>
        <v>-77.389472222222224</v>
      </c>
      <c r="K635">
        <v>3.73</v>
      </c>
      <c r="L635">
        <v>47.22</v>
      </c>
      <c r="M635">
        <v>64.83</v>
      </c>
      <c r="N635">
        <v>-240.38</v>
      </c>
      <c r="O635">
        <v>1.008</v>
      </c>
      <c r="P635">
        <v>0.98</v>
      </c>
      <c r="Q635" t="s">
        <v>278</v>
      </c>
      <c r="R635">
        <f t="shared" si="191"/>
        <v>4843.9181916038751</v>
      </c>
      <c r="S635">
        <f t="shared" si="175"/>
        <v>0.34877570827632892</v>
      </c>
      <c r="T635">
        <f t="shared" si="176"/>
        <v>0.34952922259685787</v>
      </c>
      <c r="U635">
        <f t="shared" si="177"/>
        <v>0.34914258631894335</v>
      </c>
      <c r="V635">
        <f t="shared" si="178"/>
        <v>0.35425305965856746</v>
      </c>
      <c r="W635">
        <f t="shared" si="179"/>
        <v>0.35515699421193714</v>
      </c>
      <c r="X635">
        <f t="shared" si="180"/>
        <v>0.34952922259685787</v>
      </c>
      <c r="Y635">
        <f t="shared" si="181"/>
        <v>0.35515699421193714</v>
      </c>
      <c r="Z635">
        <f t="shared" si="182"/>
        <v>0.98415412984455841</v>
      </c>
      <c r="AA635">
        <f t="shared" si="183"/>
        <v>0.83150209063594815</v>
      </c>
      <c r="AB635">
        <f t="shared" si="184"/>
        <v>1.101770098291236</v>
      </c>
      <c r="AC635">
        <f t="shared" si="185"/>
        <v>0.98010291836321606</v>
      </c>
      <c r="AD635">
        <f t="shared" si="186"/>
        <v>0.86650354248933747</v>
      </c>
      <c r="AE635">
        <f t="shared" si="187"/>
        <v>1.101770098291236</v>
      </c>
      <c r="AF635">
        <f t="shared" si="188"/>
        <v>1</v>
      </c>
      <c r="AG635">
        <f t="shared" si="189"/>
        <v>0.88957117268228947</v>
      </c>
      <c r="AH635">
        <f t="shared" si="190"/>
        <v>0.78646492932892309</v>
      </c>
    </row>
    <row r="636" spans="2:34" x14ac:dyDescent="0.45">
      <c r="B636">
        <v>107310</v>
      </c>
      <c r="C636">
        <v>21</v>
      </c>
      <c r="D636">
        <v>44</v>
      </c>
      <c r="E636">
        <v>8.4</v>
      </c>
      <c r="F636">
        <f t="shared" si="173"/>
        <v>326.03500000000003</v>
      </c>
      <c r="G636">
        <v>28</v>
      </c>
      <c r="H636">
        <v>44</v>
      </c>
      <c r="I636">
        <v>35.6</v>
      </c>
      <c r="J636">
        <f t="shared" si="174"/>
        <v>28.743222222222222</v>
      </c>
      <c r="K636">
        <v>4.49</v>
      </c>
      <c r="L636">
        <v>44.64</v>
      </c>
      <c r="M636">
        <v>260.33</v>
      </c>
      <c r="N636">
        <v>-242.73</v>
      </c>
      <c r="O636">
        <v>0.51200000000000001</v>
      </c>
      <c r="P636">
        <v>0.57999999999999996</v>
      </c>
      <c r="Q636" t="s">
        <v>372</v>
      </c>
      <c r="R636">
        <f t="shared" si="191"/>
        <v>6607.929515418502</v>
      </c>
      <c r="S636">
        <f t="shared" si="175"/>
        <v>0.30644505312012332</v>
      </c>
      <c r="T636">
        <f t="shared" si="176"/>
        <v>0.31184997766342437</v>
      </c>
      <c r="U636">
        <f t="shared" si="177"/>
        <v>0.30911836224961109</v>
      </c>
      <c r="V636">
        <f t="shared" si="178"/>
        <v>0.31687222312842467</v>
      </c>
      <c r="W636">
        <f t="shared" si="179"/>
        <v>0.32204784315050305</v>
      </c>
      <c r="X636">
        <f t="shared" si="180"/>
        <v>0.31184997766342437</v>
      </c>
      <c r="Y636">
        <f t="shared" si="181"/>
        <v>0.32204784315050305</v>
      </c>
      <c r="Z636">
        <f t="shared" si="182"/>
        <v>0.96833431521442326</v>
      </c>
      <c r="AA636">
        <f t="shared" si="183"/>
        <v>1.1367943831096599</v>
      </c>
      <c r="AB636">
        <f t="shared" si="184"/>
        <v>1.0153877112519789</v>
      </c>
      <c r="AC636">
        <f t="shared" si="185"/>
        <v>0.99305334528927092</v>
      </c>
      <c r="AD636">
        <f t="shared" si="186"/>
        <v>1.0230582524488281</v>
      </c>
      <c r="AE636">
        <f t="shared" si="187"/>
        <v>1.0230582524488281</v>
      </c>
      <c r="AF636">
        <f t="shared" si="188"/>
        <v>0.99250234170098461</v>
      </c>
      <c r="AG636">
        <f t="shared" si="189"/>
        <v>0.9706713600249679</v>
      </c>
      <c r="AH636">
        <f t="shared" si="190"/>
        <v>1</v>
      </c>
    </row>
    <row r="637" spans="2:34" x14ac:dyDescent="0.45">
      <c r="B637">
        <v>107315</v>
      </c>
      <c r="C637">
        <v>21</v>
      </c>
      <c r="D637">
        <v>44</v>
      </c>
      <c r="E637">
        <v>11.14</v>
      </c>
      <c r="F637">
        <f t="shared" si="173"/>
        <v>326.04641666666669</v>
      </c>
      <c r="G637">
        <v>9</v>
      </c>
      <c r="H637">
        <v>52</v>
      </c>
      <c r="I637">
        <v>30</v>
      </c>
      <c r="J637">
        <f t="shared" si="174"/>
        <v>9.875</v>
      </c>
      <c r="K637">
        <v>2.38</v>
      </c>
      <c r="L637">
        <v>4.8499999999999996</v>
      </c>
      <c r="M637">
        <v>30.02</v>
      </c>
      <c r="N637">
        <v>1.38</v>
      </c>
      <c r="O637">
        <v>1.52</v>
      </c>
      <c r="P637">
        <v>1.42</v>
      </c>
      <c r="Q637" t="s">
        <v>620</v>
      </c>
      <c r="R637">
        <f t="shared" si="191"/>
        <v>3797.4683544303793</v>
      </c>
      <c r="S637">
        <f t="shared" si="175"/>
        <v>0.38992547300251479</v>
      </c>
      <c r="T637">
        <f t="shared" si="176"/>
        <v>0.38987441657188521</v>
      </c>
      <c r="U637">
        <f t="shared" si="177"/>
        <v>0.37944700875513115</v>
      </c>
      <c r="V637">
        <f t="shared" si="178"/>
        <v>0.38244195195570707</v>
      </c>
      <c r="W637">
        <f t="shared" si="179"/>
        <v>0.38231816033641708</v>
      </c>
      <c r="X637">
        <f t="shared" si="180"/>
        <v>0.38992547300251479</v>
      </c>
      <c r="Y637">
        <f t="shared" si="181"/>
        <v>0.38244195195570707</v>
      </c>
      <c r="Z637">
        <f t="shared" si="182"/>
        <v>1.0195677304975015</v>
      </c>
      <c r="AA637">
        <f t="shared" si="183"/>
        <v>0.5952081717963349</v>
      </c>
      <c r="AB637">
        <f t="shared" si="184"/>
        <v>1.1914797474405909</v>
      </c>
      <c r="AC637">
        <f t="shared" si="185"/>
        <v>0.95927851405547337</v>
      </c>
      <c r="AD637">
        <f t="shared" si="186"/>
        <v>0.7175595822849905</v>
      </c>
      <c r="AE637">
        <f t="shared" si="187"/>
        <v>1.1914797474405909</v>
      </c>
      <c r="AF637">
        <f t="shared" si="188"/>
        <v>1</v>
      </c>
      <c r="AG637">
        <f t="shared" si="189"/>
        <v>0.80511524943339796</v>
      </c>
      <c r="AH637">
        <f t="shared" si="190"/>
        <v>0.60224236612193793</v>
      </c>
    </row>
    <row r="638" spans="2:34" x14ac:dyDescent="0.45">
      <c r="B638">
        <v>107354</v>
      </c>
      <c r="C638">
        <v>21</v>
      </c>
      <c r="D638">
        <v>44</v>
      </c>
      <c r="E638">
        <v>38.700000000000003</v>
      </c>
      <c r="F638">
        <f t="shared" si="173"/>
        <v>326.16125000000005</v>
      </c>
      <c r="G638">
        <v>25</v>
      </c>
      <c r="H638">
        <v>38</v>
      </c>
      <c r="I638">
        <v>42</v>
      </c>
      <c r="J638">
        <f t="shared" si="174"/>
        <v>25.645</v>
      </c>
      <c r="K638">
        <v>4.1399999999999997</v>
      </c>
      <c r="L638">
        <v>28.34</v>
      </c>
      <c r="M638">
        <v>46.66</v>
      </c>
      <c r="N638">
        <v>13.47</v>
      </c>
      <c r="O638">
        <v>0.42499999999999999</v>
      </c>
      <c r="P638">
        <v>0.48</v>
      </c>
      <c r="Q638" t="s">
        <v>427</v>
      </c>
      <c r="R638">
        <f t="shared" si="191"/>
        <v>7058.8235294117649</v>
      </c>
      <c r="S638">
        <f t="shared" si="175"/>
        <v>0.29879013930515042</v>
      </c>
      <c r="T638">
        <f t="shared" si="176"/>
        <v>0.30561399485665508</v>
      </c>
      <c r="U638">
        <f t="shared" si="177"/>
        <v>0.30096082872164998</v>
      </c>
      <c r="V638">
        <f t="shared" si="178"/>
        <v>0.30923801132026257</v>
      </c>
      <c r="W638">
        <f t="shared" si="179"/>
        <v>0.3157758625115501</v>
      </c>
      <c r="X638">
        <f t="shared" si="180"/>
        <v>0.30561399485665508</v>
      </c>
      <c r="Y638">
        <f t="shared" si="181"/>
        <v>0.3157758625115501</v>
      </c>
      <c r="Z638">
        <f t="shared" si="182"/>
        <v>0.96781936537494739</v>
      </c>
      <c r="AA638">
        <f t="shared" si="183"/>
        <v>1.1989837969896968</v>
      </c>
      <c r="AB638">
        <f t="shared" si="184"/>
        <v>1.0006766534540084</v>
      </c>
      <c r="AC638">
        <f t="shared" si="185"/>
        <v>0.99446672607244013</v>
      </c>
      <c r="AD638">
        <f t="shared" si="186"/>
        <v>1.0516385470636891</v>
      </c>
      <c r="AE638">
        <f t="shared" si="187"/>
        <v>1.0516385470636891</v>
      </c>
      <c r="AF638">
        <f t="shared" si="188"/>
        <v>0.9515404853198155</v>
      </c>
      <c r="AG638">
        <f t="shared" si="189"/>
        <v>0.94563548364513639</v>
      </c>
      <c r="AH638">
        <f t="shared" si="190"/>
        <v>1</v>
      </c>
    </row>
    <row r="639" spans="2:34" x14ac:dyDescent="0.45">
      <c r="B639">
        <v>107556</v>
      </c>
      <c r="C639">
        <v>21</v>
      </c>
      <c r="D639">
        <v>47</v>
      </c>
      <c r="E639">
        <v>2.29</v>
      </c>
      <c r="F639">
        <f t="shared" si="173"/>
        <v>326.75954166666668</v>
      </c>
      <c r="G639">
        <v>-16</v>
      </c>
      <c r="H639">
        <v>7</v>
      </c>
      <c r="I639">
        <v>35.6</v>
      </c>
      <c r="J639">
        <f t="shared" si="174"/>
        <v>-16.126555555555555</v>
      </c>
      <c r="K639">
        <v>2.85</v>
      </c>
      <c r="L639">
        <v>84.58</v>
      </c>
      <c r="M639">
        <v>263.26</v>
      </c>
      <c r="N639">
        <v>-296.23</v>
      </c>
      <c r="O639">
        <v>0.18</v>
      </c>
      <c r="P639">
        <v>0.35</v>
      </c>
      <c r="Q639" t="s">
        <v>621</v>
      </c>
      <c r="R639">
        <f t="shared" si="191"/>
        <v>8737.8640776699031</v>
      </c>
      <c r="S639">
        <f t="shared" si="175"/>
        <v>0.27688897053130956</v>
      </c>
      <c r="T639">
        <f t="shared" si="176"/>
        <v>0.28893073660973073</v>
      </c>
      <c r="U639">
        <f t="shared" si="177"/>
        <v>0.27611723071038929</v>
      </c>
      <c r="V639">
        <f t="shared" si="178"/>
        <v>0.28596125931568234</v>
      </c>
      <c r="W639">
        <f t="shared" si="179"/>
        <v>0.29781856893102954</v>
      </c>
      <c r="X639">
        <f t="shared" si="180"/>
        <v>0.28893073660973073</v>
      </c>
      <c r="Y639">
        <f t="shared" si="181"/>
        <v>0.29781856893102954</v>
      </c>
      <c r="Z639">
        <f t="shared" si="182"/>
        <v>0.97015688997096383</v>
      </c>
      <c r="AA639">
        <f t="shared" si="183"/>
        <v>1.387592103281319</v>
      </c>
      <c r="AB639">
        <f t="shared" si="184"/>
        <v>0.96043845325616706</v>
      </c>
      <c r="AC639">
        <f t="shared" si="185"/>
        <v>0.99701637518767183</v>
      </c>
      <c r="AD639">
        <f t="shared" si="186"/>
        <v>1.1331855806903068</v>
      </c>
      <c r="AE639">
        <f t="shared" si="187"/>
        <v>1.1331855806903068</v>
      </c>
      <c r="AF639">
        <f t="shared" si="188"/>
        <v>0.84755618993236148</v>
      </c>
      <c r="AG639">
        <f t="shared" si="189"/>
        <v>0.87983503512312233</v>
      </c>
      <c r="AH639">
        <f t="shared" si="190"/>
        <v>1</v>
      </c>
    </row>
    <row r="640" spans="2:34" x14ac:dyDescent="0.45">
      <c r="B640">
        <v>107608</v>
      </c>
      <c r="C640">
        <v>21</v>
      </c>
      <c r="D640">
        <v>47</v>
      </c>
      <c r="E640">
        <v>44.17</v>
      </c>
      <c r="F640">
        <f t="shared" si="173"/>
        <v>326.9340416666667</v>
      </c>
      <c r="G640">
        <v>-30</v>
      </c>
      <c r="H640">
        <v>53</v>
      </c>
      <c r="I640">
        <v>53.9</v>
      </c>
      <c r="J640">
        <f t="shared" si="174"/>
        <v>-30.898305555555556</v>
      </c>
      <c r="K640">
        <v>5.0199999999999996</v>
      </c>
      <c r="L640">
        <v>9.6300000000000008</v>
      </c>
      <c r="M640">
        <v>-34.53</v>
      </c>
      <c r="N640">
        <v>0.64</v>
      </c>
      <c r="O640">
        <v>4.2000000000000003E-2</v>
      </c>
      <c r="P640">
        <v>0.06</v>
      </c>
      <c r="Q640" t="s">
        <v>446</v>
      </c>
      <c r="R640">
        <f t="shared" si="191"/>
        <v>10089.686098654709</v>
      </c>
      <c r="S640">
        <f t="shared" si="175"/>
        <v>0.26433819444904461</v>
      </c>
      <c r="T640">
        <f t="shared" si="176"/>
        <v>0.28020715903143439</v>
      </c>
      <c r="U640">
        <f t="shared" si="177"/>
        <v>0.26089547025762544</v>
      </c>
      <c r="V640">
        <f t="shared" si="178"/>
        <v>0.27168113126868965</v>
      </c>
      <c r="W640">
        <f t="shared" si="179"/>
        <v>0.28772452436924101</v>
      </c>
      <c r="X640">
        <f t="shared" si="180"/>
        <v>0.28020715903143439</v>
      </c>
      <c r="Y640">
        <f t="shared" si="181"/>
        <v>0.28772452436924101</v>
      </c>
      <c r="Z640">
        <f t="shared" si="182"/>
        <v>0.97387304626087601</v>
      </c>
      <c r="AA640">
        <f t="shared" si="183"/>
        <v>1.5016735801250127</v>
      </c>
      <c r="AB640">
        <f t="shared" si="184"/>
        <v>0.93875319109351041</v>
      </c>
      <c r="AC640">
        <f t="shared" si="185"/>
        <v>0.99753812067687431</v>
      </c>
      <c r="AD640">
        <f t="shared" si="186"/>
        <v>1.179311248476923</v>
      </c>
      <c r="AE640">
        <f t="shared" si="187"/>
        <v>1.179311248476923</v>
      </c>
      <c r="AF640">
        <f t="shared" si="188"/>
        <v>0.79601817781854223</v>
      </c>
      <c r="AG640">
        <f t="shared" si="189"/>
        <v>0.84586500973783796</v>
      </c>
      <c r="AH640">
        <f t="shared" si="190"/>
        <v>1</v>
      </c>
    </row>
    <row r="641" spans="2:34" x14ac:dyDescent="0.45">
      <c r="B641">
        <v>108085</v>
      </c>
      <c r="C641">
        <v>21</v>
      </c>
      <c r="D641">
        <v>53</v>
      </c>
      <c r="E641">
        <v>55.65</v>
      </c>
      <c r="F641">
        <f t="shared" si="173"/>
        <v>328.481875</v>
      </c>
      <c r="G641">
        <v>-37</v>
      </c>
      <c r="H641">
        <v>21</v>
      </c>
      <c r="I641">
        <v>53.4</v>
      </c>
      <c r="J641">
        <f t="shared" si="174"/>
        <v>-37.364833333333337</v>
      </c>
      <c r="K641">
        <v>3</v>
      </c>
      <c r="L641">
        <v>16.07</v>
      </c>
      <c r="M641">
        <v>95.88</v>
      </c>
      <c r="N641">
        <v>-12.1</v>
      </c>
      <c r="O641">
        <v>-8.4000000000000005E-2</v>
      </c>
      <c r="P641">
        <v>-0.1</v>
      </c>
      <c r="Q641" t="s">
        <v>352</v>
      </c>
      <c r="R641">
        <f t="shared" si="191"/>
        <v>11749.347258485639</v>
      </c>
      <c r="S641">
        <f t="shared" si="175"/>
        <v>0.25274990643449324</v>
      </c>
      <c r="T641">
        <f t="shared" si="176"/>
        <v>0.27273631612860194</v>
      </c>
      <c r="U641">
        <f t="shared" si="177"/>
        <v>0.24621819482932938</v>
      </c>
      <c r="V641">
        <f t="shared" si="178"/>
        <v>0.25789961598205596</v>
      </c>
      <c r="W641">
        <f t="shared" si="179"/>
        <v>0.27868331305891381</v>
      </c>
      <c r="X641">
        <f t="shared" si="180"/>
        <v>0.27273631612860194</v>
      </c>
      <c r="Y641">
        <f t="shared" si="181"/>
        <v>0.27868331305891381</v>
      </c>
      <c r="Z641">
        <f t="shared" si="182"/>
        <v>0.9786603766654135</v>
      </c>
      <c r="AA641">
        <f t="shared" si="183"/>
        <v>1.6096420194260217</v>
      </c>
      <c r="AB641">
        <f t="shared" si="184"/>
        <v>0.91973297312419289</v>
      </c>
      <c r="AC641">
        <f t="shared" si="185"/>
        <v>0.99747046649844651</v>
      </c>
      <c r="AD641">
        <f t="shared" si="186"/>
        <v>1.2210801584943536</v>
      </c>
      <c r="AE641">
        <f t="shared" si="187"/>
        <v>1.2210801584943536</v>
      </c>
      <c r="AF641">
        <f t="shared" si="188"/>
        <v>0.75321260993894512</v>
      </c>
      <c r="AG641">
        <f t="shared" si="189"/>
        <v>0.81687550121883246</v>
      </c>
      <c r="AH641">
        <f t="shared" si="190"/>
        <v>1</v>
      </c>
    </row>
    <row r="642" spans="2:34" x14ac:dyDescent="0.45">
      <c r="B642">
        <v>108661</v>
      </c>
      <c r="C642">
        <v>22</v>
      </c>
      <c r="D642">
        <v>0</v>
      </c>
      <c r="E642">
        <v>50.22</v>
      </c>
      <c r="F642">
        <f t="shared" si="173"/>
        <v>330.20925</v>
      </c>
      <c r="G642">
        <v>-28</v>
      </c>
      <c r="H642">
        <v>27</v>
      </c>
      <c r="I642">
        <v>13.5</v>
      </c>
      <c r="J642">
        <f t="shared" si="174"/>
        <v>-28.453749999999999</v>
      </c>
      <c r="K642">
        <v>5.43</v>
      </c>
      <c r="L642">
        <v>3.22</v>
      </c>
      <c r="M642">
        <v>14.81</v>
      </c>
      <c r="N642">
        <v>0.3</v>
      </c>
      <c r="O642">
        <v>-9.5000000000000001E-2</v>
      </c>
      <c r="P642">
        <v>-0.08</v>
      </c>
      <c r="Q642" t="s">
        <v>622</v>
      </c>
      <c r="R642">
        <f t="shared" si="191"/>
        <v>11920.529801324503</v>
      </c>
      <c r="S642">
        <f t="shared" si="175"/>
        <v>0.25173254280383595</v>
      </c>
      <c r="T642">
        <f t="shared" si="176"/>
        <v>0.2721082074934873</v>
      </c>
      <c r="U642">
        <f t="shared" si="177"/>
        <v>0.24490144403442604</v>
      </c>
      <c r="V642">
        <f t="shared" si="178"/>
        <v>0.25666266481348954</v>
      </c>
      <c r="W642">
        <f t="shared" si="179"/>
        <v>0.27790623248738711</v>
      </c>
      <c r="X642">
        <f t="shared" si="180"/>
        <v>0.2721082074934873</v>
      </c>
      <c r="Y642">
        <f t="shared" si="181"/>
        <v>0.27790623248738711</v>
      </c>
      <c r="Z642">
        <f t="shared" si="182"/>
        <v>0.97913675795607447</v>
      </c>
      <c r="AA642">
        <f t="shared" si="183"/>
        <v>1.6191992385041181</v>
      </c>
      <c r="AB642">
        <f t="shared" si="184"/>
        <v>0.9181123922785317</v>
      </c>
      <c r="AC642">
        <f t="shared" si="185"/>
        <v>0.99744122796858314</v>
      </c>
      <c r="AD642">
        <f t="shared" si="186"/>
        <v>1.2246963954180174</v>
      </c>
      <c r="AE642">
        <f t="shared" si="187"/>
        <v>1.2246963954180174</v>
      </c>
      <c r="AF642">
        <f t="shared" si="188"/>
        <v>0.74966530130527453</v>
      </c>
      <c r="AG642">
        <f t="shared" si="189"/>
        <v>0.81443958821168339</v>
      </c>
      <c r="AH642">
        <f t="shared" si="190"/>
        <v>1</v>
      </c>
    </row>
    <row r="643" spans="2:34" x14ac:dyDescent="0.45">
      <c r="B643">
        <v>109074</v>
      </c>
      <c r="C643">
        <v>22</v>
      </c>
      <c r="D643">
        <v>5</v>
      </c>
      <c r="E643">
        <v>47.03</v>
      </c>
      <c r="F643">
        <f t="shared" si="173"/>
        <v>331.44595833333335</v>
      </c>
      <c r="G643">
        <v>0</v>
      </c>
      <c r="H643">
        <v>19</v>
      </c>
      <c r="I643">
        <v>11.4</v>
      </c>
      <c r="J643">
        <f t="shared" si="174"/>
        <v>-0.3198333333333333</v>
      </c>
      <c r="K643">
        <v>2.95</v>
      </c>
      <c r="L643">
        <v>4.3</v>
      </c>
      <c r="M643">
        <v>17.899999999999999</v>
      </c>
      <c r="N643">
        <v>-9.93</v>
      </c>
      <c r="O643">
        <v>0.96899999999999997</v>
      </c>
      <c r="P643">
        <v>0.92</v>
      </c>
      <c r="Q643" t="s">
        <v>456</v>
      </c>
      <c r="R643">
        <f t="shared" si="191"/>
        <v>4947.7735019241345</v>
      </c>
      <c r="S643">
        <f t="shared" si="175"/>
        <v>0.34553164274421333</v>
      </c>
      <c r="T643">
        <f t="shared" si="176"/>
        <v>0.34647568677387425</v>
      </c>
      <c r="U643">
        <f t="shared" si="177"/>
        <v>0.34638661093073997</v>
      </c>
      <c r="V643">
        <f t="shared" si="178"/>
        <v>0.35168375397450724</v>
      </c>
      <c r="W643">
        <f t="shared" si="179"/>
        <v>0.35276642183105889</v>
      </c>
      <c r="X643">
        <f t="shared" si="180"/>
        <v>0.34647568677387425</v>
      </c>
      <c r="Y643">
        <f t="shared" si="181"/>
        <v>0.35276642183105889</v>
      </c>
      <c r="Z643">
        <f t="shared" si="182"/>
        <v>0.98216742108125787</v>
      </c>
      <c r="AA643">
        <f t="shared" si="183"/>
        <v>0.85256949863301013</v>
      </c>
      <c r="AB643">
        <f t="shared" si="184"/>
        <v>1.0948884608491019</v>
      </c>
      <c r="AC643">
        <f t="shared" si="185"/>
        <v>0.98140656803473403</v>
      </c>
      <c r="AD643">
        <f t="shared" si="186"/>
        <v>0.87836731989484029</v>
      </c>
      <c r="AE643">
        <f t="shared" si="187"/>
        <v>1.0948884608491019</v>
      </c>
      <c r="AF643">
        <f t="shared" si="188"/>
        <v>1</v>
      </c>
      <c r="AG643">
        <f t="shared" si="189"/>
        <v>0.89635301049171623</v>
      </c>
      <c r="AH643">
        <f t="shared" si="190"/>
        <v>0.80224365431128364</v>
      </c>
    </row>
    <row r="644" spans="2:34" x14ac:dyDescent="0.45">
      <c r="B644">
        <v>109111</v>
      </c>
      <c r="C644">
        <v>22</v>
      </c>
      <c r="D644">
        <v>6</v>
      </c>
      <c r="E644">
        <v>6.9</v>
      </c>
      <c r="F644">
        <f t="shared" si="173"/>
        <v>331.52875</v>
      </c>
      <c r="G644">
        <v>-39</v>
      </c>
      <c r="H644">
        <v>32</v>
      </c>
      <c r="I644">
        <v>35</v>
      </c>
      <c r="J644">
        <f t="shared" si="174"/>
        <v>-39.543055555555554</v>
      </c>
      <c r="K644">
        <v>4.47</v>
      </c>
      <c r="L644">
        <v>13.2</v>
      </c>
      <c r="M644">
        <v>-24.16</v>
      </c>
      <c r="N644">
        <v>-125.17</v>
      </c>
      <c r="O644">
        <v>1.349</v>
      </c>
      <c r="P644">
        <v>1.31</v>
      </c>
      <c r="Q644" t="s">
        <v>487</v>
      </c>
      <c r="R644">
        <f t="shared" si="191"/>
        <v>4092.7694406548435</v>
      </c>
      <c r="S644">
        <f t="shared" si="175"/>
        <v>0.37648761541790721</v>
      </c>
      <c r="T644">
        <f t="shared" si="176"/>
        <v>0.3764384483594313</v>
      </c>
      <c r="U644">
        <f t="shared" si="177"/>
        <v>0.37051228669663516</v>
      </c>
      <c r="V644">
        <f t="shared" si="178"/>
        <v>0.37414489924964922</v>
      </c>
      <c r="W644">
        <f t="shared" si="179"/>
        <v>0.37415305090972439</v>
      </c>
      <c r="X644">
        <f t="shared" si="180"/>
        <v>0.3764384483594313</v>
      </c>
      <c r="Y644">
        <f t="shared" si="181"/>
        <v>0.37415305090972439</v>
      </c>
      <c r="Z644">
        <f t="shared" si="182"/>
        <v>1.0061081887322585</v>
      </c>
      <c r="AA644">
        <f t="shared" si="183"/>
        <v>0.66659486037712823</v>
      </c>
      <c r="AB644">
        <f t="shared" si="184"/>
        <v>1.1618586603427656</v>
      </c>
      <c r="AC644">
        <f t="shared" si="185"/>
        <v>0.96689398795350079</v>
      </c>
      <c r="AD644">
        <f t="shared" si="186"/>
        <v>0.7661488018186654</v>
      </c>
      <c r="AE644">
        <f t="shared" si="187"/>
        <v>1.1618586603427656</v>
      </c>
      <c r="AF644">
        <f t="shared" si="188"/>
        <v>1</v>
      </c>
      <c r="AG644">
        <f t="shared" si="189"/>
        <v>0.83219587799797667</v>
      </c>
      <c r="AH644">
        <f t="shared" si="190"/>
        <v>0.65941652626890102</v>
      </c>
    </row>
    <row r="645" spans="2:34" x14ac:dyDescent="0.45">
      <c r="B645">
        <v>109139</v>
      </c>
      <c r="C645">
        <v>22</v>
      </c>
      <c r="D645">
        <v>6</v>
      </c>
      <c r="E645">
        <v>26.21</v>
      </c>
      <c r="F645">
        <f t="shared" si="173"/>
        <v>331.60920833333336</v>
      </c>
      <c r="G645">
        <v>-13</v>
      </c>
      <c r="H645">
        <v>52</v>
      </c>
      <c r="I645">
        <v>10.3</v>
      </c>
      <c r="J645">
        <f t="shared" si="174"/>
        <v>-13.869527777777778</v>
      </c>
      <c r="K645">
        <v>4.29</v>
      </c>
      <c r="L645">
        <v>18.899999999999999</v>
      </c>
      <c r="M645">
        <v>40.450000000000003</v>
      </c>
      <c r="N645">
        <v>-57.16</v>
      </c>
      <c r="O645">
        <v>-7.4999999999999997E-2</v>
      </c>
      <c r="P645">
        <v>-0.06</v>
      </c>
      <c r="Q645" t="s">
        <v>314</v>
      </c>
      <c r="R645">
        <f t="shared" si="191"/>
        <v>11612.903225806451</v>
      </c>
      <c r="S645">
        <f t="shared" si="175"/>
        <v>0.25358162319476807</v>
      </c>
      <c r="T645">
        <f t="shared" si="176"/>
        <v>0.27325319010644078</v>
      </c>
      <c r="U645">
        <f t="shared" si="177"/>
        <v>0.24729130393610527</v>
      </c>
      <c r="V645">
        <f t="shared" si="178"/>
        <v>0.2589076236139809</v>
      </c>
      <c r="W645">
        <f t="shared" si="179"/>
        <v>0.27932079296966006</v>
      </c>
      <c r="X645">
        <f t="shared" si="180"/>
        <v>0.27325319010644078</v>
      </c>
      <c r="Y645">
        <f t="shared" si="181"/>
        <v>0.27932079296966006</v>
      </c>
      <c r="Z645">
        <f t="shared" si="182"/>
        <v>0.97827729615575609</v>
      </c>
      <c r="AA645">
        <f t="shared" si="183"/>
        <v>1.6018356963940696</v>
      </c>
      <c r="AB645">
        <f t="shared" si="184"/>
        <v>0.92106392303627427</v>
      </c>
      <c r="AC645">
        <f t="shared" si="185"/>
        <v>0.9974916845235815</v>
      </c>
      <c r="AD645">
        <f t="shared" si="186"/>
        <v>1.2181169778710184</v>
      </c>
      <c r="AE645">
        <f t="shared" si="187"/>
        <v>1.2181169778710184</v>
      </c>
      <c r="AF645">
        <f t="shared" si="188"/>
        <v>0.75613749727557134</v>
      </c>
      <c r="AG645">
        <f t="shared" si="189"/>
        <v>0.8188800440717624</v>
      </c>
      <c r="AH645">
        <f t="shared" si="190"/>
        <v>1</v>
      </c>
    </row>
    <row r="646" spans="2:34" x14ac:dyDescent="0.45">
      <c r="B646">
        <v>109176</v>
      </c>
      <c r="C646">
        <v>22</v>
      </c>
      <c r="D646">
        <v>7</v>
      </c>
      <c r="E646">
        <v>0.47</v>
      </c>
      <c r="F646">
        <f t="shared" si="173"/>
        <v>331.75195833333333</v>
      </c>
      <c r="G646">
        <v>25</v>
      </c>
      <c r="H646">
        <v>20</v>
      </c>
      <c r="I646">
        <v>42.2</v>
      </c>
      <c r="J646">
        <f t="shared" si="174"/>
        <v>25.345055555555554</v>
      </c>
      <c r="K646">
        <v>3.77</v>
      </c>
      <c r="L646">
        <v>85.06</v>
      </c>
      <c r="M646">
        <v>296.73</v>
      </c>
      <c r="N646">
        <v>26.93</v>
      </c>
      <c r="O646">
        <v>0.435</v>
      </c>
      <c r="P646">
        <v>0.51</v>
      </c>
      <c r="Q646" t="s">
        <v>323</v>
      </c>
      <c r="R646">
        <f t="shared" si="191"/>
        <v>7003.8910505836584</v>
      </c>
      <c r="S646">
        <f t="shared" si="175"/>
        <v>0.2996733447431974</v>
      </c>
      <c r="T646">
        <f t="shared" si="176"/>
        <v>0.30632327943260773</v>
      </c>
      <c r="U646">
        <f t="shared" si="177"/>
        <v>0.30191607582779034</v>
      </c>
      <c r="V646">
        <f t="shared" si="178"/>
        <v>0.31013221521360584</v>
      </c>
      <c r="W646">
        <f t="shared" si="179"/>
        <v>0.31650110538082876</v>
      </c>
      <c r="X646">
        <f t="shared" si="180"/>
        <v>0.30632327943260773</v>
      </c>
      <c r="Y646">
        <f t="shared" si="181"/>
        <v>0.31650110538082876</v>
      </c>
      <c r="Z646">
        <f t="shared" si="182"/>
        <v>0.96784268435342546</v>
      </c>
      <c r="AA646">
        <f t="shared" si="183"/>
        <v>1.1917039428116005</v>
      </c>
      <c r="AB646">
        <f t="shared" si="184"/>
        <v>1.0023578248293501</v>
      </c>
      <c r="AC646">
        <f t="shared" si="185"/>
        <v>0.99431779594736514</v>
      </c>
      <c r="AD646">
        <f t="shared" si="186"/>
        <v>1.0483403253575896</v>
      </c>
      <c r="AE646">
        <f t="shared" si="187"/>
        <v>1.0483403253575896</v>
      </c>
      <c r="AF646">
        <f t="shared" si="188"/>
        <v>0.95613781191469971</v>
      </c>
      <c r="AG646">
        <f t="shared" si="189"/>
        <v>0.94846851914067376</v>
      </c>
      <c r="AH646">
        <f t="shared" si="190"/>
        <v>1</v>
      </c>
    </row>
    <row r="647" spans="2:34" x14ac:dyDescent="0.45">
      <c r="B647">
        <v>109268</v>
      </c>
      <c r="C647">
        <v>22</v>
      </c>
      <c r="D647">
        <v>8</v>
      </c>
      <c r="E647">
        <v>13.88</v>
      </c>
      <c r="F647">
        <f t="shared" si="173"/>
        <v>332.05783333333335</v>
      </c>
      <c r="G647">
        <v>-46</v>
      </c>
      <c r="H647">
        <v>57</v>
      </c>
      <c r="I647">
        <v>38.200000000000003</v>
      </c>
      <c r="J647">
        <f t="shared" si="174"/>
        <v>-46.960611111111113</v>
      </c>
      <c r="K647">
        <v>1.73</v>
      </c>
      <c r="L647">
        <v>32.159999999999997</v>
      </c>
      <c r="M647">
        <v>127.6</v>
      </c>
      <c r="N647">
        <v>-147.91</v>
      </c>
      <c r="O647">
        <v>-7.0000000000000007E-2</v>
      </c>
      <c r="P647">
        <v>-0.05</v>
      </c>
      <c r="Q647" t="s">
        <v>326</v>
      </c>
      <c r="R647">
        <f t="shared" si="191"/>
        <v>11538.461538461537</v>
      </c>
      <c r="S647">
        <f t="shared" si="175"/>
        <v>0.25404342621976295</v>
      </c>
      <c r="T647">
        <f t="shared" si="176"/>
        <v>0.27354148885205926</v>
      </c>
      <c r="U647">
        <f t="shared" si="177"/>
        <v>0.24788582999885367</v>
      </c>
      <c r="V647">
        <f t="shared" si="178"/>
        <v>0.25946605589253241</v>
      </c>
      <c r="W647">
        <f t="shared" si="179"/>
        <v>0.27967558541721693</v>
      </c>
      <c r="X647">
        <f t="shared" si="180"/>
        <v>0.27354148885205926</v>
      </c>
      <c r="Y647">
        <f t="shared" si="181"/>
        <v>0.27967558541721693</v>
      </c>
      <c r="Z647">
        <f t="shared" si="182"/>
        <v>0.97806710029405353</v>
      </c>
      <c r="AA647">
        <f t="shared" si="183"/>
        <v>1.5975042121185443</v>
      </c>
      <c r="AB647">
        <f t="shared" si="184"/>
        <v>0.92180527019387815</v>
      </c>
      <c r="AC647">
        <f t="shared" si="185"/>
        <v>0.99750241314085697</v>
      </c>
      <c r="AD647">
        <f t="shared" si="186"/>
        <v>1.2164691112721078</v>
      </c>
      <c r="AE647">
        <f t="shared" si="187"/>
        <v>1.2164691112721078</v>
      </c>
      <c r="AF647">
        <f t="shared" si="188"/>
        <v>0.75777120985004831</v>
      </c>
      <c r="AG647">
        <f t="shared" si="189"/>
        <v>0.81999814372411883</v>
      </c>
      <c r="AH647">
        <f t="shared" si="190"/>
        <v>1</v>
      </c>
    </row>
    <row r="648" spans="2:34" x14ac:dyDescent="0.45">
      <c r="B648">
        <v>109352</v>
      </c>
      <c r="C648">
        <v>22</v>
      </c>
      <c r="D648">
        <v>9</v>
      </c>
      <c r="E648">
        <v>13.68</v>
      </c>
      <c r="F648">
        <f t="shared" si="173"/>
        <v>332.30699999999996</v>
      </c>
      <c r="G648">
        <v>33</v>
      </c>
      <c r="H648">
        <v>10</v>
      </c>
      <c r="I648">
        <v>21</v>
      </c>
      <c r="J648">
        <f t="shared" si="174"/>
        <v>33.172499999999999</v>
      </c>
      <c r="K648">
        <v>5.58</v>
      </c>
      <c r="L648">
        <v>11.51</v>
      </c>
      <c r="M648">
        <v>-60</v>
      </c>
      <c r="N648">
        <v>-65.86</v>
      </c>
      <c r="O648">
        <v>0.98499999999999999</v>
      </c>
      <c r="P648">
        <v>0.97</v>
      </c>
      <c r="Q648" t="s">
        <v>623</v>
      </c>
      <c r="R648">
        <f t="shared" si="191"/>
        <v>4904.632152588556</v>
      </c>
      <c r="S648">
        <f t="shared" si="175"/>
        <v>0.34686434664171367</v>
      </c>
      <c r="T648">
        <f t="shared" si="176"/>
        <v>0.34772726601280957</v>
      </c>
      <c r="U648">
        <f t="shared" si="177"/>
        <v>0.34752516941931544</v>
      </c>
      <c r="V648">
        <f t="shared" si="178"/>
        <v>0.35274529094096452</v>
      </c>
      <c r="W648">
        <f t="shared" si="179"/>
        <v>0.35375225847429081</v>
      </c>
      <c r="X648">
        <f t="shared" si="180"/>
        <v>0.34772726601280957</v>
      </c>
      <c r="Y648">
        <f t="shared" si="181"/>
        <v>0.35375225847429081</v>
      </c>
      <c r="Z648">
        <f t="shared" si="182"/>
        <v>0.98296832792681921</v>
      </c>
      <c r="AA648">
        <f t="shared" si="183"/>
        <v>0.84386874814707313</v>
      </c>
      <c r="AB648">
        <f t="shared" si="184"/>
        <v>1.097711011715012</v>
      </c>
      <c r="AC648">
        <f t="shared" si="185"/>
        <v>0.9808772533509369</v>
      </c>
      <c r="AD648">
        <f t="shared" si="186"/>
        <v>0.87349048226720694</v>
      </c>
      <c r="AE648">
        <f t="shared" si="187"/>
        <v>1.097711011715012</v>
      </c>
      <c r="AF648">
        <f t="shared" si="188"/>
        <v>1</v>
      </c>
      <c r="AG648">
        <f t="shared" si="189"/>
        <v>0.89356601408093783</v>
      </c>
      <c r="AH648">
        <f t="shared" si="190"/>
        <v>0.79573810679233925</v>
      </c>
    </row>
    <row r="649" spans="2:34" x14ac:dyDescent="0.45">
      <c r="B649">
        <v>109422</v>
      </c>
      <c r="C649">
        <v>22</v>
      </c>
      <c r="D649">
        <v>10</v>
      </c>
      <c r="E649">
        <v>8.48</v>
      </c>
      <c r="F649">
        <f t="shared" si="173"/>
        <v>332.53533333333337</v>
      </c>
      <c r="G649">
        <v>-32</v>
      </c>
      <c r="H649">
        <v>32</v>
      </c>
      <c r="I649">
        <v>54.4</v>
      </c>
      <c r="J649">
        <f t="shared" si="174"/>
        <v>-32.548444444444442</v>
      </c>
      <c r="K649">
        <v>4.9400000000000004</v>
      </c>
      <c r="L649">
        <v>53.36</v>
      </c>
      <c r="M649">
        <v>428.62</v>
      </c>
      <c r="N649">
        <v>13.83</v>
      </c>
      <c r="O649">
        <v>0.48899999999999999</v>
      </c>
      <c r="P649">
        <v>0.54</v>
      </c>
      <c r="Q649" t="s">
        <v>372</v>
      </c>
      <c r="R649">
        <f t="shared" si="191"/>
        <v>6721.4339058999258</v>
      </c>
      <c r="S649">
        <f t="shared" si="175"/>
        <v>0.30442773576039084</v>
      </c>
      <c r="T649">
        <f t="shared" si="176"/>
        <v>0.31018738622411213</v>
      </c>
      <c r="U649">
        <f t="shared" si="177"/>
        <v>0.3069953661519792</v>
      </c>
      <c r="V649">
        <f t="shared" si="178"/>
        <v>0.31488586913509609</v>
      </c>
      <c r="W649">
        <f t="shared" si="179"/>
        <v>0.3203985762158944</v>
      </c>
      <c r="X649">
        <f t="shared" si="180"/>
        <v>0.31018738622411213</v>
      </c>
      <c r="Y649">
        <f t="shared" si="181"/>
        <v>0.3203985762158944</v>
      </c>
      <c r="Z649">
        <f t="shared" si="182"/>
        <v>0.96812972731532465</v>
      </c>
      <c r="AA649">
        <f t="shared" si="183"/>
        <v>1.1529827689092818</v>
      </c>
      <c r="AB649">
        <f t="shared" si="184"/>
        <v>1.0114805117990919</v>
      </c>
      <c r="AC649">
        <f t="shared" si="185"/>
        <v>0.99345281526053675</v>
      </c>
      <c r="AD649">
        <f t="shared" si="186"/>
        <v>1.0305878554879679</v>
      </c>
      <c r="AE649">
        <f t="shared" si="187"/>
        <v>1.0305878554879679</v>
      </c>
      <c r="AF649">
        <f t="shared" si="188"/>
        <v>0.98145976241896526</v>
      </c>
      <c r="AG649">
        <f t="shared" si="189"/>
        <v>0.96396712805251494</v>
      </c>
      <c r="AH649">
        <f t="shared" si="190"/>
        <v>1</v>
      </c>
    </row>
    <row r="650" spans="2:34" x14ac:dyDescent="0.45">
      <c r="B650">
        <v>109427</v>
      </c>
      <c r="C650">
        <v>22</v>
      </c>
      <c r="D650">
        <v>10</v>
      </c>
      <c r="E650">
        <v>11.82</v>
      </c>
      <c r="F650">
        <f t="shared" ref="F650:F698" si="192">(C650+D650/60+E650/3600)*15</f>
        <v>332.54925000000003</v>
      </c>
      <c r="G650">
        <v>6</v>
      </c>
      <c r="H650">
        <v>11</v>
      </c>
      <c r="I650">
        <v>52</v>
      </c>
      <c r="J650">
        <f t="shared" ref="J650:J698" si="193">IF(G650&gt;0,1,-1)*(ABS(G650)+H650/60+I650/3600)</f>
        <v>6.1977777777777776</v>
      </c>
      <c r="K650">
        <v>3.52</v>
      </c>
      <c r="L650">
        <v>33.770000000000003</v>
      </c>
      <c r="M650">
        <v>281.95999999999998</v>
      </c>
      <c r="N650">
        <v>31.23</v>
      </c>
      <c r="O650">
        <v>8.5999999999999993E-2</v>
      </c>
      <c r="P650">
        <v>0.09</v>
      </c>
      <c r="Q650" t="s">
        <v>324</v>
      </c>
      <c r="R650">
        <f t="shared" si="191"/>
        <v>9615.3846153846152</v>
      </c>
      <c r="S650">
        <f t="shared" ref="S650:S698" si="194">-0.2661239*(10^9)/(R650^3)-0.234358*(10^6)/(R650^2)+0.8776956*(10^3)/R650+0.17991</f>
        <v>0.26835617307735038</v>
      </c>
      <c r="T650">
        <f t="shared" ref="T650:T698" si="195">-3.0258469*(10^9)/(R650^3)+2.1070379*(10^6)/(R650^2)+0.2226347*(10^3)/R650+0.24039</f>
        <v>0.28293006447907837</v>
      </c>
      <c r="U650">
        <f t="shared" ref="U650:U698" si="196">-1.1063814*(S650^3)-1.3481102*(S650^2)+2.18555832*S650-0.20219683</f>
        <v>0.26584546051593133</v>
      </c>
      <c r="V650">
        <f t="shared" ref="V650:V698" si="197">-0.9549476*(S650^3)-1.37418593*(S650^2)+2.09137015*S650-0.16748867</f>
        <v>0.27632636010445433</v>
      </c>
      <c r="W650">
        <f t="shared" ref="W650:W698" si="198">3.081758*(T650^3)-5.8733867*(T650^2)+3.75112997*T650-0.37001483</f>
        <v>0.29092825813472356</v>
      </c>
      <c r="X650">
        <f t="shared" ref="X650:X698" si="199">IF(R650&lt;4000,S650,T650)</f>
        <v>0.28293006447907837</v>
      </c>
      <c r="Y650">
        <f t="shared" ref="Y650:Y698" si="200">IF(R650&lt;2222,U650,IF(R650&lt;4000,V650,W650))</f>
        <v>0.29092825813472356</v>
      </c>
      <c r="Z650">
        <f t="shared" ref="Z650:Z698" si="201">1/Y650*X650</f>
        <v>0.97250802068205644</v>
      </c>
      <c r="AA650">
        <f t="shared" ref="AA650:AA698" si="202">(1/Y650)*(1-X650-Y650)</f>
        <v>1.4647655065148728</v>
      </c>
      <c r="AB650">
        <f t="shared" ref="AB650:AB698" si="203">(3.241*Z650-1.5374-0.4986*AA650)^(1/2.2)</f>
        <v>0.94557782491308218</v>
      </c>
      <c r="AC650">
        <f t="shared" ref="AC650:AC698" si="204">(-0.9692*Z650+1.876+0.0416*AA650)^(1/2.2)</f>
        <v>0.99744128674684496</v>
      </c>
      <c r="AD650">
        <f t="shared" ref="AD650:AD698" si="205">(0.0556*Z650-0.204+1.057*AA650)^(1/2.2)</f>
        <v>1.1646247530767899</v>
      </c>
      <c r="AE650">
        <f t="shared" ref="AE650:AE698" si="206">MAX(AB650:AD650)</f>
        <v>1.1646247530767899</v>
      </c>
      <c r="AF650">
        <f t="shared" ref="AF650:AF698" si="207">AB650/$AE650</f>
        <v>0.81191630386953928</v>
      </c>
      <c r="AG650">
        <f t="shared" ref="AG650:AG698" si="208">AC650/$AE650</f>
        <v>0.85644864074177751</v>
      </c>
      <c r="AH650">
        <f t="shared" ref="AH650:AH698" si="209">AD650/$AE650</f>
        <v>1</v>
      </c>
    </row>
    <row r="651" spans="2:34" x14ac:dyDescent="0.45">
      <c r="B651">
        <v>109492</v>
      </c>
      <c r="C651">
        <v>22</v>
      </c>
      <c r="D651">
        <v>10</v>
      </c>
      <c r="E651">
        <v>51.26</v>
      </c>
      <c r="F651">
        <f t="shared" si="192"/>
        <v>332.71358333333336</v>
      </c>
      <c r="G651">
        <v>58</v>
      </c>
      <c r="H651">
        <v>12</v>
      </c>
      <c r="I651">
        <v>4.5</v>
      </c>
      <c r="J651">
        <f t="shared" si="193"/>
        <v>58.201250000000002</v>
      </c>
      <c r="K651">
        <v>3.39</v>
      </c>
      <c r="L651">
        <v>4.49</v>
      </c>
      <c r="M651">
        <v>13.35</v>
      </c>
      <c r="N651">
        <v>4.49</v>
      </c>
      <c r="O651">
        <v>1.5580000000000001</v>
      </c>
      <c r="P651">
        <v>1.58</v>
      </c>
      <c r="Q651" t="s">
        <v>624</v>
      </c>
      <c r="R651">
        <f t="shared" si="191"/>
        <v>3737.5415282392028</v>
      </c>
      <c r="S651">
        <f t="shared" si="194"/>
        <v>0.39286845682593607</v>
      </c>
      <c r="T651">
        <f t="shared" si="195"/>
        <v>0.39283678624571916</v>
      </c>
      <c r="U651">
        <f t="shared" si="196"/>
        <v>0.38127695163810449</v>
      </c>
      <c r="V651">
        <f t="shared" si="197"/>
        <v>0.38413944698735447</v>
      </c>
      <c r="W651">
        <f t="shared" si="198"/>
        <v>0.38400662216338277</v>
      </c>
      <c r="X651">
        <f t="shared" si="199"/>
        <v>0.39286845682593607</v>
      </c>
      <c r="Y651">
        <f t="shared" si="200"/>
        <v>0.38413944698735447</v>
      </c>
      <c r="Z651">
        <f t="shared" si="201"/>
        <v>1.0227235445540406</v>
      </c>
      <c r="AA651">
        <f t="shared" si="202"/>
        <v>0.58049778000031893</v>
      </c>
      <c r="AB651">
        <f t="shared" si="203"/>
        <v>1.1979281702943172</v>
      </c>
      <c r="AC651">
        <f t="shared" si="204"/>
        <v>0.95752279925310613</v>
      </c>
      <c r="AD651">
        <f t="shared" si="205"/>
        <v>0.70706067870463518</v>
      </c>
      <c r="AE651">
        <f t="shared" si="206"/>
        <v>1.1979281702943172</v>
      </c>
      <c r="AF651">
        <f t="shared" si="207"/>
        <v>1</v>
      </c>
      <c r="AG651">
        <f t="shared" si="208"/>
        <v>0.79931570439474164</v>
      </c>
      <c r="AH651">
        <f t="shared" si="209"/>
        <v>0.59023628981937915</v>
      </c>
    </row>
    <row r="652" spans="2:34" x14ac:dyDescent="0.45">
      <c r="B652">
        <v>109937</v>
      </c>
      <c r="C652">
        <v>22</v>
      </c>
      <c r="D652">
        <v>15</v>
      </c>
      <c r="E652">
        <v>58.17</v>
      </c>
      <c r="F652">
        <f t="shared" si="192"/>
        <v>333.99237499999998</v>
      </c>
      <c r="G652">
        <v>37</v>
      </c>
      <c r="H652">
        <v>44</v>
      </c>
      <c r="I652">
        <v>55.4</v>
      </c>
      <c r="J652">
        <f t="shared" si="193"/>
        <v>37.74872222222222</v>
      </c>
      <c r="K652">
        <v>4.1399999999999997</v>
      </c>
      <c r="L652">
        <v>5.2</v>
      </c>
      <c r="M652">
        <v>8.74</v>
      </c>
      <c r="N652">
        <v>0.76</v>
      </c>
      <c r="O652">
        <v>1.4470000000000001</v>
      </c>
      <c r="P652">
        <v>1.33</v>
      </c>
      <c r="Q652" t="s">
        <v>282</v>
      </c>
      <c r="R652">
        <f t="shared" si="191"/>
        <v>3918.1541140618197</v>
      </c>
      <c r="S652">
        <f t="shared" si="194"/>
        <v>0.38422747366018128</v>
      </c>
      <c r="T652">
        <f t="shared" si="195"/>
        <v>0.38415637705761907</v>
      </c>
      <c r="U652">
        <f t="shared" si="196"/>
        <v>0.37577405292306476</v>
      </c>
      <c r="V652">
        <f t="shared" si="197"/>
        <v>0.37903284987356045</v>
      </c>
      <c r="W652">
        <f t="shared" si="198"/>
        <v>0.37894601164619635</v>
      </c>
      <c r="X652">
        <f t="shared" si="199"/>
        <v>0.38422747366018128</v>
      </c>
      <c r="Y652">
        <f t="shared" si="200"/>
        <v>0.37903284987356045</v>
      </c>
      <c r="Z652">
        <f t="shared" si="201"/>
        <v>1.0137049434853831</v>
      </c>
      <c r="AA652">
        <f t="shared" si="202"/>
        <v>0.62458880950617079</v>
      </c>
      <c r="AB652">
        <f t="shared" si="203"/>
        <v>1.1790059330981668</v>
      </c>
      <c r="AC652">
        <f t="shared" si="204"/>
        <v>0.96257065974191003</v>
      </c>
      <c r="AD652">
        <f t="shared" si="205"/>
        <v>0.73801100466778591</v>
      </c>
      <c r="AE652">
        <f t="shared" si="206"/>
        <v>1.1790059330981668</v>
      </c>
      <c r="AF652">
        <f t="shared" si="207"/>
        <v>1</v>
      </c>
      <c r="AG652">
        <f t="shared" si="208"/>
        <v>0.81642562833631149</v>
      </c>
      <c r="AH652">
        <f t="shared" si="209"/>
        <v>0.62596038234384133</v>
      </c>
    </row>
    <row r="653" spans="2:34" x14ac:dyDescent="0.45">
      <c r="B653">
        <v>110003</v>
      </c>
      <c r="C653">
        <v>22</v>
      </c>
      <c r="D653">
        <v>16</v>
      </c>
      <c r="E653">
        <v>49.97</v>
      </c>
      <c r="F653">
        <f t="shared" si="192"/>
        <v>334.20820833333335</v>
      </c>
      <c r="G653">
        <v>-7</v>
      </c>
      <c r="H653">
        <v>46</v>
      </c>
      <c r="I653">
        <v>59.7</v>
      </c>
      <c r="J653">
        <f t="shared" si="193"/>
        <v>-7.7832499999999998</v>
      </c>
      <c r="K653">
        <v>4.17</v>
      </c>
      <c r="L653">
        <v>17.04</v>
      </c>
      <c r="M653">
        <v>118.95</v>
      </c>
      <c r="N653">
        <v>-21.91</v>
      </c>
      <c r="O653">
        <v>0.97899999999999998</v>
      </c>
      <c r="P653">
        <v>0.95</v>
      </c>
      <c r="Q653" t="s">
        <v>470</v>
      </c>
      <c r="R653">
        <f t="shared" si="191"/>
        <v>4920.721705850191</v>
      </c>
      <c r="S653">
        <f t="shared" si="194"/>
        <v>0.34636487637392421</v>
      </c>
      <c r="T653">
        <f t="shared" si="195"/>
        <v>0.34725772852063291</v>
      </c>
      <c r="U653">
        <f t="shared" si="196"/>
        <v>0.34709950024167679</v>
      </c>
      <c r="V653">
        <f t="shared" si="197"/>
        <v>0.35234843324677612</v>
      </c>
      <c r="W653">
        <f t="shared" si="198"/>
        <v>0.35338339408069497</v>
      </c>
      <c r="X653">
        <f t="shared" si="199"/>
        <v>0.34725772852063291</v>
      </c>
      <c r="Y653">
        <f t="shared" si="200"/>
        <v>0.35338339408069497</v>
      </c>
      <c r="Z653">
        <f t="shared" si="201"/>
        <v>0.98266566663100396</v>
      </c>
      <c r="AA653">
        <f t="shared" si="202"/>
        <v>0.8471220844359022</v>
      </c>
      <c r="AB653">
        <f t="shared" si="203"/>
        <v>1.0966524317531252</v>
      </c>
      <c r="AC653">
        <f t="shared" si="204"/>
        <v>0.98107665009823652</v>
      </c>
      <c r="AD653">
        <f t="shared" si="205"/>
        <v>0.87531772458047008</v>
      </c>
      <c r="AE653">
        <f t="shared" si="206"/>
        <v>1.0966524317531252</v>
      </c>
      <c r="AF653">
        <f t="shared" si="207"/>
        <v>1</v>
      </c>
      <c r="AG653">
        <f t="shared" si="208"/>
        <v>0.89461038127629233</v>
      </c>
      <c r="AH653">
        <f t="shared" si="209"/>
        <v>0.79817241929712757</v>
      </c>
    </row>
    <row r="654" spans="2:34" x14ac:dyDescent="0.45">
      <c r="B654">
        <v>110130</v>
      </c>
      <c r="C654">
        <v>22</v>
      </c>
      <c r="D654">
        <v>18</v>
      </c>
      <c r="E654">
        <v>30.18</v>
      </c>
      <c r="F654">
        <f t="shared" si="192"/>
        <v>334.62575000000004</v>
      </c>
      <c r="G654">
        <v>-60</v>
      </c>
      <c r="H654">
        <v>15</v>
      </c>
      <c r="I654">
        <v>34.200000000000003</v>
      </c>
      <c r="J654">
        <f t="shared" si="193"/>
        <v>-60.259500000000003</v>
      </c>
      <c r="K654">
        <v>2.87</v>
      </c>
      <c r="L654">
        <v>16.420000000000002</v>
      </c>
      <c r="M654">
        <v>-71.48</v>
      </c>
      <c r="N654">
        <v>-38.15</v>
      </c>
      <c r="O654">
        <v>1.39</v>
      </c>
      <c r="P654">
        <v>1.37</v>
      </c>
      <c r="Q654" t="s">
        <v>282</v>
      </c>
      <c r="R654">
        <f t="shared" si="191"/>
        <v>4017.8571428571431</v>
      </c>
      <c r="S654">
        <f t="shared" si="194"/>
        <v>0.37973822772039284</v>
      </c>
      <c r="T654">
        <f t="shared" si="195"/>
        <v>0.37967192593028037</v>
      </c>
      <c r="U654">
        <f t="shared" si="196"/>
        <v>0.37276022693282929</v>
      </c>
      <c r="V654">
        <f t="shared" si="197"/>
        <v>0.37623370341779117</v>
      </c>
      <c r="W654">
        <f t="shared" si="198"/>
        <v>0.3761953053004603</v>
      </c>
      <c r="X654">
        <f t="shared" si="199"/>
        <v>0.37967192593028037</v>
      </c>
      <c r="Y654">
        <f t="shared" si="200"/>
        <v>0.3761953053004603</v>
      </c>
      <c r="Z654">
        <f t="shared" si="201"/>
        <v>1.0092415311430942</v>
      </c>
      <c r="AA654">
        <f t="shared" si="202"/>
        <v>0.64895219405854887</v>
      </c>
      <c r="AB654">
        <f t="shared" si="203"/>
        <v>1.1690273254099581</v>
      </c>
      <c r="AC654">
        <f t="shared" si="204"/>
        <v>0.96510735855144814</v>
      </c>
      <c r="AD654">
        <f t="shared" si="205"/>
        <v>0.75448213948102527</v>
      </c>
      <c r="AE654">
        <f t="shared" si="206"/>
        <v>1.1690273254099581</v>
      </c>
      <c r="AF654">
        <f t="shared" si="207"/>
        <v>1</v>
      </c>
      <c r="AG654">
        <f t="shared" si="208"/>
        <v>0.8255644137428535</v>
      </c>
      <c r="AH654">
        <f t="shared" si="209"/>
        <v>0.64539307429485548</v>
      </c>
    </row>
    <row r="655" spans="2:34" x14ac:dyDescent="0.45">
      <c r="B655">
        <v>110395</v>
      </c>
      <c r="C655">
        <v>22</v>
      </c>
      <c r="D655">
        <v>21</v>
      </c>
      <c r="E655">
        <v>39.299999999999997</v>
      </c>
      <c r="F655">
        <f t="shared" si="192"/>
        <v>335.41375000000005</v>
      </c>
      <c r="G655">
        <v>-1</v>
      </c>
      <c r="H655">
        <v>23</v>
      </c>
      <c r="I655">
        <v>14.5</v>
      </c>
      <c r="J655">
        <f t="shared" si="193"/>
        <v>-1.387361111111111</v>
      </c>
      <c r="K655">
        <v>3.86</v>
      </c>
      <c r="L655">
        <v>20.67</v>
      </c>
      <c r="M655">
        <v>129.24</v>
      </c>
      <c r="N655">
        <v>8.9</v>
      </c>
      <c r="O655">
        <v>-5.7000000000000002E-2</v>
      </c>
      <c r="P655">
        <v>-0.06</v>
      </c>
      <c r="Q655" t="s">
        <v>317</v>
      </c>
      <c r="R655">
        <f t="shared" si="191"/>
        <v>11349.306431273646</v>
      </c>
      <c r="S655">
        <f t="shared" si="194"/>
        <v>0.25524323647852926</v>
      </c>
      <c r="T655">
        <f t="shared" si="195"/>
        <v>0.27429487207174202</v>
      </c>
      <c r="U655">
        <f t="shared" si="196"/>
        <v>0.24942609764753088</v>
      </c>
      <c r="V655">
        <f t="shared" si="197"/>
        <v>0.26091272662059922</v>
      </c>
      <c r="W655">
        <f t="shared" si="198"/>
        <v>0.28060010666630653</v>
      </c>
      <c r="X655">
        <f t="shared" si="199"/>
        <v>0.27429487207174202</v>
      </c>
      <c r="Y655">
        <f t="shared" si="200"/>
        <v>0.28060010666630653</v>
      </c>
      <c r="Z655">
        <f t="shared" si="201"/>
        <v>0.97752946472660196</v>
      </c>
      <c r="AA655">
        <f t="shared" si="202"/>
        <v>1.5862610551010108</v>
      </c>
      <c r="AB655">
        <f t="shared" si="203"/>
        <v>0.92373914879385188</v>
      </c>
      <c r="AC655">
        <f t="shared" si="204"/>
        <v>0.99752674070725822</v>
      </c>
      <c r="AD655">
        <f t="shared" si="205"/>
        <v>1.212179381233198</v>
      </c>
      <c r="AE655">
        <f t="shared" si="206"/>
        <v>1.212179381233198</v>
      </c>
      <c r="AF655">
        <f t="shared" si="207"/>
        <v>0.76204822742826683</v>
      </c>
      <c r="AG655">
        <f t="shared" si="208"/>
        <v>0.82292006954650132</v>
      </c>
      <c r="AH655">
        <f t="shared" si="209"/>
        <v>1</v>
      </c>
    </row>
    <row r="656" spans="2:34" x14ac:dyDescent="0.45">
      <c r="B656">
        <v>110538</v>
      </c>
      <c r="C656">
        <v>22</v>
      </c>
      <c r="D656">
        <v>23</v>
      </c>
      <c r="E656">
        <v>33.64</v>
      </c>
      <c r="F656">
        <f t="shared" si="192"/>
        <v>335.89016666666669</v>
      </c>
      <c r="G656">
        <v>52</v>
      </c>
      <c r="H656">
        <v>13</v>
      </c>
      <c r="I656">
        <v>46.2</v>
      </c>
      <c r="J656">
        <f t="shared" si="193"/>
        <v>52.229500000000002</v>
      </c>
      <c r="K656">
        <v>4.42</v>
      </c>
      <c r="L656">
        <v>19.21</v>
      </c>
      <c r="M656">
        <v>-13.56</v>
      </c>
      <c r="N656">
        <v>-186.37</v>
      </c>
      <c r="O656">
        <v>1.0149999999999999</v>
      </c>
      <c r="P656">
        <v>1.03</v>
      </c>
      <c r="Q656" t="s">
        <v>597</v>
      </c>
      <c r="R656">
        <f t="shared" si="191"/>
        <v>4825.7372654155506</v>
      </c>
      <c r="S656">
        <f t="shared" si="194"/>
        <v>0.34935639335689361</v>
      </c>
      <c r="T656">
        <f t="shared" si="195"/>
        <v>0.35007826226419625</v>
      </c>
      <c r="U656">
        <f t="shared" si="196"/>
        <v>0.34963034500384593</v>
      </c>
      <c r="V656">
        <f t="shared" si="197"/>
        <v>0.35470769772157429</v>
      </c>
      <c r="W656">
        <f t="shared" si="198"/>
        <v>0.35558158921153782</v>
      </c>
      <c r="X656">
        <f t="shared" si="199"/>
        <v>0.35007826226419625</v>
      </c>
      <c r="Y656">
        <f t="shared" si="200"/>
        <v>0.35558158921153782</v>
      </c>
      <c r="Z656">
        <f t="shared" si="201"/>
        <v>0.98452302617932341</v>
      </c>
      <c r="AA656">
        <f t="shared" si="202"/>
        <v>0.82777105861113931</v>
      </c>
      <c r="AB656">
        <f t="shared" si="203"/>
        <v>1.1030057983177579</v>
      </c>
      <c r="AC656">
        <f t="shared" si="204"/>
        <v>0.97986412819334257</v>
      </c>
      <c r="AD656">
        <f t="shared" si="205"/>
        <v>0.86438259237313075</v>
      </c>
      <c r="AE656">
        <f t="shared" si="206"/>
        <v>1.1030057983177579</v>
      </c>
      <c r="AF656">
        <f t="shared" si="207"/>
        <v>1</v>
      </c>
      <c r="AG656">
        <f t="shared" si="208"/>
        <v>0.88835809357283158</v>
      </c>
      <c r="AH656">
        <f t="shared" si="209"/>
        <v>0.78366096868342694</v>
      </c>
    </row>
    <row r="657" spans="2:34" x14ac:dyDescent="0.45">
      <c r="B657">
        <v>110609</v>
      </c>
      <c r="C657">
        <v>22</v>
      </c>
      <c r="D657">
        <v>24</v>
      </c>
      <c r="E657">
        <v>31</v>
      </c>
      <c r="F657">
        <f t="shared" si="192"/>
        <v>336.12916666666666</v>
      </c>
      <c r="G657">
        <v>49</v>
      </c>
      <c r="H657">
        <v>28</v>
      </c>
      <c r="I657">
        <v>35</v>
      </c>
      <c r="J657">
        <f t="shared" si="193"/>
        <v>49.476388888888891</v>
      </c>
      <c r="K657">
        <v>4.55</v>
      </c>
      <c r="L657">
        <v>1.54</v>
      </c>
      <c r="M657">
        <v>-5.12</v>
      </c>
      <c r="N657">
        <v>-3.37</v>
      </c>
      <c r="O657">
        <v>9.1999999999999998E-2</v>
      </c>
      <c r="P657">
        <v>0.18</v>
      </c>
      <c r="Q657" t="s">
        <v>625</v>
      </c>
      <c r="R657">
        <f t="shared" si="191"/>
        <v>9554.1401273885349</v>
      </c>
      <c r="S657">
        <f t="shared" si="194"/>
        <v>0.26890290790200216</v>
      </c>
      <c r="T657">
        <f t="shared" si="195"/>
        <v>0.28330572439504242</v>
      </c>
      <c r="U657">
        <f t="shared" si="196"/>
        <v>0.2665134383097883</v>
      </c>
      <c r="V657">
        <f t="shared" si="197"/>
        <v>0.27695310624086689</v>
      </c>
      <c r="W657">
        <f t="shared" si="198"/>
        <v>0.29136645420428464</v>
      </c>
      <c r="X657">
        <f t="shared" si="199"/>
        <v>0.28330572439504242</v>
      </c>
      <c r="Y657">
        <f t="shared" si="200"/>
        <v>0.29136645420428464</v>
      </c>
      <c r="Z657">
        <f t="shared" si="201"/>
        <v>0.97233473623016808</v>
      </c>
      <c r="AA657">
        <f t="shared" si="202"/>
        <v>1.4597693566413945</v>
      </c>
      <c r="AB657">
        <f t="shared" si="203"/>
        <v>0.94651521277084338</v>
      </c>
      <c r="AC657">
        <f t="shared" si="204"/>
        <v>0.99742309773966797</v>
      </c>
      <c r="AD657">
        <f t="shared" si="205"/>
        <v>1.162619796681007</v>
      </c>
      <c r="AE657">
        <f t="shared" si="206"/>
        <v>1.162619796681007</v>
      </c>
      <c r="AF657">
        <f t="shared" si="207"/>
        <v>0.81412273855383421</v>
      </c>
      <c r="AG657">
        <f t="shared" si="208"/>
        <v>0.85790995524681857</v>
      </c>
      <c r="AH657">
        <f t="shared" si="209"/>
        <v>1</v>
      </c>
    </row>
    <row r="658" spans="2:34" x14ac:dyDescent="0.45">
      <c r="B658">
        <v>110960</v>
      </c>
      <c r="C658">
        <v>22</v>
      </c>
      <c r="D658">
        <v>28</v>
      </c>
      <c r="E658">
        <v>49.8</v>
      </c>
      <c r="F658">
        <f t="shared" si="192"/>
        <v>337.20749999999998</v>
      </c>
      <c r="G658">
        <v>0</v>
      </c>
      <c r="H658">
        <v>1</v>
      </c>
      <c r="I658">
        <v>12.2</v>
      </c>
      <c r="J658">
        <f t="shared" si="193"/>
        <v>-2.0055555555555556E-2</v>
      </c>
      <c r="K658">
        <v>3.65</v>
      </c>
      <c r="L658">
        <v>31.53</v>
      </c>
      <c r="M658">
        <v>191.32</v>
      </c>
      <c r="N658">
        <v>37.47</v>
      </c>
      <c r="O658">
        <v>0.40600000000000003</v>
      </c>
      <c r="P658">
        <v>0.5</v>
      </c>
      <c r="Q658" t="s">
        <v>626</v>
      </c>
      <c r="R658">
        <f t="shared" si="191"/>
        <v>7165.6050955414012</v>
      </c>
      <c r="S658">
        <f t="shared" si="194"/>
        <v>0.29710968719276232</v>
      </c>
      <c r="T658">
        <f t="shared" si="195"/>
        <v>0.30427195993304551</v>
      </c>
      <c r="U658">
        <f t="shared" si="196"/>
        <v>0.29913322832941502</v>
      </c>
      <c r="V658">
        <f t="shared" si="197"/>
        <v>0.30752702819631694</v>
      </c>
      <c r="W658">
        <f t="shared" si="198"/>
        <v>0.31439523688993842</v>
      </c>
      <c r="X658">
        <f t="shared" si="199"/>
        <v>0.30427195993304551</v>
      </c>
      <c r="Y658">
        <f t="shared" si="200"/>
        <v>0.31439523688993842</v>
      </c>
      <c r="Z658">
        <f t="shared" si="201"/>
        <v>0.96780079413087039</v>
      </c>
      <c r="AA658">
        <f t="shared" si="202"/>
        <v>1.2129089707249949</v>
      </c>
      <c r="AB658">
        <f t="shared" si="203"/>
        <v>0.99748983871200425</v>
      </c>
      <c r="AC658">
        <f t="shared" si="204"/>
        <v>0.99473998860941182</v>
      </c>
      <c r="AD658">
        <f t="shared" si="205"/>
        <v>1.0579137812637214</v>
      </c>
      <c r="AE658">
        <f t="shared" si="206"/>
        <v>1.0579137812637214</v>
      </c>
      <c r="AF658">
        <f t="shared" si="207"/>
        <v>0.94288386858942486</v>
      </c>
      <c r="AG658">
        <f t="shared" si="208"/>
        <v>0.94028455458927296</v>
      </c>
      <c r="AH658">
        <f t="shared" si="209"/>
        <v>1</v>
      </c>
    </row>
    <row r="659" spans="2:34" x14ac:dyDescent="0.45">
      <c r="B659">
        <v>110997</v>
      </c>
      <c r="C659">
        <v>22</v>
      </c>
      <c r="D659">
        <v>29</v>
      </c>
      <c r="E659">
        <v>16.149999999999999</v>
      </c>
      <c r="F659">
        <f t="shared" si="192"/>
        <v>337.31729166666668</v>
      </c>
      <c r="G659">
        <v>-43</v>
      </c>
      <c r="H659">
        <v>29</v>
      </c>
      <c r="I659">
        <v>44</v>
      </c>
      <c r="J659">
        <f t="shared" si="193"/>
        <v>-43.495555555555555</v>
      </c>
      <c r="K659">
        <v>3.97</v>
      </c>
      <c r="L659">
        <v>11.03</v>
      </c>
      <c r="M659">
        <v>25.62</v>
      </c>
      <c r="N659">
        <v>-4.2300000000000004</v>
      </c>
      <c r="O659">
        <v>1.022</v>
      </c>
      <c r="P659">
        <v>0.98</v>
      </c>
      <c r="Q659" t="s">
        <v>477</v>
      </c>
      <c r="R659">
        <f t="shared" si="191"/>
        <v>4807.6923076923076</v>
      </c>
      <c r="S659">
        <f t="shared" si="194"/>
        <v>0.34993659473080319</v>
      </c>
      <c r="T659">
        <f t="shared" si="195"/>
        <v>0.35062757532702715</v>
      </c>
      <c r="U659">
        <f t="shared" si="196"/>
        <v>0.35011600835060142</v>
      </c>
      <c r="V659">
        <f t="shared" si="197"/>
        <v>0.3551603573732568</v>
      </c>
      <c r="W659">
        <f t="shared" si="198"/>
        <v>0.35600480474364404</v>
      </c>
      <c r="X659">
        <f t="shared" si="199"/>
        <v>0.35062757532702715</v>
      </c>
      <c r="Y659">
        <f t="shared" si="200"/>
        <v>0.35600480474364404</v>
      </c>
      <c r="Z659">
        <f t="shared" si="201"/>
        <v>0.9848956268427641</v>
      </c>
      <c r="AA659">
        <f t="shared" si="202"/>
        <v>0.8240552262787022</v>
      </c>
      <c r="AB659">
        <f t="shared" si="203"/>
        <v>1.1042416259398093</v>
      </c>
      <c r="AC659">
        <f t="shared" si="204"/>
        <v>0.97962389003205719</v>
      </c>
      <c r="AD659">
        <f t="shared" si="205"/>
        <v>0.86226421469268055</v>
      </c>
      <c r="AE659">
        <f t="shared" si="206"/>
        <v>1.1042416259398093</v>
      </c>
      <c r="AF659">
        <f t="shared" si="207"/>
        <v>1</v>
      </c>
      <c r="AG659">
        <f t="shared" si="208"/>
        <v>0.88714631564292712</v>
      </c>
      <c r="AH659">
        <f t="shared" si="209"/>
        <v>0.78086552294097389</v>
      </c>
    </row>
    <row r="660" spans="2:34" x14ac:dyDescent="0.45">
      <c r="B660">
        <v>111022</v>
      </c>
      <c r="C660">
        <v>22</v>
      </c>
      <c r="D660">
        <v>29</v>
      </c>
      <c r="E660">
        <v>31.82</v>
      </c>
      <c r="F660">
        <f t="shared" si="192"/>
        <v>337.38258333333334</v>
      </c>
      <c r="G660">
        <v>47</v>
      </c>
      <c r="H660">
        <v>42</v>
      </c>
      <c r="I660">
        <v>24.8</v>
      </c>
      <c r="J660">
        <f t="shared" si="193"/>
        <v>47.706888888888891</v>
      </c>
      <c r="K660">
        <v>4.34</v>
      </c>
      <c r="L660">
        <v>2.8</v>
      </c>
      <c r="M660">
        <v>-0.6</v>
      </c>
      <c r="N660">
        <v>-3.37</v>
      </c>
      <c r="O660">
        <v>1.679</v>
      </c>
      <c r="P660">
        <v>1.9</v>
      </c>
      <c r="Q660" t="s">
        <v>627</v>
      </c>
      <c r="R660">
        <f t="shared" si="191"/>
        <v>3558.7188612099644</v>
      </c>
      <c r="S660">
        <f t="shared" si="194"/>
        <v>0.40213255355772004</v>
      </c>
      <c r="T660">
        <f t="shared" si="195"/>
        <v>0.40218655524497704</v>
      </c>
      <c r="U660">
        <f t="shared" si="196"/>
        <v>0.38673664281850073</v>
      </c>
      <c r="V660">
        <f t="shared" si="197"/>
        <v>0.38919955442737963</v>
      </c>
      <c r="W660">
        <f t="shared" si="198"/>
        <v>0.38907994385665723</v>
      </c>
      <c r="X660">
        <f t="shared" si="199"/>
        <v>0.40213255355772004</v>
      </c>
      <c r="Y660">
        <f t="shared" si="200"/>
        <v>0.38919955442737963</v>
      </c>
      <c r="Z660">
        <f t="shared" si="201"/>
        <v>1.0332297377610526</v>
      </c>
      <c r="AA660">
        <f t="shared" si="202"/>
        <v>0.53614627673947002</v>
      </c>
      <c r="AB660">
        <f t="shared" si="203"/>
        <v>1.2182756964019932</v>
      </c>
      <c r="AC660">
        <f t="shared" si="204"/>
        <v>0.95174245758268139</v>
      </c>
      <c r="AD660">
        <f t="shared" si="205"/>
        <v>0.67425183162374114</v>
      </c>
      <c r="AE660">
        <f t="shared" si="206"/>
        <v>1.2182756964019932</v>
      </c>
      <c r="AF660">
        <f t="shared" si="207"/>
        <v>1</v>
      </c>
      <c r="AG660">
        <f t="shared" si="208"/>
        <v>0.78122091772290914</v>
      </c>
      <c r="AH660">
        <f t="shared" si="209"/>
        <v>0.55344765853496836</v>
      </c>
    </row>
    <row r="661" spans="2:34" x14ac:dyDescent="0.45">
      <c r="B661">
        <v>111104</v>
      </c>
      <c r="C661">
        <v>22</v>
      </c>
      <c r="D661">
        <v>30</v>
      </c>
      <c r="E661">
        <v>29.26</v>
      </c>
      <c r="F661">
        <f t="shared" si="192"/>
        <v>337.62191666666666</v>
      </c>
      <c r="G661">
        <v>43</v>
      </c>
      <c r="H661">
        <v>7</v>
      </c>
      <c r="I661">
        <v>24.2</v>
      </c>
      <c r="J661">
        <f t="shared" si="193"/>
        <v>43.12338888888889</v>
      </c>
      <c r="K661">
        <v>4.5199999999999996</v>
      </c>
      <c r="L661">
        <v>2.38</v>
      </c>
      <c r="M661">
        <v>-2.0499999999999998</v>
      </c>
      <c r="N661">
        <v>-5.76</v>
      </c>
      <c r="O661">
        <v>-8.5999999999999993E-2</v>
      </c>
      <c r="P661">
        <v>-0.09</v>
      </c>
      <c r="Q661" t="s">
        <v>279</v>
      </c>
      <c r="R661">
        <f t="shared" si="191"/>
        <v>11780.104712041884</v>
      </c>
      <c r="S661">
        <f t="shared" si="194"/>
        <v>0.25256499832311952</v>
      </c>
      <c r="T661">
        <f t="shared" si="195"/>
        <v>0.27262181704547161</v>
      </c>
      <c r="U661">
        <f t="shared" si="196"/>
        <v>0.24597920887133262</v>
      </c>
      <c r="V661">
        <f t="shared" si="197"/>
        <v>0.25767512015142019</v>
      </c>
      <c r="W661">
        <f t="shared" si="198"/>
        <v>0.27854185485681382</v>
      </c>
      <c r="X661">
        <f t="shared" si="199"/>
        <v>0.27262181704547161</v>
      </c>
      <c r="Y661">
        <f t="shared" si="200"/>
        <v>0.27854185485681382</v>
      </c>
      <c r="Z661">
        <f t="shared" si="201"/>
        <v>0.97874632588202792</v>
      </c>
      <c r="AA661">
        <f t="shared" si="202"/>
        <v>1.6113783988709407</v>
      </c>
      <c r="AB661">
        <f t="shared" si="203"/>
        <v>0.9194378175771003</v>
      </c>
      <c r="AC661">
        <f t="shared" si="204"/>
        <v>0.99746541998874838</v>
      </c>
      <c r="AD661">
        <f t="shared" si="205"/>
        <v>1.2217381084535932</v>
      </c>
      <c r="AE661">
        <f t="shared" si="206"/>
        <v>1.2217381084535932</v>
      </c>
      <c r="AF661">
        <f t="shared" si="207"/>
        <v>0.75256539123664767</v>
      </c>
      <c r="AG661">
        <f t="shared" si="208"/>
        <v>0.8164314537518057</v>
      </c>
      <c r="AH661">
        <f t="shared" si="209"/>
        <v>1</v>
      </c>
    </row>
    <row r="662" spans="2:34" x14ac:dyDescent="0.45">
      <c r="B662">
        <v>111123</v>
      </c>
      <c r="C662">
        <v>22</v>
      </c>
      <c r="D662">
        <v>30</v>
      </c>
      <c r="E662">
        <v>38.82</v>
      </c>
      <c r="F662">
        <f t="shared" si="192"/>
        <v>337.66174999999998</v>
      </c>
      <c r="G662">
        <v>-10</v>
      </c>
      <c r="H662">
        <v>40</v>
      </c>
      <c r="I662">
        <v>40.4</v>
      </c>
      <c r="J662">
        <f t="shared" si="193"/>
        <v>-10.677888888888889</v>
      </c>
      <c r="K662">
        <v>4.82</v>
      </c>
      <c r="L662">
        <v>12.29</v>
      </c>
      <c r="M662">
        <v>1.79</v>
      </c>
      <c r="N662">
        <v>-26.26</v>
      </c>
      <c r="O662">
        <v>-5.2999999999999999E-2</v>
      </c>
      <c r="P662">
        <v>-0.04</v>
      </c>
      <c r="Q662" t="s">
        <v>628</v>
      </c>
      <c r="R662">
        <f t="shared" si="191"/>
        <v>11292.346298619825</v>
      </c>
      <c r="S662">
        <f t="shared" si="194"/>
        <v>0.25561215328885473</v>
      </c>
      <c r="T662">
        <f t="shared" si="195"/>
        <v>0.27452778224065666</v>
      </c>
      <c r="U662">
        <f t="shared" si="196"/>
        <v>0.2498984281023845</v>
      </c>
      <c r="V662">
        <f t="shared" si="197"/>
        <v>0.2613563299048165</v>
      </c>
      <c r="W662">
        <f t="shared" si="198"/>
        <v>0.2808851575125072</v>
      </c>
      <c r="X662">
        <f t="shared" si="199"/>
        <v>0.27452778224065666</v>
      </c>
      <c r="Y662">
        <f t="shared" si="200"/>
        <v>0.2808851575125072</v>
      </c>
      <c r="Z662">
        <f t="shared" si="201"/>
        <v>0.97736663863569406</v>
      </c>
      <c r="AA662">
        <f t="shared" si="202"/>
        <v>1.5828072376057807</v>
      </c>
      <c r="AB662">
        <f t="shared" si="203"/>
        <v>0.92433602303531426</v>
      </c>
      <c r="AC662">
        <f t="shared" si="204"/>
        <v>0.99753318354463116</v>
      </c>
      <c r="AD662">
        <f t="shared" si="205"/>
        <v>1.2108579906861037</v>
      </c>
      <c r="AE662">
        <f t="shared" si="206"/>
        <v>1.2108579906861037</v>
      </c>
      <c r="AF662">
        <f t="shared" si="207"/>
        <v>0.76337277380608559</v>
      </c>
      <c r="AG662">
        <f t="shared" si="208"/>
        <v>0.82382343034248207</v>
      </c>
      <c r="AH662">
        <f t="shared" si="209"/>
        <v>1</v>
      </c>
    </row>
    <row r="663" spans="2:34" x14ac:dyDescent="0.45">
      <c r="B663">
        <v>111169</v>
      </c>
      <c r="C663">
        <v>22</v>
      </c>
      <c r="D663">
        <v>31</v>
      </c>
      <c r="E663">
        <v>17.38</v>
      </c>
      <c r="F663">
        <f t="shared" si="192"/>
        <v>337.82241666666664</v>
      </c>
      <c r="G663">
        <v>50</v>
      </c>
      <c r="H663">
        <v>16</v>
      </c>
      <c r="I663">
        <v>56.8</v>
      </c>
      <c r="J663">
        <f t="shared" si="193"/>
        <v>50.282444444444444</v>
      </c>
      <c r="K663">
        <v>3.76</v>
      </c>
      <c r="L663">
        <v>31.86</v>
      </c>
      <c r="M663">
        <v>137.22</v>
      </c>
      <c r="N663">
        <v>17.149999999999999</v>
      </c>
      <c r="O663">
        <v>3.1E-2</v>
      </c>
      <c r="P663">
        <v>0.05</v>
      </c>
      <c r="Q663" t="s">
        <v>446</v>
      </c>
      <c r="R663">
        <f t="shared" si="191"/>
        <v>10215.66401816118</v>
      </c>
      <c r="S663">
        <f t="shared" si="194"/>
        <v>0.26333135103785937</v>
      </c>
      <c r="T663">
        <f t="shared" si="195"/>
        <v>0.27953536768285397</v>
      </c>
      <c r="U663">
        <f t="shared" si="196"/>
        <v>0.25964380306391127</v>
      </c>
      <c r="V663">
        <f t="shared" si="197"/>
        <v>0.27050631052307761</v>
      </c>
      <c r="W663">
        <f t="shared" si="198"/>
        <v>0.2869266316540352</v>
      </c>
      <c r="X663">
        <f t="shared" si="199"/>
        <v>0.27953536768285397</v>
      </c>
      <c r="Y663">
        <f t="shared" si="200"/>
        <v>0.2869266316540352</v>
      </c>
      <c r="Z663">
        <f t="shared" si="201"/>
        <v>0.97423988171271148</v>
      </c>
      <c r="AA663">
        <f t="shared" si="202"/>
        <v>1.510971631193349</v>
      </c>
      <c r="AB663">
        <f t="shared" si="203"/>
        <v>0.93706104168998439</v>
      </c>
      <c r="AC663">
        <f t="shared" si="204"/>
        <v>0.99755237265071461</v>
      </c>
      <c r="AD663">
        <f t="shared" si="205"/>
        <v>1.1829771520694752</v>
      </c>
      <c r="AE663">
        <f t="shared" si="206"/>
        <v>1.1829771520694752</v>
      </c>
      <c r="AF663">
        <f t="shared" si="207"/>
        <v>0.79212099747717835</v>
      </c>
      <c r="AG663">
        <f t="shared" si="208"/>
        <v>0.8432558235851112</v>
      </c>
      <c r="AH663">
        <f t="shared" si="209"/>
        <v>1</v>
      </c>
    </row>
    <row r="664" spans="2:34" x14ac:dyDescent="0.45">
      <c r="B664">
        <v>111188</v>
      </c>
      <c r="C664">
        <v>22</v>
      </c>
      <c r="D664">
        <v>31</v>
      </c>
      <c r="E664">
        <v>30.29</v>
      </c>
      <c r="F664">
        <f t="shared" si="192"/>
        <v>337.8762083333333</v>
      </c>
      <c r="G664">
        <v>-32</v>
      </c>
      <c r="H664">
        <v>20</v>
      </c>
      <c r="I664">
        <v>45.7</v>
      </c>
      <c r="J664">
        <f t="shared" si="193"/>
        <v>-32.346027777777778</v>
      </c>
      <c r="K664">
        <v>4.29</v>
      </c>
      <c r="L664">
        <v>21.99</v>
      </c>
      <c r="M664">
        <v>59.64</v>
      </c>
      <c r="N664">
        <v>-18.7</v>
      </c>
      <c r="O664">
        <v>1.0999999999999999E-2</v>
      </c>
      <c r="P664">
        <v>0.03</v>
      </c>
      <c r="Q664" t="s">
        <v>446</v>
      </c>
      <c r="R664">
        <f t="shared" si="191"/>
        <v>10452.961672473868</v>
      </c>
      <c r="S664">
        <f t="shared" si="194"/>
        <v>0.26149833664118582</v>
      </c>
      <c r="T664">
        <f t="shared" si="195"/>
        <v>0.27832327841653515</v>
      </c>
      <c r="U664">
        <f t="shared" si="196"/>
        <v>0.25735351074449586</v>
      </c>
      <c r="V664">
        <f t="shared" si="197"/>
        <v>0.26835640778892644</v>
      </c>
      <c r="W664">
        <f t="shared" si="198"/>
        <v>0.28547950815034839</v>
      </c>
      <c r="X664">
        <f t="shared" si="199"/>
        <v>0.27832327841653515</v>
      </c>
      <c r="Y664">
        <f t="shared" si="200"/>
        <v>0.28547950815034839</v>
      </c>
      <c r="Z664">
        <f t="shared" si="201"/>
        <v>0.97493259750873462</v>
      </c>
      <c r="AA664">
        <f t="shared" si="202"/>
        <v>1.5279457928846936</v>
      </c>
      <c r="AB664">
        <f t="shared" si="203"/>
        <v>0.93399925897049063</v>
      </c>
      <c r="AC664">
        <f t="shared" si="204"/>
        <v>0.9975682121832844</v>
      </c>
      <c r="AD664">
        <f t="shared" si="205"/>
        <v>1.1896350277746996</v>
      </c>
      <c r="AE664">
        <f t="shared" si="206"/>
        <v>1.1896350277746996</v>
      </c>
      <c r="AF664">
        <f t="shared" si="207"/>
        <v>0.78511412085570931</v>
      </c>
      <c r="AG664">
        <f t="shared" si="208"/>
        <v>0.83854979795720164</v>
      </c>
      <c r="AH664">
        <f t="shared" si="209"/>
        <v>1</v>
      </c>
    </row>
    <row r="665" spans="2:34" x14ac:dyDescent="0.45">
      <c r="B665">
        <v>111497</v>
      </c>
      <c r="C665">
        <v>22</v>
      </c>
      <c r="D665">
        <v>35</v>
      </c>
      <c r="E665">
        <v>21.33</v>
      </c>
      <c r="F665">
        <f t="shared" si="192"/>
        <v>338.83887500000003</v>
      </c>
      <c r="G665">
        <v>0</v>
      </c>
      <c r="H665">
        <v>7</v>
      </c>
      <c r="I665">
        <v>2.5</v>
      </c>
      <c r="J665">
        <f t="shared" si="193"/>
        <v>-0.11736111111111111</v>
      </c>
      <c r="K665">
        <v>4.04</v>
      </c>
      <c r="L665">
        <v>17.77</v>
      </c>
      <c r="M665">
        <v>88.56</v>
      </c>
      <c r="N665">
        <v>-56.1</v>
      </c>
      <c r="O665">
        <v>-8.3000000000000004E-2</v>
      </c>
      <c r="P665">
        <v>-7.0000000000000007E-2</v>
      </c>
      <c r="Q665" t="s">
        <v>629</v>
      </c>
      <c r="R665">
        <f t="shared" si="191"/>
        <v>11734.028683181225</v>
      </c>
      <c r="S665">
        <f t="shared" si="194"/>
        <v>0.25284234929467153</v>
      </c>
      <c r="T665">
        <f t="shared" si="195"/>
        <v>0.27279361510626077</v>
      </c>
      <c r="U665">
        <f t="shared" si="196"/>
        <v>0.24633761726787279</v>
      </c>
      <c r="V665">
        <f t="shared" si="197"/>
        <v>0.25801179650932771</v>
      </c>
      <c r="W665">
        <f t="shared" si="198"/>
        <v>0.27875407023891985</v>
      </c>
      <c r="X665">
        <f t="shared" si="199"/>
        <v>0.27279361510626077</v>
      </c>
      <c r="Y665">
        <f t="shared" si="200"/>
        <v>0.27875407023891985</v>
      </c>
      <c r="Z665">
        <f t="shared" si="201"/>
        <v>0.97861751353962156</v>
      </c>
      <c r="AA665">
        <f t="shared" si="202"/>
        <v>1.6087740504396988</v>
      </c>
      <c r="AB665">
        <f t="shared" si="203"/>
        <v>0.91988063452798241</v>
      </c>
      <c r="AC665">
        <f t="shared" si="204"/>
        <v>0.99747294466595537</v>
      </c>
      <c r="AD665">
        <f t="shared" si="205"/>
        <v>1.2207511096219079</v>
      </c>
      <c r="AE665">
        <f t="shared" si="206"/>
        <v>1.2207511096219079</v>
      </c>
      <c r="AF665">
        <f t="shared" si="207"/>
        <v>0.75353659503360082</v>
      </c>
      <c r="AG665">
        <f t="shared" si="208"/>
        <v>0.81709771697434175</v>
      </c>
      <c r="AH665">
        <f t="shared" si="209"/>
        <v>1</v>
      </c>
    </row>
    <row r="666" spans="2:34" x14ac:dyDescent="0.45">
      <c r="B666">
        <v>111954</v>
      </c>
      <c r="C666">
        <v>22</v>
      </c>
      <c r="D666">
        <v>40</v>
      </c>
      <c r="E666">
        <v>39.33</v>
      </c>
      <c r="F666">
        <f t="shared" si="192"/>
        <v>340.16387500000002</v>
      </c>
      <c r="G666">
        <v>-27</v>
      </c>
      <c r="H666">
        <v>2</v>
      </c>
      <c r="I666">
        <v>37</v>
      </c>
      <c r="J666">
        <f t="shared" si="193"/>
        <v>-27.043611111111112</v>
      </c>
      <c r="K666">
        <v>4.18</v>
      </c>
      <c r="L666">
        <v>4.38</v>
      </c>
      <c r="M666">
        <v>22.01</v>
      </c>
      <c r="N666">
        <v>-0.88</v>
      </c>
      <c r="O666">
        <v>-0.105</v>
      </c>
      <c r="P666">
        <v>-7.0000000000000007E-2</v>
      </c>
      <c r="Q666" t="s">
        <v>314</v>
      </c>
      <c r="R666">
        <f t="shared" si="191"/>
        <v>12080.536912751679</v>
      </c>
      <c r="S666">
        <f t="shared" si="194"/>
        <v>0.25080688546685848</v>
      </c>
      <c r="T666">
        <f t="shared" si="195"/>
        <v>0.27154068719087993</v>
      </c>
      <c r="U666">
        <f t="shared" si="196"/>
        <v>0.24369945899883594</v>
      </c>
      <c r="V666">
        <f t="shared" si="197"/>
        <v>0.25553344499177222</v>
      </c>
      <c r="W666">
        <f t="shared" si="198"/>
        <v>0.2772018321119456</v>
      </c>
      <c r="X666">
        <f t="shared" si="199"/>
        <v>0.27154068719087993</v>
      </c>
      <c r="Y666">
        <f t="shared" si="200"/>
        <v>0.2772018321119456</v>
      </c>
      <c r="Z666">
        <f t="shared" si="201"/>
        <v>0.97957753425388816</v>
      </c>
      <c r="AA666">
        <f t="shared" si="202"/>
        <v>1.6279022301517043</v>
      </c>
      <c r="AB666">
        <f t="shared" si="203"/>
        <v>0.91664507288871711</v>
      </c>
      <c r="AC666">
        <f t="shared" si="204"/>
        <v>0.99741151990906096</v>
      </c>
      <c r="AD666">
        <f t="shared" si="205"/>
        <v>1.2279784388929611</v>
      </c>
      <c r="AE666">
        <f t="shared" si="206"/>
        <v>1.2279784388929611</v>
      </c>
      <c r="AF666">
        <f t="shared" si="207"/>
        <v>0.74646674880960029</v>
      </c>
      <c r="AG666">
        <f t="shared" si="208"/>
        <v>0.812238625955225</v>
      </c>
      <c r="AH666">
        <f t="shared" si="209"/>
        <v>1</v>
      </c>
    </row>
    <row r="667" spans="2:34" x14ac:dyDescent="0.45">
      <c r="B667">
        <v>112029</v>
      </c>
      <c r="C667">
        <v>22</v>
      </c>
      <c r="D667">
        <v>41</v>
      </c>
      <c r="E667">
        <v>27.67</v>
      </c>
      <c r="F667">
        <f t="shared" si="192"/>
        <v>340.36529166666668</v>
      </c>
      <c r="G667">
        <v>10</v>
      </c>
      <c r="H667">
        <v>49</v>
      </c>
      <c r="I667">
        <v>53</v>
      </c>
      <c r="J667">
        <f t="shared" si="193"/>
        <v>10.831388888888888</v>
      </c>
      <c r="K667">
        <v>3.41</v>
      </c>
      <c r="L667">
        <v>15.64</v>
      </c>
      <c r="M667">
        <v>77.38</v>
      </c>
      <c r="N667">
        <v>-10.98</v>
      </c>
      <c r="O667">
        <v>-8.5999999999999993E-2</v>
      </c>
      <c r="P667">
        <v>-0.06</v>
      </c>
      <c r="Q667" t="s">
        <v>630</v>
      </c>
      <c r="R667">
        <f t="shared" si="191"/>
        <v>11780.104712041884</v>
      </c>
      <c r="S667">
        <f t="shared" si="194"/>
        <v>0.25256499832311952</v>
      </c>
      <c r="T667">
        <f t="shared" si="195"/>
        <v>0.27262181704547161</v>
      </c>
      <c r="U667">
        <f t="shared" si="196"/>
        <v>0.24597920887133262</v>
      </c>
      <c r="V667">
        <f t="shared" si="197"/>
        <v>0.25767512015142019</v>
      </c>
      <c r="W667">
        <f t="shared" si="198"/>
        <v>0.27854185485681382</v>
      </c>
      <c r="X667">
        <f t="shared" si="199"/>
        <v>0.27262181704547161</v>
      </c>
      <c r="Y667">
        <f t="shared" si="200"/>
        <v>0.27854185485681382</v>
      </c>
      <c r="Z667">
        <f t="shared" si="201"/>
        <v>0.97874632588202792</v>
      </c>
      <c r="AA667">
        <f t="shared" si="202"/>
        <v>1.6113783988709407</v>
      </c>
      <c r="AB667">
        <f t="shared" si="203"/>
        <v>0.9194378175771003</v>
      </c>
      <c r="AC667">
        <f t="shared" si="204"/>
        <v>0.99746541998874838</v>
      </c>
      <c r="AD667">
        <f t="shared" si="205"/>
        <v>1.2217381084535932</v>
      </c>
      <c r="AE667">
        <f t="shared" si="206"/>
        <v>1.2217381084535932</v>
      </c>
      <c r="AF667">
        <f t="shared" si="207"/>
        <v>0.75256539123664767</v>
      </c>
      <c r="AG667">
        <f t="shared" si="208"/>
        <v>0.8164314537518057</v>
      </c>
      <c r="AH667">
        <f t="shared" si="209"/>
        <v>1</v>
      </c>
    </row>
    <row r="668" spans="2:34" x14ac:dyDescent="0.45">
      <c r="B668">
        <v>112122</v>
      </c>
      <c r="C668">
        <v>22</v>
      </c>
      <c r="D668">
        <v>42</v>
      </c>
      <c r="E668">
        <v>39.93</v>
      </c>
      <c r="F668">
        <f t="shared" si="192"/>
        <v>340.66637499999996</v>
      </c>
      <c r="G668">
        <v>-46</v>
      </c>
      <c r="H668">
        <v>53</v>
      </c>
      <c r="I668">
        <v>4.4000000000000004</v>
      </c>
      <c r="J668">
        <f t="shared" si="193"/>
        <v>-46.884555555555558</v>
      </c>
      <c r="K668">
        <v>2.0699999999999998</v>
      </c>
      <c r="L668">
        <v>19.170000000000002</v>
      </c>
      <c r="M668">
        <v>135.68</v>
      </c>
      <c r="N668">
        <v>-4.51</v>
      </c>
      <c r="O668">
        <v>1.61</v>
      </c>
      <c r="P668">
        <v>2.6</v>
      </c>
      <c r="Q668" t="s">
        <v>631</v>
      </c>
      <c r="R668">
        <f t="shared" si="191"/>
        <v>3658.5365853658536</v>
      </c>
      <c r="S668">
        <f t="shared" si="194"/>
        <v>0.39686979140388146</v>
      </c>
      <c r="T668">
        <f t="shared" si="195"/>
        <v>0.39687169571558512</v>
      </c>
      <c r="U668">
        <f t="shared" si="196"/>
        <v>0.38369125027039952</v>
      </c>
      <c r="V668">
        <f t="shared" si="197"/>
        <v>0.38637790636108671</v>
      </c>
      <c r="W668">
        <f t="shared" si="198"/>
        <v>0.38624320758923891</v>
      </c>
      <c r="X668">
        <f t="shared" si="199"/>
        <v>0.39686979140388146</v>
      </c>
      <c r="Y668">
        <f t="shared" si="200"/>
        <v>0.38637790636108671</v>
      </c>
      <c r="Z668">
        <f t="shared" si="201"/>
        <v>1.0271544642435886</v>
      </c>
      <c r="AA668">
        <f t="shared" si="202"/>
        <v>0.56098523923484256</v>
      </c>
      <c r="AB668">
        <f t="shared" si="203"/>
        <v>1.2067059204276009</v>
      </c>
      <c r="AC668">
        <f t="shared" si="204"/>
        <v>0.95507395944423013</v>
      </c>
      <c r="AD668">
        <f t="shared" si="205"/>
        <v>0.692848465627383</v>
      </c>
      <c r="AE668">
        <f t="shared" si="206"/>
        <v>1.2067059204276009</v>
      </c>
      <c r="AF668">
        <f t="shared" si="207"/>
        <v>1</v>
      </c>
      <c r="AG668">
        <f t="shared" si="208"/>
        <v>0.79147200927446837</v>
      </c>
      <c r="AH668">
        <f t="shared" si="209"/>
        <v>0.57416513327610874</v>
      </c>
    </row>
    <row r="669" spans="2:34" x14ac:dyDescent="0.45">
      <c r="B669">
        <v>112158</v>
      </c>
      <c r="C669">
        <v>22</v>
      </c>
      <c r="D669">
        <v>43</v>
      </c>
      <c r="E669">
        <v>0.13</v>
      </c>
      <c r="F669">
        <f t="shared" si="192"/>
        <v>340.75054166666666</v>
      </c>
      <c r="G669">
        <v>30</v>
      </c>
      <c r="H669">
        <v>13</v>
      </c>
      <c r="I669">
        <v>16.7</v>
      </c>
      <c r="J669">
        <f t="shared" si="193"/>
        <v>30.221305555555553</v>
      </c>
      <c r="K669">
        <v>2.93</v>
      </c>
      <c r="L669">
        <v>15.18</v>
      </c>
      <c r="M669">
        <v>13.11</v>
      </c>
      <c r="N669">
        <v>-26.11</v>
      </c>
      <c r="O669">
        <v>0.85199999999999998</v>
      </c>
      <c r="P669">
        <v>0.87</v>
      </c>
      <c r="Q669" t="s">
        <v>632</v>
      </c>
      <c r="R669">
        <f t="shared" si="191"/>
        <v>5287.8965922444186</v>
      </c>
      <c r="S669">
        <f t="shared" si="194"/>
        <v>0.33571079744928589</v>
      </c>
      <c r="T669">
        <f t="shared" si="195"/>
        <v>0.33738236160056906</v>
      </c>
      <c r="U669">
        <f t="shared" si="196"/>
        <v>0.33772418044764985</v>
      </c>
      <c r="V669">
        <f t="shared" si="197"/>
        <v>0.3436031013803722</v>
      </c>
      <c r="W669">
        <f t="shared" si="198"/>
        <v>0.34535039367022291</v>
      </c>
      <c r="X669">
        <f t="shared" si="199"/>
        <v>0.33738236160056906</v>
      </c>
      <c r="Y669">
        <f t="shared" si="200"/>
        <v>0.34535039367022291</v>
      </c>
      <c r="Z669">
        <f t="shared" si="201"/>
        <v>0.97692768789120721</v>
      </c>
      <c r="AA669">
        <f t="shared" si="202"/>
        <v>0.91868215743853565</v>
      </c>
      <c r="AB669">
        <f t="shared" si="203"/>
        <v>1.0742937825839425</v>
      </c>
      <c r="AC669">
        <f t="shared" si="204"/>
        <v>0.98503802831419485</v>
      </c>
      <c r="AD669">
        <f t="shared" si="205"/>
        <v>0.91443455165064114</v>
      </c>
      <c r="AE669">
        <f t="shared" si="206"/>
        <v>1.0742937825839425</v>
      </c>
      <c r="AF669">
        <f t="shared" si="207"/>
        <v>1</v>
      </c>
      <c r="AG669">
        <f t="shared" si="208"/>
        <v>0.91691681017173399</v>
      </c>
      <c r="AH669">
        <f t="shared" si="209"/>
        <v>0.85119598239803607</v>
      </c>
    </row>
    <row r="670" spans="2:34" x14ac:dyDescent="0.45">
      <c r="B670">
        <v>112405</v>
      </c>
      <c r="C670">
        <v>22</v>
      </c>
      <c r="D670">
        <v>46</v>
      </c>
      <c r="E670">
        <v>3.72</v>
      </c>
      <c r="F670">
        <f t="shared" si="192"/>
        <v>341.51549999999997</v>
      </c>
      <c r="G670">
        <v>-81</v>
      </c>
      <c r="H670">
        <v>22</v>
      </c>
      <c r="I670">
        <v>53.8</v>
      </c>
      <c r="J670">
        <f t="shared" si="193"/>
        <v>-81.381611111111098</v>
      </c>
      <c r="K670">
        <v>4.13</v>
      </c>
      <c r="L670">
        <v>23.23</v>
      </c>
      <c r="M670">
        <v>-55.35</v>
      </c>
      <c r="N670">
        <v>0.88</v>
      </c>
      <c r="O670">
        <v>0.20799999999999999</v>
      </c>
      <c r="P670">
        <v>0.24</v>
      </c>
      <c r="Q670" t="s">
        <v>633</v>
      </c>
      <c r="R670">
        <f t="shared" si="191"/>
        <v>8506.6162570888464</v>
      </c>
      <c r="S670">
        <f t="shared" si="194"/>
        <v>0.27941700034160055</v>
      </c>
      <c r="T670">
        <f t="shared" si="195"/>
        <v>0.29076415415789469</v>
      </c>
      <c r="U670">
        <f t="shared" si="196"/>
        <v>0.27909726126526757</v>
      </c>
      <c r="V670">
        <f t="shared" si="197"/>
        <v>0.28875536559083392</v>
      </c>
      <c r="W670">
        <f t="shared" si="198"/>
        <v>0.29987762521258154</v>
      </c>
      <c r="X670">
        <f t="shared" si="199"/>
        <v>0.29076415415789469</v>
      </c>
      <c r="Y670">
        <f t="shared" si="200"/>
        <v>0.29987762521258154</v>
      </c>
      <c r="Z670">
        <f t="shared" si="201"/>
        <v>0.96960936632659278</v>
      </c>
      <c r="AA670">
        <f t="shared" si="202"/>
        <v>1.3650842417447184</v>
      </c>
      <c r="AB670">
        <f t="shared" si="203"/>
        <v>0.96493346412957737</v>
      </c>
      <c r="AC670">
        <f t="shared" si="204"/>
        <v>0.99683129805790216</v>
      </c>
      <c r="AD670">
        <f t="shared" si="205"/>
        <v>1.1238199192005267</v>
      </c>
      <c r="AE670">
        <f t="shared" si="206"/>
        <v>1.1238199192005267</v>
      </c>
      <c r="AF670">
        <f t="shared" si="207"/>
        <v>0.85861929268527337</v>
      </c>
      <c r="AG670">
        <f t="shared" si="208"/>
        <v>0.88700269591861047</v>
      </c>
      <c r="AH670">
        <f t="shared" si="209"/>
        <v>1</v>
      </c>
    </row>
    <row r="671" spans="2:34" x14ac:dyDescent="0.45">
      <c r="B671">
        <v>112440</v>
      </c>
      <c r="C671">
        <v>22</v>
      </c>
      <c r="D671">
        <v>46</v>
      </c>
      <c r="E671">
        <v>31.84</v>
      </c>
      <c r="F671">
        <f t="shared" si="192"/>
        <v>341.63266666666669</v>
      </c>
      <c r="G671">
        <v>23</v>
      </c>
      <c r="H671">
        <v>33</v>
      </c>
      <c r="I671">
        <v>56.4</v>
      </c>
      <c r="J671">
        <f t="shared" si="193"/>
        <v>23.565666666666669</v>
      </c>
      <c r="K671">
        <v>3.97</v>
      </c>
      <c r="L671">
        <v>8.26</v>
      </c>
      <c r="M671">
        <v>56.99</v>
      </c>
      <c r="N671">
        <v>-10.46</v>
      </c>
      <c r="O671">
        <v>1.07</v>
      </c>
      <c r="P671">
        <v>0.99</v>
      </c>
      <c r="Q671" t="s">
        <v>634</v>
      </c>
      <c r="R671">
        <f t="shared" si="191"/>
        <v>4687.5</v>
      </c>
      <c r="S671">
        <f t="shared" si="194"/>
        <v>0.35390202822068145</v>
      </c>
      <c r="T671">
        <f t="shared" si="195"/>
        <v>0.35440097902838519</v>
      </c>
      <c r="U671">
        <f t="shared" si="196"/>
        <v>0.35339000991181246</v>
      </c>
      <c r="V671">
        <f t="shared" si="197"/>
        <v>0.35821119733069684</v>
      </c>
      <c r="W671">
        <f t="shared" si="198"/>
        <v>0.35886923980258578</v>
      </c>
      <c r="X671">
        <f t="shared" si="199"/>
        <v>0.35440097902838519</v>
      </c>
      <c r="Y671">
        <f t="shared" si="200"/>
        <v>0.35886923980258578</v>
      </c>
      <c r="Z671">
        <f t="shared" si="201"/>
        <v>0.98754905609447441</v>
      </c>
      <c r="AA671">
        <f t="shared" si="202"/>
        <v>0.79898121479221595</v>
      </c>
      <c r="AB671">
        <f t="shared" si="203"/>
        <v>1.1127182012207215</v>
      </c>
      <c r="AC671">
        <f t="shared" si="204"/>
        <v>0.97793797035603058</v>
      </c>
      <c r="AD671">
        <f t="shared" si="205"/>
        <v>0.84780750602982136</v>
      </c>
      <c r="AE671">
        <f t="shared" si="206"/>
        <v>1.1127182012207215</v>
      </c>
      <c r="AF671">
        <f t="shared" si="207"/>
        <v>1</v>
      </c>
      <c r="AG671">
        <f t="shared" si="208"/>
        <v>0.87887298804240954</v>
      </c>
      <c r="AH671">
        <f t="shared" si="209"/>
        <v>0.76192472191047422</v>
      </c>
    </row>
    <row r="672" spans="2:34" x14ac:dyDescent="0.45">
      <c r="B672">
        <v>112447</v>
      </c>
      <c r="C672">
        <v>22</v>
      </c>
      <c r="D672">
        <v>46</v>
      </c>
      <c r="E672">
        <v>41.44</v>
      </c>
      <c r="F672">
        <f t="shared" si="192"/>
        <v>341.67266666666666</v>
      </c>
      <c r="G672">
        <v>12</v>
      </c>
      <c r="H672">
        <v>10</v>
      </c>
      <c r="I672">
        <v>26.7</v>
      </c>
      <c r="J672">
        <f t="shared" si="193"/>
        <v>12.174083333333332</v>
      </c>
      <c r="K672">
        <v>4.2</v>
      </c>
      <c r="L672">
        <v>61.54</v>
      </c>
      <c r="M672">
        <v>233.06</v>
      </c>
      <c r="N672">
        <v>-492.04</v>
      </c>
      <c r="O672">
        <v>0.502</v>
      </c>
      <c r="P672">
        <v>0.6</v>
      </c>
      <c r="Q672" t="s">
        <v>399</v>
      </c>
      <c r="R672">
        <f t="shared" si="191"/>
        <v>6656.8047337278113</v>
      </c>
      <c r="S672">
        <f t="shared" si="194"/>
        <v>0.30556852708898052</v>
      </c>
      <c r="T672">
        <f t="shared" si="195"/>
        <v>0.31112591710711773</v>
      </c>
      <c r="U672">
        <f t="shared" si="196"/>
        <v>0.30819828060729282</v>
      </c>
      <c r="V672">
        <f t="shared" si="197"/>
        <v>0.31601139989445526</v>
      </c>
      <c r="W672">
        <f t="shared" si="198"/>
        <v>0.32133162246278935</v>
      </c>
      <c r="X672">
        <f t="shared" si="199"/>
        <v>0.31112591710711773</v>
      </c>
      <c r="Y672">
        <f t="shared" si="200"/>
        <v>0.32133162246278935</v>
      </c>
      <c r="Z672">
        <f t="shared" si="201"/>
        <v>0.96823933705169818</v>
      </c>
      <c r="AA672">
        <f t="shared" si="202"/>
        <v>1.1438104274118086</v>
      </c>
      <c r="AB672">
        <f t="shared" si="203"/>
        <v>1.0136874053410896</v>
      </c>
      <c r="AC672">
        <f t="shared" si="204"/>
        <v>0.993229301705289</v>
      </c>
      <c r="AD672">
        <f t="shared" si="205"/>
        <v>1.0263295664673804</v>
      </c>
      <c r="AE672">
        <f t="shared" si="206"/>
        <v>1.0263295664673804</v>
      </c>
      <c r="AF672">
        <f t="shared" si="207"/>
        <v>0.98768216220272687</v>
      </c>
      <c r="AG672">
        <f t="shared" si="208"/>
        <v>0.96774889290579214</v>
      </c>
      <c r="AH672">
        <f t="shared" si="209"/>
        <v>1</v>
      </c>
    </row>
    <row r="673" spans="2:34" x14ac:dyDescent="0.45">
      <c r="B673">
        <v>112623</v>
      </c>
      <c r="C673">
        <v>22</v>
      </c>
      <c r="D673">
        <v>48</v>
      </c>
      <c r="E673">
        <v>33.200000000000003</v>
      </c>
      <c r="F673">
        <f t="shared" si="192"/>
        <v>342.13833333333332</v>
      </c>
      <c r="G673">
        <v>-51</v>
      </c>
      <c r="H673">
        <v>19</v>
      </c>
      <c r="I673">
        <v>0.1</v>
      </c>
      <c r="J673">
        <f t="shared" si="193"/>
        <v>-51.316694444444451</v>
      </c>
      <c r="K673">
        <v>3.49</v>
      </c>
      <c r="L673">
        <v>25.16</v>
      </c>
      <c r="M673">
        <v>108.47</v>
      </c>
      <c r="N673">
        <v>-65.930000000000007</v>
      </c>
      <c r="O673">
        <v>8.3000000000000004E-2</v>
      </c>
      <c r="P673">
        <v>0.1</v>
      </c>
      <c r="Q673" t="s">
        <v>298</v>
      </c>
      <c r="R673">
        <f t="shared" si="191"/>
        <v>9646.3022508038594</v>
      </c>
      <c r="S673">
        <f t="shared" si="194"/>
        <v>0.26808269983923627</v>
      </c>
      <c r="T673">
        <f t="shared" si="195"/>
        <v>0.28274262184278021</v>
      </c>
      <c r="U673">
        <f t="shared" si="196"/>
        <v>0.26551084007855641</v>
      </c>
      <c r="V673">
        <f t="shared" si="197"/>
        <v>0.27601238498299802</v>
      </c>
      <c r="W673">
        <f t="shared" si="198"/>
        <v>0.29070926812033815</v>
      </c>
      <c r="X673">
        <f t="shared" si="199"/>
        <v>0.28274262184278021</v>
      </c>
      <c r="Y673">
        <f t="shared" si="200"/>
        <v>0.29070926812033815</v>
      </c>
      <c r="Z673">
        <f t="shared" si="201"/>
        <v>0.97259582974747061</v>
      </c>
      <c r="AA673">
        <f t="shared" si="202"/>
        <v>1.4672669804951435</v>
      </c>
      <c r="AB673">
        <f t="shared" si="203"/>
        <v>0.94510972766204604</v>
      </c>
      <c r="AC673">
        <f t="shared" si="204"/>
        <v>0.99744992994808157</v>
      </c>
      <c r="AD673">
        <f t="shared" si="205"/>
        <v>1.1656270630130983</v>
      </c>
      <c r="AE673">
        <f t="shared" si="206"/>
        <v>1.1656270630130983</v>
      </c>
      <c r="AF673">
        <f t="shared" si="207"/>
        <v>0.81081656187612539</v>
      </c>
      <c r="AG673">
        <f t="shared" si="208"/>
        <v>0.85571960500789535</v>
      </c>
      <c r="AH673">
        <f t="shared" si="209"/>
        <v>1</v>
      </c>
    </row>
    <row r="674" spans="2:34" x14ac:dyDescent="0.45">
      <c r="B674">
        <v>112716</v>
      </c>
      <c r="C674">
        <v>22</v>
      </c>
      <c r="D674">
        <v>49</v>
      </c>
      <c r="E674">
        <v>35.51</v>
      </c>
      <c r="F674">
        <f t="shared" si="192"/>
        <v>342.39795833333329</v>
      </c>
      <c r="G674">
        <v>-13</v>
      </c>
      <c r="H674">
        <v>35</v>
      </c>
      <c r="I674">
        <v>33.1</v>
      </c>
      <c r="J674">
        <f t="shared" si="193"/>
        <v>-13.592527777777779</v>
      </c>
      <c r="K674">
        <v>4.05</v>
      </c>
      <c r="L674">
        <v>8.58</v>
      </c>
      <c r="M674">
        <v>-12.58</v>
      </c>
      <c r="N674">
        <v>-38.799999999999997</v>
      </c>
      <c r="O674">
        <v>1.57</v>
      </c>
      <c r="P674">
        <v>1.72</v>
      </c>
      <c r="Q674" t="s">
        <v>366</v>
      </c>
      <c r="R674">
        <f t="shared" si="191"/>
        <v>3719.0082644628101</v>
      </c>
      <c r="S674">
        <f t="shared" si="194"/>
        <v>0.3937945075609558</v>
      </c>
      <c r="T674">
        <f t="shared" si="195"/>
        <v>0.3937699531302507</v>
      </c>
      <c r="U674">
        <f t="shared" si="196"/>
        <v>0.38184327431910903</v>
      </c>
      <c r="V674">
        <f t="shared" si="197"/>
        <v>0.38466463807316698</v>
      </c>
      <c r="W674">
        <f t="shared" si="198"/>
        <v>0.38453032827524447</v>
      </c>
      <c r="X674">
        <f t="shared" si="199"/>
        <v>0.3937945075609558</v>
      </c>
      <c r="Y674">
        <f t="shared" si="200"/>
        <v>0.38466463807316698</v>
      </c>
      <c r="Z674">
        <f t="shared" si="201"/>
        <v>1.0237346212366216</v>
      </c>
      <c r="AA674">
        <f t="shared" si="202"/>
        <v>0.57593246802098297</v>
      </c>
      <c r="AB674">
        <f t="shared" si="203"/>
        <v>1.1999584666285998</v>
      </c>
      <c r="AC674">
        <f t="shared" si="204"/>
        <v>0.95696242006412968</v>
      </c>
      <c r="AD674">
        <f t="shared" si="205"/>
        <v>0.70376532957737459</v>
      </c>
      <c r="AE674">
        <f t="shared" si="206"/>
        <v>1.1999584666285998</v>
      </c>
      <c r="AF674">
        <f t="shared" si="207"/>
        <v>1</v>
      </c>
      <c r="AG674">
        <f t="shared" si="208"/>
        <v>0.79749628564462638</v>
      </c>
      <c r="AH674">
        <f t="shared" si="209"/>
        <v>0.58649140711900793</v>
      </c>
    </row>
    <row r="675" spans="2:34" x14ac:dyDescent="0.45">
      <c r="B675">
        <v>112724</v>
      </c>
      <c r="C675">
        <v>22</v>
      </c>
      <c r="D675">
        <v>49</v>
      </c>
      <c r="E675">
        <v>40.909999999999997</v>
      </c>
      <c r="F675">
        <f t="shared" si="192"/>
        <v>342.42045833333333</v>
      </c>
      <c r="G675">
        <v>66</v>
      </c>
      <c r="H675">
        <v>12</v>
      </c>
      <c r="I675">
        <v>2.6</v>
      </c>
      <c r="J675">
        <f t="shared" si="193"/>
        <v>66.200722222222225</v>
      </c>
      <c r="K675">
        <v>3.5</v>
      </c>
      <c r="L675">
        <v>28.27</v>
      </c>
      <c r="M675">
        <v>-66.099999999999994</v>
      </c>
      <c r="N675">
        <v>-124.74</v>
      </c>
      <c r="O675">
        <v>1.0529999999999999</v>
      </c>
      <c r="P675">
        <v>1.06</v>
      </c>
      <c r="Q675" t="s">
        <v>278</v>
      </c>
      <c r="R675">
        <f t="shared" si="191"/>
        <v>4729.3746715712032</v>
      </c>
      <c r="S675">
        <f t="shared" si="194"/>
        <v>0.35250022425521205</v>
      </c>
      <c r="T675">
        <f t="shared" si="195"/>
        <v>0.353063313760199</v>
      </c>
      <c r="U675">
        <f t="shared" si="196"/>
        <v>0.35224167590812638</v>
      </c>
      <c r="V675">
        <f t="shared" si="197"/>
        <v>0.35714127110093641</v>
      </c>
      <c r="W675">
        <f t="shared" si="198"/>
        <v>0.35786231478213681</v>
      </c>
      <c r="X675">
        <f t="shared" si="199"/>
        <v>0.353063313760199</v>
      </c>
      <c r="Y675">
        <f t="shared" si="200"/>
        <v>0.35786231478213681</v>
      </c>
      <c r="Z675">
        <f t="shared" si="201"/>
        <v>0.98658981171331395</v>
      </c>
      <c r="AA675">
        <f t="shared" si="202"/>
        <v>0.80778098032940371</v>
      </c>
      <c r="AB675">
        <f t="shared" si="203"/>
        <v>1.1097157518469878</v>
      </c>
      <c r="AC675">
        <f t="shared" si="204"/>
        <v>0.97854271290003991</v>
      </c>
      <c r="AD675">
        <f t="shared" si="205"/>
        <v>0.85291375590245022</v>
      </c>
      <c r="AE675">
        <f t="shared" si="206"/>
        <v>1.1097157518469878</v>
      </c>
      <c r="AF675">
        <f t="shared" si="207"/>
        <v>1</v>
      </c>
      <c r="AG675">
        <f t="shared" si="208"/>
        <v>0.88179582138162305</v>
      </c>
      <c r="AH675">
        <f t="shared" si="209"/>
        <v>0.76858759054548731</v>
      </c>
    </row>
    <row r="676" spans="2:34" x14ac:dyDescent="0.45">
      <c r="B676">
        <v>112748</v>
      </c>
      <c r="C676">
        <v>22</v>
      </c>
      <c r="D676">
        <v>50</v>
      </c>
      <c r="E676">
        <v>0.1</v>
      </c>
      <c r="F676">
        <f t="shared" si="192"/>
        <v>342.50041666666664</v>
      </c>
      <c r="G676">
        <v>24</v>
      </c>
      <c r="H676">
        <v>36</v>
      </c>
      <c r="I676">
        <v>6.1</v>
      </c>
      <c r="J676">
        <f t="shared" si="193"/>
        <v>24.601694444444448</v>
      </c>
      <c r="K676">
        <v>3.51</v>
      </c>
      <c r="L676">
        <v>27.95</v>
      </c>
      <c r="M676">
        <v>144.11000000000001</v>
      </c>
      <c r="N676">
        <v>-43.44</v>
      </c>
      <c r="O676">
        <v>0.93300000000000005</v>
      </c>
      <c r="P676">
        <v>0.89</v>
      </c>
      <c r="Q676" t="s">
        <v>335</v>
      </c>
      <c r="R676">
        <f t="shared" si="191"/>
        <v>5047.6724621424564</v>
      </c>
      <c r="S676">
        <f t="shared" si="194"/>
        <v>0.34252392716459035</v>
      </c>
      <c r="T676">
        <f t="shared" si="195"/>
        <v>0.34366608357013384</v>
      </c>
      <c r="U676">
        <f t="shared" si="196"/>
        <v>0.34378450568908425</v>
      </c>
      <c r="V676">
        <f t="shared" si="197"/>
        <v>0.34925718046835752</v>
      </c>
      <c r="W676">
        <f t="shared" si="198"/>
        <v>0.35052284821593516</v>
      </c>
      <c r="X676">
        <f t="shared" si="199"/>
        <v>0.34366608357013384</v>
      </c>
      <c r="Y676">
        <f t="shared" si="200"/>
        <v>0.35052284821593516</v>
      </c>
      <c r="Z676">
        <f t="shared" si="201"/>
        <v>0.98043846590685779</v>
      </c>
      <c r="AA676">
        <f t="shared" si="202"/>
        <v>0.87244260900658877</v>
      </c>
      <c r="AB676">
        <f t="shared" si="203"/>
        <v>1.0885421486528353</v>
      </c>
      <c r="AC676">
        <f t="shared" si="204"/>
        <v>0.98256911633672861</v>
      </c>
      <c r="AD676">
        <f t="shared" si="205"/>
        <v>0.8893891700912876</v>
      </c>
      <c r="AE676">
        <f t="shared" si="206"/>
        <v>1.0885421486528353</v>
      </c>
      <c r="AF676">
        <f t="shared" si="207"/>
        <v>1</v>
      </c>
      <c r="AG676">
        <f t="shared" si="208"/>
        <v>0.90264682681579445</v>
      </c>
      <c r="AH676">
        <f t="shared" si="209"/>
        <v>0.81704614855013502</v>
      </c>
    </row>
    <row r="677" spans="2:34" x14ac:dyDescent="0.45">
      <c r="B677">
        <v>112961</v>
      </c>
      <c r="C677">
        <v>22</v>
      </c>
      <c r="D677">
        <v>52</v>
      </c>
      <c r="E677">
        <v>36.86</v>
      </c>
      <c r="F677">
        <f t="shared" si="192"/>
        <v>343.15358333333336</v>
      </c>
      <c r="G677">
        <v>-7</v>
      </c>
      <c r="H677">
        <v>34</v>
      </c>
      <c r="I677">
        <v>46.8</v>
      </c>
      <c r="J677">
        <f t="shared" si="193"/>
        <v>-7.5796666666666663</v>
      </c>
      <c r="K677">
        <v>3.73</v>
      </c>
      <c r="L677">
        <v>8.33</v>
      </c>
      <c r="M677">
        <v>19.510000000000002</v>
      </c>
      <c r="N677">
        <v>32.71</v>
      </c>
      <c r="O677">
        <v>1.6259999999999999</v>
      </c>
      <c r="P677">
        <v>2.0699999999999998</v>
      </c>
      <c r="Q677" t="s">
        <v>635</v>
      </c>
      <c r="R677">
        <f t="shared" si="191"/>
        <v>3634.8949919224556</v>
      </c>
      <c r="S677">
        <f t="shared" si="194"/>
        <v>0.39809490647856899</v>
      </c>
      <c r="T677">
        <f t="shared" si="195"/>
        <v>0.39810834318775462</v>
      </c>
      <c r="U677">
        <f t="shared" si="196"/>
        <v>0.38441340529624302</v>
      </c>
      <c r="V677">
        <f t="shared" si="197"/>
        <v>0.38704720831488948</v>
      </c>
      <c r="W677">
        <f t="shared" si="198"/>
        <v>0.38691426652426986</v>
      </c>
      <c r="X677">
        <f t="shared" si="199"/>
        <v>0.39809490647856899</v>
      </c>
      <c r="Y677">
        <f t="shared" si="200"/>
        <v>0.38704720831488948</v>
      </c>
      <c r="Z677">
        <f t="shared" si="201"/>
        <v>1.0285435417859712</v>
      </c>
      <c r="AA677">
        <f t="shared" si="202"/>
        <v>0.55512061730655826</v>
      </c>
      <c r="AB677">
        <f t="shared" si="203"/>
        <v>1.2093964374113613</v>
      </c>
      <c r="AC677">
        <f t="shared" si="204"/>
        <v>0.95430975387584305</v>
      </c>
      <c r="AD677">
        <f t="shared" si="205"/>
        <v>0.688510206431167</v>
      </c>
      <c r="AE677">
        <f t="shared" si="206"/>
        <v>1.2093964374113613</v>
      </c>
      <c r="AF677">
        <f t="shared" si="207"/>
        <v>1</v>
      </c>
      <c r="AG677">
        <f t="shared" si="208"/>
        <v>0.78907934929797252</v>
      </c>
      <c r="AH677">
        <f t="shared" si="209"/>
        <v>0.5693006735697691</v>
      </c>
    </row>
    <row r="678" spans="2:34" x14ac:dyDescent="0.45">
      <c r="B678">
        <v>113136</v>
      </c>
      <c r="C678">
        <v>22</v>
      </c>
      <c r="D678">
        <v>54</v>
      </c>
      <c r="E678">
        <v>39.04</v>
      </c>
      <c r="F678">
        <f t="shared" si="192"/>
        <v>343.66266666666667</v>
      </c>
      <c r="G678">
        <v>-15</v>
      </c>
      <c r="H678">
        <v>49</v>
      </c>
      <c r="I678">
        <v>14.7</v>
      </c>
      <c r="J678">
        <f t="shared" si="193"/>
        <v>-15.82075</v>
      </c>
      <c r="K678">
        <v>3.27</v>
      </c>
      <c r="L678">
        <v>20.440000000000001</v>
      </c>
      <c r="M678">
        <v>-44.08</v>
      </c>
      <c r="N678">
        <v>-24.81</v>
      </c>
      <c r="O678">
        <v>6.6000000000000003E-2</v>
      </c>
      <c r="P678">
        <v>0.08</v>
      </c>
      <c r="Q678" t="s">
        <v>298</v>
      </c>
      <c r="R678">
        <f t="shared" si="191"/>
        <v>9825.3275109170318</v>
      </c>
      <c r="S678">
        <f t="shared" si="194"/>
        <v>0.2665316887626239</v>
      </c>
      <c r="T678">
        <f t="shared" si="195"/>
        <v>0.28168536097994978</v>
      </c>
      <c r="U678">
        <f t="shared" si="196"/>
        <v>0.26360670211779935</v>
      </c>
      <c r="V678">
        <f t="shared" si="197"/>
        <v>0.27422560781104027</v>
      </c>
      <c r="W678">
        <f t="shared" si="198"/>
        <v>0.28946977308145505</v>
      </c>
      <c r="X678">
        <f t="shared" si="199"/>
        <v>0.28168536097994978</v>
      </c>
      <c r="Y678">
        <f t="shared" si="200"/>
        <v>0.28946977308145505</v>
      </c>
      <c r="Z678">
        <f t="shared" si="201"/>
        <v>0.97310803121638967</v>
      </c>
      <c r="AA678">
        <f t="shared" si="202"/>
        <v>1.4814840989215161</v>
      </c>
      <c r="AB678">
        <f t="shared" si="203"/>
        <v>0.9424647803758871</v>
      </c>
      <c r="AC678">
        <f t="shared" si="204"/>
        <v>0.99749324609595502</v>
      </c>
      <c r="AD678">
        <f t="shared" si="205"/>
        <v>1.1713044284482375</v>
      </c>
      <c r="AE678">
        <f t="shared" si="206"/>
        <v>1.1713044284482375</v>
      </c>
      <c r="AF678">
        <f t="shared" si="207"/>
        <v>0.8046283762663472</v>
      </c>
      <c r="AG678">
        <f t="shared" si="208"/>
        <v>0.85160887457537382</v>
      </c>
      <c r="AH678">
        <f t="shared" si="209"/>
        <v>1</v>
      </c>
    </row>
    <row r="679" spans="2:34" x14ac:dyDescent="0.45">
      <c r="B679">
        <v>113246</v>
      </c>
      <c r="C679">
        <v>22</v>
      </c>
      <c r="D679">
        <v>55</v>
      </c>
      <c r="E679">
        <v>56.89</v>
      </c>
      <c r="F679">
        <f t="shared" si="192"/>
        <v>343.9870416666667</v>
      </c>
      <c r="G679">
        <v>-32</v>
      </c>
      <c r="H679">
        <v>32</v>
      </c>
      <c r="I679">
        <v>22.9</v>
      </c>
      <c r="J679">
        <f t="shared" si="193"/>
        <v>-32.539694444444443</v>
      </c>
      <c r="K679">
        <v>4.2</v>
      </c>
      <c r="L679">
        <v>19.14</v>
      </c>
      <c r="M679">
        <v>10.84</v>
      </c>
      <c r="N679">
        <v>30.32</v>
      </c>
      <c r="O679">
        <v>0.95199999999999996</v>
      </c>
      <c r="P679">
        <v>0.96</v>
      </c>
      <c r="Q679" t="s">
        <v>289</v>
      </c>
      <c r="R679">
        <f t="shared" si="191"/>
        <v>4994.450610432852</v>
      </c>
      <c r="S679">
        <f t="shared" si="194"/>
        <v>0.34411290434580355</v>
      </c>
      <c r="T679">
        <f t="shared" si="195"/>
        <v>0.34514777254821483</v>
      </c>
      <c r="U679">
        <f t="shared" si="196"/>
        <v>0.34516481228766538</v>
      </c>
      <c r="V679">
        <f t="shared" si="197"/>
        <v>0.35054446000847328</v>
      </c>
      <c r="W679">
        <f t="shared" si="198"/>
        <v>0.35171131118552945</v>
      </c>
      <c r="X679">
        <f t="shared" si="199"/>
        <v>0.34514777254821483</v>
      </c>
      <c r="Y679">
        <f t="shared" si="200"/>
        <v>0.35171131118552945</v>
      </c>
      <c r="Z679">
        <f t="shared" si="201"/>
        <v>0.98133827821689723</v>
      </c>
      <c r="AA679">
        <f t="shared" si="202"/>
        <v>0.86190266455873921</v>
      </c>
      <c r="AB679">
        <f t="shared" si="203"/>
        <v>1.091890755881572</v>
      </c>
      <c r="AC679">
        <f t="shared" si="204"/>
        <v>0.98196047722442703</v>
      </c>
      <c r="AD679">
        <f t="shared" si="205"/>
        <v>0.88356364406046162</v>
      </c>
      <c r="AE679">
        <f t="shared" si="206"/>
        <v>1.091890755881572</v>
      </c>
      <c r="AF679">
        <f t="shared" si="207"/>
        <v>1</v>
      </c>
      <c r="AG679">
        <f t="shared" si="208"/>
        <v>0.89932117470086159</v>
      </c>
      <c r="AH679">
        <f t="shared" si="209"/>
        <v>0.80920516938261733</v>
      </c>
    </row>
    <row r="680" spans="2:34" x14ac:dyDescent="0.45">
      <c r="B680">
        <v>113368</v>
      </c>
      <c r="C680">
        <v>22</v>
      </c>
      <c r="D680">
        <v>57</v>
      </c>
      <c r="E680">
        <v>38.83</v>
      </c>
      <c r="F680">
        <f t="shared" si="192"/>
        <v>344.41179166666666</v>
      </c>
      <c r="G680">
        <v>-29</v>
      </c>
      <c r="H680">
        <v>37</v>
      </c>
      <c r="I680">
        <v>18.600000000000001</v>
      </c>
      <c r="J680">
        <f t="shared" si="193"/>
        <v>-29.621833333333335</v>
      </c>
      <c r="K680">
        <v>1.17</v>
      </c>
      <c r="L680">
        <v>130.08000000000001</v>
      </c>
      <c r="M680">
        <v>329.22</v>
      </c>
      <c r="N680">
        <v>-164.22</v>
      </c>
      <c r="O680">
        <v>0.14499999999999999</v>
      </c>
      <c r="P680">
        <v>0.16</v>
      </c>
      <c r="Q680" t="s">
        <v>298</v>
      </c>
      <c r="R680">
        <f t="shared" si="191"/>
        <v>9045.2261306532655</v>
      </c>
      <c r="S680">
        <f t="shared" si="194"/>
        <v>0.27372007188466801</v>
      </c>
      <c r="T680">
        <f t="shared" si="195"/>
        <v>0.28666810653256636</v>
      </c>
      <c r="U680">
        <f t="shared" si="196"/>
        <v>0.27234083081987071</v>
      </c>
      <c r="V680">
        <f t="shared" si="197"/>
        <v>0.28241971489391904</v>
      </c>
      <c r="W680">
        <f t="shared" si="198"/>
        <v>0.29524778771774451</v>
      </c>
      <c r="X680">
        <f t="shared" si="199"/>
        <v>0.28666810653256636</v>
      </c>
      <c r="Y680">
        <f t="shared" si="200"/>
        <v>0.29524778771774451</v>
      </c>
      <c r="Z680">
        <f t="shared" si="201"/>
        <v>0.97094074353105642</v>
      </c>
      <c r="AA680">
        <f t="shared" si="202"/>
        <v>1.4160448380713206</v>
      </c>
      <c r="AB680">
        <f t="shared" si="203"/>
        <v>0.95486264440782387</v>
      </c>
      <c r="AC680">
        <f t="shared" si="204"/>
        <v>0.99720973708983873</v>
      </c>
      <c r="AD680">
        <f t="shared" si="205"/>
        <v>1.1448956029402819</v>
      </c>
      <c r="AE680">
        <f t="shared" si="206"/>
        <v>1.1448956029402819</v>
      </c>
      <c r="AF680">
        <f t="shared" si="207"/>
        <v>0.83401721690220321</v>
      </c>
      <c r="AG680">
        <f t="shared" si="208"/>
        <v>0.87100494973414044</v>
      </c>
      <c r="AH680">
        <f t="shared" si="209"/>
        <v>1</v>
      </c>
    </row>
    <row r="681" spans="2:34" x14ac:dyDescent="0.45">
      <c r="B681">
        <v>113638</v>
      </c>
      <c r="C681">
        <v>23</v>
      </c>
      <c r="D681">
        <v>0</v>
      </c>
      <c r="E681">
        <v>52.87</v>
      </c>
      <c r="F681">
        <f t="shared" si="192"/>
        <v>345.22029166666664</v>
      </c>
      <c r="G681">
        <v>-52</v>
      </c>
      <c r="H681">
        <v>45</v>
      </c>
      <c r="I681">
        <v>14.8</v>
      </c>
      <c r="J681">
        <f t="shared" si="193"/>
        <v>-52.754111111111108</v>
      </c>
      <c r="K681">
        <v>4.1100000000000003</v>
      </c>
      <c r="L681">
        <v>28.99</v>
      </c>
      <c r="M681">
        <v>-65.09</v>
      </c>
      <c r="N681">
        <v>-12.91</v>
      </c>
      <c r="O681">
        <v>0.96</v>
      </c>
      <c r="P681">
        <v>1.01</v>
      </c>
      <c r="Q681" t="s">
        <v>289</v>
      </c>
      <c r="R681">
        <f t="shared" si="191"/>
        <v>4972.3756906077342</v>
      </c>
      <c r="S681">
        <f t="shared" si="194"/>
        <v>0.34478089701082315</v>
      </c>
      <c r="T681">
        <f t="shared" si="195"/>
        <v>0.34577242348704679</v>
      </c>
      <c r="U681">
        <f t="shared" si="196"/>
        <v>0.34574132869833274</v>
      </c>
      <c r="V681">
        <f t="shared" si="197"/>
        <v>0.3510820647925279</v>
      </c>
      <c r="W681">
        <f t="shared" si="198"/>
        <v>0.35220881102184642</v>
      </c>
      <c r="X681">
        <f t="shared" si="199"/>
        <v>0.34577242348704679</v>
      </c>
      <c r="Y681">
        <f t="shared" si="200"/>
        <v>0.35220881102184642</v>
      </c>
      <c r="Z681">
        <f t="shared" si="201"/>
        <v>0.98172564872489687</v>
      </c>
      <c r="AA681">
        <f t="shared" si="202"/>
        <v>0.85749917673801046</v>
      </c>
      <c r="AB681">
        <f t="shared" si="203"/>
        <v>1.0933012673878697</v>
      </c>
      <c r="AC681">
        <f t="shared" si="204"/>
        <v>0.98170090785477404</v>
      </c>
      <c r="AD681">
        <f t="shared" si="205"/>
        <v>0.88111643199647527</v>
      </c>
      <c r="AE681">
        <f t="shared" si="206"/>
        <v>1.0933012673878697</v>
      </c>
      <c r="AF681">
        <f t="shared" si="207"/>
        <v>1</v>
      </c>
      <c r="AG681">
        <f t="shared" si="208"/>
        <v>0.89792350666552068</v>
      </c>
      <c r="AH681">
        <f t="shared" si="209"/>
        <v>0.80592281220129802</v>
      </c>
    </row>
    <row r="682" spans="2:34" x14ac:dyDescent="0.45">
      <c r="B682">
        <v>113881</v>
      </c>
      <c r="C682">
        <v>23</v>
      </c>
      <c r="D682">
        <v>3</v>
      </c>
      <c r="E682">
        <v>46.33</v>
      </c>
      <c r="F682">
        <f t="shared" si="192"/>
        <v>345.94304166666666</v>
      </c>
      <c r="G682">
        <v>28</v>
      </c>
      <c r="H682">
        <v>4</v>
      </c>
      <c r="I682">
        <v>56.8</v>
      </c>
      <c r="J682">
        <f t="shared" si="193"/>
        <v>28.082444444444445</v>
      </c>
      <c r="K682">
        <v>2.44</v>
      </c>
      <c r="L682">
        <v>16.37</v>
      </c>
      <c r="M682">
        <v>187.76</v>
      </c>
      <c r="N682">
        <v>137.61000000000001</v>
      </c>
      <c r="O682">
        <v>1.655</v>
      </c>
      <c r="P682">
        <v>2.31</v>
      </c>
      <c r="Q682" t="s">
        <v>636</v>
      </c>
      <c r="R682">
        <f t="shared" si="191"/>
        <v>3592.8143712574852</v>
      </c>
      <c r="S682">
        <f t="shared" si="194"/>
        <v>0.40030810693117724</v>
      </c>
      <c r="T682">
        <f t="shared" si="195"/>
        <v>0.40034340823817266</v>
      </c>
      <c r="U682">
        <f t="shared" si="196"/>
        <v>0.38569767413353351</v>
      </c>
      <c r="V682">
        <f t="shared" si="197"/>
        <v>0.38823717574040639</v>
      </c>
      <c r="W682">
        <f t="shared" si="198"/>
        <v>0.38811011954815078</v>
      </c>
      <c r="X682">
        <f t="shared" si="199"/>
        <v>0.40030810693117724</v>
      </c>
      <c r="Y682">
        <f t="shared" si="200"/>
        <v>0.38823717574040639</v>
      </c>
      <c r="Z682">
        <f t="shared" si="201"/>
        <v>1.0310916417721987</v>
      </c>
      <c r="AA682">
        <f t="shared" si="202"/>
        <v>0.54465345036871204</v>
      </c>
      <c r="AB682">
        <f t="shared" si="203"/>
        <v>1.2142610844030817</v>
      </c>
      <c r="AC682">
        <f t="shared" si="204"/>
        <v>0.95291182224680615</v>
      </c>
      <c r="AD682">
        <f t="shared" si="205"/>
        <v>0.68068744003644988</v>
      </c>
      <c r="AE682">
        <f t="shared" si="206"/>
        <v>1.2142610844030817</v>
      </c>
      <c r="AF682">
        <f t="shared" si="207"/>
        <v>1</v>
      </c>
      <c r="AG682">
        <f t="shared" si="208"/>
        <v>0.78476683020377602</v>
      </c>
      <c r="AH682">
        <f t="shared" si="209"/>
        <v>0.56057749752481678</v>
      </c>
    </row>
    <row r="683" spans="2:34" x14ac:dyDescent="0.45">
      <c r="B683">
        <v>113963</v>
      </c>
      <c r="C683">
        <v>23</v>
      </c>
      <c r="D683">
        <v>4</v>
      </c>
      <c r="E683">
        <v>45.62</v>
      </c>
      <c r="F683">
        <f t="shared" si="192"/>
        <v>346.19008333333329</v>
      </c>
      <c r="G683">
        <v>15</v>
      </c>
      <c r="H683">
        <v>12</v>
      </c>
      <c r="I683">
        <v>19.3</v>
      </c>
      <c r="J683">
        <f t="shared" si="193"/>
        <v>15.20536111111111</v>
      </c>
      <c r="K683">
        <v>2.4900000000000002</v>
      </c>
      <c r="L683">
        <v>23.36</v>
      </c>
      <c r="M683">
        <v>61.1</v>
      </c>
      <c r="N683">
        <v>-42.56</v>
      </c>
      <c r="O683">
        <v>-2E-3</v>
      </c>
      <c r="P683">
        <v>0</v>
      </c>
      <c r="Q683" t="s">
        <v>562</v>
      </c>
      <c r="R683">
        <f t="shared" si="191"/>
        <v>10613.207547169812</v>
      </c>
      <c r="S683">
        <f t="shared" si="194"/>
        <v>0.26030523043950093</v>
      </c>
      <c r="T683">
        <f t="shared" si="195"/>
        <v>0.27754196802660053</v>
      </c>
      <c r="U683">
        <f t="shared" si="196"/>
        <v>0.25585475945176805</v>
      </c>
      <c r="V683">
        <f t="shared" si="197"/>
        <v>0.26694937098340477</v>
      </c>
      <c r="W683">
        <f t="shared" si="198"/>
        <v>0.28454155725402219</v>
      </c>
      <c r="X683">
        <f t="shared" si="199"/>
        <v>0.27754196802660053</v>
      </c>
      <c r="Y683">
        <f t="shared" si="200"/>
        <v>0.28454155725402219</v>
      </c>
      <c r="Z683">
        <f t="shared" si="201"/>
        <v>0.97540046770330691</v>
      </c>
      <c r="AA683">
        <f t="shared" si="202"/>
        <v>1.5390246646061296</v>
      </c>
      <c r="AB683">
        <f t="shared" si="203"/>
        <v>0.93201958398220497</v>
      </c>
      <c r="AC683">
        <f t="shared" si="204"/>
        <v>0.99757159535160955</v>
      </c>
      <c r="AD683">
        <f t="shared" si="205"/>
        <v>1.1939568726539227</v>
      </c>
      <c r="AE683">
        <f t="shared" si="206"/>
        <v>1.1939568726539227</v>
      </c>
      <c r="AF683">
        <f t="shared" si="207"/>
        <v>0.78061411205793008</v>
      </c>
      <c r="AG683">
        <f t="shared" si="208"/>
        <v>0.83551727721472158</v>
      </c>
      <c r="AH683">
        <f t="shared" si="209"/>
        <v>1</v>
      </c>
    </row>
    <row r="684" spans="2:34" x14ac:dyDescent="0.45">
      <c r="B684">
        <v>114131</v>
      </c>
      <c r="C684">
        <v>23</v>
      </c>
      <c r="D684">
        <v>6</v>
      </c>
      <c r="E684">
        <v>52.77</v>
      </c>
      <c r="F684">
        <f t="shared" si="192"/>
        <v>346.719875</v>
      </c>
      <c r="G684">
        <v>-43</v>
      </c>
      <c r="H684">
        <v>31</v>
      </c>
      <c r="I684">
        <v>13.2</v>
      </c>
      <c r="J684">
        <f t="shared" si="193"/>
        <v>-43.520333333333333</v>
      </c>
      <c r="K684">
        <v>4.28</v>
      </c>
      <c r="L684">
        <v>24.51</v>
      </c>
      <c r="M684">
        <v>-48.35</v>
      </c>
      <c r="N684">
        <v>-13.98</v>
      </c>
      <c r="O684">
        <v>0.42299999999999999</v>
      </c>
      <c r="P684">
        <v>0.44</v>
      </c>
      <c r="Q684" t="s">
        <v>637</v>
      </c>
      <c r="R684">
        <f t="shared" si="191"/>
        <v>7069.9135899450121</v>
      </c>
      <c r="S684">
        <f t="shared" si="194"/>
        <v>0.29861339519614488</v>
      </c>
      <c r="T684">
        <f t="shared" si="195"/>
        <v>0.30547238041948699</v>
      </c>
      <c r="U684">
        <f t="shared" si="196"/>
        <v>0.3007692293844787</v>
      </c>
      <c r="V684">
        <f t="shared" si="197"/>
        <v>0.30905864831070384</v>
      </c>
      <c r="W684">
        <f t="shared" si="198"/>
        <v>0.31563069481119355</v>
      </c>
      <c r="X684">
        <f t="shared" si="199"/>
        <v>0.30547238041948699</v>
      </c>
      <c r="Y684">
        <f t="shared" si="200"/>
        <v>0.31563069481119355</v>
      </c>
      <c r="Z684">
        <f t="shared" si="201"/>
        <v>0.96781582222925711</v>
      </c>
      <c r="AA684">
        <f t="shared" si="202"/>
        <v>1.2004438446519627</v>
      </c>
      <c r="AB684">
        <f t="shared" si="203"/>
        <v>1.0003407389282226</v>
      </c>
      <c r="AC684">
        <f t="shared" si="204"/>
        <v>0.99449608950947832</v>
      </c>
      <c r="AD684">
        <f t="shared" si="205"/>
        <v>1.0522985723656</v>
      </c>
      <c r="AE684">
        <f t="shared" si="206"/>
        <v>1.0522985723656</v>
      </c>
      <c r="AF684">
        <f t="shared" si="207"/>
        <v>0.9506244379667127</v>
      </c>
      <c r="AG684">
        <f t="shared" si="208"/>
        <v>0.94507026392121785</v>
      </c>
      <c r="AH684">
        <f t="shared" si="209"/>
        <v>1</v>
      </c>
    </row>
    <row r="685" spans="2:34" x14ac:dyDescent="0.45">
      <c r="B685">
        <v>114341</v>
      </c>
      <c r="C685">
        <v>23</v>
      </c>
      <c r="D685">
        <v>9</v>
      </c>
      <c r="E685">
        <v>26.76</v>
      </c>
      <c r="F685">
        <f t="shared" si="192"/>
        <v>347.36149999999998</v>
      </c>
      <c r="G685">
        <v>-21</v>
      </c>
      <c r="H685">
        <v>10</v>
      </c>
      <c r="I685">
        <v>20.9</v>
      </c>
      <c r="J685">
        <f t="shared" si="193"/>
        <v>-21.172472222222222</v>
      </c>
      <c r="K685">
        <v>3.68</v>
      </c>
      <c r="L685">
        <v>13.96</v>
      </c>
      <c r="M685">
        <v>55.99</v>
      </c>
      <c r="N685">
        <v>31.25</v>
      </c>
      <c r="O685">
        <v>1.202</v>
      </c>
      <c r="P685">
        <v>1.1599999999999999</v>
      </c>
      <c r="Q685" t="s">
        <v>358</v>
      </c>
      <c r="R685">
        <f t="shared" si="191"/>
        <v>4385.9649122807014</v>
      </c>
      <c r="S685">
        <f t="shared" si="194"/>
        <v>0.36468753638958717</v>
      </c>
      <c r="T685">
        <f t="shared" si="195"/>
        <v>0.36481956723669118</v>
      </c>
      <c r="U685">
        <f t="shared" si="196"/>
        <v>0.3618923425018844</v>
      </c>
      <c r="V685">
        <f t="shared" si="197"/>
        <v>0.36612815184989012</v>
      </c>
      <c r="W685">
        <f t="shared" si="198"/>
        <v>0.36639716849915527</v>
      </c>
      <c r="X685">
        <f t="shared" si="199"/>
        <v>0.36481956723669118</v>
      </c>
      <c r="Y685">
        <f t="shared" si="200"/>
        <v>0.36639716849915527</v>
      </c>
      <c r="Z685">
        <f t="shared" si="201"/>
        <v>0.99569428642441116</v>
      </c>
      <c r="AA685">
        <f t="shared" si="202"/>
        <v>0.73358444707733383</v>
      </c>
      <c r="AB685">
        <f t="shared" si="203"/>
        <v>1.1360193622144801</v>
      </c>
      <c r="AC685">
        <f t="shared" si="204"/>
        <v>0.97296696470968902</v>
      </c>
      <c r="AD685">
        <f t="shared" si="205"/>
        <v>0.80867330094203627</v>
      </c>
      <c r="AE685">
        <f t="shared" si="206"/>
        <v>1.1360193622144801</v>
      </c>
      <c r="AF685">
        <f t="shared" si="207"/>
        <v>1</v>
      </c>
      <c r="AG685">
        <f t="shared" si="208"/>
        <v>0.8564704062904811</v>
      </c>
      <c r="AH685">
        <f t="shared" si="209"/>
        <v>0.71184816724044442</v>
      </c>
    </row>
    <row r="686" spans="2:34" x14ac:dyDescent="0.45">
      <c r="B686">
        <v>114421</v>
      </c>
      <c r="C686">
        <v>23</v>
      </c>
      <c r="D686">
        <v>10</v>
      </c>
      <c r="E686">
        <v>21.43</v>
      </c>
      <c r="F686">
        <f t="shared" si="192"/>
        <v>347.58929166666672</v>
      </c>
      <c r="G686">
        <v>-45</v>
      </c>
      <c r="H686">
        <v>14</v>
      </c>
      <c r="I686">
        <v>47.9</v>
      </c>
      <c r="J686">
        <f t="shared" si="193"/>
        <v>-45.246638888888889</v>
      </c>
      <c r="K686">
        <v>3.88</v>
      </c>
      <c r="L686">
        <v>17.63</v>
      </c>
      <c r="M686">
        <v>132.41999999999999</v>
      </c>
      <c r="N686">
        <v>-26.27</v>
      </c>
      <c r="O686">
        <v>0.998</v>
      </c>
      <c r="P686">
        <v>0.95</v>
      </c>
      <c r="Q686" t="s">
        <v>307</v>
      </c>
      <c r="R686">
        <f t="shared" si="191"/>
        <v>4870.1298701298701</v>
      </c>
      <c r="S686">
        <f t="shared" si="194"/>
        <v>0.3479453205676809</v>
      </c>
      <c r="T686">
        <f t="shared" si="195"/>
        <v>0.34874537140721396</v>
      </c>
      <c r="U686">
        <f t="shared" si="196"/>
        <v>0.3484421488891799</v>
      </c>
      <c r="V686">
        <f t="shared" si="197"/>
        <v>0.35360014023964947</v>
      </c>
      <c r="W686">
        <f t="shared" si="198"/>
        <v>0.35454804881136959</v>
      </c>
      <c r="X686">
        <f t="shared" si="199"/>
        <v>0.34874537140721396</v>
      </c>
      <c r="Y686">
        <f t="shared" si="200"/>
        <v>0.35454804881136959</v>
      </c>
      <c r="Z686">
        <f t="shared" si="201"/>
        <v>0.98363359374389669</v>
      </c>
      <c r="AA686">
        <f t="shared" si="202"/>
        <v>0.83685858877557506</v>
      </c>
      <c r="AB686">
        <f t="shared" si="203"/>
        <v>1.1000050614246395</v>
      </c>
      <c r="AC686">
        <f t="shared" si="204"/>
        <v>0.9804415247302305</v>
      </c>
      <c r="AD686">
        <f t="shared" si="205"/>
        <v>0.86953793244472521</v>
      </c>
      <c r="AE686">
        <f t="shared" si="206"/>
        <v>1.1000050614246395</v>
      </c>
      <c r="AF686">
        <f t="shared" si="207"/>
        <v>1</v>
      </c>
      <c r="AG686">
        <f t="shared" si="208"/>
        <v>0.89130637586379846</v>
      </c>
      <c r="AH686">
        <f t="shared" si="209"/>
        <v>0.79048539223862158</v>
      </c>
    </row>
    <row r="687" spans="2:34" x14ac:dyDescent="0.45">
      <c r="B687">
        <v>114855</v>
      </c>
      <c r="C687">
        <v>23</v>
      </c>
      <c r="D687">
        <v>15</v>
      </c>
      <c r="E687">
        <v>53.28</v>
      </c>
      <c r="F687">
        <f t="shared" si="192"/>
        <v>348.97200000000004</v>
      </c>
      <c r="G687">
        <v>-9</v>
      </c>
      <c r="H687">
        <v>5</v>
      </c>
      <c r="I687">
        <v>15.7</v>
      </c>
      <c r="J687">
        <f t="shared" si="193"/>
        <v>-9.0876944444444447</v>
      </c>
      <c r="K687">
        <v>4.24</v>
      </c>
      <c r="L687">
        <v>21.97</v>
      </c>
      <c r="M687">
        <v>368.56</v>
      </c>
      <c r="N687">
        <v>-17.02</v>
      </c>
      <c r="O687">
        <v>1.107</v>
      </c>
      <c r="P687">
        <v>1.06</v>
      </c>
      <c r="Q687" t="s">
        <v>278</v>
      </c>
      <c r="R687">
        <f t="shared" si="191"/>
        <v>4598.875830352581</v>
      </c>
      <c r="S687">
        <f t="shared" si="194"/>
        <v>0.35694301669449702</v>
      </c>
      <c r="T687">
        <f t="shared" si="195"/>
        <v>0.35731640784539748</v>
      </c>
      <c r="U687">
        <f t="shared" si="196"/>
        <v>0.35584702779877775</v>
      </c>
      <c r="V687">
        <f t="shared" si="197"/>
        <v>0.36049994539859642</v>
      </c>
      <c r="W687">
        <f t="shared" si="198"/>
        <v>0.36103168374927908</v>
      </c>
      <c r="X687">
        <f t="shared" si="199"/>
        <v>0.35731640784539748</v>
      </c>
      <c r="Y687">
        <f t="shared" si="200"/>
        <v>0.36103168374927908</v>
      </c>
      <c r="Z687">
        <f t="shared" si="201"/>
        <v>0.98970928017923854</v>
      </c>
      <c r="AA687">
        <f t="shared" si="202"/>
        <v>0.78013072282298257</v>
      </c>
      <c r="AB687">
        <f t="shared" si="203"/>
        <v>1.1192530335632662</v>
      </c>
      <c r="AC687">
        <f t="shared" si="204"/>
        <v>0.97659324593664965</v>
      </c>
      <c r="AD687">
        <f t="shared" si="205"/>
        <v>0.83674629924725819</v>
      </c>
      <c r="AE687">
        <f t="shared" si="206"/>
        <v>1.1192530335632662</v>
      </c>
      <c r="AF687">
        <f t="shared" si="207"/>
        <v>1</v>
      </c>
      <c r="AG687">
        <f t="shared" si="208"/>
        <v>0.8725401822924318</v>
      </c>
      <c r="AH687">
        <f t="shared" si="209"/>
        <v>0.74759350580751471</v>
      </c>
    </row>
    <row r="688" spans="2:34" x14ac:dyDescent="0.45">
      <c r="B688">
        <v>114971</v>
      </c>
      <c r="C688">
        <v>23</v>
      </c>
      <c r="D688">
        <v>17</v>
      </c>
      <c r="E688">
        <v>9.49</v>
      </c>
      <c r="F688">
        <f t="shared" si="192"/>
        <v>349.28954166666671</v>
      </c>
      <c r="G688">
        <v>3</v>
      </c>
      <c r="H688">
        <v>16</v>
      </c>
      <c r="I688">
        <v>56.1</v>
      </c>
      <c r="J688">
        <f t="shared" si="193"/>
        <v>3.2822499999999999</v>
      </c>
      <c r="K688">
        <v>3.7</v>
      </c>
      <c r="L688">
        <v>24.92</v>
      </c>
      <c r="M688">
        <v>760.35</v>
      </c>
      <c r="N688">
        <v>17.96</v>
      </c>
      <c r="O688">
        <v>0.91600000000000004</v>
      </c>
      <c r="P688">
        <v>0.97</v>
      </c>
      <c r="Q688" t="s">
        <v>359</v>
      </c>
      <c r="R688">
        <f t="shared" si="191"/>
        <v>5096.2627406568517</v>
      </c>
      <c r="S688">
        <f t="shared" si="194"/>
        <v>0.341099244553279</v>
      </c>
      <c r="T688">
        <f t="shared" si="195"/>
        <v>0.3423426889928417</v>
      </c>
      <c r="U688">
        <f t="shared" si="196"/>
        <v>0.34253624773228297</v>
      </c>
      <c r="V688">
        <f t="shared" si="197"/>
        <v>0.3480928871636364</v>
      </c>
      <c r="W688">
        <f t="shared" si="198"/>
        <v>0.3494513464736323</v>
      </c>
      <c r="X688">
        <f t="shared" si="199"/>
        <v>0.3423426889928417</v>
      </c>
      <c r="Y688">
        <f t="shared" si="200"/>
        <v>0.3494513464736323</v>
      </c>
      <c r="Z688">
        <f t="shared" si="201"/>
        <v>0.97965766178174674</v>
      </c>
      <c r="AA688">
        <f t="shared" si="202"/>
        <v>0.88197103157186296</v>
      </c>
      <c r="AB688">
        <f t="shared" si="203"/>
        <v>1.0855478260162246</v>
      </c>
      <c r="AC688">
        <f t="shared" si="204"/>
        <v>0.98310427291403257</v>
      </c>
      <c r="AD688">
        <f t="shared" si="205"/>
        <v>0.89461743240244418</v>
      </c>
      <c r="AE688">
        <f t="shared" si="206"/>
        <v>1.0855478260162246</v>
      </c>
      <c r="AF688">
        <f t="shared" si="207"/>
        <v>1</v>
      </c>
      <c r="AG688">
        <f t="shared" si="208"/>
        <v>0.90562962713661144</v>
      </c>
      <c r="AH688">
        <f t="shared" si="209"/>
        <v>0.82411609231952276</v>
      </c>
    </row>
    <row r="689" spans="2:34" x14ac:dyDescent="0.45">
      <c r="B689">
        <v>114996</v>
      </c>
      <c r="C689">
        <v>23</v>
      </c>
      <c r="D689">
        <v>17</v>
      </c>
      <c r="E689">
        <v>25.81</v>
      </c>
      <c r="F689">
        <f t="shared" si="192"/>
        <v>349.35754166666669</v>
      </c>
      <c r="G689">
        <v>-58</v>
      </c>
      <c r="H689">
        <v>14</v>
      </c>
      <c r="I689">
        <v>9.3000000000000007</v>
      </c>
      <c r="J689">
        <f t="shared" si="193"/>
        <v>-58.235916666666668</v>
      </c>
      <c r="K689">
        <v>3.99</v>
      </c>
      <c r="L689">
        <v>45.4</v>
      </c>
      <c r="M689">
        <v>-34.93</v>
      </c>
      <c r="N689">
        <v>79.59</v>
      </c>
      <c r="O689">
        <v>0.41</v>
      </c>
      <c r="P689">
        <v>0.5</v>
      </c>
      <c r="Q689" t="s">
        <v>638</v>
      </c>
      <c r="R689">
        <f t="shared" si="191"/>
        <v>7142.8571428571431</v>
      </c>
      <c r="S689">
        <f t="shared" si="194"/>
        <v>0.29746372321839998</v>
      </c>
      <c r="T689">
        <f t="shared" si="195"/>
        <v>0.30455387694640002</v>
      </c>
      <c r="U689">
        <f t="shared" si="196"/>
        <v>0.29951936263574541</v>
      </c>
      <c r="V689">
        <f t="shared" si="197"/>
        <v>0.30788854240458297</v>
      </c>
      <c r="W689">
        <f t="shared" si="198"/>
        <v>0.31468617365303631</v>
      </c>
      <c r="X689">
        <f t="shared" si="199"/>
        <v>0.30455387694640002</v>
      </c>
      <c r="Y689">
        <f t="shared" si="200"/>
        <v>0.31468617365303631</v>
      </c>
      <c r="Z689">
        <f t="shared" si="201"/>
        <v>0.96780190057600723</v>
      </c>
      <c r="AA689">
        <f t="shared" si="202"/>
        <v>1.2099672031360944</v>
      </c>
      <c r="AB689">
        <f t="shared" si="203"/>
        <v>0.99815992886094218</v>
      </c>
      <c r="AC689">
        <f t="shared" si="204"/>
        <v>0.99468351684506096</v>
      </c>
      <c r="AD689">
        <f t="shared" si="205"/>
        <v>1.0565917629630255</v>
      </c>
      <c r="AE689">
        <f t="shared" si="206"/>
        <v>1.0565917629630255</v>
      </c>
      <c r="AF689">
        <f t="shared" si="207"/>
        <v>0.94469781409404374</v>
      </c>
      <c r="AG689">
        <f t="shared" si="208"/>
        <v>0.94140760103566035</v>
      </c>
      <c r="AH689">
        <f t="shared" si="209"/>
        <v>1</v>
      </c>
    </row>
    <row r="690" spans="2:34" x14ac:dyDescent="0.45">
      <c r="B690">
        <v>115102</v>
      </c>
      <c r="C690">
        <v>23</v>
      </c>
      <c r="D690">
        <v>18</v>
      </c>
      <c r="E690">
        <v>49.43</v>
      </c>
      <c r="F690">
        <f t="shared" si="192"/>
        <v>349.70595833333334</v>
      </c>
      <c r="G690">
        <v>-32</v>
      </c>
      <c r="H690">
        <v>31</v>
      </c>
      <c r="I690">
        <v>54.6</v>
      </c>
      <c r="J690">
        <f t="shared" si="193"/>
        <v>-32.531833333333331</v>
      </c>
      <c r="K690">
        <v>4.41</v>
      </c>
      <c r="L690">
        <v>18.239999999999998</v>
      </c>
      <c r="M690">
        <v>19.649999999999999</v>
      </c>
      <c r="N690">
        <v>-78.569999999999993</v>
      </c>
      <c r="O690">
        <v>1.109</v>
      </c>
      <c r="P690">
        <v>1.08</v>
      </c>
      <c r="Q690" t="s">
        <v>358</v>
      </c>
      <c r="R690">
        <f t="shared" si="191"/>
        <v>4594.1807044410416</v>
      </c>
      <c r="S690">
        <f t="shared" si="194"/>
        <v>0.35710700259655404</v>
      </c>
      <c r="T690">
        <f t="shared" si="195"/>
        <v>0.35747413816824403</v>
      </c>
      <c r="U690">
        <f t="shared" si="196"/>
        <v>0.355978193450467</v>
      </c>
      <c r="V690">
        <f t="shared" si="197"/>
        <v>0.36062210835993325</v>
      </c>
      <c r="W690">
        <f t="shared" si="198"/>
        <v>0.36114742631069208</v>
      </c>
      <c r="X690">
        <f t="shared" si="199"/>
        <v>0.35747413816824403</v>
      </c>
      <c r="Y690">
        <f t="shared" si="200"/>
        <v>0.36114742631069208</v>
      </c>
      <c r="Z690">
        <f t="shared" si="201"/>
        <v>0.98982884031606544</v>
      </c>
      <c r="AA690">
        <f t="shared" si="202"/>
        <v>0.77912346876036276</v>
      </c>
      <c r="AB690">
        <f t="shared" si="203"/>
        <v>1.1196062413374586</v>
      </c>
      <c r="AC690">
        <f t="shared" si="204"/>
        <v>0.97651945704345555</v>
      </c>
      <c r="AD690">
        <f t="shared" si="205"/>
        <v>0.8361504392531115</v>
      </c>
      <c r="AE690">
        <f t="shared" si="206"/>
        <v>1.1196062413374586</v>
      </c>
      <c r="AF690">
        <f t="shared" si="207"/>
        <v>1</v>
      </c>
      <c r="AG690">
        <f t="shared" si="208"/>
        <v>0.87219901157118018</v>
      </c>
      <c r="AH690">
        <f t="shared" si="209"/>
        <v>0.74682545379013199</v>
      </c>
    </row>
    <row r="691" spans="2:34" x14ac:dyDescent="0.45">
      <c r="B691">
        <v>115438</v>
      </c>
      <c r="C691">
        <v>23</v>
      </c>
      <c r="D691">
        <v>22</v>
      </c>
      <c r="E691">
        <v>58.3</v>
      </c>
      <c r="F691">
        <f t="shared" si="192"/>
        <v>350.7429166666667</v>
      </c>
      <c r="G691">
        <v>-20</v>
      </c>
      <c r="H691">
        <v>6</v>
      </c>
      <c r="I691">
        <v>1.2</v>
      </c>
      <c r="J691">
        <f t="shared" si="193"/>
        <v>-20.100333333333335</v>
      </c>
      <c r="K691">
        <v>3.96</v>
      </c>
      <c r="L691">
        <v>20.14</v>
      </c>
      <c r="M691">
        <v>-120.27</v>
      </c>
      <c r="N691">
        <v>-96.7</v>
      </c>
      <c r="O691">
        <v>1.0820000000000001</v>
      </c>
      <c r="P691">
        <v>1.1000000000000001</v>
      </c>
      <c r="Q691" t="s">
        <v>278</v>
      </c>
      <c r="R691">
        <f t="shared" si="191"/>
        <v>4658.3850931677016</v>
      </c>
      <c r="S691">
        <f t="shared" si="194"/>
        <v>0.35488979892381417</v>
      </c>
      <c r="T691">
        <f t="shared" si="195"/>
        <v>0.35534595305836114</v>
      </c>
      <c r="U691">
        <f t="shared" si="196"/>
        <v>0.35419322137304521</v>
      </c>
      <c r="V691">
        <f t="shared" si="197"/>
        <v>0.35895947713636323</v>
      </c>
      <c r="W691">
        <f t="shared" si="198"/>
        <v>0.35957496311851977</v>
      </c>
      <c r="X691">
        <f t="shared" si="199"/>
        <v>0.35534595305836114</v>
      </c>
      <c r="Y691">
        <f t="shared" si="200"/>
        <v>0.35957496311851977</v>
      </c>
      <c r="Z691">
        <f t="shared" si="201"/>
        <v>0.98823886395348193</v>
      </c>
      <c r="AA691">
        <f t="shared" si="202"/>
        <v>0.7928223960608568</v>
      </c>
      <c r="AB691">
        <f t="shared" si="203"/>
        <v>1.114837652330958</v>
      </c>
      <c r="AC691">
        <f t="shared" si="204"/>
        <v>0.97750610146020211</v>
      </c>
      <c r="AD691">
        <f t="shared" si="205"/>
        <v>0.84421222455589839</v>
      </c>
      <c r="AE691">
        <f t="shared" si="206"/>
        <v>1.114837652330958</v>
      </c>
      <c r="AF691">
        <f t="shared" si="207"/>
        <v>1</v>
      </c>
      <c r="AG691">
        <f t="shared" si="208"/>
        <v>0.87681475362478456</v>
      </c>
      <c r="AH691">
        <f t="shared" si="209"/>
        <v>0.75725126684659194</v>
      </c>
    </row>
    <row r="692" spans="2:34" x14ac:dyDescent="0.45">
      <c r="B692">
        <v>115738</v>
      </c>
      <c r="C692">
        <v>23</v>
      </c>
      <c r="D692">
        <v>26</v>
      </c>
      <c r="E692">
        <v>55.91</v>
      </c>
      <c r="F692">
        <f t="shared" si="192"/>
        <v>351.73295833333339</v>
      </c>
      <c r="G692">
        <v>1</v>
      </c>
      <c r="H692">
        <v>15</v>
      </c>
      <c r="I692">
        <v>21</v>
      </c>
      <c r="J692">
        <f t="shared" si="193"/>
        <v>1.2558333333333334</v>
      </c>
      <c r="K692">
        <v>4.95</v>
      </c>
      <c r="L692">
        <v>20.12</v>
      </c>
      <c r="M692">
        <v>85.6</v>
      </c>
      <c r="N692">
        <v>-94.43</v>
      </c>
      <c r="O692">
        <v>3.5999999999999997E-2</v>
      </c>
      <c r="P692">
        <v>0.01</v>
      </c>
      <c r="Q692" t="s">
        <v>512</v>
      </c>
      <c r="R692">
        <f t="shared" si="191"/>
        <v>10158.013544018058</v>
      </c>
      <c r="S692">
        <f t="shared" si="194"/>
        <v>0.26378912305341851</v>
      </c>
      <c r="T692">
        <f t="shared" si="195"/>
        <v>0.27984027810221951</v>
      </c>
      <c r="U692">
        <f t="shared" si="196"/>
        <v>0.26021344574630711</v>
      </c>
      <c r="V692">
        <f t="shared" si="197"/>
        <v>0.27104099058330966</v>
      </c>
      <c r="W692">
        <f t="shared" si="198"/>
        <v>0.28728914413219908</v>
      </c>
      <c r="X692">
        <f t="shared" si="199"/>
        <v>0.27984027810221951</v>
      </c>
      <c r="Y692">
        <f t="shared" si="200"/>
        <v>0.28728914413219908</v>
      </c>
      <c r="Z692">
        <f t="shared" si="201"/>
        <v>0.97407188478186313</v>
      </c>
      <c r="AA692">
        <f t="shared" si="202"/>
        <v>1.5067418543542024</v>
      </c>
      <c r="AB692">
        <f t="shared" si="203"/>
        <v>0.93782948995943594</v>
      </c>
      <c r="AC692">
        <f t="shared" si="204"/>
        <v>0.99754638409369467</v>
      </c>
      <c r="AD692">
        <f t="shared" si="205"/>
        <v>1.1813111650500978</v>
      </c>
      <c r="AE692">
        <f t="shared" si="206"/>
        <v>1.1813111650500978</v>
      </c>
      <c r="AF692">
        <f t="shared" si="207"/>
        <v>0.79388861944741196</v>
      </c>
      <c r="AG692">
        <f t="shared" si="208"/>
        <v>0.84443998635312156</v>
      </c>
      <c r="AH692">
        <f t="shared" si="209"/>
        <v>1</v>
      </c>
    </row>
    <row r="693" spans="2:34" x14ac:dyDescent="0.45">
      <c r="B693">
        <v>115830</v>
      </c>
      <c r="C693">
        <v>23</v>
      </c>
      <c r="D693">
        <v>27</v>
      </c>
      <c r="E693">
        <v>58.17</v>
      </c>
      <c r="F693">
        <f t="shared" si="192"/>
        <v>351.99237499999998</v>
      </c>
      <c r="G693">
        <v>6</v>
      </c>
      <c r="H693">
        <v>22</v>
      </c>
      <c r="I693">
        <v>44.8</v>
      </c>
      <c r="J693">
        <f t="shared" si="193"/>
        <v>6.3791111111111105</v>
      </c>
      <c r="K693">
        <v>4.2699999999999996</v>
      </c>
      <c r="L693">
        <v>20.54</v>
      </c>
      <c r="M693">
        <v>-123.83</v>
      </c>
      <c r="N693">
        <v>-43.26</v>
      </c>
      <c r="O693">
        <v>1.0620000000000001</v>
      </c>
      <c r="P693">
        <v>1.03</v>
      </c>
      <c r="Q693" t="s">
        <v>358</v>
      </c>
      <c r="R693">
        <f t="shared" si="191"/>
        <v>4707.1129707112968</v>
      </c>
      <c r="S693">
        <f t="shared" si="194"/>
        <v>0.35324271482239888</v>
      </c>
      <c r="T693">
        <f t="shared" si="195"/>
        <v>0.35377133046729137</v>
      </c>
      <c r="U693">
        <f t="shared" si="196"/>
        <v>0.35285114543354046</v>
      </c>
      <c r="V693">
        <f t="shared" si="197"/>
        <v>0.35770914475650017</v>
      </c>
      <c r="W693">
        <f t="shared" si="198"/>
        <v>0.35839643341386151</v>
      </c>
      <c r="X693">
        <f t="shared" si="199"/>
        <v>0.35377133046729137</v>
      </c>
      <c r="Y693">
        <f t="shared" si="200"/>
        <v>0.35839643341386151</v>
      </c>
      <c r="Z693">
        <f t="shared" si="201"/>
        <v>0.98709500844493825</v>
      </c>
      <c r="AA693">
        <f t="shared" si="202"/>
        <v>0.80311132947707164</v>
      </c>
      <c r="AB693">
        <f t="shared" si="203"/>
        <v>1.1113052585120957</v>
      </c>
      <c r="AC693">
        <f t="shared" si="204"/>
        <v>0.97822359185362651</v>
      </c>
      <c r="AD693">
        <f t="shared" si="205"/>
        <v>0.85020855761729008</v>
      </c>
      <c r="AE693">
        <f t="shared" si="206"/>
        <v>1.1113052585120957</v>
      </c>
      <c r="AF693">
        <f t="shared" si="207"/>
        <v>1</v>
      </c>
      <c r="AG693">
        <f t="shared" si="208"/>
        <v>0.88024742469350903</v>
      </c>
      <c r="AH693">
        <f t="shared" si="209"/>
        <v>0.76505402193058747</v>
      </c>
    </row>
    <row r="694" spans="2:34" x14ac:dyDescent="0.45">
      <c r="B694">
        <v>116231</v>
      </c>
      <c r="C694">
        <v>23</v>
      </c>
      <c r="D694">
        <v>32</v>
      </c>
      <c r="E694">
        <v>58.19</v>
      </c>
      <c r="F694">
        <f t="shared" si="192"/>
        <v>353.24245833333339</v>
      </c>
      <c r="G694">
        <v>-37</v>
      </c>
      <c r="H694">
        <v>49</v>
      </c>
      <c r="I694">
        <v>6.1</v>
      </c>
      <c r="J694">
        <f t="shared" si="193"/>
        <v>-37.818361111111116</v>
      </c>
      <c r="K694">
        <v>4.38</v>
      </c>
      <c r="L694">
        <v>18.28</v>
      </c>
      <c r="M694">
        <v>96.39</v>
      </c>
      <c r="N694">
        <v>37.58</v>
      </c>
      <c r="O694">
        <v>-9.5000000000000001E-2</v>
      </c>
      <c r="P694">
        <v>-0.09</v>
      </c>
      <c r="Q694" t="s">
        <v>639</v>
      </c>
      <c r="R694">
        <f t="shared" si="191"/>
        <v>11920.529801324503</v>
      </c>
      <c r="S694">
        <f t="shared" si="194"/>
        <v>0.25173254280383595</v>
      </c>
      <c r="T694">
        <f t="shared" si="195"/>
        <v>0.2721082074934873</v>
      </c>
      <c r="U694">
        <f t="shared" si="196"/>
        <v>0.24490144403442604</v>
      </c>
      <c r="V694">
        <f t="shared" si="197"/>
        <v>0.25666266481348954</v>
      </c>
      <c r="W694">
        <f t="shared" si="198"/>
        <v>0.27790623248738711</v>
      </c>
      <c r="X694">
        <f t="shared" si="199"/>
        <v>0.2721082074934873</v>
      </c>
      <c r="Y694">
        <f t="shared" si="200"/>
        <v>0.27790623248738711</v>
      </c>
      <c r="Z694">
        <f t="shared" si="201"/>
        <v>0.97913675795607447</v>
      </c>
      <c r="AA694">
        <f t="shared" si="202"/>
        <v>1.6191992385041181</v>
      </c>
      <c r="AB694">
        <f t="shared" si="203"/>
        <v>0.9181123922785317</v>
      </c>
      <c r="AC694">
        <f t="shared" si="204"/>
        <v>0.99744122796858314</v>
      </c>
      <c r="AD694">
        <f t="shared" si="205"/>
        <v>1.2246963954180174</v>
      </c>
      <c r="AE694">
        <f t="shared" si="206"/>
        <v>1.2246963954180174</v>
      </c>
      <c r="AF694">
        <f t="shared" si="207"/>
        <v>0.74966530130527453</v>
      </c>
      <c r="AG694">
        <f t="shared" si="208"/>
        <v>0.81443958821168339</v>
      </c>
      <c r="AH694">
        <f t="shared" si="209"/>
        <v>1</v>
      </c>
    </row>
    <row r="695" spans="2:34" x14ac:dyDescent="0.45">
      <c r="B695">
        <v>116727</v>
      </c>
      <c r="C695">
        <v>23</v>
      </c>
      <c r="D695">
        <v>39</v>
      </c>
      <c r="E695">
        <v>20.98</v>
      </c>
      <c r="F695">
        <f t="shared" si="192"/>
        <v>354.83741666666663</v>
      </c>
      <c r="G695">
        <v>77</v>
      </c>
      <c r="H695">
        <v>37</v>
      </c>
      <c r="I695">
        <v>55.1</v>
      </c>
      <c r="J695">
        <f t="shared" si="193"/>
        <v>77.631972222222217</v>
      </c>
      <c r="K695">
        <v>3.21</v>
      </c>
      <c r="L695">
        <v>72.5</v>
      </c>
      <c r="M695">
        <v>-48.85</v>
      </c>
      <c r="N695">
        <v>127.18</v>
      </c>
      <c r="O695">
        <v>1.0309999999999999</v>
      </c>
      <c r="P695">
        <v>0.99</v>
      </c>
      <c r="Q695" t="s">
        <v>612</v>
      </c>
      <c r="R695">
        <f t="shared" si="191"/>
        <v>4784.6889952153115</v>
      </c>
      <c r="S695">
        <f t="shared" si="194"/>
        <v>0.35068185596413687</v>
      </c>
      <c r="T695">
        <f t="shared" si="195"/>
        <v>0.35133422295616989</v>
      </c>
      <c r="U695">
        <f t="shared" si="196"/>
        <v>0.35073735749555046</v>
      </c>
      <c r="V695">
        <f t="shared" si="197"/>
        <v>0.35573944500097632</v>
      </c>
      <c r="W695">
        <f t="shared" si="198"/>
        <v>0.35654690261939082</v>
      </c>
      <c r="X695">
        <f t="shared" si="199"/>
        <v>0.35133422295616989</v>
      </c>
      <c r="Y695">
        <f t="shared" si="200"/>
        <v>0.35654690261939082</v>
      </c>
      <c r="Z695">
        <f t="shared" si="201"/>
        <v>0.98538010111734053</v>
      </c>
      <c r="AA695">
        <f t="shared" si="202"/>
        <v>0.81929999188990965</v>
      </c>
      <c r="AB695">
        <f t="shared" si="203"/>
        <v>1.1058307122633306</v>
      </c>
      <c r="AC695">
        <f t="shared" si="204"/>
        <v>0.97931289344016548</v>
      </c>
      <c r="AD695">
        <f t="shared" si="205"/>
        <v>0.85954436676677481</v>
      </c>
      <c r="AE695">
        <f t="shared" si="206"/>
        <v>1.1058307122633306</v>
      </c>
      <c r="AF695">
        <f t="shared" si="207"/>
        <v>1</v>
      </c>
      <c r="AG695">
        <f t="shared" si="208"/>
        <v>0.88559024684328214</v>
      </c>
      <c r="AH695">
        <f t="shared" si="209"/>
        <v>0.77728386201855837</v>
      </c>
    </row>
    <row r="696" spans="2:34" x14ac:dyDescent="0.45">
      <c r="B696">
        <v>116771</v>
      </c>
      <c r="C696">
        <v>23</v>
      </c>
      <c r="D696">
        <v>39</v>
      </c>
      <c r="E696">
        <v>56.82</v>
      </c>
      <c r="F696">
        <f t="shared" si="192"/>
        <v>354.98675000000003</v>
      </c>
      <c r="G696">
        <v>5</v>
      </c>
      <c r="H696">
        <v>37</v>
      </c>
      <c r="I696">
        <v>38.5</v>
      </c>
      <c r="J696">
        <f t="shared" si="193"/>
        <v>5.6273611111111119</v>
      </c>
      <c r="K696">
        <v>4.13</v>
      </c>
      <c r="L696">
        <v>72.510000000000005</v>
      </c>
      <c r="M696">
        <v>376.32</v>
      </c>
      <c r="N696">
        <v>-437</v>
      </c>
      <c r="O696">
        <v>0.50700000000000001</v>
      </c>
      <c r="P696">
        <v>0.59</v>
      </c>
      <c r="Q696" t="s">
        <v>399</v>
      </c>
      <c r="R696">
        <f t="shared" si="191"/>
        <v>6632.2770817980845</v>
      </c>
      <c r="S696">
        <f t="shared" si="194"/>
        <v>0.30600689959057381</v>
      </c>
      <c r="T696">
        <f t="shared" si="195"/>
        <v>0.31148771950055332</v>
      </c>
      <c r="U696">
        <f t="shared" si="196"/>
        <v>0.30865889037883731</v>
      </c>
      <c r="V696">
        <f t="shared" si="197"/>
        <v>0.31644235136633375</v>
      </c>
      <c r="W696">
        <f t="shared" si="198"/>
        <v>0.3216898997476455</v>
      </c>
      <c r="X696">
        <f t="shared" si="199"/>
        <v>0.31148771950055332</v>
      </c>
      <c r="Y696">
        <f t="shared" si="200"/>
        <v>0.3216898997476455</v>
      </c>
      <c r="Z696">
        <f t="shared" si="201"/>
        <v>0.96828566810740579</v>
      </c>
      <c r="AA696">
        <f t="shared" si="202"/>
        <v>1.1402980977629715</v>
      </c>
      <c r="AB696">
        <f t="shared" si="203"/>
        <v>1.0145372685218492</v>
      </c>
      <c r="AC696">
        <f t="shared" si="204"/>
        <v>0.99314176044070157</v>
      </c>
      <c r="AD696">
        <f t="shared" si="205"/>
        <v>1.0246934377226511</v>
      </c>
      <c r="AE696">
        <f t="shared" si="206"/>
        <v>1.0246934377226511</v>
      </c>
      <c r="AF696">
        <f t="shared" si="207"/>
        <v>0.99008857788396343</v>
      </c>
      <c r="AG696">
        <f t="shared" si="208"/>
        <v>0.96920866659195937</v>
      </c>
      <c r="AH696">
        <f t="shared" si="209"/>
        <v>1</v>
      </c>
    </row>
    <row r="697" spans="2:34" x14ac:dyDescent="0.45">
      <c r="B697">
        <v>116928</v>
      </c>
      <c r="C697">
        <v>23</v>
      </c>
      <c r="D697">
        <v>42</v>
      </c>
      <c r="E697">
        <v>2.88</v>
      </c>
      <c r="F697">
        <f t="shared" si="192"/>
        <v>355.512</v>
      </c>
      <c r="G697">
        <v>1</v>
      </c>
      <c r="H697">
        <v>46</v>
      </c>
      <c r="I697">
        <v>49.5</v>
      </c>
      <c r="J697">
        <f t="shared" si="193"/>
        <v>1.7804166666666665</v>
      </c>
      <c r="K697">
        <v>4.49</v>
      </c>
      <c r="L697">
        <v>32.380000000000003</v>
      </c>
      <c r="M697">
        <v>-129.55000000000001</v>
      </c>
      <c r="N697">
        <v>-154.87</v>
      </c>
      <c r="O697">
        <v>0.2</v>
      </c>
      <c r="P697">
        <v>0.22</v>
      </c>
      <c r="Q697" t="s">
        <v>284</v>
      </c>
      <c r="R697">
        <f t="shared" ref="R697:R698" si="210">9000/(O697+0.85)</f>
        <v>8571.4285714285706</v>
      </c>
      <c r="S697">
        <f t="shared" si="194"/>
        <v>0.27869535232546294</v>
      </c>
      <c r="T697">
        <f t="shared" si="195"/>
        <v>0.29023824249675922</v>
      </c>
      <c r="U697">
        <f t="shared" si="196"/>
        <v>0.27824954735692387</v>
      </c>
      <c r="V697">
        <f t="shared" si="197"/>
        <v>0.28796059453756306</v>
      </c>
      <c r="W697">
        <f t="shared" si="198"/>
        <v>0.29928918483488132</v>
      </c>
      <c r="X697">
        <f t="shared" si="199"/>
        <v>0.29023824249675922</v>
      </c>
      <c r="Y697">
        <f t="shared" si="200"/>
        <v>0.29928918483488132</v>
      </c>
      <c r="Z697">
        <f t="shared" si="201"/>
        <v>0.96975853857493866</v>
      </c>
      <c r="AA697">
        <f t="shared" si="202"/>
        <v>1.3714914987483371</v>
      </c>
      <c r="AB697">
        <f t="shared" si="203"/>
        <v>0.96364613869217297</v>
      </c>
      <c r="AC697">
        <f t="shared" si="204"/>
        <v>0.99688694598117888</v>
      </c>
      <c r="AD697">
        <f t="shared" si="205"/>
        <v>1.126495388117472</v>
      </c>
      <c r="AE697">
        <f t="shared" si="206"/>
        <v>1.126495388117472</v>
      </c>
      <c r="AF697">
        <f t="shared" si="207"/>
        <v>0.85543726930170361</v>
      </c>
      <c r="AG697">
        <f t="shared" si="208"/>
        <v>0.88494543031118256</v>
      </c>
      <c r="AH697">
        <f t="shared" si="209"/>
        <v>1</v>
      </c>
    </row>
    <row r="698" spans="2:34" x14ac:dyDescent="0.45">
      <c r="B698">
        <v>118268</v>
      </c>
      <c r="C698">
        <v>23</v>
      </c>
      <c r="D698">
        <v>59</v>
      </c>
      <c r="E698">
        <v>18.600000000000001</v>
      </c>
      <c r="F698">
        <f t="shared" si="192"/>
        <v>359.82750000000004</v>
      </c>
      <c r="G698">
        <v>6</v>
      </c>
      <c r="H698">
        <v>51</v>
      </c>
      <c r="I698">
        <v>48.9</v>
      </c>
      <c r="J698">
        <f t="shared" si="193"/>
        <v>6.8635833333333327</v>
      </c>
      <c r="K698">
        <v>4.03</v>
      </c>
      <c r="L698">
        <v>30.78</v>
      </c>
      <c r="M698">
        <v>148.49</v>
      </c>
      <c r="N698">
        <v>-112.16</v>
      </c>
      <c r="O698">
        <v>0.41899999999999998</v>
      </c>
      <c r="P698">
        <v>0.49</v>
      </c>
      <c r="Q698" t="s">
        <v>325</v>
      </c>
      <c r="R698">
        <f t="shared" si="210"/>
        <v>7092.1985815602839</v>
      </c>
      <c r="S698">
        <f t="shared" si="194"/>
        <v>0.2982598040969181</v>
      </c>
      <c r="T698">
        <f t="shared" si="195"/>
        <v>0.30518939561703506</v>
      </c>
      <c r="U698">
        <f t="shared" si="196"/>
        <v>0.30038548055790937</v>
      </c>
      <c r="V698">
        <f t="shared" si="197"/>
        <v>0.30869939980652894</v>
      </c>
      <c r="W698">
        <f t="shared" si="198"/>
        <v>0.31534024317571974</v>
      </c>
      <c r="X698">
        <f t="shared" si="199"/>
        <v>0.30518939561703506</v>
      </c>
      <c r="Y698">
        <f t="shared" si="200"/>
        <v>0.31534024317571974</v>
      </c>
      <c r="Z698">
        <f t="shared" si="201"/>
        <v>0.96780985688202115</v>
      </c>
      <c r="AA698">
        <f t="shared" si="202"/>
        <v>1.2033680109639215</v>
      </c>
      <c r="AB698">
        <f t="shared" si="203"/>
        <v>0.99966923248807738</v>
      </c>
      <c r="AC698">
        <f t="shared" si="204"/>
        <v>0.99455439367415821</v>
      </c>
      <c r="AD698">
        <f t="shared" si="205"/>
        <v>1.0536189985144111</v>
      </c>
      <c r="AE698">
        <f t="shared" si="206"/>
        <v>1.0536189985144111</v>
      </c>
      <c r="AF698">
        <f t="shared" si="207"/>
        <v>0.94879575434535424</v>
      </c>
      <c r="AG698">
        <f t="shared" si="208"/>
        <v>0.94394121126941222</v>
      </c>
      <c r="AH698">
        <f t="shared" si="209"/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C61A-1826-47D3-8F03-0B9816F84F92}">
  <dimension ref="A1:C238"/>
  <sheetViews>
    <sheetView topLeftCell="A53" workbookViewId="0">
      <selection activeCell="C67" sqref="C67"/>
    </sheetView>
  </sheetViews>
  <sheetFormatPr defaultRowHeight="18" x14ac:dyDescent="0.45"/>
  <cols>
    <col min="3" max="3" width="16.59765625" bestFit="1" customWidth="1"/>
  </cols>
  <sheetData>
    <row r="1" spans="1:3" x14ac:dyDescent="0.45">
      <c r="A1" t="s">
        <v>880</v>
      </c>
      <c r="B1" t="b">
        <v>1</v>
      </c>
    </row>
    <row r="2" spans="1:3" x14ac:dyDescent="0.45">
      <c r="A2" t="s">
        <v>881</v>
      </c>
      <c r="B2">
        <v>6</v>
      </c>
    </row>
    <row r="3" spans="1:3" x14ac:dyDescent="0.45">
      <c r="A3" t="s">
        <v>882</v>
      </c>
      <c r="B3">
        <v>1</v>
      </c>
    </row>
    <row r="7" spans="1:3" x14ac:dyDescent="0.45">
      <c r="B7" t="s">
        <v>640</v>
      </c>
      <c r="C7" t="s">
        <v>879</v>
      </c>
    </row>
    <row r="8" spans="1:3" x14ac:dyDescent="0.45">
      <c r="B8" t="s">
        <v>883</v>
      </c>
      <c r="C8" t="s">
        <v>884</v>
      </c>
    </row>
    <row r="9" spans="1:3" x14ac:dyDescent="0.45">
      <c r="B9">
        <v>677</v>
      </c>
      <c r="C9" t="s">
        <v>650</v>
      </c>
    </row>
    <row r="10" spans="1:3" x14ac:dyDescent="0.45">
      <c r="B10">
        <v>746</v>
      </c>
      <c r="C10" t="s">
        <v>651</v>
      </c>
    </row>
    <row r="11" spans="1:3" x14ac:dyDescent="0.45">
      <c r="B11">
        <v>1067</v>
      </c>
      <c r="C11" t="s">
        <v>652</v>
      </c>
    </row>
    <row r="12" spans="1:3" x14ac:dyDescent="0.45">
      <c r="B12">
        <v>2081</v>
      </c>
      <c r="C12" t="s">
        <v>653</v>
      </c>
    </row>
    <row r="13" spans="1:3" x14ac:dyDescent="0.45">
      <c r="B13">
        <v>3179</v>
      </c>
      <c r="C13" t="s">
        <v>654</v>
      </c>
    </row>
    <row r="14" spans="1:3" x14ac:dyDescent="0.45">
      <c r="B14">
        <v>3419</v>
      </c>
      <c r="C14" t="s">
        <v>655</v>
      </c>
    </row>
    <row r="15" spans="1:3" x14ac:dyDescent="0.45">
      <c r="B15">
        <v>3829</v>
      </c>
      <c r="C15" t="s">
        <v>656</v>
      </c>
    </row>
    <row r="16" spans="1:3" x14ac:dyDescent="0.45">
      <c r="B16">
        <v>5447</v>
      </c>
      <c r="C16" t="s">
        <v>657</v>
      </c>
    </row>
    <row r="17" spans="2:3" x14ac:dyDescent="0.45">
      <c r="B17">
        <v>6411</v>
      </c>
      <c r="C17" t="s">
        <v>658</v>
      </c>
    </row>
    <row r="18" spans="2:3" x14ac:dyDescent="0.45">
      <c r="B18">
        <v>6686</v>
      </c>
      <c r="C18" t="s">
        <v>659</v>
      </c>
    </row>
    <row r="19" spans="2:3" x14ac:dyDescent="0.45">
      <c r="B19">
        <v>7588</v>
      </c>
      <c r="C19" t="s">
        <v>660</v>
      </c>
    </row>
    <row r="20" spans="2:3" x14ac:dyDescent="0.45">
      <c r="B20">
        <v>8645</v>
      </c>
      <c r="C20" t="s">
        <v>661</v>
      </c>
    </row>
    <row r="21" spans="2:3" x14ac:dyDescent="0.45">
      <c r="B21">
        <v>8796</v>
      </c>
      <c r="C21" t="s">
        <v>662</v>
      </c>
    </row>
    <row r="22" spans="2:3" x14ac:dyDescent="0.45">
      <c r="B22">
        <v>8832</v>
      </c>
      <c r="C22" t="s">
        <v>663</v>
      </c>
    </row>
    <row r="23" spans="2:3" x14ac:dyDescent="0.45">
      <c r="B23">
        <v>8903</v>
      </c>
      <c r="C23" t="s">
        <v>664</v>
      </c>
    </row>
    <row r="24" spans="2:3" x14ac:dyDescent="0.45">
      <c r="B24">
        <v>9487</v>
      </c>
      <c r="C24" t="s">
        <v>665</v>
      </c>
    </row>
    <row r="25" spans="2:3" x14ac:dyDescent="0.45">
      <c r="B25">
        <v>9640</v>
      </c>
      <c r="C25" t="s">
        <v>666</v>
      </c>
    </row>
    <row r="26" spans="2:3" x14ac:dyDescent="0.45">
      <c r="B26">
        <v>9884</v>
      </c>
      <c r="C26" t="s">
        <v>667</v>
      </c>
    </row>
    <row r="27" spans="2:3" x14ac:dyDescent="0.45">
      <c r="B27">
        <v>10826</v>
      </c>
      <c r="C27" t="s">
        <v>668</v>
      </c>
    </row>
    <row r="28" spans="2:3" x14ac:dyDescent="0.45">
      <c r="B28">
        <v>11767</v>
      </c>
      <c r="C28" t="s">
        <v>669</v>
      </c>
    </row>
    <row r="29" spans="2:3" x14ac:dyDescent="0.45">
      <c r="B29">
        <v>13701</v>
      </c>
      <c r="C29" t="s">
        <v>670</v>
      </c>
    </row>
    <row r="30" spans="2:3" x14ac:dyDescent="0.45">
      <c r="B30">
        <v>13847</v>
      </c>
      <c r="C30" t="s">
        <v>671</v>
      </c>
    </row>
    <row r="31" spans="2:3" x14ac:dyDescent="0.45">
      <c r="B31">
        <v>14135</v>
      </c>
      <c r="C31" t="s">
        <v>672</v>
      </c>
    </row>
    <row r="32" spans="2:3" x14ac:dyDescent="0.45">
      <c r="B32">
        <v>14576</v>
      </c>
      <c r="C32" t="s">
        <v>673</v>
      </c>
    </row>
    <row r="33" spans="2:3" x14ac:dyDescent="0.45">
      <c r="B33">
        <v>14838</v>
      </c>
      <c r="C33" t="s">
        <v>674</v>
      </c>
    </row>
    <row r="34" spans="2:3" x14ac:dyDescent="0.45">
      <c r="B34">
        <v>15197</v>
      </c>
      <c r="C34" t="s">
        <v>675</v>
      </c>
    </row>
    <row r="35" spans="2:3" x14ac:dyDescent="0.45">
      <c r="B35">
        <v>15863</v>
      </c>
      <c r="C35" t="s">
        <v>676</v>
      </c>
    </row>
    <row r="36" spans="2:3" x14ac:dyDescent="0.45">
      <c r="B36">
        <v>17448</v>
      </c>
      <c r="C36" t="s">
        <v>677</v>
      </c>
    </row>
    <row r="37" spans="2:3" x14ac:dyDescent="0.45">
      <c r="B37">
        <v>17489</v>
      </c>
      <c r="C37" t="s">
        <v>678</v>
      </c>
    </row>
    <row r="38" spans="2:3" x14ac:dyDescent="0.45">
      <c r="B38">
        <v>17499</v>
      </c>
      <c r="C38" t="s">
        <v>679</v>
      </c>
    </row>
    <row r="39" spans="2:3" x14ac:dyDescent="0.45">
      <c r="B39">
        <v>17531</v>
      </c>
      <c r="C39" t="s">
        <v>680</v>
      </c>
    </row>
    <row r="40" spans="2:3" x14ac:dyDescent="0.45">
      <c r="B40">
        <v>17573</v>
      </c>
      <c r="C40" t="s">
        <v>681</v>
      </c>
    </row>
    <row r="41" spans="2:3" x14ac:dyDescent="0.45">
      <c r="B41">
        <v>17579</v>
      </c>
      <c r="C41" t="s">
        <v>682</v>
      </c>
    </row>
    <row r="42" spans="2:3" x14ac:dyDescent="0.45">
      <c r="B42">
        <v>17608</v>
      </c>
      <c r="C42" t="s">
        <v>683</v>
      </c>
    </row>
    <row r="43" spans="2:3" x14ac:dyDescent="0.45">
      <c r="B43">
        <v>17702</v>
      </c>
      <c r="C43" t="s">
        <v>684</v>
      </c>
    </row>
    <row r="44" spans="2:3" x14ac:dyDescent="0.45">
      <c r="B44">
        <v>17847</v>
      </c>
      <c r="C44" t="s">
        <v>685</v>
      </c>
    </row>
    <row r="45" spans="2:3" x14ac:dyDescent="0.45">
      <c r="B45">
        <v>17851</v>
      </c>
      <c r="C45" t="s">
        <v>686</v>
      </c>
    </row>
    <row r="46" spans="2:3" x14ac:dyDescent="0.45">
      <c r="B46">
        <v>18543</v>
      </c>
      <c r="C46" t="s">
        <v>687</v>
      </c>
    </row>
    <row r="47" spans="2:3" x14ac:dyDescent="0.45">
      <c r="B47">
        <v>18614</v>
      </c>
      <c r="C47" t="s">
        <v>688</v>
      </c>
    </row>
    <row r="48" spans="2:3" x14ac:dyDescent="0.45">
      <c r="B48">
        <v>19587</v>
      </c>
      <c r="C48" t="s">
        <v>689</v>
      </c>
    </row>
    <row r="49" spans="2:3" x14ac:dyDescent="0.45">
      <c r="B49">
        <v>19849</v>
      </c>
      <c r="C49" t="s">
        <v>690</v>
      </c>
    </row>
    <row r="50" spans="2:3" x14ac:dyDescent="0.45">
      <c r="B50">
        <v>20889</v>
      </c>
      <c r="C50" t="s">
        <v>691</v>
      </c>
    </row>
    <row r="51" spans="2:3" x14ac:dyDescent="0.45">
      <c r="B51">
        <v>21421</v>
      </c>
      <c r="C51" t="s">
        <v>692</v>
      </c>
    </row>
    <row r="52" spans="2:3" x14ac:dyDescent="0.45">
      <c r="B52">
        <v>23875</v>
      </c>
      <c r="C52" t="s">
        <v>693</v>
      </c>
    </row>
    <row r="53" spans="2:3" x14ac:dyDescent="0.45">
      <c r="B53">
        <v>24186</v>
      </c>
      <c r="C53" t="s">
        <v>694</v>
      </c>
    </row>
    <row r="54" spans="2:3" x14ac:dyDescent="0.45">
      <c r="B54">
        <v>24436</v>
      </c>
      <c r="C54" t="s">
        <v>695</v>
      </c>
    </row>
    <row r="55" spans="2:3" x14ac:dyDescent="0.45">
      <c r="B55">
        <v>24608</v>
      </c>
      <c r="C55" t="s">
        <v>696</v>
      </c>
    </row>
    <row r="56" spans="2:3" x14ac:dyDescent="0.45">
      <c r="B56">
        <v>25336</v>
      </c>
      <c r="C56" t="s">
        <v>697</v>
      </c>
    </row>
    <row r="57" spans="2:3" x14ac:dyDescent="0.45">
      <c r="B57">
        <v>25428</v>
      </c>
      <c r="C57" t="s">
        <v>698</v>
      </c>
    </row>
    <row r="58" spans="2:3" x14ac:dyDescent="0.45">
      <c r="B58">
        <v>25606</v>
      </c>
      <c r="C58" t="s">
        <v>699</v>
      </c>
    </row>
    <row r="59" spans="2:3" x14ac:dyDescent="0.45">
      <c r="B59">
        <v>25930</v>
      </c>
      <c r="C59" t="s">
        <v>700</v>
      </c>
    </row>
    <row r="60" spans="2:3" x14ac:dyDescent="0.45">
      <c r="B60">
        <v>25985</v>
      </c>
      <c r="C60" t="s">
        <v>701</v>
      </c>
    </row>
    <row r="61" spans="2:3" x14ac:dyDescent="0.45">
      <c r="B61">
        <v>26207</v>
      </c>
      <c r="C61" t="s">
        <v>702</v>
      </c>
    </row>
    <row r="62" spans="2:3" x14ac:dyDescent="0.45">
      <c r="B62">
        <v>26311</v>
      </c>
      <c r="C62" t="s">
        <v>703</v>
      </c>
    </row>
    <row r="63" spans="2:3" x14ac:dyDescent="0.45">
      <c r="B63">
        <v>26634</v>
      </c>
      <c r="C63" t="s">
        <v>704</v>
      </c>
    </row>
    <row r="64" spans="2:3" x14ac:dyDescent="0.45">
      <c r="B64">
        <v>26727</v>
      </c>
      <c r="C64" t="s">
        <v>705</v>
      </c>
    </row>
    <row r="65" spans="2:3" x14ac:dyDescent="0.45">
      <c r="B65">
        <v>27366</v>
      </c>
      <c r="C65" t="s">
        <v>706</v>
      </c>
    </row>
    <row r="66" spans="2:3" x14ac:dyDescent="0.45">
      <c r="B66">
        <v>27628</v>
      </c>
      <c r="C66" t="s">
        <v>707</v>
      </c>
    </row>
    <row r="67" spans="2:3" x14ac:dyDescent="0.45">
      <c r="B67">
        <v>27989</v>
      </c>
      <c r="C67" t="s">
        <v>708</v>
      </c>
    </row>
    <row r="68" spans="2:3" x14ac:dyDescent="0.45">
      <c r="B68">
        <v>28360</v>
      </c>
      <c r="C68" t="s">
        <v>709</v>
      </c>
    </row>
    <row r="69" spans="2:3" x14ac:dyDescent="0.45">
      <c r="B69">
        <v>29655</v>
      </c>
      <c r="C69" t="s">
        <v>710</v>
      </c>
    </row>
    <row r="70" spans="2:3" x14ac:dyDescent="0.45">
      <c r="B70">
        <v>30089</v>
      </c>
      <c r="C70" t="s">
        <v>711</v>
      </c>
    </row>
    <row r="71" spans="2:3" x14ac:dyDescent="0.45">
      <c r="B71">
        <v>30122</v>
      </c>
      <c r="C71" t="s">
        <v>712</v>
      </c>
    </row>
    <row r="72" spans="2:3" x14ac:dyDescent="0.45">
      <c r="B72">
        <v>30324</v>
      </c>
      <c r="C72" t="s">
        <v>713</v>
      </c>
    </row>
    <row r="73" spans="2:3" x14ac:dyDescent="0.45">
      <c r="B73">
        <v>30343</v>
      </c>
      <c r="C73" t="s">
        <v>714</v>
      </c>
    </row>
    <row r="74" spans="2:3" x14ac:dyDescent="0.45">
      <c r="B74">
        <v>30438</v>
      </c>
      <c r="C74" t="s">
        <v>715</v>
      </c>
    </row>
    <row r="75" spans="2:3" x14ac:dyDescent="0.45">
      <c r="B75">
        <v>31681</v>
      </c>
      <c r="C75" t="s">
        <v>716</v>
      </c>
    </row>
    <row r="76" spans="2:3" x14ac:dyDescent="0.45">
      <c r="B76">
        <v>32246</v>
      </c>
      <c r="C76" t="s">
        <v>717</v>
      </c>
    </row>
    <row r="77" spans="2:3" x14ac:dyDescent="0.45">
      <c r="B77">
        <v>32349</v>
      </c>
      <c r="C77" t="s">
        <v>718</v>
      </c>
    </row>
    <row r="78" spans="2:3" x14ac:dyDescent="0.45">
      <c r="B78">
        <v>33579</v>
      </c>
      <c r="C78" t="s">
        <v>719</v>
      </c>
    </row>
    <row r="79" spans="2:3" x14ac:dyDescent="0.45">
      <c r="B79">
        <v>34045</v>
      </c>
      <c r="C79" t="s">
        <v>720</v>
      </c>
    </row>
    <row r="80" spans="2:3" x14ac:dyDescent="0.45">
      <c r="B80">
        <v>34088</v>
      </c>
      <c r="C80" t="s">
        <v>721</v>
      </c>
    </row>
    <row r="81" spans="2:3" x14ac:dyDescent="0.45">
      <c r="B81">
        <v>34444</v>
      </c>
      <c r="C81" t="s">
        <v>722</v>
      </c>
    </row>
    <row r="82" spans="2:3" x14ac:dyDescent="0.45">
      <c r="B82">
        <v>35488</v>
      </c>
      <c r="C82" t="s">
        <v>723</v>
      </c>
    </row>
    <row r="83" spans="2:3" x14ac:dyDescent="0.45">
      <c r="B83">
        <v>35550</v>
      </c>
      <c r="C83" t="s">
        <v>724</v>
      </c>
    </row>
    <row r="84" spans="2:3" x14ac:dyDescent="0.45">
      <c r="B84">
        <v>35904</v>
      </c>
      <c r="C84" t="s">
        <v>725</v>
      </c>
    </row>
    <row r="85" spans="2:3" x14ac:dyDescent="0.45">
      <c r="B85">
        <v>36188</v>
      </c>
      <c r="C85" t="s">
        <v>726</v>
      </c>
    </row>
    <row r="86" spans="2:3" x14ac:dyDescent="0.45">
      <c r="B86">
        <v>36208</v>
      </c>
      <c r="C86" t="s">
        <v>727</v>
      </c>
    </row>
    <row r="87" spans="2:3" x14ac:dyDescent="0.45">
      <c r="B87">
        <v>36850</v>
      </c>
      <c r="C87" t="s">
        <v>728</v>
      </c>
    </row>
    <row r="88" spans="2:3" x14ac:dyDescent="0.45">
      <c r="B88">
        <v>37279</v>
      </c>
      <c r="C88" t="s">
        <v>729</v>
      </c>
    </row>
    <row r="89" spans="2:3" x14ac:dyDescent="0.45">
      <c r="B89">
        <v>37826</v>
      </c>
      <c r="C89" t="s">
        <v>730</v>
      </c>
    </row>
    <row r="90" spans="2:3" x14ac:dyDescent="0.45">
      <c r="B90">
        <v>39429</v>
      </c>
      <c r="C90" t="s">
        <v>731</v>
      </c>
    </row>
    <row r="91" spans="2:3" x14ac:dyDescent="0.45">
      <c r="B91">
        <v>39953</v>
      </c>
      <c r="C91" t="s">
        <v>732</v>
      </c>
    </row>
    <row r="92" spans="2:3" x14ac:dyDescent="0.45">
      <c r="B92">
        <v>40167</v>
      </c>
      <c r="C92" t="s">
        <v>733</v>
      </c>
    </row>
    <row r="93" spans="2:3" x14ac:dyDescent="0.45">
      <c r="B93">
        <v>41037</v>
      </c>
      <c r="C93" t="s">
        <v>734</v>
      </c>
    </row>
    <row r="94" spans="2:3" x14ac:dyDescent="0.45">
      <c r="B94">
        <v>41704</v>
      </c>
      <c r="C94" t="s">
        <v>735</v>
      </c>
    </row>
    <row r="95" spans="2:3" x14ac:dyDescent="0.45">
      <c r="B95">
        <v>42806</v>
      </c>
      <c r="C95" t="s">
        <v>736</v>
      </c>
    </row>
    <row r="96" spans="2:3" x14ac:dyDescent="0.45">
      <c r="B96">
        <v>42911</v>
      </c>
      <c r="C96" t="s">
        <v>737</v>
      </c>
    </row>
    <row r="97" spans="2:3" x14ac:dyDescent="0.45">
      <c r="B97">
        <v>44066</v>
      </c>
      <c r="C97" t="s">
        <v>738</v>
      </c>
    </row>
    <row r="98" spans="2:3" x14ac:dyDescent="0.45">
      <c r="B98">
        <v>44127</v>
      </c>
      <c r="C98" t="s">
        <v>739</v>
      </c>
    </row>
    <row r="99" spans="2:3" x14ac:dyDescent="0.45">
      <c r="B99">
        <v>44816</v>
      </c>
      <c r="C99" t="s">
        <v>740</v>
      </c>
    </row>
    <row r="100" spans="2:3" x14ac:dyDescent="0.45">
      <c r="B100">
        <v>45238</v>
      </c>
      <c r="C100" t="s">
        <v>741</v>
      </c>
    </row>
    <row r="101" spans="2:3" x14ac:dyDescent="0.45">
      <c r="B101">
        <v>45556</v>
      </c>
      <c r="C101" t="s">
        <v>742</v>
      </c>
    </row>
    <row r="102" spans="2:3" x14ac:dyDescent="0.45">
      <c r="B102">
        <v>46390</v>
      </c>
      <c r="C102" t="s">
        <v>743</v>
      </c>
    </row>
    <row r="103" spans="2:3" x14ac:dyDescent="0.45">
      <c r="B103">
        <v>46750</v>
      </c>
      <c r="C103" t="s">
        <v>744</v>
      </c>
    </row>
    <row r="104" spans="2:3" x14ac:dyDescent="0.45">
      <c r="B104">
        <v>47508</v>
      </c>
      <c r="C104" t="s">
        <v>745</v>
      </c>
    </row>
    <row r="105" spans="2:3" x14ac:dyDescent="0.45">
      <c r="B105">
        <v>48455</v>
      </c>
      <c r="C105" t="s">
        <v>746</v>
      </c>
    </row>
    <row r="106" spans="2:3" x14ac:dyDescent="0.45">
      <c r="B106">
        <v>49669</v>
      </c>
      <c r="C106" t="s">
        <v>747</v>
      </c>
    </row>
    <row r="107" spans="2:3" x14ac:dyDescent="0.45">
      <c r="B107">
        <v>50335</v>
      </c>
      <c r="C107" t="s">
        <v>748</v>
      </c>
    </row>
    <row r="108" spans="2:3" x14ac:dyDescent="0.45">
      <c r="B108">
        <v>50372</v>
      </c>
      <c r="C108" t="s">
        <v>749</v>
      </c>
    </row>
    <row r="109" spans="2:3" x14ac:dyDescent="0.45">
      <c r="B109">
        <v>50583</v>
      </c>
      <c r="C109" t="s">
        <v>750</v>
      </c>
    </row>
    <row r="110" spans="2:3" x14ac:dyDescent="0.45">
      <c r="B110">
        <v>50801</v>
      </c>
      <c r="C110" t="s">
        <v>751</v>
      </c>
    </row>
    <row r="111" spans="2:3" x14ac:dyDescent="0.45">
      <c r="B111">
        <v>53740</v>
      </c>
      <c r="C111" t="s">
        <v>752</v>
      </c>
    </row>
    <row r="112" spans="2:3" x14ac:dyDescent="0.45">
      <c r="B112">
        <v>53910</v>
      </c>
      <c r="C112" t="s">
        <v>753</v>
      </c>
    </row>
    <row r="113" spans="2:3" x14ac:dyDescent="0.45">
      <c r="B113">
        <v>54061</v>
      </c>
      <c r="C113" t="s">
        <v>754</v>
      </c>
    </row>
    <row r="114" spans="2:3" x14ac:dyDescent="0.45">
      <c r="B114">
        <v>54872</v>
      </c>
      <c r="C114" t="s">
        <v>755</v>
      </c>
    </row>
    <row r="115" spans="2:3" x14ac:dyDescent="0.45">
      <c r="B115">
        <v>54879</v>
      </c>
      <c r="C115" t="s">
        <v>756</v>
      </c>
    </row>
    <row r="116" spans="2:3" x14ac:dyDescent="0.45">
      <c r="B116">
        <v>55203</v>
      </c>
      <c r="C116" t="s">
        <v>757</v>
      </c>
    </row>
    <row r="117" spans="2:3" x14ac:dyDescent="0.45">
      <c r="B117">
        <v>55219</v>
      </c>
      <c r="C117" t="s">
        <v>758</v>
      </c>
    </row>
    <row r="118" spans="2:3" x14ac:dyDescent="0.45">
      <c r="B118">
        <v>56211</v>
      </c>
      <c r="C118" t="s">
        <v>759</v>
      </c>
    </row>
    <row r="119" spans="2:3" x14ac:dyDescent="0.45">
      <c r="B119">
        <v>57632</v>
      </c>
      <c r="C119" t="s">
        <v>760</v>
      </c>
    </row>
    <row r="120" spans="2:3" x14ac:dyDescent="0.45">
      <c r="B120">
        <v>57757</v>
      </c>
      <c r="C120" t="s">
        <v>761</v>
      </c>
    </row>
    <row r="121" spans="2:3" x14ac:dyDescent="0.45">
      <c r="B121">
        <v>58001</v>
      </c>
      <c r="C121" t="s">
        <v>762</v>
      </c>
    </row>
    <row r="122" spans="2:3" x14ac:dyDescent="0.45">
      <c r="B122">
        <v>59199</v>
      </c>
      <c r="C122" t="s">
        <v>763</v>
      </c>
    </row>
    <row r="123" spans="2:3" x14ac:dyDescent="0.45">
      <c r="B123">
        <v>59774</v>
      </c>
      <c r="C123" t="s">
        <v>764</v>
      </c>
    </row>
    <row r="124" spans="2:3" x14ac:dyDescent="0.45">
      <c r="B124">
        <v>59803</v>
      </c>
      <c r="C124" t="s">
        <v>765</v>
      </c>
    </row>
    <row r="125" spans="2:3" x14ac:dyDescent="0.45">
      <c r="B125">
        <v>60129</v>
      </c>
      <c r="C125" t="s">
        <v>766</v>
      </c>
    </row>
    <row r="126" spans="2:3" x14ac:dyDescent="0.45">
      <c r="B126">
        <v>60718</v>
      </c>
      <c r="C126" t="s">
        <v>767</v>
      </c>
    </row>
    <row r="127" spans="2:3" x14ac:dyDescent="0.45">
      <c r="B127">
        <v>60965</v>
      </c>
      <c r="C127" t="s">
        <v>768</v>
      </c>
    </row>
    <row r="128" spans="2:3" x14ac:dyDescent="0.45">
      <c r="B128">
        <v>61084</v>
      </c>
      <c r="C128" t="s">
        <v>769</v>
      </c>
    </row>
    <row r="129" spans="2:3" x14ac:dyDescent="0.45">
      <c r="B129">
        <v>61317</v>
      </c>
      <c r="C129" t="s">
        <v>770</v>
      </c>
    </row>
    <row r="130" spans="2:3" x14ac:dyDescent="0.45">
      <c r="B130">
        <v>61941</v>
      </c>
      <c r="C130" t="s">
        <v>771</v>
      </c>
    </row>
    <row r="131" spans="2:3" x14ac:dyDescent="0.45">
      <c r="B131">
        <v>62434</v>
      </c>
      <c r="C131" t="s">
        <v>772</v>
      </c>
    </row>
    <row r="132" spans="2:3" x14ac:dyDescent="0.45">
      <c r="B132">
        <v>62956</v>
      </c>
      <c r="C132" t="s">
        <v>773</v>
      </c>
    </row>
    <row r="133" spans="2:3" x14ac:dyDescent="0.45">
      <c r="B133">
        <v>63125</v>
      </c>
      <c r="C133" t="s">
        <v>774</v>
      </c>
    </row>
    <row r="134" spans="2:3" x14ac:dyDescent="0.45">
      <c r="B134">
        <v>63608</v>
      </c>
      <c r="C134" t="s">
        <v>775</v>
      </c>
    </row>
    <row r="135" spans="2:3" x14ac:dyDescent="0.45">
      <c r="B135">
        <v>65378</v>
      </c>
      <c r="C135" t="s">
        <v>776</v>
      </c>
    </row>
    <row r="136" spans="2:3" x14ac:dyDescent="0.45">
      <c r="B136">
        <v>65474</v>
      </c>
      <c r="C136" t="s">
        <v>777</v>
      </c>
    </row>
    <row r="137" spans="2:3" x14ac:dyDescent="0.45">
      <c r="B137">
        <v>65477</v>
      </c>
      <c r="C137" t="s">
        <v>778</v>
      </c>
    </row>
    <row r="138" spans="2:3" x14ac:dyDescent="0.45">
      <c r="B138">
        <v>67301</v>
      </c>
      <c r="C138" t="s">
        <v>779</v>
      </c>
    </row>
    <row r="139" spans="2:3" x14ac:dyDescent="0.45">
      <c r="B139">
        <v>67927</v>
      </c>
      <c r="C139" t="s">
        <v>780</v>
      </c>
    </row>
    <row r="140" spans="2:3" x14ac:dyDescent="0.45">
      <c r="B140">
        <v>68702</v>
      </c>
      <c r="C140" t="s">
        <v>781</v>
      </c>
    </row>
    <row r="141" spans="2:3" x14ac:dyDescent="0.45">
      <c r="B141">
        <v>68756</v>
      </c>
      <c r="C141" t="s">
        <v>782</v>
      </c>
    </row>
    <row r="142" spans="2:3" x14ac:dyDescent="0.45">
      <c r="B142">
        <v>68933</v>
      </c>
      <c r="C142" t="s">
        <v>783</v>
      </c>
    </row>
    <row r="143" spans="2:3" x14ac:dyDescent="0.45">
      <c r="B143">
        <v>69673</v>
      </c>
      <c r="C143" t="s">
        <v>784</v>
      </c>
    </row>
    <row r="144" spans="2:3" x14ac:dyDescent="0.45">
      <c r="B144">
        <v>69701</v>
      </c>
      <c r="C144" t="s">
        <v>785</v>
      </c>
    </row>
    <row r="145" spans="2:3" x14ac:dyDescent="0.45">
      <c r="B145">
        <v>70890</v>
      </c>
      <c r="C145" t="s">
        <v>786</v>
      </c>
    </row>
    <row r="146" spans="2:3" x14ac:dyDescent="0.45">
      <c r="B146">
        <v>71075</v>
      </c>
      <c r="C146" t="s">
        <v>787</v>
      </c>
    </row>
    <row r="147" spans="2:3" x14ac:dyDescent="0.45">
      <c r="B147">
        <v>71683</v>
      </c>
      <c r="C147" t="s">
        <v>788</v>
      </c>
    </row>
    <row r="148" spans="2:3" x14ac:dyDescent="0.45">
      <c r="B148">
        <v>72105</v>
      </c>
      <c r="C148" t="s">
        <v>789</v>
      </c>
    </row>
    <row r="149" spans="2:3" x14ac:dyDescent="0.45">
      <c r="B149">
        <v>72487</v>
      </c>
      <c r="C149" t="s">
        <v>790</v>
      </c>
    </row>
    <row r="150" spans="2:3" x14ac:dyDescent="0.45">
      <c r="B150">
        <v>72607</v>
      </c>
      <c r="C150" t="s">
        <v>791</v>
      </c>
    </row>
    <row r="151" spans="2:3" x14ac:dyDescent="0.45">
      <c r="B151">
        <v>72622</v>
      </c>
      <c r="C151" t="s">
        <v>792</v>
      </c>
    </row>
    <row r="152" spans="2:3" x14ac:dyDescent="0.45">
      <c r="B152">
        <v>73555</v>
      </c>
      <c r="C152" t="s">
        <v>793</v>
      </c>
    </row>
    <row r="153" spans="2:3" x14ac:dyDescent="0.45">
      <c r="B153">
        <v>74785</v>
      </c>
      <c r="C153" t="s">
        <v>794</v>
      </c>
    </row>
    <row r="154" spans="2:3" x14ac:dyDescent="0.45">
      <c r="B154">
        <v>75097</v>
      </c>
      <c r="C154" t="s">
        <v>795</v>
      </c>
    </row>
    <row r="155" spans="2:3" x14ac:dyDescent="0.45">
      <c r="B155">
        <v>75411</v>
      </c>
      <c r="C155" t="s">
        <v>796</v>
      </c>
    </row>
    <row r="156" spans="2:3" x14ac:dyDescent="0.45">
      <c r="B156">
        <v>75458</v>
      </c>
      <c r="C156" t="s">
        <v>797</v>
      </c>
    </row>
    <row r="157" spans="2:3" x14ac:dyDescent="0.45">
      <c r="B157">
        <v>75695</v>
      </c>
      <c r="C157" t="s">
        <v>798</v>
      </c>
    </row>
    <row r="158" spans="2:3" x14ac:dyDescent="0.45">
      <c r="B158">
        <v>76267</v>
      </c>
      <c r="C158" t="s">
        <v>799</v>
      </c>
    </row>
    <row r="159" spans="2:3" x14ac:dyDescent="0.45">
      <c r="B159">
        <v>77070</v>
      </c>
      <c r="C159" t="s">
        <v>800</v>
      </c>
    </row>
    <row r="160" spans="2:3" x14ac:dyDescent="0.45">
      <c r="B160">
        <v>78401</v>
      </c>
      <c r="C160" t="s">
        <v>801</v>
      </c>
    </row>
    <row r="161" spans="2:3" x14ac:dyDescent="0.45">
      <c r="B161">
        <v>78820</v>
      </c>
      <c r="C161" t="s">
        <v>802</v>
      </c>
    </row>
    <row r="162" spans="2:3" x14ac:dyDescent="0.45">
      <c r="B162">
        <v>79043</v>
      </c>
      <c r="C162" t="s">
        <v>803</v>
      </c>
    </row>
    <row r="163" spans="2:3" x14ac:dyDescent="0.45">
      <c r="B163">
        <v>79593</v>
      </c>
      <c r="C163" t="s">
        <v>804</v>
      </c>
    </row>
    <row r="164" spans="2:3" x14ac:dyDescent="0.45">
      <c r="B164">
        <v>79882</v>
      </c>
      <c r="C164" t="s">
        <v>805</v>
      </c>
    </row>
    <row r="165" spans="2:3" x14ac:dyDescent="0.45">
      <c r="B165">
        <v>80112</v>
      </c>
      <c r="C165" t="s">
        <v>806</v>
      </c>
    </row>
    <row r="166" spans="2:3" x14ac:dyDescent="0.45">
      <c r="B166">
        <v>80463</v>
      </c>
      <c r="C166" t="s">
        <v>807</v>
      </c>
    </row>
    <row r="167" spans="2:3" x14ac:dyDescent="0.45">
      <c r="B167">
        <v>80763</v>
      </c>
      <c r="C167" t="s">
        <v>808</v>
      </c>
    </row>
    <row r="168" spans="2:3" x14ac:dyDescent="0.45">
      <c r="B168">
        <v>80816</v>
      </c>
      <c r="C168" t="s">
        <v>809</v>
      </c>
    </row>
    <row r="169" spans="2:3" x14ac:dyDescent="0.45">
      <c r="B169">
        <v>80883</v>
      </c>
      <c r="C169" t="s">
        <v>810</v>
      </c>
    </row>
    <row r="170" spans="2:3" x14ac:dyDescent="0.45">
      <c r="B170">
        <v>82273</v>
      </c>
      <c r="C170" t="s">
        <v>811</v>
      </c>
    </row>
    <row r="171" spans="2:3" x14ac:dyDescent="0.45">
      <c r="B171">
        <v>83608</v>
      </c>
      <c r="C171" t="s">
        <v>812</v>
      </c>
    </row>
    <row r="172" spans="2:3" x14ac:dyDescent="0.45">
      <c r="B172">
        <v>84012</v>
      </c>
      <c r="C172" t="s">
        <v>813</v>
      </c>
    </row>
    <row r="173" spans="2:3" x14ac:dyDescent="0.45">
      <c r="B173">
        <v>84345</v>
      </c>
      <c r="C173" t="s">
        <v>814</v>
      </c>
    </row>
    <row r="174" spans="2:3" x14ac:dyDescent="0.45">
      <c r="B174">
        <v>85670</v>
      </c>
      <c r="C174" t="s">
        <v>815</v>
      </c>
    </row>
    <row r="175" spans="2:3" x14ac:dyDescent="0.45">
      <c r="B175">
        <v>85693</v>
      </c>
      <c r="C175" t="s">
        <v>816</v>
      </c>
    </row>
    <row r="176" spans="2:3" x14ac:dyDescent="0.45">
      <c r="B176">
        <v>85696</v>
      </c>
      <c r="C176" t="s">
        <v>817</v>
      </c>
    </row>
    <row r="177" spans="2:3" x14ac:dyDescent="0.45">
      <c r="B177">
        <v>85822</v>
      </c>
      <c r="C177" t="s">
        <v>818</v>
      </c>
    </row>
    <row r="178" spans="2:3" x14ac:dyDescent="0.45">
      <c r="B178">
        <v>85927</v>
      </c>
      <c r="C178" t="s">
        <v>819</v>
      </c>
    </row>
    <row r="179" spans="2:3" x14ac:dyDescent="0.45">
      <c r="B179">
        <v>86032</v>
      </c>
      <c r="C179" t="s">
        <v>820</v>
      </c>
    </row>
    <row r="180" spans="2:3" x14ac:dyDescent="0.45">
      <c r="B180">
        <v>86228</v>
      </c>
      <c r="C180" t="s">
        <v>821</v>
      </c>
    </row>
    <row r="181" spans="2:3" x14ac:dyDescent="0.45">
      <c r="B181">
        <v>86742</v>
      </c>
      <c r="C181" t="s">
        <v>822</v>
      </c>
    </row>
    <row r="182" spans="2:3" x14ac:dyDescent="0.45">
      <c r="B182">
        <v>87585</v>
      </c>
      <c r="C182" t="s">
        <v>823</v>
      </c>
    </row>
    <row r="183" spans="2:3" x14ac:dyDescent="0.45">
      <c r="B183">
        <v>87833</v>
      </c>
      <c r="C183" t="s">
        <v>824</v>
      </c>
    </row>
    <row r="184" spans="2:3" x14ac:dyDescent="0.45">
      <c r="B184">
        <v>87937</v>
      </c>
      <c r="C184" t="s">
        <v>825</v>
      </c>
    </row>
    <row r="185" spans="2:3" x14ac:dyDescent="0.45">
      <c r="B185">
        <v>88635</v>
      </c>
      <c r="C185" t="s">
        <v>826</v>
      </c>
    </row>
    <row r="186" spans="2:3" x14ac:dyDescent="0.45">
      <c r="B186">
        <v>89931</v>
      </c>
      <c r="C186" t="s">
        <v>827</v>
      </c>
    </row>
    <row r="187" spans="2:3" x14ac:dyDescent="0.45">
      <c r="B187">
        <v>90185</v>
      </c>
      <c r="C187" t="s">
        <v>828</v>
      </c>
    </row>
    <row r="188" spans="2:3" x14ac:dyDescent="0.45">
      <c r="B188">
        <v>90496</v>
      </c>
      <c r="C188" t="s">
        <v>829</v>
      </c>
    </row>
    <row r="189" spans="2:3" x14ac:dyDescent="0.45">
      <c r="B189">
        <v>91262</v>
      </c>
      <c r="C189" t="s">
        <v>830</v>
      </c>
    </row>
    <row r="190" spans="2:3" x14ac:dyDescent="0.45">
      <c r="B190">
        <v>92420</v>
      </c>
      <c r="C190" t="s">
        <v>831</v>
      </c>
    </row>
    <row r="191" spans="2:3" x14ac:dyDescent="0.45">
      <c r="B191">
        <v>92855</v>
      </c>
      <c r="C191" t="s">
        <v>832</v>
      </c>
    </row>
    <row r="192" spans="2:3" x14ac:dyDescent="0.45">
      <c r="B192">
        <v>92946</v>
      </c>
      <c r="C192" t="s">
        <v>833</v>
      </c>
    </row>
    <row r="193" spans="2:3" x14ac:dyDescent="0.45">
      <c r="B193">
        <v>93194</v>
      </c>
      <c r="C193" t="s">
        <v>834</v>
      </c>
    </row>
    <row r="194" spans="2:3" x14ac:dyDescent="0.45">
      <c r="B194">
        <v>93506</v>
      </c>
      <c r="C194" t="s">
        <v>835</v>
      </c>
    </row>
    <row r="195" spans="2:3" x14ac:dyDescent="0.45">
      <c r="B195">
        <v>94376</v>
      </c>
      <c r="C195" t="s">
        <v>836</v>
      </c>
    </row>
    <row r="196" spans="2:3" x14ac:dyDescent="0.45">
      <c r="B196">
        <v>95241</v>
      </c>
      <c r="C196" t="s">
        <v>837</v>
      </c>
    </row>
    <row r="197" spans="2:3" x14ac:dyDescent="0.45">
      <c r="B197">
        <v>95347</v>
      </c>
      <c r="C197" t="s">
        <v>838</v>
      </c>
    </row>
    <row r="198" spans="2:3" x14ac:dyDescent="0.45">
      <c r="B198">
        <v>95947</v>
      </c>
      <c r="C198" t="s">
        <v>839</v>
      </c>
    </row>
    <row r="199" spans="2:3" x14ac:dyDescent="0.45">
      <c r="B199">
        <v>96295</v>
      </c>
      <c r="C199" t="s">
        <v>840</v>
      </c>
    </row>
    <row r="200" spans="2:3" x14ac:dyDescent="0.45">
      <c r="B200">
        <v>96757</v>
      </c>
      <c r="C200" t="s">
        <v>841</v>
      </c>
    </row>
    <row r="201" spans="2:3" x14ac:dyDescent="0.45">
      <c r="B201">
        <v>97278</v>
      </c>
      <c r="C201" t="s">
        <v>842</v>
      </c>
    </row>
    <row r="202" spans="2:3" x14ac:dyDescent="0.45">
      <c r="B202">
        <v>97649</v>
      </c>
      <c r="C202" t="s">
        <v>843</v>
      </c>
    </row>
    <row r="203" spans="2:3" x14ac:dyDescent="0.45">
      <c r="B203">
        <v>98036</v>
      </c>
      <c r="C203" t="s">
        <v>844</v>
      </c>
    </row>
    <row r="204" spans="2:3" x14ac:dyDescent="0.45">
      <c r="B204">
        <v>100027</v>
      </c>
      <c r="C204" t="s">
        <v>845</v>
      </c>
    </row>
    <row r="205" spans="2:3" x14ac:dyDescent="0.45">
      <c r="B205">
        <v>100345</v>
      </c>
      <c r="C205" t="s">
        <v>846</v>
      </c>
    </row>
    <row r="206" spans="2:3" x14ac:dyDescent="0.45">
      <c r="B206">
        <v>100453</v>
      </c>
      <c r="C206" t="s">
        <v>847</v>
      </c>
    </row>
    <row r="207" spans="2:3" x14ac:dyDescent="0.45">
      <c r="B207">
        <v>100751</v>
      </c>
      <c r="C207" t="s">
        <v>848</v>
      </c>
    </row>
    <row r="208" spans="2:3" x14ac:dyDescent="0.45">
      <c r="B208">
        <v>101769</v>
      </c>
      <c r="C208" t="s">
        <v>849</v>
      </c>
    </row>
    <row r="209" spans="2:3" x14ac:dyDescent="0.45">
      <c r="B209">
        <v>101958</v>
      </c>
      <c r="C209" t="s">
        <v>850</v>
      </c>
    </row>
    <row r="210" spans="2:3" x14ac:dyDescent="0.45">
      <c r="B210">
        <v>102098</v>
      </c>
      <c r="C210" t="s">
        <v>851</v>
      </c>
    </row>
    <row r="211" spans="2:3" x14ac:dyDescent="0.45">
      <c r="B211">
        <v>102488</v>
      </c>
      <c r="C211" t="s">
        <v>765</v>
      </c>
    </row>
    <row r="212" spans="2:3" x14ac:dyDescent="0.45">
      <c r="B212">
        <v>102618</v>
      </c>
      <c r="C212" t="s">
        <v>852</v>
      </c>
    </row>
    <row r="213" spans="2:3" x14ac:dyDescent="0.45">
      <c r="B213">
        <v>104987</v>
      </c>
      <c r="C213" t="s">
        <v>853</v>
      </c>
    </row>
    <row r="214" spans="2:3" x14ac:dyDescent="0.45">
      <c r="B214">
        <v>105199</v>
      </c>
      <c r="C214" t="s">
        <v>854</v>
      </c>
    </row>
    <row r="215" spans="2:3" x14ac:dyDescent="0.45">
      <c r="B215">
        <v>106032</v>
      </c>
      <c r="C215" t="s">
        <v>855</v>
      </c>
    </row>
    <row r="216" spans="2:3" x14ac:dyDescent="0.45">
      <c r="B216">
        <v>106278</v>
      </c>
      <c r="C216" t="s">
        <v>856</v>
      </c>
    </row>
    <row r="217" spans="2:3" x14ac:dyDescent="0.45">
      <c r="B217">
        <v>106985</v>
      </c>
      <c r="C217" t="s">
        <v>857</v>
      </c>
    </row>
    <row r="218" spans="2:3" x14ac:dyDescent="0.45">
      <c r="B218">
        <v>107136</v>
      </c>
      <c r="C218" t="s">
        <v>858</v>
      </c>
    </row>
    <row r="219" spans="2:3" x14ac:dyDescent="0.45">
      <c r="B219">
        <v>107259</v>
      </c>
      <c r="C219" t="s">
        <v>859</v>
      </c>
    </row>
    <row r="220" spans="2:3" x14ac:dyDescent="0.45">
      <c r="B220">
        <v>107315</v>
      </c>
      <c r="C220" t="s">
        <v>860</v>
      </c>
    </row>
    <row r="221" spans="2:3" x14ac:dyDescent="0.45">
      <c r="B221">
        <v>107556</v>
      </c>
      <c r="C221" t="s">
        <v>861</v>
      </c>
    </row>
    <row r="222" spans="2:3" x14ac:dyDescent="0.45">
      <c r="B222">
        <v>108917</v>
      </c>
      <c r="C222" t="s">
        <v>862</v>
      </c>
    </row>
    <row r="223" spans="2:3" x14ac:dyDescent="0.45">
      <c r="B223">
        <v>109074</v>
      </c>
      <c r="C223" t="s">
        <v>863</v>
      </c>
    </row>
    <row r="224" spans="2:3" x14ac:dyDescent="0.45">
      <c r="B224">
        <v>109268</v>
      </c>
      <c r="C224" t="s">
        <v>864</v>
      </c>
    </row>
    <row r="225" spans="2:3" x14ac:dyDescent="0.45">
      <c r="B225">
        <v>109427</v>
      </c>
      <c r="C225" t="s">
        <v>865</v>
      </c>
    </row>
    <row r="226" spans="2:3" x14ac:dyDescent="0.45">
      <c r="B226">
        <v>110003</v>
      </c>
      <c r="C226" t="s">
        <v>866</v>
      </c>
    </row>
    <row r="227" spans="2:3" x14ac:dyDescent="0.45">
      <c r="B227">
        <v>110395</v>
      </c>
      <c r="C227" t="s">
        <v>867</v>
      </c>
    </row>
    <row r="228" spans="2:3" x14ac:dyDescent="0.45">
      <c r="B228">
        <v>110893</v>
      </c>
      <c r="C228" t="s">
        <v>868</v>
      </c>
    </row>
    <row r="229" spans="2:3" x14ac:dyDescent="0.45">
      <c r="B229">
        <v>111710</v>
      </c>
      <c r="C229" t="s">
        <v>869</v>
      </c>
    </row>
    <row r="230" spans="2:3" x14ac:dyDescent="0.45">
      <c r="B230">
        <v>112029</v>
      </c>
      <c r="C230" t="s">
        <v>870</v>
      </c>
    </row>
    <row r="231" spans="2:3" x14ac:dyDescent="0.45">
      <c r="B231">
        <v>112158</v>
      </c>
      <c r="C231" t="s">
        <v>871</v>
      </c>
    </row>
    <row r="232" spans="2:3" x14ac:dyDescent="0.45">
      <c r="B232">
        <v>112247</v>
      </c>
      <c r="C232" t="s">
        <v>872</v>
      </c>
    </row>
    <row r="233" spans="2:3" x14ac:dyDescent="0.45">
      <c r="B233">
        <v>112748</v>
      </c>
      <c r="C233" t="s">
        <v>873</v>
      </c>
    </row>
    <row r="234" spans="2:3" x14ac:dyDescent="0.45">
      <c r="B234">
        <v>113136</v>
      </c>
      <c r="C234" t="s">
        <v>874</v>
      </c>
    </row>
    <row r="235" spans="2:3" x14ac:dyDescent="0.45">
      <c r="B235">
        <v>113368</v>
      </c>
      <c r="C235" t="s">
        <v>875</v>
      </c>
    </row>
    <row r="236" spans="2:3" x14ac:dyDescent="0.45">
      <c r="B236">
        <v>113881</v>
      </c>
      <c r="C236" t="s">
        <v>876</v>
      </c>
    </row>
    <row r="237" spans="2:3" x14ac:dyDescent="0.45">
      <c r="B237">
        <v>113963</v>
      </c>
      <c r="C237" t="s">
        <v>877</v>
      </c>
    </row>
    <row r="238" spans="2:3" x14ac:dyDescent="0.45">
      <c r="B238">
        <v>116727</v>
      </c>
      <c r="C238" t="s">
        <v>878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ast</vt:lpstr>
      <vt:lpstr>line</vt:lpstr>
      <vt:lpstr>line_hip</vt:lpstr>
      <vt:lpstr>star_pos</vt:lpstr>
      <vt:lpstr>star_hip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池田尚聡</dc:creator>
  <cp:lastModifiedBy>池田尚聡</cp:lastModifiedBy>
  <dcterms:created xsi:type="dcterms:W3CDTF">2019-01-25T16:02:01Z</dcterms:created>
  <dcterms:modified xsi:type="dcterms:W3CDTF">2019-01-27T07:10:19Z</dcterms:modified>
</cp:coreProperties>
</file>