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4820" windowHeight="8130" activeTab="1"/>
  </bookViews>
  <sheets>
    <sheet name="Premia" sheetId="6" r:id="rId1"/>
    <sheet name="Kolor" sheetId="4" r:id="rId2"/>
    <sheet name="Koszty cateringu" sheetId="1" r:id="rId3"/>
    <sheet name="Kopie" sheetId="2" r:id="rId4"/>
    <sheet name="Arkusz3" sheetId="3" r:id="rId5"/>
    <sheet name="Arkusz1" sheetId="7" r:id="rId6"/>
  </sheets>
  <calcPr calcId="125725"/>
</workbook>
</file>

<file path=xl/calcChain.xml><?xml version="1.0" encoding="utf-8"?>
<calcChain xmlns="http://schemas.openxmlformats.org/spreadsheetml/2006/main">
  <c r="C43" i="6"/>
  <c r="G4" i="4"/>
  <c r="G5"/>
  <c r="G6"/>
  <c r="G7"/>
  <c r="G8"/>
  <c r="G9"/>
  <c r="G10"/>
  <c r="G11"/>
  <c r="G12"/>
  <c r="G13"/>
  <c r="D6" i="1"/>
  <c r="E6" s="1"/>
  <c r="G6" s="1"/>
  <c r="D7"/>
  <c r="D8"/>
  <c r="D9"/>
  <c r="D10"/>
  <c r="D5"/>
  <c r="E7"/>
  <c r="G7" s="1"/>
  <c r="E8"/>
  <c r="G8" s="1"/>
  <c r="E9"/>
  <c r="G9" s="1"/>
  <c r="E10"/>
  <c r="G10" s="1"/>
  <c r="E5"/>
  <c r="G5" s="1"/>
  <c r="G11" l="1"/>
</calcChain>
</file>

<file path=xl/sharedStrings.xml><?xml version="1.0" encoding="utf-8"?>
<sst xmlns="http://schemas.openxmlformats.org/spreadsheetml/2006/main" count="245" uniqueCount="164">
  <si>
    <t>Koszt zakupu artykułów spożywczych</t>
  </si>
  <si>
    <t>Lp.</t>
  </si>
  <si>
    <t>Nazwa towaru lub usługi</t>
  </si>
  <si>
    <t>Cena netto</t>
  </si>
  <si>
    <t>VAT 22%</t>
  </si>
  <si>
    <t>Cena brutto</t>
  </si>
  <si>
    <t>Ilość</t>
  </si>
  <si>
    <t>Do zapłaty</t>
  </si>
  <si>
    <t>Cukier</t>
  </si>
  <si>
    <t>Kawa</t>
  </si>
  <si>
    <t>Śmietanka</t>
  </si>
  <si>
    <t>Ciastka</t>
  </si>
  <si>
    <t>Cukierki</t>
  </si>
  <si>
    <t>Razem:</t>
  </si>
  <si>
    <t>Herbata</t>
  </si>
  <si>
    <t>zielony</t>
  </si>
  <si>
    <t>granatowy</t>
  </si>
  <si>
    <t>Piotr</t>
  </si>
  <si>
    <t>Kowal</t>
  </si>
  <si>
    <t>czerwony</t>
  </si>
  <si>
    <t>Stanisław</t>
  </si>
  <si>
    <t>Kosowski</t>
  </si>
  <si>
    <t>biały</t>
  </si>
  <si>
    <t>Zenon</t>
  </si>
  <si>
    <t xml:space="preserve">Adamski </t>
  </si>
  <si>
    <t>Stanisława</t>
  </si>
  <si>
    <t>Plewka</t>
  </si>
  <si>
    <t>Paulina</t>
  </si>
  <si>
    <t>Niszcz</t>
  </si>
  <si>
    <t>Monika</t>
  </si>
  <si>
    <t>Miłosz</t>
  </si>
  <si>
    <t>Janina</t>
  </si>
  <si>
    <t>Mariola</t>
  </si>
  <si>
    <t>Bielak</t>
  </si>
  <si>
    <t>Anna</t>
  </si>
  <si>
    <t>Bąk</t>
  </si>
  <si>
    <t>Agnieszka</t>
  </si>
  <si>
    <t>Ambroziak</t>
  </si>
  <si>
    <t>Dopłata</t>
  </si>
  <si>
    <t>Cena podstawowa</t>
  </si>
  <si>
    <t>Imię</t>
  </si>
  <si>
    <t>Nazwisko</t>
  </si>
  <si>
    <t>styczeń</t>
  </si>
  <si>
    <t>luty</t>
  </si>
  <si>
    <t>marzec</t>
  </si>
  <si>
    <t>kwiecień</t>
  </si>
  <si>
    <t>maj</t>
  </si>
  <si>
    <t>czerwiec</t>
  </si>
  <si>
    <t>Robert</t>
  </si>
  <si>
    <t>nr</t>
  </si>
  <si>
    <t>1</t>
  </si>
  <si>
    <t>Abel</t>
  </si>
  <si>
    <t>Colleen</t>
  </si>
  <si>
    <t>2</t>
  </si>
  <si>
    <t>James</t>
  </si>
  <si>
    <t>3</t>
  </si>
  <si>
    <t>Allen</t>
  </si>
  <si>
    <t>Peter</t>
  </si>
  <si>
    <t>4</t>
  </si>
  <si>
    <t>Altman</t>
  </si>
  <si>
    <t>Mary</t>
  </si>
  <si>
    <t>5</t>
  </si>
  <si>
    <t>Ambrose</t>
  </si>
  <si>
    <t>Bob</t>
  </si>
  <si>
    <t>6</t>
  </si>
  <si>
    <t>Bally</t>
  </si>
  <si>
    <t>Barry</t>
  </si>
  <si>
    <t>7</t>
  </si>
  <si>
    <t>Banks</t>
  </si>
  <si>
    <t>Jacqueline</t>
  </si>
  <si>
    <t>8</t>
  </si>
  <si>
    <t>Barber</t>
  </si>
  <si>
    <t>9</t>
  </si>
  <si>
    <t>Binga</t>
  </si>
  <si>
    <t>Teri</t>
  </si>
  <si>
    <t>10</t>
  </si>
  <si>
    <t>Bowers</t>
  </si>
  <si>
    <t>Melanie</t>
  </si>
  <si>
    <t>11</t>
  </si>
  <si>
    <t>Briscoll</t>
  </si>
  <si>
    <t>Doug</t>
  </si>
  <si>
    <t>12</t>
  </si>
  <si>
    <t>Califano</t>
  </si>
  <si>
    <t>Theresa</t>
  </si>
  <si>
    <t>13</t>
  </si>
  <si>
    <t>Chen</t>
  </si>
  <si>
    <t>Shing</t>
  </si>
  <si>
    <t>14</t>
  </si>
  <si>
    <t>Connors</t>
  </si>
  <si>
    <t>Greg</t>
  </si>
  <si>
    <t>15</t>
  </si>
  <si>
    <t>Cuffaro</t>
  </si>
  <si>
    <t>16</t>
  </si>
  <si>
    <t>Culbert</t>
  </si>
  <si>
    <t>17</t>
  </si>
  <si>
    <t>Davidson</t>
  </si>
  <si>
    <t>Anne</t>
  </si>
  <si>
    <t>18</t>
  </si>
  <si>
    <t>Davies</t>
  </si>
  <si>
    <t>Lance</t>
  </si>
  <si>
    <t>19</t>
  </si>
  <si>
    <t>DeVinney</t>
  </si>
  <si>
    <t>Kirsten</t>
  </si>
  <si>
    <t>20</t>
  </si>
  <si>
    <t>Susan</t>
  </si>
  <si>
    <t>21</t>
  </si>
  <si>
    <t>Earnhart</t>
  </si>
  <si>
    <t>Kyle</t>
  </si>
  <si>
    <t>22</t>
  </si>
  <si>
    <t>Gorski</t>
  </si>
  <si>
    <t>George</t>
  </si>
  <si>
    <t>23</t>
  </si>
  <si>
    <t>Halal</t>
  </si>
  <si>
    <t>Cheryl</t>
  </si>
  <si>
    <t>24</t>
  </si>
  <si>
    <t>Hill</t>
  </si>
  <si>
    <t>Carol</t>
  </si>
  <si>
    <t>25</t>
  </si>
  <si>
    <t>Hinkelman</t>
  </si>
  <si>
    <t>Brad</t>
  </si>
  <si>
    <t>26</t>
  </si>
  <si>
    <t>Hoffman</t>
  </si>
  <si>
    <t>27</t>
  </si>
  <si>
    <t>Hume</t>
  </si>
  <si>
    <t>Chris</t>
  </si>
  <si>
    <t>28</t>
  </si>
  <si>
    <t>Kim</t>
  </si>
  <si>
    <t>Sung</t>
  </si>
  <si>
    <t>29</t>
  </si>
  <si>
    <t>Sara</t>
  </si>
  <si>
    <t>30</t>
  </si>
  <si>
    <t>Kramer</t>
  </si>
  <si>
    <t>Dean</t>
  </si>
  <si>
    <t>31</t>
  </si>
  <si>
    <t>MacFall</t>
  </si>
  <si>
    <t>Jeri Lynn</t>
  </si>
  <si>
    <t>32</t>
  </si>
  <si>
    <t>Mallory</t>
  </si>
  <si>
    <t>Fred</t>
  </si>
  <si>
    <t>33</t>
  </si>
  <si>
    <t>Mayron</t>
  </si>
  <si>
    <t>Kathy</t>
  </si>
  <si>
    <t>34</t>
  </si>
  <si>
    <t>Murray</t>
  </si>
  <si>
    <t>35</t>
  </si>
  <si>
    <t>Ness</t>
  </si>
  <si>
    <t>36</t>
  </si>
  <si>
    <t>Parker</t>
  </si>
  <si>
    <t>Joanne</t>
  </si>
  <si>
    <t>37</t>
  </si>
  <si>
    <t>Reagan</t>
  </si>
  <si>
    <t>Laura</t>
  </si>
  <si>
    <t>38</t>
  </si>
  <si>
    <t>Reese</t>
  </si>
  <si>
    <t>Donald</t>
  </si>
  <si>
    <t>39</t>
  </si>
  <si>
    <t>Rich</t>
  </si>
  <si>
    <t>40</t>
  </si>
  <si>
    <t>Richardson</t>
  </si>
  <si>
    <t>Michael</t>
  </si>
  <si>
    <t>Ile osób ma na imię Mary:</t>
  </si>
  <si>
    <t>Ile osób zarobiło w czerwcu co najmniej 600 euro</t>
  </si>
  <si>
    <t>Kolor samochodu</t>
  </si>
  <si>
    <t>Lista klientów firmie "SUPER-CAR" sp. z o.o.</t>
  </si>
</sst>
</file>

<file path=xl/styles.xml><?xml version="1.0" encoding="utf-8"?>
<styleSheet xmlns="http://schemas.openxmlformats.org/spreadsheetml/2006/main">
  <numFmts count="4"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#,##0.00\ &quot;zł&quot;"/>
    <numFmt numFmtId="166" formatCode="_-[$€-2]\ * #,##0.00_-;\-[$€-2]\ * #,##0.00_-;_-[$€-2]\ * &quot;-&quot;??_-;_-@_-"/>
  </numFmts>
  <fonts count="11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indexed="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zcionka tekstu podstawowego"/>
      <family val="2"/>
      <charset val="238"/>
    </font>
    <font>
      <b/>
      <sz val="13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/>
      <bottom style="double">
        <color rgb="FF00B050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4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/>
    <xf numFmtId="49" fontId="7" fillId="0" borderId="0" xfId="10" applyNumberFormat="1" applyFont="1" applyFill="1" applyBorder="1" applyAlignment="1">
      <alignment horizontal="right" wrapText="1"/>
    </xf>
    <xf numFmtId="0" fontId="8" fillId="0" borderId="0" xfId="3" applyFont="1" applyBorder="1"/>
    <xf numFmtId="49" fontId="8" fillId="0" borderId="0" xfId="3" applyNumberFormat="1" applyFont="1" applyBorder="1"/>
    <xf numFmtId="49" fontId="8" fillId="0" borderId="0" xfId="3" applyNumberFormat="1" applyFont="1" applyFill="1" applyBorder="1"/>
    <xf numFmtId="49" fontId="5" fillId="0" borderId="0" xfId="10" applyNumberFormat="1" applyFont="1" applyFill="1" applyBorder="1" applyAlignment="1">
      <alignment horizontal="center" vertical="center"/>
    </xf>
    <xf numFmtId="0" fontId="6" fillId="0" borderId="0" xfId="3" applyFont="1" applyBorder="1" applyAlignment="1">
      <alignment horizontal="center" vertical="center"/>
    </xf>
    <xf numFmtId="44" fontId="0" fillId="0" borderId="1" xfId="1" applyFont="1" applyBorder="1"/>
    <xf numFmtId="44" fontId="0" fillId="0" borderId="0" xfId="1" applyFont="1"/>
    <xf numFmtId="0" fontId="2" fillId="2" borderId="0" xfId="0" applyFont="1" applyFill="1" applyAlignment="1">
      <alignment horizontal="center" vertical="center"/>
    </xf>
    <xf numFmtId="164" fontId="0" fillId="0" borderId="0" xfId="1" applyNumberFormat="1" applyFont="1" applyBorder="1"/>
    <xf numFmtId="164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8" fillId="0" borderId="1" xfId="3" applyNumberFormat="1" applyFont="1" applyBorder="1"/>
    <xf numFmtId="49" fontId="6" fillId="0" borderId="0" xfId="3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5" xfId="0" applyBorder="1"/>
    <xf numFmtId="44" fontId="0" fillId="0" borderId="6" xfId="1" applyFont="1" applyBorder="1"/>
    <xf numFmtId="0" fontId="0" fillId="0" borderId="7" xfId="0" applyBorder="1"/>
    <xf numFmtId="0" fontId="0" fillId="0" borderId="8" xfId="0" applyBorder="1"/>
    <xf numFmtId="44" fontId="0" fillId="0" borderId="8" xfId="1" applyFont="1" applyBorder="1"/>
    <xf numFmtId="44" fontId="0" fillId="0" borderId="9" xfId="1" applyFont="1" applyBorder="1"/>
    <xf numFmtId="0" fontId="0" fillId="0" borderId="10" xfId="0" applyBorder="1"/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readingOrder="1"/>
    </xf>
    <xf numFmtId="0" fontId="9" fillId="3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166" fontId="8" fillId="0" borderId="0" xfId="3" applyNumberFormat="1" applyFont="1" applyBorder="1"/>
    <xf numFmtId="49" fontId="8" fillId="0" borderId="1" xfId="3" applyNumberFormat="1" applyFont="1" applyBorder="1"/>
  </cellXfs>
  <cellStyles count="11">
    <cellStyle name="Dziesiętny 2" xfId="4"/>
    <cellStyle name="Normalny" xfId="0" builtinId="0"/>
    <cellStyle name="Normalny 2" xfId="2"/>
    <cellStyle name="Normalny 2 2" xfId="3"/>
    <cellStyle name="Normalny 3" xfId="5"/>
    <cellStyle name="Normalny 4" xfId="6"/>
    <cellStyle name="Normalny 5" xfId="7"/>
    <cellStyle name="Normalny 6" xfId="8"/>
    <cellStyle name="Normalny_Arkusz1" xfId="10"/>
    <cellStyle name="Walutowy" xfId="1" builtinId="4"/>
    <cellStyle name="Walutowy 2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16" workbookViewId="0">
      <selection activeCell="M26" sqref="M26"/>
    </sheetView>
  </sheetViews>
  <sheetFormatPr defaultRowHeight="15"/>
  <cols>
    <col min="1" max="1" width="7.75" style="6" customWidth="1"/>
    <col min="2" max="2" width="14.875" style="6" customWidth="1"/>
    <col min="3" max="3" width="14.625" style="6" customWidth="1"/>
    <col min="4" max="16384" width="9" style="6"/>
  </cols>
  <sheetData>
    <row r="1" spans="1:9" s="7" customFormat="1" ht="30" customHeight="1">
      <c r="A1" s="8" t="s">
        <v>49</v>
      </c>
      <c r="B1" s="8" t="s">
        <v>41</v>
      </c>
      <c r="C1" s="8" t="s">
        <v>40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</row>
    <row r="2" spans="1:9" ht="15" customHeight="1">
      <c r="A2" s="4" t="s">
        <v>50</v>
      </c>
      <c r="B2" s="5" t="s">
        <v>51</v>
      </c>
      <c r="C2" s="5" t="s">
        <v>52</v>
      </c>
      <c r="D2" s="31">
        <v>304</v>
      </c>
      <c r="E2" s="31">
        <v>639</v>
      </c>
      <c r="F2" s="31">
        <v>639</v>
      </c>
      <c r="G2" s="31">
        <v>639</v>
      </c>
      <c r="H2" s="31">
        <v>639</v>
      </c>
      <c r="I2" s="31">
        <v>639</v>
      </c>
    </row>
    <row r="3" spans="1:9" ht="15" customHeight="1">
      <c r="A3" s="4" t="s">
        <v>53</v>
      </c>
      <c r="B3" s="5" t="s">
        <v>51</v>
      </c>
      <c r="C3" s="5" t="s">
        <v>54</v>
      </c>
      <c r="D3" s="31">
        <v>226</v>
      </c>
      <c r="E3" s="31">
        <v>420</v>
      </c>
      <c r="F3" s="31">
        <v>639</v>
      </c>
      <c r="G3" s="31">
        <v>639</v>
      </c>
      <c r="H3" s="31">
        <v>639</v>
      </c>
      <c r="I3" s="31">
        <v>639</v>
      </c>
    </row>
    <row r="4" spans="1:9" ht="15" customHeight="1">
      <c r="A4" s="4" t="s">
        <v>55</v>
      </c>
      <c r="B4" s="5" t="s">
        <v>56</v>
      </c>
      <c r="C4" s="5" t="s">
        <v>57</v>
      </c>
      <c r="D4" s="31">
        <v>226</v>
      </c>
      <c r="E4" s="31">
        <v>495</v>
      </c>
      <c r="F4" s="31">
        <v>420</v>
      </c>
      <c r="G4" s="31">
        <v>420</v>
      </c>
      <c r="H4" s="31">
        <v>420</v>
      </c>
      <c r="I4" s="31">
        <v>420</v>
      </c>
    </row>
    <row r="5" spans="1:9" ht="15" customHeight="1">
      <c r="A5" s="4" t="s">
        <v>58</v>
      </c>
      <c r="B5" s="5" t="s">
        <v>59</v>
      </c>
      <c r="C5" s="5" t="s">
        <v>60</v>
      </c>
      <c r="D5" s="31">
        <v>429</v>
      </c>
      <c r="E5" s="31">
        <v>68</v>
      </c>
      <c r="F5" s="31">
        <v>495</v>
      </c>
      <c r="G5" s="31">
        <v>495</v>
      </c>
      <c r="H5" s="31">
        <v>495</v>
      </c>
      <c r="I5" s="31">
        <v>600</v>
      </c>
    </row>
    <row r="6" spans="1:9" ht="15" customHeight="1">
      <c r="A6" s="4" t="s">
        <v>61</v>
      </c>
      <c r="B6" s="5" t="s">
        <v>62</v>
      </c>
      <c r="C6" s="5" t="s">
        <v>63</v>
      </c>
      <c r="D6" s="31">
        <v>500</v>
      </c>
      <c r="E6" s="31">
        <v>500</v>
      </c>
      <c r="F6" s="31">
        <v>304</v>
      </c>
      <c r="G6" s="31">
        <v>304</v>
      </c>
      <c r="H6" s="31">
        <v>304</v>
      </c>
      <c r="I6" s="31">
        <v>304</v>
      </c>
    </row>
    <row r="7" spans="1:9" ht="15" customHeight="1">
      <c r="A7" s="4" t="s">
        <v>64</v>
      </c>
      <c r="B7" s="5" t="s">
        <v>65</v>
      </c>
      <c r="C7" s="5" t="s">
        <v>66</v>
      </c>
      <c r="D7" s="31">
        <v>639</v>
      </c>
      <c r="E7" s="31">
        <v>226</v>
      </c>
      <c r="F7" s="31">
        <v>226</v>
      </c>
      <c r="G7" s="31">
        <v>226</v>
      </c>
      <c r="H7" s="31">
        <v>226</v>
      </c>
      <c r="I7" s="31">
        <v>226</v>
      </c>
    </row>
    <row r="8" spans="1:9" ht="15" customHeight="1">
      <c r="A8" s="4" t="s">
        <v>67</v>
      </c>
      <c r="B8" s="5" t="s">
        <v>68</v>
      </c>
      <c r="C8" s="5" t="s">
        <v>69</v>
      </c>
      <c r="D8" s="31">
        <v>639</v>
      </c>
      <c r="E8" s="31">
        <v>495</v>
      </c>
      <c r="F8" s="31">
        <v>226</v>
      </c>
      <c r="G8" s="31">
        <v>226</v>
      </c>
      <c r="H8" s="31">
        <v>226</v>
      </c>
      <c r="I8" s="31">
        <v>226</v>
      </c>
    </row>
    <row r="9" spans="1:9" ht="15" customHeight="1">
      <c r="A9" s="4" t="s">
        <v>70</v>
      </c>
      <c r="B9" s="5" t="s">
        <v>71</v>
      </c>
      <c r="C9" s="5" t="s">
        <v>60</v>
      </c>
      <c r="D9" s="31">
        <v>420</v>
      </c>
      <c r="E9" s="31">
        <v>150</v>
      </c>
      <c r="F9" s="31">
        <v>429</v>
      </c>
      <c r="G9" s="31">
        <v>429</v>
      </c>
      <c r="H9" s="31">
        <v>429</v>
      </c>
      <c r="I9" s="31">
        <v>429</v>
      </c>
    </row>
    <row r="10" spans="1:9" ht="15" customHeight="1">
      <c r="A10" s="4" t="s">
        <v>72</v>
      </c>
      <c r="B10" s="5" t="s">
        <v>73</v>
      </c>
      <c r="C10" s="5" t="s">
        <v>74</v>
      </c>
      <c r="D10" s="31">
        <v>495</v>
      </c>
      <c r="E10" s="31">
        <v>336</v>
      </c>
      <c r="F10" s="31">
        <v>495</v>
      </c>
      <c r="G10" s="31">
        <v>68</v>
      </c>
      <c r="H10" s="31">
        <v>68</v>
      </c>
      <c r="I10" s="31">
        <v>639</v>
      </c>
    </row>
    <row r="11" spans="1:9" ht="15" customHeight="1">
      <c r="A11" s="4" t="s">
        <v>75</v>
      </c>
      <c r="B11" s="5" t="s">
        <v>76</v>
      </c>
      <c r="C11" s="5" t="s">
        <v>77</v>
      </c>
      <c r="D11" s="31">
        <v>304</v>
      </c>
      <c r="E11" s="31">
        <v>639</v>
      </c>
      <c r="F11" s="31">
        <v>68</v>
      </c>
      <c r="G11" s="31">
        <v>500</v>
      </c>
      <c r="H11" s="31">
        <v>500</v>
      </c>
      <c r="I11" s="31">
        <v>639</v>
      </c>
    </row>
    <row r="12" spans="1:9" ht="15" customHeight="1">
      <c r="A12" s="4" t="s">
        <v>78</v>
      </c>
      <c r="B12" s="5" t="s">
        <v>79</v>
      </c>
      <c r="C12" s="5" t="s">
        <v>80</v>
      </c>
      <c r="D12" s="31">
        <v>226</v>
      </c>
      <c r="E12" s="31">
        <v>639</v>
      </c>
      <c r="F12" s="31">
        <v>500</v>
      </c>
      <c r="G12" s="31">
        <v>226</v>
      </c>
      <c r="H12" s="31">
        <v>226</v>
      </c>
      <c r="I12" s="31">
        <v>730</v>
      </c>
    </row>
    <row r="13" spans="1:9" ht="15" customHeight="1">
      <c r="A13" s="4" t="s">
        <v>81</v>
      </c>
      <c r="B13" s="5" t="s">
        <v>82</v>
      </c>
      <c r="C13" s="5" t="s">
        <v>83</v>
      </c>
      <c r="D13" s="31">
        <v>226</v>
      </c>
      <c r="E13" s="31">
        <v>420</v>
      </c>
      <c r="F13" s="31">
        <v>226</v>
      </c>
      <c r="G13" s="31">
        <v>495</v>
      </c>
      <c r="H13" s="31">
        <v>495</v>
      </c>
      <c r="I13" s="31">
        <v>495</v>
      </c>
    </row>
    <row r="14" spans="1:9" ht="15" customHeight="1">
      <c r="A14" s="4" t="s">
        <v>84</v>
      </c>
      <c r="B14" s="5" t="s">
        <v>85</v>
      </c>
      <c r="C14" s="5" t="s">
        <v>86</v>
      </c>
      <c r="D14" s="31">
        <v>429</v>
      </c>
      <c r="E14" s="31">
        <v>495</v>
      </c>
      <c r="F14" s="31">
        <v>495</v>
      </c>
      <c r="G14" s="31">
        <v>150</v>
      </c>
      <c r="H14" s="31">
        <v>150</v>
      </c>
      <c r="I14" s="31">
        <v>304</v>
      </c>
    </row>
    <row r="15" spans="1:9" ht="15" customHeight="1">
      <c r="A15" s="4" t="s">
        <v>87</v>
      </c>
      <c r="B15" s="5" t="s">
        <v>88</v>
      </c>
      <c r="C15" s="5" t="s">
        <v>89</v>
      </c>
      <c r="D15" s="31">
        <v>150</v>
      </c>
      <c r="E15" s="31">
        <v>304</v>
      </c>
      <c r="F15" s="31">
        <v>420</v>
      </c>
      <c r="G15" s="31">
        <v>336</v>
      </c>
      <c r="H15" s="31">
        <v>336</v>
      </c>
      <c r="I15" s="31">
        <v>226</v>
      </c>
    </row>
    <row r="16" spans="1:9" ht="15" customHeight="1">
      <c r="A16" s="4" t="s">
        <v>90</v>
      </c>
      <c r="B16" s="5" t="s">
        <v>91</v>
      </c>
      <c r="C16" s="5" t="s">
        <v>48</v>
      </c>
      <c r="D16" s="31">
        <v>336</v>
      </c>
      <c r="E16" s="31">
        <v>226</v>
      </c>
      <c r="F16" s="31">
        <v>495</v>
      </c>
      <c r="G16" s="31">
        <v>639</v>
      </c>
      <c r="H16" s="31">
        <v>704</v>
      </c>
      <c r="I16" s="31">
        <v>226</v>
      </c>
    </row>
    <row r="17" spans="1:9" ht="15" customHeight="1">
      <c r="A17" s="4" t="s">
        <v>92</v>
      </c>
      <c r="B17" s="5" t="s">
        <v>93</v>
      </c>
      <c r="C17" s="5" t="s">
        <v>60</v>
      </c>
      <c r="D17" s="31">
        <v>704</v>
      </c>
      <c r="E17" s="31">
        <v>226</v>
      </c>
      <c r="F17" s="31">
        <v>68</v>
      </c>
      <c r="G17" s="31">
        <v>639</v>
      </c>
      <c r="H17" s="31">
        <v>639</v>
      </c>
      <c r="I17" s="31">
        <v>429</v>
      </c>
    </row>
    <row r="18" spans="1:9" ht="15" customHeight="1">
      <c r="A18" s="4" t="s">
        <v>94</v>
      </c>
      <c r="B18" s="5" t="s">
        <v>95</v>
      </c>
      <c r="C18" s="5" t="s">
        <v>96</v>
      </c>
      <c r="D18" s="31">
        <v>639</v>
      </c>
      <c r="E18" s="31">
        <v>429</v>
      </c>
      <c r="F18" s="31">
        <v>500</v>
      </c>
      <c r="G18" s="31">
        <v>420</v>
      </c>
      <c r="H18" s="31">
        <v>639</v>
      </c>
      <c r="I18" s="31">
        <v>639</v>
      </c>
    </row>
    <row r="19" spans="1:9" ht="15" customHeight="1">
      <c r="A19" s="4" t="s">
        <v>97</v>
      </c>
      <c r="B19" s="5" t="s">
        <v>98</v>
      </c>
      <c r="C19" s="5" t="s">
        <v>99</v>
      </c>
      <c r="D19" s="31">
        <v>639</v>
      </c>
      <c r="E19" s="31">
        <v>639</v>
      </c>
      <c r="F19" s="31">
        <v>226</v>
      </c>
      <c r="G19" s="31">
        <v>495</v>
      </c>
      <c r="H19" s="31">
        <v>420</v>
      </c>
      <c r="I19" s="31">
        <v>639</v>
      </c>
    </row>
    <row r="20" spans="1:9" ht="15" customHeight="1">
      <c r="A20" s="4" t="s">
        <v>100</v>
      </c>
      <c r="B20" s="5" t="s">
        <v>101</v>
      </c>
      <c r="C20" s="5" t="s">
        <v>102</v>
      </c>
      <c r="D20" s="31">
        <v>420</v>
      </c>
      <c r="E20" s="31">
        <v>639</v>
      </c>
      <c r="F20" s="31">
        <v>495</v>
      </c>
      <c r="G20" s="31">
        <v>304</v>
      </c>
      <c r="H20" s="31">
        <v>495</v>
      </c>
      <c r="I20" s="31">
        <v>825</v>
      </c>
    </row>
    <row r="21" spans="1:9" ht="15" customHeight="1">
      <c r="A21" s="4" t="s">
        <v>103</v>
      </c>
      <c r="B21" s="5" t="s">
        <v>82</v>
      </c>
      <c r="C21" s="5" t="s">
        <v>104</v>
      </c>
      <c r="D21" s="31">
        <v>495</v>
      </c>
      <c r="E21" s="31">
        <v>420</v>
      </c>
      <c r="F21" s="31">
        <v>150</v>
      </c>
      <c r="G21" s="31">
        <v>226</v>
      </c>
      <c r="H21" s="31">
        <v>304</v>
      </c>
      <c r="I21" s="31">
        <v>600</v>
      </c>
    </row>
    <row r="22" spans="1:9" ht="15" customHeight="1">
      <c r="A22" s="4" t="s">
        <v>105</v>
      </c>
      <c r="B22" s="5" t="s">
        <v>106</v>
      </c>
      <c r="C22" s="5" t="s">
        <v>107</v>
      </c>
      <c r="D22" s="31">
        <v>304</v>
      </c>
      <c r="E22" s="31">
        <v>495</v>
      </c>
      <c r="F22" s="31">
        <v>336</v>
      </c>
      <c r="G22" s="31">
        <v>226</v>
      </c>
      <c r="H22" s="31">
        <v>226</v>
      </c>
      <c r="I22" s="31">
        <v>304</v>
      </c>
    </row>
    <row r="23" spans="1:9" ht="15" customHeight="1">
      <c r="A23" s="4" t="s">
        <v>108</v>
      </c>
      <c r="B23" s="5" t="s">
        <v>109</v>
      </c>
      <c r="C23" s="5" t="s">
        <v>110</v>
      </c>
      <c r="D23" s="31">
        <v>226</v>
      </c>
      <c r="E23" s="31">
        <v>304</v>
      </c>
      <c r="F23" s="31">
        <v>704</v>
      </c>
      <c r="G23" s="31">
        <v>429</v>
      </c>
      <c r="H23" s="31">
        <v>226</v>
      </c>
      <c r="I23" s="31">
        <v>226</v>
      </c>
    </row>
    <row r="24" spans="1:9" ht="15" customHeight="1">
      <c r="A24" s="4" t="s">
        <v>111</v>
      </c>
      <c r="B24" s="5" t="s">
        <v>112</v>
      </c>
      <c r="C24" s="5" t="s">
        <v>113</v>
      </c>
      <c r="D24" s="31">
        <v>226</v>
      </c>
      <c r="E24" s="31">
        <v>226</v>
      </c>
      <c r="F24" s="31">
        <v>639</v>
      </c>
      <c r="G24" s="31">
        <v>68</v>
      </c>
      <c r="H24" s="31">
        <v>639</v>
      </c>
      <c r="I24" s="31">
        <v>728</v>
      </c>
    </row>
    <row r="25" spans="1:9" ht="15" customHeight="1">
      <c r="A25" s="4" t="s">
        <v>114</v>
      </c>
      <c r="B25" s="5" t="s">
        <v>115</v>
      </c>
      <c r="C25" s="5" t="s">
        <v>116</v>
      </c>
      <c r="D25" s="31">
        <v>429</v>
      </c>
      <c r="E25" s="31">
        <v>226</v>
      </c>
      <c r="F25" s="31">
        <v>639</v>
      </c>
      <c r="G25" s="31">
        <v>500</v>
      </c>
      <c r="H25" s="31">
        <v>639</v>
      </c>
      <c r="I25" s="31">
        <v>429</v>
      </c>
    </row>
    <row r="26" spans="1:9" ht="15" customHeight="1">
      <c r="A26" s="4" t="s">
        <v>117</v>
      </c>
      <c r="B26" s="5" t="s">
        <v>118</v>
      </c>
      <c r="C26" s="5" t="s">
        <v>119</v>
      </c>
      <c r="D26" s="31">
        <v>500</v>
      </c>
      <c r="E26" s="31">
        <v>429</v>
      </c>
      <c r="F26" s="31">
        <v>420</v>
      </c>
      <c r="G26" s="31">
        <v>226</v>
      </c>
      <c r="H26" s="31">
        <v>420</v>
      </c>
      <c r="I26" s="31">
        <v>600</v>
      </c>
    </row>
    <row r="27" spans="1:9" ht="15" customHeight="1">
      <c r="A27" s="4" t="s">
        <v>120</v>
      </c>
      <c r="B27" s="5" t="s">
        <v>121</v>
      </c>
      <c r="C27" s="5" t="s">
        <v>60</v>
      </c>
      <c r="D27" s="31">
        <v>495</v>
      </c>
      <c r="E27" s="31">
        <v>639</v>
      </c>
      <c r="F27" s="31">
        <v>495</v>
      </c>
      <c r="G27" s="31">
        <v>495</v>
      </c>
      <c r="H27" s="31">
        <v>495</v>
      </c>
      <c r="I27" s="31">
        <v>495</v>
      </c>
    </row>
    <row r="28" spans="1:9" ht="15" customHeight="1">
      <c r="A28" s="4" t="s">
        <v>122</v>
      </c>
      <c r="B28" s="5" t="s">
        <v>123</v>
      </c>
      <c r="C28" s="5" t="s">
        <v>124</v>
      </c>
      <c r="D28" s="31">
        <v>639</v>
      </c>
      <c r="E28" s="31">
        <v>639</v>
      </c>
      <c r="F28" s="31">
        <v>304</v>
      </c>
      <c r="G28" s="31">
        <v>150</v>
      </c>
      <c r="H28" s="31">
        <v>304</v>
      </c>
      <c r="I28" s="31">
        <v>150</v>
      </c>
    </row>
    <row r="29" spans="1:9" ht="15" customHeight="1">
      <c r="A29" s="4" t="s">
        <v>125</v>
      </c>
      <c r="B29" s="5" t="s">
        <v>126</v>
      </c>
      <c r="C29" s="5" t="s">
        <v>127</v>
      </c>
      <c r="D29" s="31">
        <v>420</v>
      </c>
      <c r="E29" s="31">
        <v>420</v>
      </c>
      <c r="F29" s="31">
        <v>226</v>
      </c>
      <c r="G29" s="31">
        <v>336</v>
      </c>
      <c r="H29" s="31">
        <v>226</v>
      </c>
      <c r="I29" s="31">
        <v>336</v>
      </c>
    </row>
    <row r="30" spans="1:9" ht="15" customHeight="1">
      <c r="A30" s="4" t="s">
        <v>128</v>
      </c>
      <c r="B30" s="5" t="s">
        <v>82</v>
      </c>
      <c r="C30" s="5" t="s">
        <v>129</v>
      </c>
      <c r="D30" s="31">
        <v>495</v>
      </c>
      <c r="E30" s="31">
        <v>495</v>
      </c>
      <c r="F30" s="31">
        <v>226</v>
      </c>
      <c r="G30" s="31">
        <v>639</v>
      </c>
      <c r="H30" s="31">
        <v>226</v>
      </c>
      <c r="I30" s="31">
        <v>639</v>
      </c>
    </row>
    <row r="31" spans="1:9" ht="15" customHeight="1">
      <c r="A31" s="4" t="s">
        <v>130</v>
      </c>
      <c r="B31" s="5" t="s">
        <v>131</v>
      </c>
      <c r="C31" s="5" t="s">
        <v>132</v>
      </c>
      <c r="D31" s="31">
        <v>68</v>
      </c>
      <c r="E31" s="31">
        <v>304</v>
      </c>
      <c r="F31" s="31">
        <v>639</v>
      </c>
      <c r="G31" s="31">
        <v>639</v>
      </c>
      <c r="H31" s="31">
        <v>429</v>
      </c>
      <c r="I31" s="31">
        <v>639</v>
      </c>
    </row>
    <row r="32" spans="1:9" ht="15" customHeight="1">
      <c r="A32" s="4" t="s">
        <v>133</v>
      </c>
      <c r="B32" s="5" t="s">
        <v>134</v>
      </c>
      <c r="C32" s="5" t="s">
        <v>135</v>
      </c>
      <c r="D32" s="31">
        <v>500</v>
      </c>
      <c r="E32" s="31">
        <v>226</v>
      </c>
      <c r="F32" s="31">
        <v>639</v>
      </c>
      <c r="G32" s="31">
        <v>420</v>
      </c>
      <c r="H32" s="31">
        <v>639</v>
      </c>
      <c r="I32" s="31">
        <v>420</v>
      </c>
    </row>
    <row r="33" spans="1:9" ht="15" customHeight="1">
      <c r="A33" s="4" t="s">
        <v>136</v>
      </c>
      <c r="B33" s="5" t="s">
        <v>137</v>
      </c>
      <c r="C33" s="5" t="s">
        <v>138</v>
      </c>
      <c r="D33" s="31">
        <v>226</v>
      </c>
      <c r="E33" s="31">
        <v>226</v>
      </c>
      <c r="F33" s="31">
        <v>420</v>
      </c>
      <c r="G33" s="31">
        <v>495</v>
      </c>
      <c r="H33" s="31">
        <v>639</v>
      </c>
      <c r="I33" s="31">
        <v>495</v>
      </c>
    </row>
    <row r="34" spans="1:9" ht="15" customHeight="1">
      <c r="A34" s="4" t="s">
        <v>139</v>
      </c>
      <c r="B34" s="5" t="s">
        <v>140</v>
      </c>
      <c r="C34" s="5" t="s">
        <v>141</v>
      </c>
      <c r="D34" s="31">
        <v>495</v>
      </c>
      <c r="E34" s="31">
        <v>429</v>
      </c>
      <c r="F34" s="31">
        <v>495</v>
      </c>
      <c r="G34" s="31">
        <v>304</v>
      </c>
      <c r="H34" s="31">
        <v>420</v>
      </c>
      <c r="I34" s="31">
        <v>304</v>
      </c>
    </row>
    <row r="35" spans="1:9" ht="15" customHeight="1">
      <c r="A35" s="4" t="s">
        <v>142</v>
      </c>
      <c r="B35" s="5" t="s">
        <v>143</v>
      </c>
      <c r="C35" s="5" t="s">
        <v>48</v>
      </c>
      <c r="D35" s="31">
        <v>150</v>
      </c>
      <c r="E35" s="31">
        <v>429</v>
      </c>
      <c r="F35" s="31">
        <v>304</v>
      </c>
      <c r="G35" s="31">
        <v>226</v>
      </c>
      <c r="H35" s="31">
        <v>495</v>
      </c>
      <c r="I35" s="31">
        <v>226</v>
      </c>
    </row>
    <row r="36" spans="1:9" ht="15" customHeight="1">
      <c r="A36" s="4" t="s">
        <v>144</v>
      </c>
      <c r="B36" s="5" t="s">
        <v>145</v>
      </c>
      <c r="C36" s="5" t="s">
        <v>60</v>
      </c>
      <c r="D36" s="31">
        <v>336</v>
      </c>
      <c r="E36" s="31">
        <v>639</v>
      </c>
      <c r="F36" s="31">
        <v>226</v>
      </c>
      <c r="G36" s="31">
        <v>226</v>
      </c>
      <c r="H36" s="31">
        <v>304</v>
      </c>
      <c r="I36" s="31">
        <v>226</v>
      </c>
    </row>
    <row r="37" spans="1:9" ht="15" customHeight="1">
      <c r="A37" s="4" t="s">
        <v>146</v>
      </c>
      <c r="B37" s="5" t="s">
        <v>147</v>
      </c>
      <c r="C37" s="5" t="s">
        <v>148</v>
      </c>
      <c r="D37" s="31">
        <v>704</v>
      </c>
      <c r="E37" s="31">
        <v>639</v>
      </c>
      <c r="F37" s="31">
        <v>226</v>
      </c>
      <c r="G37" s="31">
        <v>429</v>
      </c>
      <c r="H37" s="31">
        <v>226</v>
      </c>
      <c r="I37" s="31">
        <v>429</v>
      </c>
    </row>
    <row r="38" spans="1:9" ht="15" customHeight="1">
      <c r="A38" s="4" t="s">
        <v>149</v>
      </c>
      <c r="B38" s="5" t="s">
        <v>150</v>
      </c>
      <c r="C38" s="5" t="s">
        <v>151</v>
      </c>
      <c r="D38" s="31">
        <v>639</v>
      </c>
      <c r="E38" s="31">
        <v>420</v>
      </c>
      <c r="F38" s="31">
        <v>429</v>
      </c>
      <c r="G38" s="31">
        <v>639</v>
      </c>
      <c r="H38" s="31">
        <v>226</v>
      </c>
      <c r="I38" s="31">
        <v>639</v>
      </c>
    </row>
    <row r="39" spans="1:9" ht="15" customHeight="1">
      <c r="A39" s="4" t="s">
        <v>152</v>
      </c>
      <c r="B39" s="5" t="s">
        <v>153</v>
      </c>
      <c r="C39" s="5" t="s">
        <v>154</v>
      </c>
      <c r="D39" s="31">
        <v>639</v>
      </c>
      <c r="E39" s="31">
        <v>495</v>
      </c>
      <c r="F39" s="31">
        <v>639</v>
      </c>
      <c r="G39" s="31">
        <v>639</v>
      </c>
      <c r="H39" s="31">
        <v>429</v>
      </c>
      <c r="I39" s="31">
        <v>639</v>
      </c>
    </row>
    <row r="40" spans="1:9" ht="15" customHeight="1">
      <c r="A40" s="4" t="s">
        <v>155</v>
      </c>
      <c r="B40" s="5" t="s">
        <v>156</v>
      </c>
      <c r="C40" s="5" t="s">
        <v>54</v>
      </c>
      <c r="D40" s="31">
        <v>420</v>
      </c>
      <c r="E40" s="31">
        <v>304</v>
      </c>
      <c r="F40" s="31">
        <v>639</v>
      </c>
      <c r="G40" s="31">
        <v>420</v>
      </c>
      <c r="H40" s="31">
        <v>639</v>
      </c>
      <c r="I40" s="31">
        <v>420</v>
      </c>
    </row>
    <row r="41" spans="1:9" ht="15" customHeight="1">
      <c r="A41" s="4" t="s">
        <v>157</v>
      </c>
      <c r="B41" s="5" t="s">
        <v>158</v>
      </c>
      <c r="C41" s="5" t="s">
        <v>159</v>
      </c>
      <c r="D41" s="31">
        <v>495</v>
      </c>
      <c r="E41" s="31">
        <v>226</v>
      </c>
      <c r="F41" s="31">
        <v>420</v>
      </c>
      <c r="G41" s="31">
        <v>495</v>
      </c>
      <c r="H41" s="31">
        <v>639</v>
      </c>
      <c r="I41" s="31">
        <v>495</v>
      </c>
    </row>
    <row r="43" spans="1:9">
      <c r="A43" s="17" t="s">
        <v>160</v>
      </c>
      <c r="B43" s="17"/>
      <c r="C43" s="16">
        <f>COUNTIF(C2:C41,"Mary")</f>
        <v>5</v>
      </c>
      <c r="D43" s="17" t="s">
        <v>161</v>
      </c>
      <c r="E43" s="17"/>
      <c r="F43" s="17"/>
      <c r="G43" s="17"/>
      <c r="H43" s="17"/>
      <c r="I43" s="32" t="s">
        <v>84</v>
      </c>
    </row>
  </sheetData>
  <mergeCells count="2">
    <mergeCell ref="A43:B43"/>
    <mergeCell ref="D43:H4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F4" sqref="F4"/>
    </sheetView>
  </sheetViews>
  <sheetFormatPr defaultRowHeight="14.25"/>
  <cols>
    <col min="1" max="1" width="4.5" customWidth="1"/>
    <col min="2" max="2" width="14.625" customWidth="1"/>
    <col min="3" max="3" width="13.5" customWidth="1"/>
    <col min="4" max="4" width="9.75" customWidth="1"/>
    <col min="5" max="5" width="17.375" customWidth="1"/>
    <col min="6" max="6" width="20.125" customWidth="1"/>
    <col min="7" max="7" width="13.25" customWidth="1"/>
  </cols>
  <sheetData>
    <row r="1" spans="1:7" ht="21" customHeight="1">
      <c r="A1" s="18" t="s">
        <v>163</v>
      </c>
      <c r="B1" s="18"/>
      <c r="C1" s="18"/>
      <c r="D1" s="18"/>
      <c r="E1" s="18"/>
      <c r="F1" s="18"/>
      <c r="G1" s="18"/>
    </row>
    <row r="3" spans="1:7" s="3" customFormat="1" ht="36" customHeight="1">
      <c r="A3" s="12" t="s">
        <v>1</v>
      </c>
      <c r="B3" s="12" t="s">
        <v>41</v>
      </c>
      <c r="C3" s="12" t="s">
        <v>40</v>
      </c>
      <c r="D3" s="15" t="s">
        <v>162</v>
      </c>
      <c r="E3" s="12" t="s">
        <v>39</v>
      </c>
      <c r="F3" s="12" t="s">
        <v>38</v>
      </c>
      <c r="G3" s="12" t="s">
        <v>7</v>
      </c>
    </row>
    <row r="4" spans="1:7">
      <c r="A4">
        <v>1</v>
      </c>
      <c r="B4" t="s">
        <v>37</v>
      </c>
      <c r="C4" t="s">
        <v>36</v>
      </c>
      <c r="D4" t="s">
        <v>22</v>
      </c>
      <c r="E4" s="13">
        <v>12540</v>
      </c>
      <c r="F4" s="14"/>
      <c r="G4" s="14">
        <f t="shared" ref="G4:G13" si="0">E4+F4</f>
        <v>12540</v>
      </c>
    </row>
    <row r="5" spans="1:7">
      <c r="A5">
        <v>2</v>
      </c>
      <c r="B5" t="s">
        <v>35</v>
      </c>
      <c r="C5" t="s">
        <v>34</v>
      </c>
      <c r="D5" t="s">
        <v>19</v>
      </c>
      <c r="E5" s="13">
        <v>21457</v>
      </c>
      <c r="F5" s="14"/>
      <c r="G5" s="14">
        <f t="shared" si="0"/>
        <v>21457</v>
      </c>
    </row>
    <row r="6" spans="1:7">
      <c r="A6">
        <v>3</v>
      </c>
      <c r="B6" t="s">
        <v>33</v>
      </c>
      <c r="C6" t="s">
        <v>32</v>
      </c>
      <c r="D6" t="s">
        <v>16</v>
      </c>
      <c r="E6" s="13">
        <v>13547</v>
      </c>
      <c r="F6" s="14"/>
      <c r="G6" s="14">
        <f t="shared" si="0"/>
        <v>13547</v>
      </c>
    </row>
    <row r="7" spans="1:7">
      <c r="A7">
        <v>4</v>
      </c>
      <c r="B7" t="s">
        <v>18</v>
      </c>
      <c r="C7" t="s">
        <v>31</v>
      </c>
      <c r="D7" t="s">
        <v>15</v>
      </c>
      <c r="E7" s="13">
        <v>21457</v>
      </c>
      <c r="F7" s="14"/>
      <c r="G7" s="14">
        <f t="shared" si="0"/>
        <v>21457</v>
      </c>
    </row>
    <row r="8" spans="1:7">
      <c r="A8">
        <v>5</v>
      </c>
      <c r="B8" t="s">
        <v>30</v>
      </c>
      <c r="C8" t="s">
        <v>29</v>
      </c>
      <c r="D8" t="s">
        <v>19</v>
      </c>
      <c r="E8" s="13">
        <v>13547</v>
      </c>
      <c r="F8" s="14"/>
      <c r="G8" s="14">
        <f t="shared" si="0"/>
        <v>13547</v>
      </c>
    </row>
    <row r="9" spans="1:7">
      <c r="A9">
        <v>6</v>
      </c>
      <c r="B9" t="s">
        <v>28</v>
      </c>
      <c r="C9" t="s">
        <v>27</v>
      </c>
      <c r="D9" t="s">
        <v>22</v>
      </c>
      <c r="E9" s="13">
        <v>13547</v>
      </c>
      <c r="F9" s="14"/>
      <c r="G9" s="14">
        <f t="shared" si="0"/>
        <v>13547</v>
      </c>
    </row>
    <row r="10" spans="1:7">
      <c r="A10">
        <v>7</v>
      </c>
      <c r="B10" t="s">
        <v>26</v>
      </c>
      <c r="C10" t="s">
        <v>25</v>
      </c>
      <c r="D10" t="s">
        <v>15</v>
      </c>
      <c r="E10" s="13">
        <v>21457</v>
      </c>
      <c r="F10" s="14"/>
      <c r="G10" s="14">
        <f t="shared" si="0"/>
        <v>21457</v>
      </c>
    </row>
    <row r="11" spans="1:7">
      <c r="A11">
        <v>8</v>
      </c>
      <c r="B11" t="s">
        <v>24</v>
      </c>
      <c r="C11" t="s">
        <v>23</v>
      </c>
      <c r="D11" t="s">
        <v>22</v>
      </c>
      <c r="E11" s="13">
        <v>12540</v>
      </c>
      <c r="F11" s="14"/>
      <c r="G11" s="14">
        <f t="shared" si="0"/>
        <v>12540</v>
      </c>
    </row>
    <row r="12" spans="1:7">
      <c r="A12">
        <v>9</v>
      </c>
      <c r="B12" t="s">
        <v>21</v>
      </c>
      <c r="C12" t="s">
        <v>20</v>
      </c>
      <c r="D12" t="s">
        <v>19</v>
      </c>
      <c r="E12" s="13">
        <v>12540</v>
      </c>
      <c r="F12" s="14"/>
      <c r="G12" s="14">
        <f t="shared" si="0"/>
        <v>12540</v>
      </c>
    </row>
    <row r="13" spans="1:7">
      <c r="A13">
        <v>10</v>
      </c>
      <c r="B13" t="s">
        <v>18</v>
      </c>
      <c r="C13" t="s">
        <v>17</v>
      </c>
      <c r="D13" t="s">
        <v>22</v>
      </c>
      <c r="E13" s="13">
        <v>13547</v>
      </c>
      <c r="F13" s="14"/>
      <c r="G13" s="14">
        <f t="shared" si="0"/>
        <v>13547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"/>
  <sheetViews>
    <sheetView zoomScale="120" zoomScaleNormal="120" workbookViewId="0">
      <selection sqref="A1:G1"/>
    </sheetView>
  </sheetViews>
  <sheetFormatPr defaultRowHeight="14.25"/>
  <cols>
    <col min="1" max="1" width="3.625" bestFit="1" customWidth="1"/>
    <col min="2" max="2" width="22" customWidth="1"/>
    <col min="3" max="3" width="10.375" customWidth="1"/>
    <col min="4" max="4" width="13.75" customWidth="1"/>
    <col min="5" max="5" width="10.75" customWidth="1"/>
    <col min="7" max="7" width="10" customWidth="1"/>
  </cols>
  <sheetData>
    <row r="1" spans="1:7" ht="15.75" customHeight="1">
      <c r="A1" s="30" t="s">
        <v>0</v>
      </c>
      <c r="B1" s="30"/>
      <c r="C1" s="30"/>
      <c r="D1" s="30"/>
      <c r="E1" s="30"/>
      <c r="F1" s="30"/>
      <c r="G1" s="30"/>
    </row>
    <row r="2" spans="1:7" s="25" customFormat="1" ht="15.75" customHeight="1" thickBot="1"/>
    <row r="3" spans="1:7" ht="14.25" customHeight="1" thickTop="1"/>
    <row r="4" spans="1:7" ht="28.5" customHeight="1">
      <c r="A4" s="26" t="s">
        <v>1</v>
      </c>
      <c r="B4" s="27" t="s">
        <v>2</v>
      </c>
      <c r="C4" s="27" t="s">
        <v>3</v>
      </c>
      <c r="D4" s="27" t="s">
        <v>4</v>
      </c>
      <c r="E4" s="27" t="s">
        <v>5</v>
      </c>
      <c r="F4" s="28" t="s">
        <v>6</v>
      </c>
      <c r="G4" s="29" t="s">
        <v>7</v>
      </c>
    </row>
    <row r="5" spans="1:7">
      <c r="A5" s="19">
        <v>1</v>
      </c>
      <c r="B5" s="1" t="s">
        <v>8</v>
      </c>
      <c r="C5" s="10">
        <v>2.1</v>
      </c>
      <c r="D5" s="10">
        <f>C5*23%</f>
        <v>0.48300000000000004</v>
      </c>
      <c r="E5" s="10">
        <f>C5+D5</f>
        <v>2.5830000000000002</v>
      </c>
      <c r="F5" s="1">
        <v>2</v>
      </c>
      <c r="G5" s="20">
        <f>E5*F5</f>
        <v>5.1660000000000004</v>
      </c>
    </row>
    <row r="6" spans="1:7">
      <c r="A6" s="19">
        <v>2</v>
      </c>
      <c r="B6" s="1" t="s">
        <v>9</v>
      </c>
      <c r="C6" s="10">
        <v>5.4</v>
      </c>
      <c r="D6" s="10">
        <f t="shared" ref="D6:D10" si="0">C6*23%</f>
        <v>1.2420000000000002</v>
      </c>
      <c r="E6" s="10">
        <f t="shared" ref="E6:E10" si="1">C6+D6</f>
        <v>6.6420000000000003</v>
      </c>
      <c r="F6" s="1">
        <v>1</v>
      </c>
      <c r="G6" s="20">
        <f t="shared" ref="G6:G10" si="2">E6*F6</f>
        <v>6.6420000000000003</v>
      </c>
    </row>
    <row r="7" spans="1:7">
      <c r="A7" s="19">
        <v>3</v>
      </c>
      <c r="B7" s="1" t="s">
        <v>14</v>
      </c>
      <c r="C7" s="10">
        <v>6.4</v>
      </c>
      <c r="D7" s="10">
        <f t="shared" si="0"/>
        <v>1.4720000000000002</v>
      </c>
      <c r="E7" s="10">
        <f t="shared" ref="E7" si="3">C7+D7</f>
        <v>7.8720000000000008</v>
      </c>
      <c r="F7" s="1">
        <v>2</v>
      </c>
      <c r="G7" s="20">
        <f t="shared" ref="G7" si="4">E7*F7</f>
        <v>15.744000000000002</v>
      </c>
    </row>
    <row r="8" spans="1:7">
      <c r="A8" s="19">
        <v>4</v>
      </c>
      <c r="B8" s="1" t="s">
        <v>10</v>
      </c>
      <c r="C8" s="10">
        <v>2.2000000000000002</v>
      </c>
      <c r="D8" s="10">
        <f t="shared" si="0"/>
        <v>0.50600000000000012</v>
      </c>
      <c r="E8" s="10">
        <f t="shared" si="1"/>
        <v>2.7060000000000004</v>
      </c>
      <c r="F8" s="1">
        <v>10</v>
      </c>
      <c r="G8" s="20">
        <f t="shared" si="2"/>
        <v>27.060000000000002</v>
      </c>
    </row>
    <row r="9" spans="1:7">
      <c r="A9" s="19">
        <v>5</v>
      </c>
      <c r="B9" s="1" t="s">
        <v>11</v>
      </c>
      <c r="C9" s="10">
        <v>9.6999999999999993</v>
      </c>
      <c r="D9" s="10">
        <f t="shared" si="0"/>
        <v>2.2309999999999999</v>
      </c>
      <c r="E9" s="10">
        <f t="shared" si="1"/>
        <v>11.930999999999999</v>
      </c>
      <c r="F9" s="1">
        <v>3</v>
      </c>
      <c r="G9" s="20">
        <f t="shared" si="2"/>
        <v>35.792999999999999</v>
      </c>
    </row>
    <row r="10" spans="1:7">
      <c r="A10" s="21">
        <v>6</v>
      </c>
      <c r="B10" s="22" t="s">
        <v>12</v>
      </c>
      <c r="C10" s="23">
        <v>5.4</v>
      </c>
      <c r="D10" s="23">
        <f t="shared" si="0"/>
        <v>1.2420000000000002</v>
      </c>
      <c r="E10" s="23">
        <f t="shared" si="1"/>
        <v>6.6420000000000003</v>
      </c>
      <c r="F10" s="22">
        <v>2</v>
      </c>
      <c r="G10" s="24">
        <f t="shared" si="2"/>
        <v>13.284000000000001</v>
      </c>
    </row>
    <row r="11" spans="1:7">
      <c r="F11" t="s">
        <v>13</v>
      </c>
      <c r="G11" s="11">
        <f>SUM(G5:G10)</f>
        <v>103.68900000000001</v>
      </c>
    </row>
    <row r="14" spans="1:7">
      <c r="C14" s="2"/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1:F29"/>
  <sheetViews>
    <sheetView workbookViewId="0">
      <selection activeCell="C34" sqref="C34"/>
    </sheetView>
  </sheetViews>
  <sheetFormatPr defaultRowHeight="14.25"/>
  <sheetData>
    <row r="1" spans="4:6" ht="15">
      <c r="D1" s="8"/>
      <c r="E1" s="8"/>
      <c r="F1" s="8"/>
    </row>
    <row r="2" spans="4:6" ht="15">
      <c r="D2" s="4"/>
      <c r="E2" s="5"/>
      <c r="F2" s="5"/>
    </row>
    <row r="3" spans="4:6" ht="15">
      <c r="D3" s="4"/>
      <c r="E3" s="5"/>
      <c r="F3" s="5"/>
    </row>
    <row r="4" spans="4:6" ht="15">
      <c r="D4" s="4"/>
      <c r="E4" s="5"/>
      <c r="F4" s="5"/>
    </row>
    <row r="5" spans="4:6" ht="15">
      <c r="D5" s="4"/>
      <c r="E5" s="5"/>
      <c r="F5" s="5"/>
    </row>
    <row r="6" spans="4:6" ht="15">
      <c r="D6" s="4"/>
      <c r="E6" s="5"/>
      <c r="F6" s="5"/>
    </row>
    <row r="7" spans="4:6" ht="15">
      <c r="D7" s="4"/>
      <c r="E7" s="5"/>
      <c r="F7" s="5"/>
    </row>
    <row r="8" spans="4:6" ht="15">
      <c r="D8" s="4"/>
      <c r="E8" s="5"/>
      <c r="F8" s="5"/>
    </row>
    <row r="9" spans="4:6" ht="15">
      <c r="D9" s="4"/>
      <c r="E9" s="5"/>
      <c r="F9" s="5"/>
    </row>
    <row r="10" spans="4:6" ht="15">
      <c r="D10" s="8" t="s">
        <v>49</v>
      </c>
      <c r="E10" s="8" t="s">
        <v>41</v>
      </c>
      <c r="F10" s="8" t="s">
        <v>40</v>
      </c>
    </row>
    <row r="11" spans="4:6" ht="15">
      <c r="D11" s="4" t="s">
        <v>50</v>
      </c>
      <c r="E11" s="5" t="s">
        <v>51</v>
      </c>
      <c r="F11" s="5" t="s">
        <v>52</v>
      </c>
    </row>
    <row r="12" spans="4:6" ht="15">
      <c r="D12" s="4" t="s">
        <v>53</v>
      </c>
      <c r="E12" s="5" t="s">
        <v>51</v>
      </c>
      <c r="F12" s="5" t="s">
        <v>54</v>
      </c>
    </row>
    <row r="13" spans="4:6" ht="15">
      <c r="D13" s="4" t="s">
        <v>55</v>
      </c>
      <c r="E13" s="5" t="s">
        <v>56</v>
      </c>
      <c r="F13" s="5" t="s">
        <v>57</v>
      </c>
    </row>
    <row r="14" spans="4:6" ht="15">
      <c r="D14" s="4" t="s">
        <v>58</v>
      </c>
      <c r="E14" s="5" t="s">
        <v>59</v>
      </c>
      <c r="F14" s="5" t="s">
        <v>60</v>
      </c>
    </row>
    <row r="15" spans="4:6" ht="15">
      <c r="D15" s="4" t="s">
        <v>61</v>
      </c>
      <c r="E15" s="5" t="s">
        <v>62</v>
      </c>
      <c r="F15" s="5" t="s">
        <v>63</v>
      </c>
    </row>
    <row r="16" spans="4:6" ht="15">
      <c r="D16" s="4" t="s">
        <v>64</v>
      </c>
      <c r="E16" s="5" t="s">
        <v>65</v>
      </c>
      <c r="F16" s="5" t="s">
        <v>66</v>
      </c>
    </row>
    <row r="17" spans="4:6" ht="15">
      <c r="D17" s="4" t="s">
        <v>67</v>
      </c>
      <c r="E17" s="5" t="s">
        <v>68</v>
      </c>
      <c r="F17" s="5" t="s">
        <v>69</v>
      </c>
    </row>
    <row r="18" spans="4:6" ht="15">
      <c r="D18" s="4" t="s">
        <v>70</v>
      </c>
      <c r="E18" s="5" t="s">
        <v>71</v>
      </c>
      <c r="F18" s="5" t="s">
        <v>60</v>
      </c>
    </row>
    <row r="19" spans="4:6" ht="15">
      <c r="D19" s="4" t="s">
        <v>72</v>
      </c>
      <c r="E19" s="5" t="s">
        <v>73</v>
      </c>
      <c r="F19" s="5" t="s">
        <v>74</v>
      </c>
    </row>
    <row r="20" spans="4:6" ht="15">
      <c r="D20" s="4" t="s">
        <v>75</v>
      </c>
      <c r="E20" s="5" t="s">
        <v>76</v>
      </c>
      <c r="F20" s="5" t="s">
        <v>77</v>
      </c>
    </row>
    <row r="21" spans="4:6" ht="15">
      <c r="D21" s="4" t="s">
        <v>78</v>
      </c>
      <c r="E21" s="5" t="s">
        <v>79</v>
      </c>
      <c r="F21" s="5" t="s">
        <v>80</v>
      </c>
    </row>
    <row r="22" spans="4:6" ht="15">
      <c r="D22" s="4" t="s">
        <v>81</v>
      </c>
      <c r="E22" s="5" t="s">
        <v>82</v>
      </c>
      <c r="F22" s="5" t="s">
        <v>83</v>
      </c>
    </row>
    <row r="23" spans="4:6" ht="15">
      <c r="D23" s="4" t="s">
        <v>84</v>
      </c>
      <c r="E23" s="5" t="s">
        <v>85</v>
      </c>
      <c r="F23" s="5" t="s">
        <v>86</v>
      </c>
    </row>
    <row r="24" spans="4:6" ht="15">
      <c r="D24" s="4" t="s">
        <v>87</v>
      </c>
      <c r="E24" s="5" t="s">
        <v>88</v>
      </c>
      <c r="F24" s="5" t="s">
        <v>89</v>
      </c>
    </row>
    <row r="25" spans="4:6" ht="15">
      <c r="D25" s="4" t="s">
        <v>90</v>
      </c>
      <c r="E25" s="5" t="s">
        <v>91</v>
      </c>
      <c r="F25" s="5" t="s">
        <v>48</v>
      </c>
    </row>
    <row r="26" spans="4:6" ht="15">
      <c r="D26" s="4" t="s">
        <v>92</v>
      </c>
      <c r="E26" s="5" t="s">
        <v>93</v>
      </c>
      <c r="F26" s="5" t="s">
        <v>60</v>
      </c>
    </row>
    <row r="27" spans="4:6" ht="15">
      <c r="D27" s="4" t="s">
        <v>94</v>
      </c>
      <c r="E27" s="5" t="s">
        <v>95</v>
      </c>
      <c r="F27" s="5" t="s">
        <v>96</v>
      </c>
    </row>
    <row r="28" spans="4:6" ht="15">
      <c r="D28" s="4" t="s">
        <v>97</v>
      </c>
      <c r="E28" s="5" t="s">
        <v>98</v>
      </c>
      <c r="F28" s="5" t="s">
        <v>99</v>
      </c>
    </row>
    <row r="29" spans="4:6" ht="15">
      <c r="D29" s="4" t="s">
        <v>100</v>
      </c>
      <c r="E29" s="5" t="s">
        <v>101</v>
      </c>
      <c r="F29" s="5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Premia</vt:lpstr>
      <vt:lpstr>Kolor</vt:lpstr>
      <vt:lpstr>Koszty cateringu</vt:lpstr>
      <vt:lpstr>Kopie</vt:lpstr>
      <vt:lpstr>Arkusz3</vt:lpstr>
      <vt:lpstr>Arkusz1</vt:lpstr>
    </vt:vector>
  </TitlesOfParts>
  <Company>Ministerstwo Edukacji Narodowej i Sportu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wsm</cp:lastModifiedBy>
  <dcterms:created xsi:type="dcterms:W3CDTF">2010-02-22T15:27:27Z</dcterms:created>
  <dcterms:modified xsi:type="dcterms:W3CDTF">2015-04-29T16:43:30Z</dcterms:modified>
</cp:coreProperties>
</file>