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homik\Szkolenia\EXCEL\poziom1\Dzień 2\"/>
    </mc:Choice>
  </mc:AlternateContent>
  <bookViews>
    <workbookView xWindow="0" yWindow="0" windowWidth="19440" windowHeight="9732"/>
  </bookViews>
  <sheets>
    <sheet name="filtr zaawansowany" sheetId="3" r:id="rId1"/>
    <sheet name="Filtr zaawansowany 1" sheetId="1" r:id="rId2"/>
    <sheet name="Filtr zaawansowany 2" sheetId="2" r:id="rId3"/>
    <sheet name="filtr zaawansowany wyrażenia" sheetId="4" r:id="rId4"/>
    <sheet name="filtr zaawansowany wyrażeni (2)" sheetId="5" state="hidden" r:id="rId5"/>
  </sheets>
  <definedNames>
    <definedName name="_xlnm._FilterDatabase" localSheetId="0" hidden="1">'filtr zaawansowany'!$A$1:$E$43</definedName>
    <definedName name="_xlnm._FilterDatabase" localSheetId="1" hidden="1">'Filtr zaawansowany 1'!$B$13:$G$127</definedName>
    <definedName name="_xlnm._FilterDatabase" localSheetId="2" hidden="1">'Filtr zaawansowany 2'!$A$11:$I$105</definedName>
    <definedName name="_xlnm._FilterDatabase" localSheetId="4" hidden="1">'filtr zaawansowany wyrażeni (2)'!$A$1:$F$43</definedName>
    <definedName name="_xlnm._FilterDatabase" localSheetId="3" hidden="1">'filtr zaawansowany wyrażenia'!$A$1:$F$43</definedName>
    <definedName name="aaa">#REF!</definedName>
    <definedName name="_xlnm.Criteria" localSheetId="1">'Filtr zaawansowany 1'!$Q$4:$W$6</definedName>
    <definedName name="_xlnm.Criteria" localSheetId="2">'Filtr zaawansowany 2'!$I$2:$Q$6</definedName>
    <definedName name="_xlnm.Criteria" localSheetId="4">'filtr zaawansowany wyrażeni (2)'!#REF!</definedName>
    <definedName name="_xlnm.Criteria" localSheetId="3">'filtr zaawansowany wyrażenia'!$A$91:$B$92</definedName>
    <definedName name="Lista" localSheetId="4">#REF!</definedName>
    <definedName name="Lista" localSheetId="3">#REF!</definedName>
    <definedName name="Lista">#REF!</definedName>
    <definedName name="_xlnm.Extract" localSheetId="0">'filtr zaawansowany'!$A$132:$E$132</definedName>
    <definedName name="_xlnm.Extract" localSheetId="1">'Filtr zaawansowany 1'!$I$181:$N$181</definedName>
    <definedName name="_xlnm.Extract" localSheetId="2">'Filtr zaawansowany 2'!#REF!</definedName>
    <definedName name="_xlnm.Extract" localSheetId="4">'filtr zaawansowany wyrażeni (2)'!#REF!</definedName>
    <definedName name="_xlnm.Extract" localSheetId="3">'filtr zaawansowany wyrażenia'!$A$95:$F$95</definedName>
  </definedNames>
  <calcPr calcId="152511"/>
</workbook>
</file>

<file path=xl/calcChain.xml><?xml version="1.0" encoding="utf-8"?>
<calcChain xmlns="http://schemas.openxmlformats.org/spreadsheetml/2006/main">
  <c r="D44" i="3" l="1"/>
  <c r="C44" i="3"/>
  <c r="I17" i="3"/>
  <c r="E44" i="3"/>
  <c r="F2" i="4" l="1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" i="4"/>
  <c r="F4" i="4"/>
  <c r="F5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</calcChain>
</file>

<file path=xl/comments1.xml><?xml version="1.0" encoding="utf-8"?>
<comments xmlns="http://schemas.openxmlformats.org/spreadsheetml/2006/main">
  <authors>
    <author>Aleksandra Siwek</author>
    <author>Pawel.Figat</author>
  </authors>
  <commentList>
    <comment ref="H3" authorId="0" shapeId="0">
      <text>
        <r>
          <rPr>
            <sz val="9"/>
            <color indexed="81"/>
            <rFont val="Tahoma"/>
            <family val="2"/>
            <charset val="238"/>
          </rPr>
          <t xml:space="preserve">Znajdz sprzedaż kalkulatorów
</t>
        </r>
      </text>
    </comment>
    <comment ref="I3" authorId="1" shapeId="0">
      <text>
        <r>
          <rPr>
            <b/>
            <sz val="9"/>
            <color indexed="81"/>
            <rFont val="Tahoma"/>
            <family val="2"/>
            <charset val="238"/>
          </rPr>
          <t>Pawel.Figat:</t>
        </r>
        <r>
          <rPr>
            <sz val="9"/>
            <color indexed="81"/>
            <rFont val="Tahoma"/>
            <family val="2"/>
            <charset val="238"/>
          </rPr>
          <t xml:space="preserve">
l;kghl;f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  <charset val="238"/>
          </rPr>
          <t>Znajdz sprzedaż przedmiotów zaczynających się na literę K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  <charset val="238"/>
          </rPr>
          <t>Znajdz kalkulatory, których typ zawiera literę P tzn. xxPXX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Znajdż kalkulatory, których cena sprzedaży jest wieksza niż 600 zł.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  <charset val="238"/>
          </rPr>
          <t>Znajdz kalkulatory, których cena sprzedaży jest pomiędzy 600 a 1000 zł.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Znajdz kalkulatory, które są tańsze niż 500 zł lub droższe niż 1000 zł.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  <charset val="238"/>
          </rPr>
          <t>Znajdz przedmioty, których cena sprzedaży jest większa niż 400 zł, opodatkowane 7% podatkiem VAT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38"/>
          </rPr>
          <t>wyświetl wszystkie drukarki oraz
 kalkulatory.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wyświetl przedmioty, które mają podatek różny od 7%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wyświetl przedmioty, które są dostępne i nie są to drukarki
</t>
        </r>
      </text>
    </comment>
  </commentList>
</comments>
</file>

<file path=xl/comments2.xml><?xml version="1.0" encoding="utf-8"?>
<comments xmlns="http://schemas.openxmlformats.org/spreadsheetml/2006/main">
  <authors>
    <author>Aleksandra Siwek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wyświetl przedmioty, których cena sprzedaży jest większa niż cena zakupu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  <charset val="238"/>
          </rPr>
          <t>wyświetl przedmioty, których marża &gt;10%</t>
        </r>
        <r>
          <rPr>
            <sz val="9"/>
            <color indexed="81"/>
            <rFont val="Tahoma"/>
            <family val="2"/>
            <charset val="238"/>
          </rPr>
          <t xml:space="preserve">
[(Cs-Cz)/Cs] *100%= marza [%]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  <charset val="238"/>
          </rPr>
          <t>WYŚWIETL PRZEDMIOTY, KTÓRYCH NARZUT JEST &gt; 15%  
[(Cs-Cz)/Cz]*100%= narzut [%]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Wyświetl przedmioty, których cena brutto jest żle pliczona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38"/>
          </rPr>
          <t>Wyświetl przedmioty, które są dostępne i mają marże &gt;10%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Wyświetl przedmioty, które są opodatkowane 22% podatkiem i mają narzut większy niż 12%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Aleksandra Siwek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wyświetl przedmioty, których cena sprzedaży jest większa niż cena zakupu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  <charset val="238"/>
          </rPr>
          <t>wyświetl przedmioty, których marża &gt;10%</t>
        </r>
        <r>
          <rPr>
            <sz val="9"/>
            <color indexed="81"/>
            <rFont val="Tahoma"/>
            <family val="2"/>
            <charset val="238"/>
          </rPr>
          <t xml:space="preserve">
[(Cs-Cz)/Cs] *100%= marza [%]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  <charset val="238"/>
          </rPr>
          <t>WYŚWIETL PRZEDMIOTY, KTÓRYCH NARZUT JEST &gt; 15%  
[(Cs-Cz)/Cz]*100%= narzut [%]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Wyświetl przedmioty, których cena brutto jest żle pliczona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38"/>
          </rPr>
          <t>Wyświetl przedmioty, które są dostępne i mają marże &gt;10%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Wyświetl przedmioty, które są opodatkowane 22% podatkiem i mają narzut większy niż 12%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<sst xmlns="http://schemas.openxmlformats.org/spreadsheetml/2006/main" count="1375" uniqueCount="460">
  <si>
    <t>Nazwisko</t>
  </si>
  <si>
    <t>Imię</t>
  </si>
  <si>
    <t>Stanowisko</t>
  </si>
  <si>
    <t>Dział</t>
  </si>
  <si>
    <t>Sekcja</t>
  </si>
  <si>
    <t>Wynagrodzenie</t>
  </si>
  <si>
    <t>Abramowicz</t>
  </si>
  <si>
    <t>Bolek</t>
  </si>
  <si>
    <t>Asyst. Admin.</t>
  </si>
  <si>
    <t>Admin.</t>
  </si>
  <si>
    <t>faksy</t>
  </si>
  <si>
    <t>Adamiak</t>
  </si>
  <si>
    <t>Tomasz</t>
  </si>
  <si>
    <t>St. Asyst. Admin.</t>
  </si>
  <si>
    <t>Inż.-Tech.</t>
  </si>
  <si>
    <t>Adamska</t>
  </si>
  <si>
    <t>Kasia</t>
  </si>
  <si>
    <t>Inżynier mechanik</t>
  </si>
  <si>
    <t>kopiarki</t>
  </si>
  <si>
    <t>Albert</t>
  </si>
  <si>
    <t>Max</t>
  </si>
  <si>
    <t>Marketing</t>
  </si>
  <si>
    <t>Alecka</t>
  </si>
  <si>
    <t>Stefania</t>
  </si>
  <si>
    <t>Inżynier proj.</t>
  </si>
  <si>
    <t>drukarki</t>
  </si>
  <si>
    <t>Alkowski</t>
  </si>
  <si>
    <t>Dariusz</t>
  </si>
  <si>
    <t>Asyst. Tech.</t>
  </si>
  <si>
    <t>Alska</t>
  </si>
  <si>
    <t>Izolda</t>
  </si>
  <si>
    <t>Technik</t>
  </si>
  <si>
    <t>Bankier</t>
  </si>
  <si>
    <t>Renata</t>
  </si>
  <si>
    <t>Bartczak</t>
  </si>
  <si>
    <t>Sandra</t>
  </si>
  <si>
    <t>Menedżer</t>
  </si>
  <si>
    <t>Magazyn</t>
  </si>
  <si>
    <t>Batecka</t>
  </si>
  <si>
    <t>Liza</t>
  </si>
  <si>
    <t>Baton</t>
  </si>
  <si>
    <t>Ilona</t>
  </si>
  <si>
    <t>Projektant</t>
  </si>
  <si>
    <t>Reklama</t>
  </si>
  <si>
    <t>Berek</t>
  </si>
  <si>
    <t>Zuzanna</t>
  </si>
  <si>
    <t>St. Inżynier</t>
  </si>
  <si>
    <t>Bergen</t>
  </si>
  <si>
    <t>Bożena</t>
  </si>
  <si>
    <t>Asyst. Menedż.</t>
  </si>
  <si>
    <t>Berwicki</t>
  </si>
  <si>
    <t>Sam</t>
  </si>
  <si>
    <t>Sprzedawca</t>
  </si>
  <si>
    <t>Bielecki</t>
  </si>
  <si>
    <t>Tom</t>
  </si>
  <si>
    <t>Asyst. Księg.</t>
  </si>
  <si>
    <t>Księgowość</t>
  </si>
  <si>
    <t>Franek</t>
  </si>
  <si>
    <t>Borek</t>
  </si>
  <si>
    <t>Karen</t>
  </si>
  <si>
    <t>Borowski</t>
  </si>
  <si>
    <t>Branek</t>
  </si>
  <si>
    <t>Amelia</t>
  </si>
  <si>
    <t>Chojnacki</t>
  </si>
  <si>
    <t>Stefan</t>
  </si>
  <si>
    <t>Coniak</t>
  </si>
  <si>
    <t>Lida</t>
  </si>
  <si>
    <t>Czowska</t>
  </si>
  <si>
    <t>Maria</t>
  </si>
  <si>
    <t>Inżynier informatyk</t>
  </si>
  <si>
    <t>Czowski</t>
  </si>
  <si>
    <t>Robert</t>
  </si>
  <si>
    <t>Asyst. Projekt.</t>
  </si>
  <si>
    <t>Dawid</t>
  </si>
  <si>
    <t>Dmoch</t>
  </si>
  <si>
    <t>Sylwia</t>
  </si>
  <si>
    <t>Dorg</t>
  </si>
  <si>
    <t>Jarek</t>
  </si>
  <si>
    <t>Farmer</t>
  </si>
  <si>
    <t>Ferczyk</t>
  </si>
  <si>
    <t>Karolina</t>
  </si>
  <si>
    <t>Fermer</t>
  </si>
  <si>
    <t>Julek</t>
  </si>
  <si>
    <t>Foniecki</t>
  </si>
  <si>
    <t>Jan</t>
  </si>
  <si>
    <t>Fosz</t>
  </si>
  <si>
    <t>Feliks</t>
  </si>
  <si>
    <t>Analityk</t>
  </si>
  <si>
    <t>Frankowski</t>
  </si>
  <si>
    <t>Leon</t>
  </si>
  <si>
    <t>Fryzjer</t>
  </si>
  <si>
    <t>Glad</t>
  </si>
  <si>
    <t>Weronika</t>
  </si>
  <si>
    <t>Goldberg</t>
  </si>
  <si>
    <t>Gonczyk</t>
  </si>
  <si>
    <t>St. Menedżer</t>
  </si>
  <si>
    <t>Gordon</t>
  </si>
  <si>
    <t>Halina</t>
  </si>
  <si>
    <t>Halski</t>
  </si>
  <si>
    <t>Karol</t>
  </si>
  <si>
    <t>Harczak</t>
  </si>
  <si>
    <t>Bartek</t>
  </si>
  <si>
    <t>Henczak</t>
  </si>
  <si>
    <t>Marek</t>
  </si>
  <si>
    <t>Hocka</t>
  </si>
  <si>
    <t>Aleksandra</t>
  </si>
  <si>
    <t>Homer</t>
  </si>
  <si>
    <t>Mirek</t>
  </si>
  <si>
    <t>Janowski</t>
  </si>
  <si>
    <t>Michał</t>
  </si>
  <si>
    <t>Jaworska</t>
  </si>
  <si>
    <t>Jaworski</t>
  </si>
  <si>
    <t>Darek</t>
  </si>
  <si>
    <t>Kamińska</t>
  </si>
  <si>
    <t>Czesława</t>
  </si>
  <si>
    <t>Kanek</t>
  </si>
  <si>
    <t>Kania</t>
  </si>
  <si>
    <t>Sławek</t>
  </si>
  <si>
    <t>Keln</t>
  </si>
  <si>
    <t>Kenig</t>
  </si>
  <si>
    <t>Pamela</t>
  </si>
  <si>
    <t>Kolicki</t>
  </si>
  <si>
    <t>Komar</t>
  </si>
  <si>
    <t>Teodor</t>
  </si>
  <si>
    <t>Kortowski</t>
  </si>
  <si>
    <t>Czarek</t>
  </si>
  <si>
    <t>Kowalska</t>
  </si>
  <si>
    <t>Natalia</t>
  </si>
  <si>
    <t>Kraczyk</t>
  </si>
  <si>
    <t>Piotr</t>
  </si>
  <si>
    <t>Lanik</t>
  </si>
  <si>
    <t>Larek</t>
  </si>
  <si>
    <t>Eryka</t>
  </si>
  <si>
    <t>Szef biura</t>
  </si>
  <si>
    <t>Larkin</t>
  </si>
  <si>
    <t>Donald</t>
  </si>
  <si>
    <t>Lemska</t>
  </si>
  <si>
    <t>Leski</t>
  </si>
  <si>
    <t>Eryk</t>
  </si>
  <si>
    <t>Lin</t>
  </si>
  <si>
    <t>Maczek</t>
  </si>
  <si>
    <t>Makarek</t>
  </si>
  <si>
    <t>Krystyna</t>
  </si>
  <si>
    <t>Główny Inżynier</t>
  </si>
  <si>
    <t>Malik</t>
  </si>
  <si>
    <t>Helena</t>
  </si>
  <si>
    <t>Księgowy</t>
  </si>
  <si>
    <t>Mann</t>
  </si>
  <si>
    <t>Alicja</t>
  </si>
  <si>
    <t>Martin</t>
  </si>
  <si>
    <t>Sara</t>
  </si>
  <si>
    <t>Melen</t>
  </si>
  <si>
    <t>Justyna</t>
  </si>
  <si>
    <t>Miller</t>
  </si>
  <si>
    <t>Krzysztof</t>
  </si>
  <si>
    <t>Urszula</t>
  </si>
  <si>
    <t>Janina</t>
  </si>
  <si>
    <t>Morton</t>
  </si>
  <si>
    <t>Nelson</t>
  </si>
  <si>
    <t>Edward</t>
  </si>
  <si>
    <t>Nowak</t>
  </si>
  <si>
    <t>Pietrzak</t>
  </si>
  <si>
    <t>Piotrowski</t>
  </si>
  <si>
    <t>Planczak</t>
  </si>
  <si>
    <t>Alan</t>
  </si>
  <si>
    <t>Półkowicz</t>
  </si>
  <si>
    <t>Prenak</t>
  </si>
  <si>
    <t>Prosty</t>
  </si>
  <si>
    <t>Rawin</t>
  </si>
  <si>
    <t>Reski</t>
  </si>
  <si>
    <t>Filip</t>
  </si>
  <si>
    <t>Rowal</t>
  </si>
  <si>
    <t>Ruda</t>
  </si>
  <si>
    <t>Felicja</t>
  </si>
  <si>
    <t>Salomon</t>
  </si>
  <si>
    <t>Aram</t>
  </si>
  <si>
    <t>Samiak</t>
  </si>
  <si>
    <t>Samion</t>
  </si>
  <si>
    <t>Sanicka</t>
  </si>
  <si>
    <t>Anna</t>
  </si>
  <si>
    <t>Sawicka</t>
  </si>
  <si>
    <t>Ewelina</t>
  </si>
  <si>
    <t>Seweryn</t>
  </si>
  <si>
    <t>Mateusz</t>
  </si>
  <si>
    <t>Ryszard</t>
  </si>
  <si>
    <t>Sikora</t>
  </si>
  <si>
    <t>Silwer</t>
  </si>
  <si>
    <t>Siwicki</t>
  </si>
  <si>
    <t>Leszek</t>
  </si>
  <si>
    <t>Radek</t>
  </si>
  <si>
    <t>Skała</t>
  </si>
  <si>
    <t>Grażyna</t>
  </si>
  <si>
    <t>Smok</t>
  </si>
  <si>
    <t>Honoriusz</t>
  </si>
  <si>
    <t>Sofiński</t>
  </si>
  <si>
    <t>Ariel</t>
  </si>
  <si>
    <t>Stawicki</t>
  </si>
  <si>
    <t>Szczygieł</t>
  </si>
  <si>
    <t>Witold</t>
  </si>
  <si>
    <t>Tadeusz</t>
  </si>
  <si>
    <t>Taczek</t>
  </si>
  <si>
    <t>Terewicz</t>
  </si>
  <si>
    <t>Towińska</t>
  </si>
  <si>
    <t>Ewa</t>
  </si>
  <si>
    <t>Tupak</t>
  </si>
  <si>
    <t>Wejno</t>
  </si>
  <si>
    <t>Róża</t>
  </si>
  <si>
    <t>Welicki</t>
  </si>
  <si>
    <t>Welski</t>
  </si>
  <si>
    <t>Wesoły</t>
  </si>
  <si>
    <t>Wnuk</t>
  </si>
  <si>
    <t>Denis</t>
  </si>
  <si>
    <t>Wolf</t>
  </si>
  <si>
    <t>Iza</t>
  </si>
  <si>
    <t>Wolska</t>
  </si>
  <si>
    <t>Wujek</t>
  </si>
  <si>
    <t>Tania</t>
  </si>
  <si>
    <t>Zostocka</t>
  </si>
  <si>
    <t>Melisa</t>
  </si>
  <si>
    <t>Dyrektor</t>
  </si>
  <si>
    <t>LP</t>
  </si>
  <si>
    <t>IMIĘ</t>
  </si>
  <si>
    <t>NAZWISKO</t>
  </si>
  <si>
    <t>ODDZIAŁ</t>
  </si>
  <si>
    <t>DEPART</t>
  </si>
  <si>
    <t>DATA ZATR.</t>
  </si>
  <si>
    <t>GODZ</t>
  </si>
  <si>
    <t>STAWKA GODZ.</t>
  </si>
  <si>
    <t>PŁACA BRUTTO</t>
  </si>
  <si>
    <t>Kling</t>
  </si>
  <si>
    <t>Niemcy</t>
  </si>
  <si>
    <t>Rajdy Wodne</t>
  </si>
  <si>
    <t>Sean</t>
  </si>
  <si>
    <t>Willis</t>
  </si>
  <si>
    <t>Wlk Brytania</t>
  </si>
  <si>
    <t>Colleen</t>
  </si>
  <si>
    <t>Abel</t>
  </si>
  <si>
    <t>Kanada</t>
  </si>
  <si>
    <t>Teri</t>
  </si>
  <si>
    <t>Binga</t>
  </si>
  <si>
    <t>Australia</t>
  </si>
  <si>
    <t>Frank</t>
  </si>
  <si>
    <t>Culbert</t>
  </si>
  <si>
    <t>Rajdy Dziecinne</t>
  </si>
  <si>
    <t>Kirsten</t>
  </si>
  <si>
    <t>DeVinney</t>
  </si>
  <si>
    <t>Pokazy</t>
  </si>
  <si>
    <t>Theresa</t>
  </si>
  <si>
    <t>Califano</t>
  </si>
  <si>
    <t>Barry</t>
  </si>
  <si>
    <t>Bally</t>
  </si>
  <si>
    <t>Cheryl</t>
  </si>
  <si>
    <t>Halal</t>
  </si>
  <si>
    <t>Rajdy Dorosłych</t>
  </si>
  <si>
    <t>Harry</t>
  </si>
  <si>
    <t>Swayne</t>
  </si>
  <si>
    <t>Shing</t>
  </si>
  <si>
    <t>Chen</t>
  </si>
  <si>
    <t>Seth</t>
  </si>
  <si>
    <t>Rose</t>
  </si>
  <si>
    <t>Bob</t>
  </si>
  <si>
    <t>Ambrose</t>
  </si>
  <si>
    <t>Chris</t>
  </si>
  <si>
    <t>Hume</t>
  </si>
  <si>
    <t>Murray</t>
  </si>
  <si>
    <t>James</t>
  </si>
  <si>
    <t>Rich</t>
  </si>
  <si>
    <t>George</t>
  </si>
  <si>
    <t>Gorski</t>
  </si>
  <si>
    <t>Paul</t>
  </si>
  <si>
    <t>Hoffman</t>
  </si>
  <si>
    <t>Dean</t>
  </si>
  <si>
    <t>Kramer</t>
  </si>
  <si>
    <t>Carol</t>
  </si>
  <si>
    <t>Hill</t>
  </si>
  <si>
    <t>Julia</t>
  </si>
  <si>
    <t>Smith</t>
  </si>
  <si>
    <t>Jacqueline</t>
  </si>
  <si>
    <t>Banks</t>
  </si>
  <si>
    <t>Jeffrey</t>
  </si>
  <si>
    <t>Strong</t>
  </si>
  <si>
    <t>Jeri Lynn</t>
  </si>
  <si>
    <t>MacFall</t>
  </si>
  <si>
    <t>Sung</t>
  </si>
  <si>
    <t>Kim</t>
  </si>
  <si>
    <t>Theodore</t>
  </si>
  <si>
    <t>Ness</t>
  </si>
  <si>
    <t>Brad</t>
  </si>
  <si>
    <t>Hinkelman</t>
  </si>
  <si>
    <t>Cuffaro</t>
  </si>
  <si>
    <t>Reese</t>
  </si>
  <si>
    <t>Joanne</t>
  </si>
  <si>
    <t>Parker</t>
  </si>
  <si>
    <t>Susan</t>
  </si>
  <si>
    <t>Drake</t>
  </si>
  <si>
    <t>Laura</t>
  </si>
  <si>
    <t>Reagan</t>
  </si>
  <si>
    <t>Brian</t>
  </si>
  <si>
    <t>Mary</t>
  </si>
  <si>
    <t>Barber</t>
  </si>
  <si>
    <t>Peter</t>
  </si>
  <si>
    <t>Allen</t>
  </si>
  <si>
    <t>Altman</t>
  </si>
  <si>
    <t>Fred</t>
  </si>
  <si>
    <t>Mallory</t>
  </si>
  <si>
    <t>Molly</t>
  </si>
  <si>
    <t>Steadman</t>
  </si>
  <si>
    <t>Greg</t>
  </si>
  <si>
    <t>Connors</t>
  </si>
  <si>
    <t>Kathy</t>
  </si>
  <si>
    <t>Mayron</t>
  </si>
  <si>
    <t>Bill</t>
  </si>
  <si>
    <t>Simpson</t>
  </si>
  <si>
    <t>Michael</t>
  </si>
  <si>
    <t>Richardson</t>
  </si>
  <si>
    <t>Melanie</t>
  </si>
  <si>
    <t>Bowers</t>
  </si>
  <si>
    <t>Kyle</t>
  </si>
  <si>
    <t>Earnhart</t>
  </si>
  <si>
    <t>Lance</t>
  </si>
  <si>
    <t>Davies</t>
  </si>
  <si>
    <t>Anne</t>
  </si>
  <si>
    <t>Davidson</t>
  </si>
  <si>
    <t>Doug</t>
  </si>
  <si>
    <t>Briscoll</t>
  </si>
  <si>
    <t>Feldsott</t>
  </si>
  <si>
    <t>Steve</t>
  </si>
  <si>
    <t>Singer</t>
  </si>
  <si>
    <t>Tucker</t>
  </si>
  <si>
    <t>Henry</t>
  </si>
  <si>
    <t>Paterson</t>
  </si>
  <si>
    <t>Brooks</t>
  </si>
  <si>
    <t>Hillen</t>
  </si>
  <si>
    <t>Dominick</t>
  </si>
  <si>
    <t>Mazza</t>
  </si>
  <si>
    <t>Jennifer</t>
  </si>
  <si>
    <t>Snyder</t>
  </si>
  <si>
    <t>Joshua</t>
  </si>
  <si>
    <t>Maccaluso</t>
  </si>
  <si>
    <t>Wheeler</t>
  </si>
  <si>
    <t>Todd</t>
  </si>
  <si>
    <t>Masters</t>
  </si>
  <si>
    <t>Karina</t>
  </si>
  <si>
    <t>Trelly</t>
  </si>
  <si>
    <t>Christina</t>
  </si>
  <si>
    <t>Lillie</t>
  </si>
  <si>
    <t>Lewis</t>
  </si>
  <si>
    <t>Jerry</t>
  </si>
  <si>
    <t>McDonald</t>
  </si>
  <si>
    <t>Lynne</t>
  </si>
  <si>
    <t>Simmons</t>
  </si>
  <si>
    <t>Lindsey</t>
  </si>
  <si>
    <t>Winger</t>
  </si>
  <si>
    <t>Reed</t>
  </si>
  <si>
    <t>Paula</t>
  </si>
  <si>
    <t>Robinson</t>
  </si>
  <si>
    <t>William</t>
  </si>
  <si>
    <t>Shirley</t>
  </si>
  <si>
    <t>Dandrow</t>
  </si>
  <si>
    <t>Switzer</t>
  </si>
  <si>
    <t>John</t>
  </si>
  <si>
    <t>Jacobs</t>
  </si>
  <si>
    <t>Bradley</t>
  </si>
  <si>
    <t>Howard</t>
  </si>
  <si>
    <t>Frieda</t>
  </si>
  <si>
    <t>Holly</t>
  </si>
  <si>
    <t>Taylor</t>
  </si>
  <si>
    <t>Tim</t>
  </si>
  <si>
    <t>Barthoff</t>
  </si>
  <si>
    <t>Esther</t>
  </si>
  <si>
    <t>Williams</t>
  </si>
  <si>
    <t>Marianne</t>
  </si>
  <si>
    <t>Calvin</t>
  </si>
  <si>
    <t>Sue</t>
  </si>
  <si>
    <t>Petty</t>
  </si>
  <si>
    <t>Grace</t>
  </si>
  <si>
    <t>Sloan</t>
  </si>
  <si>
    <t>Richard</t>
  </si>
  <si>
    <t>Gibbs</t>
  </si>
  <si>
    <t>Lorrie</t>
  </si>
  <si>
    <t>Sullivan</t>
  </si>
  <si>
    <t>Ted</t>
  </si>
  <si>
    <t>Hayes</t>
  </si>
  <si>
    <t>Helen</t>
  </si>
  <si>
    <t>Stewart</t>
  </si>
  <si>
    <t>Katie</t>
  </si>
  <si>
    <t>Jane</t>
  </si>
  <si>
    <t>Winters</t>
  </si>
  <si>
    <t>Geoff</t>
  </si>
  <si>
    <t>Brown</t>
  </si>
  <si>
    <t>Alice</t>
  </si>
  <si>
    <t>Owens</t>
  </si>
  <si>
    <t>Thomas</t>
  </si>
  <si>
    <t>Whitney</t>
  </si>
  <si>
    <t>Erin</t>
  </si>
  <si>
    <t>Amy</t>
  </si>
  <si>
    <t>Tooley</t>
  </si>
  <si>
    <t>Nazwa</t>
  </si>
  <si>
    <t>CenaZ</t>
  </si>
  <si>
    <t>Vat</t>
  </si>
  <si>
    <t>Kabel SCSI do kontrolera EISA</t>
  </si>
  <si>
    <t>Kalkulator 20S</t>
  </si>
  <si>
    <t>Kalkulator 32SII</t>
  </si>
  <si>
    <t>Karta Fast Channel dla kasy ENTRY 01</t>
  </si>
  <si>
    <t>Karta rozszerzenia pami鹹i do PaintJet X</t>
  </si>
  <si>
    <t>Karta sieciowa HP PC LAN Adapter/16 TP P</t>
  </si>
  <si>
    <t>Klawiatura PS/2</t>
  </si>
  <si>
    <t>Monitor 14' ERGO 1024 Color</t>
  </si>
  <si>
    <t>Monitor 14' SVGA Color (0 28mm)</t>
  </si>
  <si>
    <t>Opcjonalny podajnik - 75 kopert do LJ 4</t>
  </si>
  <si>
    <t>Opcjonalny podajnik A3 do PJ XL300</t>
  </si>
  <si>
    <t>Opcjonalny podajnik papieru - 500 str. d</t>
  </si>
  <si>
    <t>Podajnik oryginaｳ do HP DJ Portable</t>
  </si>
  <si>
    <t>Szuflada do kasy fiskalnej IBM ENTRY01</t>
  </si>
  <si>
    <t>Toner do LJ 4L  4ML  4P  4MP</t>
  </si>
  <si>
    <t>Toner do LJ IIP  IIP+  IIIP</t>
  </si>
  <si>
    <t>Zasilacz awaryjny Back UPS 250 VA</t>
  </si>
  <si>
    <t>Zasilacz awaryjny Back UPS 600 VA</t>
  </si>
  <si>
    <t>Zasilacz samochodowy do HP OmniBook 4000</t>
  </si>
  <si>
    <t>drukarka canon 400</t>
  </si>
  <si>
    <t>drukarka canon 401</t>
  </si>
  <si>
    <t>drukarka canon 402</t>
  </si>
  <si>
    <t>drukarka canon 403</t>
  </si>
  <si>
    <t>drukarka canon 404</t>
  </si>
  <si>
    <t>Opcjonalny podajnik papieru - 400 str. d</t>
  </si>
  <si>
    <t>Kalkulator 20S22</t>
  </si>
  <si>
    <t>Kalkulator 20S23</t>
  </si>
  <si>
    <t>Kalkulator 20S29</t>
  </si>
  <si>
    <t>Kalkulator 20S30</t>
  </si>
  <si>
    <t>Kalkulator 20S31</t>
  </si>
  <si>
    <t>Kalkulator 20S32</t>
  </si>
  <si>
    <t>Kalkulator 20S33</t>
  </si>
  <si>
    <t>Kalkulator 20S34</t>
  </si>
  <si>
    <t>Kalkulator 20S35</t>
  </si>
  <si>
    <t>Kalkulator 20S36</t>
  </si>
  <si>
    <t>Kalkulator 20S37</t>
  </si>
  <si>
    <t>CenaS</t>
  </si>
  <si>
    <t>polecenie 1</t>
  </si>
  <si>
    <t>polecenie 2</t>
  </si>
  <si>
    <t>polecenie 3</t>
  </si>
  <si>
    <t>polecenie 4</t>
  </si>
  <si>
    <t>polecenie 5</t>
  </si>
  <si>
    <t>polecenie 6</t>
  </si>
  <si>
    <t>polecenie 7</t>
  </si>
  <si>
    <t>polecenie 8</t>
  </si>
  <si>
    <t>polecenie 9</t>
  </si>
  <si>
    <t>polecenie 10</t>
  </si>
  <si>
    <t>Kalkulator 20P24</t>
  </si>
  <si>
    <t>Kalkulator 20P25</t>
  </si>
  <si>
    <t>Kalkulator 20P26</t>
  </si>
  <si>
    <t>Kalkulator 20P27</t>
  </si>
  <si>
    <t>Kalkulator 20P28</t>
  </si>
  <si>
    <t>drukarka XEO 21</t>
  </si>
  <si>
    <t>dostępnośc</t>
  </si>
  <si>
    <t>tak</t>
  </si>
  <si>
    <t>nie</t>
  </si>
  <si>
    <t>Cena brutto</t>
  </si>
  <si>
    <t>Kalkulator *</t>
  </si>
  <si>
    <t>&lt;&gt;*drukarka*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</si>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</sst>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#,##0.00\ &quot;zł&quot;;[Red]\-#,##0.00\ &quot;zł&quot;"/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&quot;$&quot;#,##0_);[Red]\(&quot;$&quot;#,##0\)"/>
    <numFmt numFmtId="165" formatCode="#,##0\ &quot;zł&quot;"/>
    <numFmt numFmtId="166" formatCode="0.0"/>
    <numFmt numFmtId="167" formatCode="#,##0.00\ &quot;zł&quot;"/>
  </numFmts>
  <fonts count="16">
    <font>
      <sz val="11"/>
      <color theme="1"/>
      <name val="Czcionka tekstu podstawowego"/>
      <family val="2"/>
      <charset val="238"/>
    </font>
    <font>
      <sz val="10"/>
      <name val="Arial CE"/>
      <charset val="238"/>
    </font>
    <font>
      <sz val="10"/>
      <name val="Arial"/>
      <family val="2"/>
      <charset val="238"/>
    </font>
    <font>
      <b/>
      <sz val="8"/>
      <color indexed="9"/>
      <name val="MS Sans Serif"/>
      <family val="2"/>
      <charset val="238"/>
    </font>
    <font>
      <sz val="8"/>
      <name val="MS Sans Serif"/>
      <family val="2"/>
      <charset val="238"/>
    </font>
    <font>
      <sz val="10"/>
      <name val="MS Sans Serif"/>
      <family val="2"/>
      <charset val="238"/>
    </font>
    <font>
      <b/>
      <sz val="10"/>
      <name val="MS Sans Serif"/>
      <family val="2"/>
      <charset val="238"/>
    </font>
    <font>
      <i/>
      <sz val="10"/>
      <name val="Arial CE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zcionka tekstu podstawowego"/>
    </font>
    <font>
      <b/>
      <sz val="11"/>
      <color theme="1"/>
      <name val="Czcionka tekstu podstawowego"/>
    </font>
    <font>
      <b/>
      <i/>
      <sz val="10"/>
      <name val="Arial CE"/>
      <charset val="238"/>
    </font>
    <font>
      <b/>
      <sz val="11"/>
      <color theme="0"/>
      <name val="Czcionka tekstu podstawowego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2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6"/>
      </top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0">
    <xf numFmtId="0" fontId="0" fillId="0" borderId="0"/>
    <xf numFmtId="38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2" fillId="0" borderId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5" applyFont="1"/>
    <xf numFmtId="0" fontId="3" fillId="0" borderId="0" xfId="5" applyFont="1" applyFill="1" applyBorder="1" applyAlignment="1">
      <alignment horizontal="left"/>
    </xf>
    <xf numFmtId="0" fontId="1" fillId="0" borderId="0" xfId="5"/>
    <xf numFmtId="0" fontId="1" fillId="0" borderId="0" xfId="5" applyFill="1" applyBorder="1"/>
    <xf numFmtId="0" fontId="4" fillId="0" borderId="0" xfId="5" applyFont="1"/>
    <xf numFmtId="164" fontId="4" fillId="0" borderId="0" xfId="5" applyNumberFormat="1" applyFont="1"/>
    <xf numFmtId="165" fontId="4" fillId="0" borderId="0" xfId="5" applyNumberFormat="1" applyFont="1"/>
    <xf numFmtId="0" fontId="4" fillId="0" borderId="1" xfId="5" applyFont="1" applyBorder="1"/>
    <xf numFmtId="164" fontId="4" fillId="0" borderId="1" xfId="5" applyNumberFormat="1" applyFont="1" applyBorder="1"/>
    <xf numFmtId="165" fontId="4" fillId="0" borderId="1" xfId="5" applyNumberFormat="1" applyFont="1" applyBorder="1"/>
    <xf numFmtId="0" fontId="7" fillId="0" borderId="0" xfId="5" applyFont="1" applyBorder="1" applyAlignment="1">
      <alignment wrapText="1"/>
    </xf>
    <xf numFmtId="0" fontId="7" fillId="0" borderId="2" xfId="5" applyFont="1" applyBorder="1" applyAlignment="1">
      <alignment wrapText="1"/>
    </xf>
    <xf numFmtId="166" fontId="7" fillId="0" borderId="2" xfId="5" applyNumberFormat="1" applyFont="1" applyBorder="1" applyAlignment="1">
      <alignment wrapText="1"/>
    </xf>
    <xf numFmtId="0" fontId="1" fillId="0" borderId="0" xfId="5" applyNumberFormat="1" applyFont="1"/>
    <xf numFmtId="0" fontId="1" fillId="0" borderId="0" xfId="5" applyFont="1"/>
    <xf numFmtId="14" fontId="1" fillId="0" borderId="0" xfId="5" applyNumberFormat="1" applyFont="1" applyAlignment="1"/>
    <xf numFmtId="166" fontId="1" fillId="0" borderId="0" xfId="5" applyNumberFormat="1" applyFont="1" applyAlignment="1"/>
    <xf numFmtId="167" fontId="1" fillId="0" borderId="0" xfId="5" applyNumberFormat="1" applyFont="1"/>
    <xf numFmtId="44" fontId="10" fillId="0" borderId="0" xfId="8" applyFont="1"/>
    <xf numFmtId="9" fontId="10" fillId="0" borderId="0" xfId="7" applyFont="1"/>
    <xf numFmtId="0" fontId="11" fillId="0" borderId="0" xfId="0" applyFont="1"/>
    <xf numFmtId="0" fontId="0" fillId="4" borderId="0" xfId="0" applyFill="1"/>
    <xf numFmtId="8" fontId="0" fillId="0" borderId="0" xfId="0" applyNumberFormat="1"/>
    <xf numFmtId="44" fontId="10" fillId="0" borderId="0" xfId="8" applyFont="1"/>
    <xf numFmtId="9" fontId="10" fillId="0" borderId="0" xfId="7" applyFont="1"/>
    <xf numFmtId="0" fontId="11" fillId="5" borderId="0" xfId="0" applyFont="1" applyFill="1"/>
    <xf numFmtId="0" fontId="0" fillId="5" borderId="0" xfId="0" applyFill="1"/>
    <xf numFmtId="9" fontId="10" fillId="5" borderId="0" xfId="7" applyFont="1" applyFill="1"/>
    <xf numFmtId="0" fontId="0" fillId="3" borderId="3" xfId="0" applyFill="1" applyBorder="1"/>
    <xf numFmtId="0" fontId="0" fillId="5" borderId="3" xfId="0" applyFill="1" applyBorder="1"/>
    <xf numFmtId="44" fontId="12" fillId="0" borderId="0" xfId="0" applyNumberFormat="1" applyFont="1"/>
    <xf numFmtId="9" fontId="12" fillId="0" borderId="0" xfId="0" applyNumberFormat="1" applyFont="1"/>
    <xf numFmtId="44" fontId="13" fillId="0" borderId="4" xfId="0" applyNumberFormat="1" applyFont="1" applyBorder="1"/>
    <xf numFmtId="0" fontId="3" fillId="2" borderId="1" xfId="5" applyFont="1" applyFill="1" applyBorder="1" applyAlignment="1">
      <alignment horizontal="left"/>
    </xf>
    <xf numFmtId="164" fontId="3" fillId="2" borderId="1" xfId="5" applyNumberFormat="1" applyFont="1" applyFill="1" applyBorder="1" applyAlignment="1">
      <alignment horizontal="right"/>
    </xf>
    <xf numFmtId="0" fontId="4" fillId="6" borderId="5" xfId="5" applyFont="1" applyFill="1" applyBorder="1"/>
    <xf numFmtId="164" fontId="4" fillId="6" borderId="5" xfId="5" applyNumberFormat="1" applyFont="1" applyFill="1" applyBorder="1"/>
    <xf numFmtId="165" fontId="4" fillId="6" borderId="6" xfId="5" applyNumberFormat="1" applyFont="1" applyFill="1" applyBorder="1"/>
    <xf numFmtId="0" fontId="4" fillId="7" borderId="5" xfId="5" applyFont="1" applyFill="1" applyBorder="1"/>
    <xf numFmtId="164" fontId="4" fillId="7" borderId="5" xfId="5" applyNumberFormat="1" applyFont="1" applyFill="1" applyBorder="1"/>
    <xf numFmtId="165" fontId="4" fillId="7" borderId="6" xfId="5" applyNumberFormat="1" applyFont="1" applyFill="1" applyBorder="1"/>
    <xf numFmtId="2" fontId="1" fillId="0" borderId="0" xfId="5" applyNumberFormat="1"/>
    <xf numFmtId="0" fontId="14" fillId="8" borderId="8" xfId="5" applyFont="1" applyFill="1" applyBorder="1" applyAlignment="1">
      <alignment wrapText="1"/>
    </xf>
    <xf numFmtId="166" fontId="14" fillId="8" borderId="8" xfId="5" applyNumberFormat="1" applyFont="1" applyFill="1" applyBorder="1" applyAlignment="1">
      <alignment wrapText="1"/>
    </xf>
    <xf numFmtId="166" fontId="14" fillId="8" borderId="2" xfId="5" applyNumberFormat="1" applyFont="1" applyFill="1" applyBorder="1" applyAlignment="1">
      <alignment wrapText="1"/>
    </xf>
    <xf numFmtId="0" fontId="1" fillId="6" borderId="7" xfId="5" applyFont="1" applyFill="1" applyBorder="1"/>
    <xf numFmtId="0" fontId="1" fillId="7" borderId="7" xfId="5" applyFont="1" applyFill="1" applyBorder="1"/>
    <xf numFmtId="0" fontId="15" fillId="8" borderId="9" xfId="0" applyFont="1" applyFill="1" applyBorder="1"/>
    <xf numFmtId="0" fontId="15" fillId="8" borderId="10" xfId="0" applyFont="1" applyFill="1" applyBorder="1"/>
    <xf numFmtId="44" fontId="0" fillId="6" borderId="11" xfId="8" applyNumberFormat="1" applyFont="1" applyFill="1" applyBorder="1"/>
    <xf numFmtId="44" fontId="0" fillId="6" borderId="12" xfId="8" applyNumberFormat="1" applyFont="1" applyFill="1" applyBorder="1"/>
  </cellXfs>
  <cellStyles count="10">
    <cellStyle name="Comma [0]" xfId="1"/>
    <cellStyle name="Currency [0]" xfId="2"/>
    <cellStyle name="Dziesiętny 2" xfId="3"/>
    <cellStyle name="Heading" xfId="4"/>
    <cellStyle name="Normalny" xfId="0" builtinId="0"/>
    <cellStyle name="Normalny 2" xfId="5"/>
    <cellStyle name="Normalny 3" xfId="6"/>
    <cellStyle name="Procentowy" xfId="7" builtinId="5"/>
    <cellStyle name="Walutowy" xfId="8" builtinId="4"/>
    <cellStyle name="Walutowy 2" xfId="9"/>
  </cellStyles>
  <dxfs count="33">
    <dxf>
      <numFmt numFmtId="12" formatCode="#,##0.00\ &quot;zł&quot;;[Red]\-#,##0.00\ &quot;zł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zcionka tekstu podstawoweg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zcionka tekstu podstawoweg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zcionka tekstu podstawoweg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zcionka tekstu podstawoweg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numFmt numFmtId="167" formatCode="#,##0.00\ &quot;zł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numFmt numFmtId="167" formatCode="#,##0.00\ &quot;zł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numFmt numFmtId="166" formatCode="0.0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numFmt numFmtId="19" formatCode="yyyy/mm/dd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numFmt numFmtId="0" formatCode="General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numFmt numFmtId="166" formatCode="0.0"/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  <numFmt numFmtId="165" formatCode="#,##0\ &quot;zł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  <numFmt numFmtId="164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</dxf>
    <dxf>
      <border outline="0">
        <top style="thin">
          <color indexed="2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MS Sans Serif"/>
        <scheme val="none"/>
      </font>
    </dxf>
    <dxf>
      <border outline="0">
        <bottom style="thin">
          <color indexed="2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9"/>
        <name val="MS Sans Serif"/>
        <scheme val="none"/>
      </font>
      <fill>
        <patternFill patternType="solid">
          <fgColor indexed="24"/>
          <bgColor indexed="18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zcionka tekstu podstawowego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zcionka tekstu podstawoweg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zcionka tekstu podstawowego"/>
        <scheme val="none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zcionka tekstu podstawoweg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zcionka tekstu podstawowego"/>
        <scheme val="none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zcionka tekstu podstawoweg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zcionka tekstu podstawowego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580159</xdr:colOff>
      <xdr:row>1</xdr:row>
      <xdr:rowOff>138545</xdr:rowOff>
    </xdr:from>
    <xdr:to>
      <xdr:col>14</xdr:col>
      <xdr:colOff>671080</xdr:colOff>
      <xdr:row>9</xdr:row>
      <xdr:rowOff>96981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5715000" y="303068"/>
          <a:ext cx="4879398" cy="1316182"/>
        </a:xfrm>
        <a:prstGeom prst="rect">
          <a:avLst/>
        </a:prstGeom>
        <a:solidFill>
          <a:srgbClr val="A6CAF0"/>
        </a:solidFill>
        <a:ln w="12700" algn="ctr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72000" tIns="46800" rIns="90000" bIns="46800" anchor="ctr" upright="1"/>
        <a:lstStyle/>
        <a:p>
          <a:pPr algn="l" rtl="1">
            <a:defRPr sz="1000"/>
          </a:pPr>
          <a:r>
            <a:rPr lang="pl-PL" sz="1000" b="1" i="0" strike="noStrike">
              <a:solidFill>
                <a:srgbClr val="000000"/>
              </a:solidFill>
              <a:latin typeface="Arial CE"/>
            </a:rPr>
            <a:t>Proszę wyświetlić dane tylko tych osób, które:</a:t>
          </a:r>
        </a:p>
        <a:p>
          <a:pPr algn="l" rtl="1">
            <a:defRPr sz="1000"/>
          </a:pPr>
          <a:endParaRPr lang="pl-PL" sz="1000" b="1" i="0" strike="noStrike">
            <a:solidFill>
              <a:srgbClr val="000000"/>
            </a:solidFill>
            <a:latin typeface="Arial CE"/>
          </a:endParaRPr>
        </a:p>
        <a:p>
          <a:pPr algn="l" rtl="1">
            <a:defRPr sz="1000"/>
          </a:pPr>
          <a:r>
            <a:rPr lang="pl-PL" sz="1000" b="1" i="0" strike="noStrike">
              <a:solidFill>
                <a:srgbClr val="000000"/>
              </a:solidFill>
              <a:latin typeface="Arial CE"/>
            </a:rPr>
            <a:t>- Pracują w dziale Marketingu, w sekcji drukarki, a ich wynagrodzenie jest niższe niż 35000zł </a:t>
          </a:r>
        </a:p>
        <a:p>
          <a:pPr algn="l" rtl="1">
            <a:defRPr sz="1000"/>
          </a:pPr>
          <a:r>
            <a:rPr lang="pl-PL" sz="1000" b="1" i="0" strike="noStrike">
              <a:solidFill>
                <a:srgbClr val="000000"/>
              </a:solidFill>
              <a:latin typeface="Arial CE"/>
            </a:rPr>
            <a:t>                    LUB</a:t>
          </a:r>
        </a:p>
        <a:p>
          <a:pPr algn="l" rtl="1">
            <a:defRPr sz="1000"/>
          </a:pPr>
          <a:r>
            <a:rPr lang="pl-PL" sz="1000" b="1" i="0" strike="noStrike">
              <a:solidFill>
                <a:srgbClr val="000000"/>
              </a:solidFill>
              <a:latin typeface="Arial CE"/>
            </a:rPr>
            <a:t>- Pracują w dziale Inż.-Tech., ich imię zaczyna się na literę "A", a ich wynagrodzenie jest z przedziału (40000zł, 60000zł)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</xdr:row>
      <xdr:rowOff>0</xdr:rowOff>
    </xdr:from>
    <xdr:to>
      <xdr:col>7</xdr:col>
      <xdr:colOff>114300</xdr:colOff>
      <xdr:row>7</xdr:row>
      <xdr:rowOff>114300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466725" y="161925"/>
          <a:ext cx="4391025" cy="1409700"/>
        </a:xfrm>
        <a:prstGeom prst="rect">
          <a:avLst/>
        </a:prstGeom>
        <a:solidFill>
          <a:srgbClr val="A6CAF0"/>
        </a:solidFill>
        <a:ln w="12700" algn="ctr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72000" tIns="46800" rIns="90000" bIns="46800" anchor="ctr" upright="1"/>
        <a:lstStyle/>
        <a:p>
          <a:pPr algn="l" rtl="1">
            <a:defRPr sz="1000"/>
          </a:pPr>
          <a:r>
            <a:rPr lang="pl-PL" sz="1000" b="1" i="0" strike="noStrike">
              <a:solidFill>
                <a:srgbClr val="000000"/>
              </a:solidFill>
              <a:latin typeface="Arial CE"/>
            </a:rPr>
            <a:t>Proszę wyświetlić dane tylko tych osób, które:</a:t>
          </a:r>
        </a:p>
        <a:p>
          <a:pPr algn="l" rtl="1">
            <a:defRPr sz="1000"/>
          </a:pPr>
          <a:endParaRPr lang="pl-PL" sz="1000" b="1" i="0" strike="noStrike">
            <a:solidFill>
              <a:srgbClr val="000000"/>
            </a:solidFill>
            <a:latin typeface="Arial CE"/>
          </a:endParaRPr>
        </a:p>
        <a:p>
          <a:pPr algn="l" rtl="1">
            <a:defRPr sz="1000"/>
          </a:pPr>
          <a:r>
            <a:rPr lang="pl-PL" sz="1000" b="1" i="0" strike="noStrike">
              <a:solidFill>
                <a:srgbClr val="000000"/>
              </a:solidFill>
              <a:latin typeface="Arial CE"/>
            </a:rPr>
            <a:t>- Pracują w oddziale w Niemczech, w departamencie Rajdy Wodne lub Pokazy, a ich wynagrodzenie jest wyższe niż 500zł </a:t>
          </a:r>
        </a:p>
        <a:p>
          <a:pPr algn="l" rtl="1">
            <a:defRPr sz="1000"/>
          </a:pPr>
          <a:r>
            <a:rPr lang="pl-PL" sz="1000" b="1" i="0" strike="noStrike">
              <a:solidFill>
                <a:srgbClr val="000000"/>
              </a:solidFill>
              <a:latin typeface="Arial CE"/>
            </a:rPr>
            <a:t>                    LUB</a:t>
          </a:r>
        </a:p>
        <a:p>
          <a:pPr algn="l" rtl="1">
            <a:defRPr sz="1000"/>
          </a:pPr>
          <a:r>
            <a:rPr lang="pl-PL" sz="1000" b="1" i="0" strike="noStrike">
              <a:solidFill>
                <a:srgbClr val="000000"/>
              </a:solidFill>
              <a:latin typeface="Arial CE"/>
            </a:rPr>
            <a:t>- Pracują w oddziale w Wlk Brytanii, ich imię zaczyna się na literę "S" lub "J", a ich wynagrodzenie jest niższe niż 400zł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abela3" displayName="Tabela3" ref="A1:E44" totalsRowCount="1" headerRowDxfId="32">
  <autoFilter ref="A1:E43">
    <filterColumn colId="1">
      <filters>
        <filter val="tak"/>
      </filters>
    </filterColumn>
  </autoFilter>
  <tableColumns count="5">
    <tableColumn id="1" name="Nazwa" totalsRowLabel="Suma"/>
    <tableColumn id="2" name="dostępnośc"/>
    <tableColumn id="3" name="CenaZ" totalsRowFunction="sum" dataDxfId="31" totalsRowDxfId="30" dataCellStyle="Walutowy"/>
    <tableColumn id="4" name="CenaS" totalsRowFunction="min" dataDxfId="29" totalsRowDxfId="28" dataCellStyle="Walutowy"/>
    <tableColumn id="5" name="Vat" totalsRowFunction="sum" dataDxfId="27" totalsRowDxfId="26" dataCellStyle="Procentowy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B13:G127" totalsRowShown="0" headerRowDxfId="25" dataDxfId="23" headerRowBorderDxfId="24" tableBorderDxfId="22" headerRowCellStyle="Normalny 2" dataCellStyle="Normalny 2">
  <tableColumns count="6">
    <tableColumn id="1" name="Nazwisko" dataDxfId="21" dataCellStyle="Normalny 2"/>
    <tableColumn id="2" name="Imię" dataDxfId="20" dataCellStyle="Normalny 2"/>
    <tableColumn id="3" name="Stanowisko" dataDxfId="19" dataCellStyle="Normalny 2"/>
    <tableColumn id="4" name="Dział" dataDxfId="18" dataCellStyle="Normalny 2"/>
    <tableColumn id="5" name="Sekcja" dataDxfId="17" dataCellStyle="Normalny 2"/>
    <tableColumn id="6" name="Wynagrodzenie" dataDxfId="16" dataCellStyle="Normalny 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1:I105" totalsRowShown="0" headerRowDxfId="15" headerRowBorderDxfId="14" headerRowCellStyle="Normalny 2">
  <tableColumns count="9">
    <tableColumn id="1" name="LP" dataDxfId="13" dataCellStyle="Normalny 2"/>
    <tableColumn id="2" name="IMIĘ" dataDxfId="12" dataCellStyle="Normalny 2"/>
    <tableColumn id="3" name="NAZWISKO" dataDxfId="11" dataCellStyle="Normalny 2"/>
    <tableColumn id="4" name="ODDZIAŁ" dataDxfId="10" dataCellStyle="Normalny 2"/>
    <tableColumn id="5" name="DEPART" dataDxfId="9" dataCellStyle="Normalny 2"/>
    <tableColumn id="6" name="DATA ZATR." dataDxfId="8" dataCellStyle="Normalny 2"/>
    <tableColumn id="7" name="GODZ" dataDxfId="7" dataCellStyle="Normalny 2"/>
    <tableColumn id="8" name="STAWKA GODZ." dataDxfId="6" dataCellStyle="Normalny 2"/>
    <tableColumn id="9" name="PŁACA BRUTTO" dataDxfId="5" dataCellStyle="Normalny 2">
      <calculatedColumnFormula>G12*H12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F43" totalsRowShown="0" headerRowDxfId="4">
  <autoFilter ref="A1:F43"/>
  <tableColumns count="6">
    <tableColumn id="1" name="Nazwa"/>
    <tableColumn id="2" name="dostępnośc"/>
    <tableColumn id="3" name="CenaZ" dataDxfId="3" dataCellStyle="Walutowy"/>
    <tableColumn id="4" name="CenaS" dataDxfId="2" dataCellStyle="Walutowy"/>
    <tableColumn id="5" name="Vat" dataDxfId="1" dataCellStyle="Procentowy"/>
    <tableColumn id="6" name="Cena brutto" dataDxfId="0">
      <calculatedColumnFormula>D2*(1+E2)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3"/>
  <sheetViews>
    <sheetView tabSelected="1" workbookViewId="0">
      <selection activeCell="H12" sqref="H12"/>
    </sheetView>
  </sheetViews>
  <sheetFormatPr defaultRowHeight="13.8"/>
  <cols>
    <col min="1" max="1" width="29.3984375" customWidth="1"/>
    <col min="2" max="2" width="13.09765625" customWidth="1"/>
    <col min="3" max="3" width="12.09765625" bestFit="1" customWidth="1"/>
    <col min="4" max="4" width="11.09765625" bestFit="1" customWidth="1"/>
    <col min="7" max="7" width="25.3984375" customWidth="1"/>
    <col min="8" max="8" width="18.09765625" customWidth="1"/>
    <col min="9" max="9" width="13.8984375" customWidth="1"/>
    <col min="10" max="10" width="10.8984375" customWidth="1"/>
    <col min="11" max="11" width="14.19921875" customWidth="1"/>
  </cols>
  <sheetData>
    <row r="1" spans="1:9">
      <c r="A1" s="21" t="s">
        <v>397</v>
      </c>
      <c r="B1" s="21" t="s">
        <v>453</v>
      </c>
      <c r="C1" s="21" t="s">
        <v>398</v>
      </c>
      <c r="D1" s="21" t="s">
        <v>436</v>
      </c>
      <c r="E1" s="21" t="s">
        <v>399</v>
      </c>
    </row>
    <row r="2" spans="1:9">
      <c r="A2" t="s">
        <v>419</v>
      </c>
      <c r="B2" t="s">
        <v>454</v>
      </c>
      <c r="C2" s="19">
        <v>804</v>
      </c>
      <c r="D2" s="19">
        <v>1078</v>
      </c>
      <c r="E2" s="20">
        <v>0.22</v>
      </c>
    </row>
    <row r="3" spans="1:9" hidden="1">
      <c r="A3" t="s">
        <v>420</v>
      </c>
      <c r="B3" t="s">
        <v>455</v>
      </c>
      <c r="C3" s="19">
        <v>500</v>
      </c>
      <c r="D3" s="19">
        <v>672</v>
      </c>
      <c r="E3" s="20">
        <v>0.22</v>
      </c>
      <c r="H3" s="29" t="s">
        <v>437</v>
      </c>
      <c r="I3" s="30"/>
    </row>
    <row r="4" spans="1:9">
      <c r="A4" t="s">
        <v>421</v>
      </c>
      <c r="B4" t="s">
        <v>454</v>
      </c>
      <c r="C4" s="19">
        <v>432</v>
      </c>
      <c r="D4" s="19">
        <v>580</v>
      </c>
      <c r="E4" s="20">
        <v>0.22</v>
      </c>
      <c r="H4" s="29" t="s">
        <v>438</v>
      </c>
      <c r="I4" s="30"/>
    </row>
    <row r="5" spans="1:9">
      <c r="A5" t="s">
        <v>422</v>
      </c>
      <c r="B5" t="s">
        <v>454</v>
      </c>
      <c r="C5" s="19">
        <v>676</v>
      </c>
      <c r="D5" s="19">
        <v>908</v>
      </c>
      <c r="E5" s="20">
        <v>7.0000000000000007E-2</v>
      </c>
      <c r="H5" s="29" t="s">
        <v>439</v>
      </c>
      <c r="I5" s="30"/>
    </row>
    <row r="6" spans="1:9">
      <c r="A6" t="s">
        <v>423</v>
      </c>
      <c r="B6" t="s">
        <v>454</v>
      </c>
      <c r="C6" s="19">
        <v>260</v>
      </c>
      <c r="D6" s="19">
        <v>348</v>
      </c>
      <c r="E6" s="20">
        <v>0.22</v>
      </c>
      <c r="H6" s="29" t="s">
        <v>440</v>
      </c>
      <c r="I6" s="30"/>
    </row>
    <row r="7" spans="1:9" hidden="1">
      <c r="A7" t="s">
        <v>400</v>
      </c>
      <c r="B7" t="s">
        <v>455</v>
      </c>
      <c r="C7" s="19">
        <v>260</v>
      </c>
      <c r="D7" s="19">
        <v>348</v>
      </c>
      <c r="E7" s="20">
        <v>0.22</v>
      </c>
      <c r="H7" s="29" t="s">
        <v>441</v>
      </c>
      <c r="I7" s="30"/>
    </row>
    <row r="8" spans="1:9">
      <c r="A8" t="s">
        <v>401</v>
      </c>
      <c r="B8" t="s">
        <v>454</v>
      </c>
      <c r="C8" s="19">
        <v>232</v>
      </c>
      <c r="D8" s="19">
        <v>312.26</v>
      </c>
      <c r="E8" s="20">
        <v>0.22</v>
      </c>
      <c r="H8" s="29" t="s">
        <v>442</v>
      </c>
      <c r="I8" s="30"/>
    </row>
    <row r="9" spans="1:9">
      <c r="A9" t="s">
        <v>425</v>
      </c>
      <c r="B9" t="s">
        <v>454</v>
      </c>
      <c r="C9" s="19">
        <v>1588</v>
      </c>
      <c r="D9" s="19">
        <v>2132</v>
      </c>
      <c r="E9" s="20">
        <v>0.22</v>
      </c>
      <c r="H9" s="29" t="s">
        <v>443</v>
      </c>
      <c r="I9" s="30"/>
    </row>
    <row r="10" spans="1:9">
      <c r="A10" t="s">
        <v>426</v>
      </c>
      <c r="B10" t="s">
        <v>454</v>
      </c>
      <c r="C10" s="19">
        <v>404</v>
      </c>
      <c r="D10" s="19">
        <v>542</v>
      </c>
      <c r="E10" s="20">
        <v>0.22</v>
      </c>
      <c r="H10" s="29" t="s">
        <v>444</v>
      </c>
      <c r="I10" s="30"/>
    </row>
    <row r="11" spans="1:9" hidden="1">
      <c r="A11" t="s">
        <v>447</v>
      </c>
      <c r="B11" t="s">
        <v>455</v>
      </c>
      <c r="C11" s="19">
        <v>708</v>
      </c>
      <c r="D11" s="19">
        <v>950</v>
      </c>
      <c r="E11" s="20">
        <v>0.22</v>
      </c>
      <c r="H11" s="29" t="s">
        <v>445</v>
      </c>
      <c r="I11" s="30"/>
    </row>
    <row r="12" spans="1:9">
      <c r="A12" t="s">
        <v>448</v>
      </c>
      <c r="B12" t="s">
        <v>454</v>
      </c>
      <c r="C12" s="19">
        <v>428</v>
      </c>
      <c r="D12" s="19">
        <v>574</v>
      </c>
      <c r="E12" s="20">
        <v>0</v>
      </c>
      <c r="H12" s="29" t="s">
        <v>446</v>
      </c>
      <c r="I12" s="30"/>
    </row>
    <row r="13" spans="1:9">
      <c r="A13" t="s">
        <v>449</v>
      </c>
      <c r="B13" t="s">
        <v>454</v>
      </c>
      <c r="C13" s="19">
        <v>476</v>
      </c>
      <c r="D13" s="19">
        <v>638</v>
      </c>
      <c r="E13" s="20">
        <v>0.22</v>
      </c>
    </row>
    <row r="14" spans="1:9">
      <c r="A14" t="s">
        <v>450</v>
      </c>
      <c r="B14" t="s">
        <v>454</v>
      </c>
      <c r="C14" s="19">
        <v>620.15</v>
      </c>
      <c r="D14" s="19">
        <v>832</v>
      </c>
      <c r="E14" s="20">
        <v>7.0000000000000007E-2</v>
      </c>
    </row>
    <row r="15" spans="1:9" hidden="1">
      <c r="A15" t="s">
        <v>451</v>
      </c>
      <c r="B15" t="s">
        <v>455</v>
      </c>
      <c r="C15" s="19">
        <v>1400</v>
      </c>
      <c r="D15" s="19">
        <v>1878</v>
      </c>
      <c r="E15" s="20">
        <v>0.22</v>
      </c>
    </row>
    <row r="16" spans="1:9" ht="14.4" thickBot="1">
      <c r="A16" t="s">
        <v>427</v>
      </c>
      <c r="B16" t="s">
        <v>454</v>
      </c>
      <c r="C16" s="19">
        <v>464</v>
      </c>
      <c r="D16" s="19">
        <v>622</v>
      </c>
      <c r="E16" s="20">
        <v>0.22</v>
      </c>
      <c r="H16" s="21"/>
    </row>
    <row r="17" spans="1:12" ht="14.4" thickTop="1">
      <c r="A17" t="s">
        <v>428</v>
      </c>
      <c r="B17" t="s">
        <v>454</v>
      </c>
      <c r="C17" s="19">
        <v>890</v>
      </c>
      <c r="D17" s="19">
        <v>980</v>
      </c>
      <c r="E17" s="20">
        <v>0.22</v>
      </c>
      <c r="I17" s="33">
        <f>SUBTOTAL(109,Tabela3[CenaZ])</f>
        <v>24659.300000000003</v>
      </c>
    </row>
    <row r="18" spans="1:12" hidden="1">
      <c r="A18" t="s">
        <v>429</v>
      </c>
      <c r="B18" t="s">
        <v>455</v>
      </c>
      <c r="C18" s="19">
        <v>1588</v>
      </c>
      <c r="D18" s="19">
        <v>2132</v>
      </c>
      <c r="E18" s="20">
        <v>0.22</v>
      </c>
      <c r="I18">
        <v>13242.3</v>
      </c>
    </row>
    <row r="19" spans="1:12">
      <c r="A19" t="s">
        <v>430</v>
      </c>
      <c r="B19" t="s">
        <v>454</v>
      </c>
      <c r="C19" s="19">
        <v>404</v>
      </c>
      <c r="D19" s="19">
        <v>542</v>
      </c>
      <c r="E19" s="20">
        <v>0.22</v>
      </c>
    </row>
    <row r="20" spans="1:12">
      <c r="A20" t="s">
        <v>431</v>
      </c>
      <c r="B20" t="s">
        <v>454</v>
      </c>
      <c r="C20" s="19">
        <v>708</v>
      </c>
      <c r="D20" s="19">
        <v>950</v>
      </c>
      <c r="E20" s="20">
        <v>0.22</v>
      </c>
      <c r="H20" s="21">
        <v>13242.3</v>
      </c>
      <c r="I20" s="21"/>
      <c r="J20" s="21"/>
      <c r="K20" s="21"/>
      <c r="L20" s="21"/>
    </row>
    <row r="21" spans="1:12" hidden="1">
      <c r="A21" t="s">
        <v>432</v>
      </c>
      <c r="B21" t="s">
        <v>455</v>
      </c>
      <c r="C21" s="19">
        <v>428</v>
      </c>
      <c r="D21" s="19">
        <v>574</v>
      </c>
      <c r="E21" s="20">
        <v>0.22</v>
      </c>
      <c r="J21" s="19"/>
      <c r="K21" s="19"/>
      <c r="L21" s="20"/>
    </row>
    <row r="22" spans="1:12">
      <c r="A22" t="s">
        <v>433</v>
      </c>
      <c r="B22" t="s">
        <v>454</v>
      </c>
      <c r="C22" s="19">
        <v>476</v>
      </c>
      <c r="D22" s="19">
        <v>638</v>
      </c>
      <c r="E22" s="20">
        <v>7.0000000000000007E-2</v>
      </c>
      <c r="J22" s="19"/>
      <c r="K22" s="19"/>
      <c r="L22" s="20"/>
    </row>
    <row r="23" spans="1:12" hidden="1">
      <c r="A23" t="s">
        <v>434</v>
      </c>
      <c r="B23" t="s">
        <v>455</v>
      </c>
      <c r="C23" s="19">
        <v>620.15</v>
      </c>
      <c r="D23" s="19">
        <v>832</v>
      </c>
      <c r="E23" s="20">
        <v>0.22</v>
      </c>
      <c r="J23" s="19"/>
      <c r="K23" s="19"/>
      <c r="L23" s="20"/>
    </row>
    <row r="24" spans="1:12" hidden="1">
      <c r="A24" t="s">
        <v>435</v>
      </c>
      <c r="B24" t="s">
        <v>455</v>
      </c>
      <c r="C24" s="19">
        <v>1400</v>
      </c>
      <c r="D24" s="19">
        <v>1878</v>
      </c>
      <c r="E24" s="20">
        <v>0.22</v>
      </c>
      <c r="J24" s="19"/>
      <c r="K24" s="19"/>
      <c r="L24" s="20"/>
    </row>
    <row r="25" spans="1:12" hidden="1">
      <c r="A25" t="s">
        <v>402</v>
      </c>
      <c r="B25" t="s">
        <v>455</v>
      </c>
      <c r="C25" s="19">
        <v>408</v>
      </c>
      <c r="D25" s="19">
        <v>548</v>
      </c>
      <c r="E25" s="20">
        <v>0</v>
      </c>
      <c r="J25" s="19"/>
      <c r="K25" s="19"/>
      <c r="L25" s="20"/>
    </row>
    <row r="26" spans="1:12" hidden="1">
      <c r="A26" t="s">
        <v>403</v>
      </c>
      <c r="B26" t="s">
        <v>455</v>
      </c>
      <c r="C26" s="19">
        <v>1008</v>
      </c>
      <c r="D26" s="19">
        <v>1352</v>
      </c>
      <c r="E26" s="20">
        <v>0.22</v>
      </c>
      <c r="J26" s="19"/>
      <c r="K26" s="19"/>
      <c r="L26" s="20"/>
    </row>
    <row r="27" spans="1:12" hidden="1">
      <c r="A27" t="s">
        <v>404</v>
      </c>
      <c r="B27" t="s">
        <v>455</v>
      </c>
      <c r="C27" s="19">
        <v>1820</v>
      </c>
      <c r="D27" s="19">
        <v>2442</v>
      </c>
      <c r="E27" s="20">
        <v>0.22</v>
      </c>
      <c r="J27" s="19"/>
      <c r="K27" s="19"/>
      <c r="L27" s="20"/>
    </row>
    <row r="28" spans="1:12">
      <c r="A28" t="s">
        <v>405</v>
      </c>
      <c r="B28" t="s">
        <v>454</v>
      </c>
      <c r="C28" s="19">
        <v>760</v>
      </c>
      <c r="D28" s="19">
        <v>1020</v>
      </c>
      <c r="E28" s="20">
        <v>0.22</v>
      </c>
      <c r="J28" s="19"/>
      <c r="K28" s="19"/>
      <c r="L28" s="20"/>
    </row>
    <row r="29" spans="1:12">
      <c r="A29" t="s">
        <v>406</v>
      </c>
      <c r="B29" t="s">
        <v>454</v>
      </c>
      <c r="C29" s="19">
        <v>128</v>
      </c>
      <c r="D29" s="19">
        <v>172</v>
      </c>
      <c r="E29" s="20">
        <v>0.22</v>
      </c>
      <c r="J29" s="19"/>
      <c r="K29" s="19"/>
      <c r="L29" s="20"/>
    </row>
    <row r="30" spans="1:12">
      <c r="A30" t="s">
        <v>407</v>
      </c>
      <c r="B30" t="s">
        <v>454</v>
      </c>
      <c r="C30" s="19">
        <v>2132</v>
      </c>
      <c r="D30" s="19">
        <v>2862</v>
      </c>
      <c r="E30" s="20">
        <v>0.22</v>
      </c>
      <c r="J30" s="19"/>
      <c r="K30" s="19"/>
      <c r="L30" s="20"/>
    </row>
    <row r="31" spans="1:12">
      <c r="A31" t="s">
        <v>408</v>
      </c>
      <c r="B31" t="s">
        <v>454</v>
      </c>
      <c r="C31" s="19">
        <v>1684</v>
      </c>
      <c r="D31" s="19">
        <v>2260</v>
      </c>
      <c r="E31" s="20">
        <v>0.22</v>
      </c>
      <c r="J31" s="19"/>
      <c r="K31" s="19"/>
      <c r="L31" s="20"/>
    </row>
    <row r="32" spans="1:12">
      <c r="A32" t="s">
        <v>409</v>
      </c>
      <c r="B32" t="s">
        <v>454</v>
      </c>
      <c r="C32" s="19">
        <v>1540</v>
      </c>
      <c r="D32" s="19">
        <v>2066</v>
      </c>
      <c r="E32" s="20">
        <v>0.22</v>
      </c>
      <c r="J32" s="19"/>
      <c r="K32" s="19"/>
      <c r="L32" s="20"/>
    </row>
    <row r="33" spans="1:12">
      <c r="A33" t="s">
        <v>410</v>
      </c>
      <c r="B33" t="s">
        <v>454</v>
      </c>
      <c r="C33" s="19">
        <v>668</v>
      </c>
      <c r="D33" s="19">
        <v>896</v>
      </c>
      <c r="E33" s="20">
        <v>0.22</v>
      </c>
      <c r="J33" s="19"/>
      <c r="K33" s="19"/>
      <c r="L33" s="20"/>
    </row>
    <row r="34" spans="1:12">
      <c r="A34" t="s">
        <v>424</v>
      </c>
      <c r="B34" t="s">
        <v>454</v>
      </c>
      <c r="C34" s="19">
        <v>2333</v>
      </c>
      <c r="D34" s="19">
        <v>2333</v>
      </c>
      <c r="E34" s="20">
        <v>0.22</v>
      </c>
      <c r="J34" s="19"/>
      <c r="K34" s="19"/>
      <c r="L34" s="20"/>
    </row>
    <row r="35" spans="1:12">
      <c r="A35" t="s">
        <v>411</v>
      </c>
      <c r="B35" t="s">
        <v>454</v>
      </c>
      <c r="C35" s="19">
        <v>1588</v>
      </c>
      <c r="D35" s="19">
        <v>2132</v>
      </c>
      <c r="E35" s="20">
        <v>0.22</v>
      </c>
      <c r="J35" s="19"/>
      <c r="K35" s="19"/>
      <c r="L35" s="20"/>
    </row>
    <row r="36" spans="1:12">
      <c r="A36" t="s">
        <v>412</v>
      </c>
      <c r="B36" t="s">
        <v>454</v>
      </c>
      <c r="C36" s="19">
        <v>404</v>
      </c>
      <c r="D36" s="19">
        <v>542</v>
      </c>
      <c r="E36" s="20">
        <v>0.22</v>
      </c>
      <c r="J36" s="19"/>
      <c r="K36" s="19"/>
      <c r="L36" s="20"/>
    </row>
    <row r="37" spans="1:12">
      <c r="A37" t="s">
        <v>413</v>
      </c>
      <c r="B37" t="s">
        <v>454</v>
      </c>
      <c r="C37" s="19">
        <v>708</v>
      </c>
      <c r="D37" s="19">
        <v>950</v>
      </c>
      <c r="E37" s="20">
        <v>0</v>
      </c>
      <c r="J37" s="19"/>
      <c r="K37" s="19"/>
      <c r="L37" s="20"/>
    </row>
    <row r="38" spans="1:12">
      <c r="A38" t="s">
        <v>414</v>
      </c>
      <c r="B38" t="s">
        <v>454</v>
      </c>
      <c r="C38" s="19">
        <v>428</v>
      </c>
      <c r="D38" s="19">
        <v>574</v>
      </c>
      <c r="E38" s="20">
        <v>0.22</v>
      </c>
      <c r="J38" s="19"/>
      <c r="K38" s="19"/>
      <c r="L38" s="20"/>
    </row>
    <row r="39" spans="1:12">
      <c r="A39" t="s">
        <v>415</v>
      </c>
      <c r="B39" t="s">
        <v>454</v>
      </c>
      <c r="C39" s="19">
        <v>476</v>
      </c>
      <c r="D39" s="19">
        <v>638</v>
      </c>
      <c r="E39" s="20">
        <v>0.22</v>
      </c>
    </row>
    <row r="40" spans="1:12">
      <c r="A40" t="s">
        <v>416</v>
      </c>
      <c r="B40" t="s">
        <v>454</v>
      </c>
      <c r="C40" s="19">
        <v>620.15</v>
      </c>
      <c r="D40" s="19">
        <v>832</v>
      </c>
      <c r="E40" s="20">
        <v>0.22</v>
      </c>
    </row>
    <row r="41" spans="1:12">
      <c r="A41" t="s">
        <v>417</v>
      </c>
      <c r="B41" t="s">
        <v>454</v>
      </c>
      <c r="C41" s="19">
        <v>1400</v>
      </c>
      <c r="D41" s="19">
        <v>1878</v>
      </c>
      <c r="E41" s="20">
        <v>0.22</v>
      </c>
    </row>
    <row r="42" spans="1:12">
      <c r="A42" t="s">
        <v>418</v>
      </c>
      <c r="B42" t="s">
        <v>454</v>
      </c>
      <c r="C42" s="19">
        <v>464</v>
      </c>
      <c r="D42" s="19">
        <v>622</v>
      </c>
      <c r="E42" s="20">
        <v>0.22</v>
      </c>
      <c r="H42" s="21"/>
    </row>
    <row r="43" spans="1:12">
      <c r="A43" t="s">
        <v>452</v>
      </c>
      <c r="B43" t="s">
        <v>454</v>
      </c>
      <c r="C43" s="19">
        <v>464</v>
      </c>
      <c r="D43" s="19">
        <v>622</v>
      </c>
      <c r="E43" s="20">
        <v>0</v>
      </c>
    </row>
    <row r="44" spans="1:12">
      <c r="A44" t="s">
        <v>459</v>
      </c>
      <c r="C44" s="31">
        <f>SUBTOTAL(109,Tabela3[CenaZ])</f>
        <v>24659.300000000003</v>
      </c>
      <c r="D44" s="31">
        <f>SUBTOTAL(105,Tabela3[CenaS])</f>
        <v>172</v>
      </c>
      <c r="E44" s="32">
        <f>SUBTOTAL(109,Tabela3[Vat])</f>
        <v>5.71</v>
      </c>
    </row>
    <row r="46" spans="1:12">
      <c r="H46" s="21"/>
      <c r="I46" s="21"/>
      <c r="J46" s="21"/>
      <c r="K46" s="21"/>
      <c r="L46" s="21"/>
    </row>
    <row r="47" spans="1:12">
      <c r="J47" s="19"/>
      <c r="K47" s="19"/>
      <c r="L47" s="20"/>
    </row>
    <row r="48" spans="1:12">
      <c r="J48" s="19"/>
      <c r="K48" s="19"/>
      <c r="L48" s="20"/>
    </row>
    <row r="49" spans="10:12">
      <c r="J49" s="19"/>
      <c r="K49" s="19"/>
      <c r="L49" s="20"/>
    </row>
    <row r="50" spans="10:12">
      <c r="J50" s="19"/>
      <c r="K50" s="19"/>
      <c r="L50" s="20"/>
    </row>
    <row r="51" spans="10:12">
      <c r="J51" s="19"/>
      <c r="K51" s="19"/>
      <c r="L51" s="20"/>
    </row>
    <row r="52" spans="10:12">
      <c r="J52" s="19"/>
      <c r="K52" s="19"/>
      <c r="L52" s="20"/>
    </row>
    <row r="53" spans="10:12">
      <c r="J53" s="19"/>
      <c r="K53" s="19"/>
      <c r="L53" s="20"/>
    </row>
    <row r="54" spans="10:12">
      <c r="J54" s="19"/>
      <c r="K54" s="19"/>
      <c r="L54" s="20"/>
    </row>
    <row r="55" spans="10:12">
      <c r="J55" s="19"/>
      <c r="K55" s="19"/>
      <c r="L55" s="20"/>
    </row>
    <row r="56" spans="10:12">
      <c r="J56" s="19"/>
      <c r="K56" s="19"/>
      <c r="L56" s="20"/>
    </row>
    <row r="57" spans="10:12">
      <c r="J57" s="19"/>
      <c r="K57" s="19"/>
      <c r="L57" s="20"/>
    </row>
    <row r="58" spans="10:12">
      <c r="J58" s="19"/>
      <c r="K58" s="19"/>
      <c r="L58" s="20"/>
    </row>
    <row r="59" spans="10:12">
      <c r="J59" s="19"/>
      <c r="K59" s="19"/>
      <c r="L59" s="20"/>
    </row>
    <row r="60" spans="10:12">
      <c r="J60" s="19"/>
      <c r="K60" s="19"/>
      <c r="L60" s="20"/>
    </row>
    <row r="61" spans="10:12">
      <c r="J61" s="19"/>
      <c r="K61" s="19"/>
      <c r="L61" s="20"/>
    </row>
    <row r="62" spans="10:12">
      <c r="J62" s="19"/>
      <c r="K62" s="19"/>
      <c r="L62" s="20"/>
    </row>
    <row r="63" spans="10:12">
      <c r="J63" s="19"/>
      <c r="K63" s="19"/>
      <c r="L63" s="20"/>
    </row>
    <row r="64" spans="10:12">
      <c r="J64" s="19"/>
      <c r="K64" s="19"/>
      <c r="L64" s="20"/>
    </row>
    <row r="65" spans="8:12">
      <c r="J65" s="19"/>
      <c r="K65" s="19"/>
      <c r="L65" s="20"/>
    </row>
    <row r="66" spans="8:12">
      <c r="J66" s="19"/>
      <c r="K66" s="19"/>
      <c r="L66" s="20"/>
    </row>
    <row r="67" spans="8:12">
      <c r="J67" s="19"/>
      <c r="K67" s="19"/>
      <c r="L67" s="20"/>
    </row>
    <row r="68" spans="8:12">
      <c r="J68" s="19"/>
      <c r="K68" s="19"/>
      <c r="L68" s="20"/>
    </row>
    <row r="69" spans="8:12">
      <c r="J69" s="19"/>
      <c r="K69" s="19"/>
      <c r="L69" s="20"/>
    </row>
    <row r="73" spans="8:12">
      <c r="H73" s="21"/>
    </row>
    <row r="76" spans="8:12">
      <c r="H76" s="21"/>
      <c r="I76" s="21"/>
      <c r="J76" s="21"/>
      <c r="K76" s="21"/>
      <c r="L76" s="21"/>
    </row>
    <row r="77" spans="8:12">
      <c r="J77" s="19"/>
      <c r="K77" s="19"/>
      <c r="L77" s="20"/>
    </row>
    <row r="78" spans="8:12">
      <c r="J78" s="19"/>
      <c r="K78" s="19"/>
      <c r="L78" s="20"/>
    </row>
    <row r="79" spans="8:12">
      <c r="J79" s="19"/>
      <c r="K79" s="19"/>
      <c r="L79" s="20"/>
    </row>
    <row r="80" spans="8:12">
      <c r="J80" s="19"/>
      <c r="K80" s="19"/>
      <c r="L80" s="20"/>
    </row>
    <row r="81" spans="8:12">
      <c r="J81" s="19"/>
      <c r="K81" s="19"/>
      <c r="L81" s="20"/>
    </row>
    <row r="84" spans="8:12">
      <c r="H84" s="21"/>
      <c r="I84" s="21"/>
    </row>
    <row r="88" spans="8:12">
      <c r="H88" s="21"/>
      <c r="I88" s="21"/>
      <c r="J88" s="21"/>
      <c r="K88" s="21"/>
      <c r="L88" s="21"/>
    </row>
    <row r="89" spans="8:12">
      <c r="J89" s="19"/>
      <c r="K89" s="19"/>
      <c r="L89" s="20"/>
    </row>
    <row r="90" spans="8:12">
      <c r="J90" s="19"/>
      <c r="K90" s="19"/>
      <c r="L90" s="20"/>
    </row>
    <row r="91" spans="8:12">
      <c r="J91" s="19"/>
      <c r="K91" s="19"/>
      <c r="L91" s="20"/>
    </row>
    <row r="92" spans="8:12">
      <c r="J92" s="19"/>
      <c r="K92" s="19"/>
      <c r="L92" s="20"/>
    </row>
    <row r="93" spans="8:12">
      <c r="J93" s="19"/>
      <c r="K93" s="19"/>
      <c r="L93" s="20"/>
    </row>
    <row r="94" spans="8:12">
      <c r="J94" s="19"/>
      <c r="K94" s="19"/>
      <c r="L94" s="20"/>
    </row>
    <row r="95" spans="8:12">
      <c r="J95" s="19"/>
      <c r="K95" s="19"/>
      <c r="L95" s="20"/>
    </row>
    <row r="96" spans="8:12">
      <c r="J96" s="19"/>
      <c r="K96" s="19"/>
      <c r="L96" s="20"/>
    </row>
    <row r="97" spans="7:12">
      <c r="J97" s="19"/>
      <c r="K97" s="19"/>
      <c r="L97" s="20"/>
    </row>
    <row r="98" spans="7:12">
      <c r="J98" s="19"/>
      <c r="K98" s="19"/>
      <c r="L98" s="20"/>
    </row>
    <row r="99" spans="7:12">
      <c r="J99" s="19"/>
      <c r="K99" s="19"/>
      <c r="L99" s="20"/>
    </row>
    <row r="100" spans="7:12">
      <c r="J100" s="19"/>
      <c r="K100" s="19"/>
      <c r="L100" s="20"/>
    </row>
    <row r="104" spans="7:12">
      <c r="G104" s="21" t="s">
        <v>397</v>
      </c>
      <c r="H104" s="21"/>
      <c r="I104" s="21"/>
    </row>
    <row r="105" spans="7:12">
      <c r="G105" t="s">
        <v>457</v>
      </c>
    </row>
    <row r="107" spans="7:12">
      <c r="G107" s="21" t="s">
        <v>397</v>
      </c>
      <c r="H107" s="21"/>
      <c r="I107" s="21"/>
      <c r="J107" s="21"/>
      <c r="K107" s="21"/>
    </row>
    <row r="108" spans="7:12">
      <c r="G108" t="s">
        <v>447</v>
      </c>
      <c r="I108" s="19"/>
      <c r="J108" s="19"/>
      <c r="K108" s="20"/>
    </row>
    <row r="109" spans="7:12">
      <c r="G109" t="s">
        <v>449</v>
      </c>
      <c r="I109" s="19"/>
      <c r="J109" s="19"/>
      <c r="K109" s="20"/>
    </row>
    <row r="110" spans="7:12">
      <c r="G110" t="s">
        <v>450</v>
      </c>
      <c r="I110" s="19"/>
      <c r="J110" s="19"/>
      <c r="K110" s="20"/>
    </row>
    <row r="111" spans="7:12">
      <c r="G111" t="s">
        <v>427</v>
      </c>
      <c r="I111" s="19"/>
      <c r="J111" s="19"/>
      <c r="K111" s="20"/>
    </row>
    <row r="112" spans="7:12">
      <c r="G112" t="s">
        <v>428</v>
      </c>
      <c r="I112" s="19"/>
      <c r="J112" s="19"/>
      <c r="K112" s="20"/>
    </row>
    <row r="113" spans="7:12">
      <c r="G113" t="s">
        <v>431</v>
      </c>
      <c r="I113" s="19"/>
      <c r="J113" s="19"/>
      <c r="K113" s="20"/>
    </row>
    <row r="114" spans="7:12">
      <c r="G114" t="s">
        <v>433</v>
      </c>
      <c r="I114" s="19"/>
      <c r="J114" s="19"/>
      <c r="K114" s="20"/>
    </row>
    <row r="115" spans="7:12">
      <c r="G115" t="s">
        <v>434</v>
      </c>
      <c r="I115" s="19"/>
      <c r="J115" s="19"/>
      <c r="K115" s="20"/>
    </row>
    <row r="118" spans="7:12">
      <c r="H118" s="21"/>
      <c r="I118" s="21"/>
    </row>
    <row r="122" spans="7:12">
      <c r="H122" s="21"/>
      <c r="I122" s="21"/>
      <c r="J122" s="21"/>
      <c r="K122" s="21"/>
      <c r="L122" s="21"/>
    </row>
    <row r="123" spans="7:12">
      <c r="J123" s="19"/>
      <c r="K123" s="19"/>
      <c r="L123" s="20"/>
    </row>
    <row r="124" spans="7:12">
      <c r="J124" s="19"/>
      <c r="K124" s="19"/>
      <c r="L124" s="20"/>
    </row>
    <row r="125" spans="7:12">
      <c r="J125" s="19"/>
      <c r="K125" s="19"/>
      <c r="L125" s="20"/>
    </row>
    <row r="126" spans="7:12">
      <c r="J126" s="19"/>
      <c r="K126" s="19"/>
      <c r="L126" s="20"/>
    </row>
    <row r="127" spans="7:12">
      <c r="J127" s="19"/>
      <c r="K127" s="19"/>
      <c r="L127" s="20"/>
    </row>
    <row r="129" spans="1:12">
      <c r="A129" s="21" t="s">
        <v>397</v>
      </c>
      <c r="B129" s="21" t="s">
        <v>453</v>
      </c>
      <c r="H129" s="21"/>
      <c r="I129" s="21"/>
    </row>
    <row r="130" spans="1:12">
      <c r="A130" t="s">
        <v>458</v>
      </c>
      <c r="B130" t="s">
        <v>454</v>
      </c>
      <c r="H130" s="24"/>
      <c r="I130" s="20"/>
    </row>
    <row r="132" spans="1:12">
      <c r="A132" s="21" t="s">
        <v>397</v>
      </c>
      <c r="B132" s="21" t="s">
        <v>453</v>
      </c>
      <c r="C132" s="21" t="s">
        <v>398</v>
      </c>
      <c r="D132" s="21" t="s">
        <v>436</v>
      </c>
      <c r="E132" s="21" t="s">
        <v>399</v>
      </c>
      <c r="H132" s="21"/>
      <c r="I132" s="21"/>
      <c r="J132" s="21"/>
      <c r="K132" s="21"/>
      <c r="L132" s="21"/>
    </row>
    <row r="133" spans="1:12">
      <c r="A133" t="s">
        <v>401</v>
      </c>
      <c r="B133" t="s">
        <v>454</v>
      </c>
      <c r="C133" s="19">
        <v>232</v>
      </c>
      <c r="D133" s="19">
        <v>312.26</v>
      </c>
      <c r="E133" s="20">
        <v>0.22</v>
      </c>
      <c r="J133" s="19"/>
      <c r="K133" s="19"/>
      <c r="L133" s="20"/>
    </row>
    <row r="134" spans="1:12">
      <c r="A134" t="s">
        <v>425</v>
      </c>
      <c r="B134" t="s">
        <v>454</v>
      </c>
      <c r="C134" s="19">
        <v>1588</v>
      </c>
      <c r="D134" s="19">
        <v>2132</v>
      </c>
      <c r="E134" s="20">
        <v>0.22</v>
      </c>
      <c r="J134" s="19"/>
      <c r="K134" s="19"/>
      <c r="L134" s="20"/>
    </row>
    <row r="135" spans="1:12">
      <c r="A135" t="s">
        <v>426</v>
      </c>
      <c r="B135" t="s">
        <v>454</v>
      </c>
      <c r="C135" s="19">
        <v>404</v>
      </c>
      <c r="D135" s="19">
        <v>542</v>
      </c>
      <c r="E135" s="20">
        <v>0.22</v>
      </c>
      <c r="J135" s="19"/>
      <c r="K135" s="19"/>
      <c r="L135" s="20"/>
    </row>
    <row r="136" spans="1:12">
      <c r="A136" t="s">
        <v>448</v>
      </c>
      <c r="B136" t="s">
        <v>454</v>
      </c>
      <c r="C136" s="19">
        <v>428</v>
      </c>
      <c r="D136" s="19">
        <v>574</v>
      </c>
      <c r="E136" s="20">
        <v>0</v>
      </c>
    </row>
    <row r="137" spans="1:12">
      <c r="A137" t="s">
        <v>449</v>
      </c>
      <c r="B137" t="s">
        <v>454</v>
      </c>
      <c r="C137" s="19">
        <v>476</v>
      </c>
      <c r="D137" s="19">
        <v>638</v>
      </c>
      <c r="E137" s="20">
        <v>0.22</v>
      </c>
    </row>
    <row r="138" spans="1:12">
      <c r="A138" t="s">
        <v>450</v>
      </c>
      <c r="B138" t="s">
        <v>454</v>
      </c>
      <c r="C138" s="19">
        <v>620.15</v>
      </c>
      <c r="D138" s="19">
        <v>832</v>
      </c>
      <c r="E138" s="20">
        <v>7.0000000000000007E-2</v>
      </c>
    </row>
    <row r="139" spans="1:12">
      <c r="A139" t="s">
        <v>427</v>
      </c>
      <c r="B139" t="s">
        <v>454</v>
      </c>
      <c r="C139" s="19">
        <v>464</v>
      </c>
      <c r="D139" s="19">
        <v>622</v>
      </c>
      <c r="E139" s="20">
        <v>0.22</v>
      </c>
    </row>
    <row r="140" spans="1:12">
      <c r="A140" t="s">
        <v>428</v>
      </c>
      <c r="B140" t="s">
        <v>454</v>
      </c>
      <c r="C140" s="19">
        <v>890</v>
      </c>
      <c r="D140" s="19">
        <v>980</v>
      </c>
      <c r="E140" s="20">
        <v>0.22</v>
      </c>
    </row>
    <row r="141" spans="1:12">
      <c r="A141" t="s">
        <v>430</v>
      </c>
      <c r="B141" t="s">
        <v>454</v>
      </c>
      <c r="C141" s="19">
        <v>404</v>
      </c>
      <c r="D141" s="19">
        <v>542</v>
      </c>
      <c r="E141" s="20">
        <v>0.22</v>
      </c>
    </row>
    <row r="142" spans="1:12">
      <c r="A142" t="s">
        <v>431</v>
      </c>
      <c r="B142" t="s">
        <v>454</v>
      </c>
      <c r="C142" s="19">
        <v>708</v>
      </c>
      <c r="D142" s="19">
        <v>950</v>
      </c>
      <c r="E142" s="20">
        <v>0.22</v>
      </c>
    </row>
    <row r="143" spans="1:12">
      <c r="A143" t="s">
        <v>433</v>
      </c>
      <c r="B143" t="s">
        <v>454</v>
      </c>
      <c r="C143" s="19">
        <v>476</v>
      </c>
      <c r="D143" s="19">
        <v>638</v>
      </c>
      <c r="E143" s="20">
        <v>7.0000000000000007E-2</v>
      </c>
      <c r="H143" s="21"/>
      <c r="I143" s="21"/>
      <c r="J143" s="21"/>
      <c r="K143" s="21"/>
      <c r="L143" s="21"/>
    </row>
    <row r="144" spans="1:12">
      <c r="A144" t="s">
        <v>405</v>
      </c>
      <c r="B144" t="s">
        <v>454</v>
      </c>
      <c r="C144" s="19">
        <v>760</v>
      </c>
      <c r="D144" s="19">
        <v>1020</v>
      </c>
      <c r="E144" s="20">
        <v>0.22</v>
      </c>
      <c r="J144" s="19"/>
      <c r="K144" s="19"/>
      <c r="L144" s="20"/>
    </row>
    <row r="145" spans="1:12">
      <c r="A145" t="s">
        <v>406</v>
      </c>
      <c r="B145" t="s">
        <v>454</v>
      </c>
      <c r="C145" s="19">
        <v>128</v>
      </c>
      <c r="D145" s="19">
        <v>172</v>
      </c>
      <c r="E145" s="20">
        <v>0.22</v>
      </c>
      <c r="J145" s="19"/>
      <c r="K145" s="19"/>
      <c r="L145" s="20"/>
    </row>
    <row r="146" spans="1:12">
      <c r="A146" t="s">
        <v>407</v>
      </c>
      <c r="B146" t="s">
        <v>454</v>
      </c>
      <c r="C146" s="19">
        <v>2132</v>
      </c>
      <c r="D146" s="19">
        <v>2862</v>
      </c>
      <c r="E146" s="20">
        <v>0.22</v>
      </c>
      <c r="J146" s="19"/>
      <c r="K146" s="19"/>
      <c r="L146" s="20"/>
    </row>
    <row r="147" spans="1:12">
      <c r="A147" t="s">
        <v>408</v>
      </c>
      <c r="B147" t="s">
        <v>454</v>
      </c>
      <c r="C147" s="19">
        <v>1684</v>
      </c>
      <c r="D147" s="19">
        <v>2260</v>
      </c>
      <c r="E147" s="20">
        <v>0.22</v>
      </c>
      <c r="J147" s="19"/>
      <c r="K147" s="19"/>
      <c r="L147" s="20"/>
    </row>
    <row r="148" spans="1:12">
      <c r="A148" t="s">
        <v>409</v>
      </c>
      <c r="B148" t="s">
        <v>454</v>
      </c>
      <c r="C148" s="19">
        <v>1540</v>
      </c>
      <c r="D148" s="19">
        <v>2066</v>
      </c>
      <c r="E148" s="20">
        <v>0.22</v>
      </c>
      <c r="J148" s="19"/>
      <c r="K148" s="19"/>
      <c r="L148" s="20"/>
    </row>
    <row r="149" spans="1:12">
      <c r="A149" t="s">
        <v>410</v>
      </c>
      <c r="B149" t="s">
        <v>454</v>
      </c>
      <c r="C149" s="19">
        <v>668</v>
      </c>
      <c r="D149" s="19">
        <v>896</v>
      </c>
      <c r="E149" s="20">
        <v>0.22</v>
      </c>
      <c r="J149" s="19"/>
      <c r="K149" s="19"/>
      <c r="L149" s="20"/>
    </row>
    <row r="150" spans="1:12">
      <c r="A150" t="s">
        <v>424</v>
      </c>
      <c r="B150" t="s">
        <v>454</v>
      </c>
      <c r="C150" s="19">
        <v>2333</v>
      </c>
      <c r="D150" s="19">
        <v>2333</v>
      </c>
      <c r="E150" s="20">
        <v>0.22</v>
      </c>
      <c r="J150" s="19"/>
      <c r="K150" s="19"/>
      <c r="L150" s="20"/>
    </row>
    <row r="151" spans="1:12">
      <c r="A151" t="s">
        <v>411</v>
      </c>
      <c r="B151" t="s">
        <v>454</v>
      </c>
      <c r="C151" s="19">
        <v>1588</v>
      </c>
      <c r="D151" s="19">
        <v>2132</v>
      </c>
      <c r="E151" s="20">
        <v>0.22</v>
      </c>
      <c r="J151" s="19"/>
      <c r="K151" s="19"/>
      <c r="L151" s="20"/>
    </row>
    <row r="152" spans="1:12">
      <c r="A152" t="s">
        <v>412</v>
      </c>
      <c r="B152" t="s">
        <v>454</v>
      </c>
      <c r="C152" s="19">
        <v>404</v>
      </c>
      <c r="D152" s="19">
        <v>542</v>
      </c>
      <c r="E152" s="20">
        <v>0.22</v>
      </c>
      <c r="J152" s="19"/>
      <c r="K152" s="19"/>
      <c r="L152" s="20"/>
    </row>
    <row r="153" spans="1:12">
      <c r="A153" t="s">
        <v>413</v>
      </c>
      <c r="B153" t="s">
        <v>454</v>
      </c>
      <c r="C153" s="19">
        <v>708</v>
      </c>
      <c r="D153" s="19">
        <v>950</v>
      </c>
      <c r="E153" s="20">
        <v>0</v>
      </c>
      <c r="J153" s="19"/>
      <c r="K153" s="19"/>
      <c r="L153" s="20"/>
    </row>
    <row r="154" spans="1:12">
      <c r="A154" t="s">
        <v>414</v>
      </c>
      <c r="B154" t="s">
        <v>454</v>
      </c>
      <c r="C154" s="19">
        <v>428</v>
      </c>
      <c r="D154" s="19">
        <v>574</v>
      </c>
      <c r="E154" s="20">
        <v>0.22</v>
      </c>
      <c r="J154" s="19"/>
      <c r="K154" s="19"/>
      <c r="L154" s="20"/>
    </row>
    <row r="155" spans="1:12">
      <c r="A155" t="s">
        <v>415</v>
      </c>
      <c r="B155" t="s">
        <v>454</v>
      </c>
      <c r="C155" s="19">
        <v>476</v>
      </c>
      <c r="D155" s="19">
        <v>638</v>
      </c>
      <c r="E155" s="20">
        <v>0.22</v>
      </c>
      <c r="J155" s="19"/>
      <c r="K155" s="19"/>
      <c r="L155" s="20"/>
    </row>
    <row r="156" spans="1:12">
      <c r="A156" t="s">
        <v>416</v>
      </c>
      <c r="B156" t="s">
        <v>454</v>
      </c>
      <c r="C156" s="19">
        <v>620.15</v>
      </c>
      <c r="D156" s="19">
        <v>832</v>
      </c>
      <c r="E156" s="20">
        <v>0.22</v>
      </c>
      <c r="J156" s="19"/>
      <c r="K156" s="19"/>
      <c r="L156" s="20"/>
    </row>
    <row r="157" spans="1:12">
      <c r="A157" t="s">
        <v>417</v>
      </c>
      <c r="B157" t="s">
        <v>454</v>
      </c>
      <c r="C157" s="19">
        <v>1400</v>
      </c>
      <c r="D157" s="19">
        <v>1878</v>
      </c>
      <c r="E157" s="20">
        <v>0.22</v>
      </c>
      <c r="J157" s="19"/>
      <c r="K157" s="19"/>
      <c r="L157" s="20"/>
    </row>
    <row r="158" spans="1:12">
      <c r="A158" t="s">
        <v>418</v>
      </c>
      <c r="B158" t="s">
        <v>454</v>
      </c>
      <c r="C158" s="19">
        <v>464</v>
      </c>
      <c r="D158" s="19">
        <v>622</v>
      </c>
      <c r="E158" s="20">
        <v>0.22</v>
      </c>
      <c r="J158" s="19"/>
      <c r="K158" s="19"/>
      <c r="L158" s="20"/>
    </row>
    <row r="159" spans="1:12">
      <c r="J159" s="19"/>
      <c r="K159" s="19"/>
      <c r="L159" s="20"/>
    </row>
    <row r="160" spans="1:12">
      <c r="J160" s="19"/>
      <c r="K160" s="19"/>
      <c r="L160" s="20"/>
    </row>
    <row r="161" spans="8:12">
      <c r="J161" s="19"/>
      <c r="K161" s="19"/>
      <c r="L161" s="20"/>
    </row>
    <row r="162" spans="8:12">
      <c r="J162" s="19"/>
      <c r="K162" s="19"/>
      <c r="L162" s="20"/>
    </row>
    <row r="163" spans="8:12">
      <c r="J163" s="19"/>
      <c r="K163" s="19"/>
      <c r="L163" s="20"/>
    </row>
    <row r="164" spans="8:12">
      <c r="J164" s="19"/>
      <c r="K164" s="19"/>
      <c r="L164" s="20"/>
    </row>
    <row r="165" spans="8:12">
      <c r="J165" s="19"/>
      <c r="K165" s="19"/>
      <c r="L165" s="20"/>
    </row>
    <row r="166" spans="8:12">
      <c r="J166" s="19"/>
      <c r="K166" s="19"/>
      <c r="L166" s="20"/>
    </row>
    <row r="167" spans="8:12">
      <c r="J167" s="19"/>
      <c r="K167" s="19"/>
      <c r="L167" s="20"/>
    </row>
    <row r="170" spans="8:12">
      <c r="H170" s="21"/>
    </row>
    <row r="171" spans="8:12">
      <c r="H171" s="25"/>
    </row>
    <row r="174" spans="8:12">
      <c r="H174" s="21"/>
      <c r="I174" s="21"/>
      <c r="J174" s="21"/>
      <c r="K174" s="21"/>
      <c r="L174" s="21"/>
    </row>
    <row r="175" spans="8:12">
      <c r="J175" s="19"/>
      <c r="K175" s="19"/>
      <c r="L175" s="20"/>
    </row>
    <row r="176" spans="8:12">
      <c r="J176" s="19"/>
      <c r="K176" s="19"/>
      <c r="L176" s="20"/>
    </row>
    <row r="177" spans="10:12">
      <c r="J177" s="19"/>
      <c r="K177" s="19"/>
      <c r="L177" s="20"/>
    </row>
    <row r="178" spans="10:12">
      <c r="J178" s="19"/>
      <c r="K178" s="19"/>
      <c r="L178" s="20"/>
    </row>
    <row r="179" spans="10:12">
      <c r="J179" s="19"/>
      <c r="K179" s="19"/>
      <c r="L179" s="20"/>
    </row>
    <row r="180" spans="10:12">
      <c r="J180" s="19"/>
      <c r="K180" s="19"/>
      <c r="L180" s="20"/>
    </row>
    <row r="181" spans="10:12">
      <c r="J181" s="19"/>
      <c r="K181" s="19"/>
      <c r="L181" s="20"/>
    </row>
    <row r="182" spans="10:12">
      <c r="J182" s="19"/>
      <c r="K182" s="19"/>
      <c r="L182" s="20"/>
    </row>
    <row r="183" spans="10:12">
      <c r="J183" s="19"/>
      <c r="K183" s="19"/>
      <c r="L183" s="20"/>
    </row>
    <row r="184" spans="10:12">
      <c r="J184" s="19"/>
      <c r="K184" s="19"/>
      <c r="L184" s="20"/>
    </row>
    <row r="185" spans="10:12">
      <c r="J185" s="19"/>
      <c r="K185" s="19"/>
      <c r="L185" s="20"/>
    </row>
    <row r="186" spans="10:12">
      <c r="J186" s="19"/>
      <c r="K186" s="19"/>
      <c r="L186" s="20"/>
    </row>
    <row r="187" spans="10:12">
      <c r="J187" s="19"/>
      <c r="K187" s="19"/>
      <c r="L187" s="20"/>
    </row>
    <row r="188" spans="10:12">
      <c r="J188" s="19"/>
      <c r="K188" s="19"/>
      <c r="L188" s="20"/>
    </row>
    <row r="189" spans="10:12">
      <c r="J189" s="19"/>
      <c r="K189" s="19"/>
      <c r="L189" s="20"/>
    </row>
    <row r="190" spans="10:12">
      <c r="J190" s="19"/>
      <c r="K190" s="19"/>
      <c r="L190" s="20"/>
    </row>
    <row r="191" spans="10:12">
      <c r="J191" s="19"/>
      <c r="K191" s="19"/>
      <c r="L191" s="20"/>
    </row>
    <row r="192" spans="10:12">
      <c r="J192" s="19"/>
      <c r="K192" s="19"/>
      <c r="L192" s="20"/>
    </row>
    <row r="193" spans="10:12">
      <c r="J193" s="19"/>
      <c r="K193" s="19"/>
      <c r="L193" s="20"/>
    </row>
    <row r="194" spans="10:12">
      <c r="J194" s="19"/>
      <c r="K194" s="19"/>
      <c r="L194" s="20"/>
    </row>
    <row r="195" spans="10:12">
      <c r="J195" s="19"/>
      <c r="K195" s="19"/>
      <c r="L195" s="20"/>
    </row>
    <row r="196" spans="10:12">
      <c r="J196" s="19"/>
      <c r="K196" s="19"/>
      <c r="L196" s="20"/>
    </row>
    <row r="197" spans="10:12">
      <c r="J197" s="19"/>
      <c r="K197" s="19"/>
      <c r="L197" s="20"/>
    </row>
    <row r="198" spans="10:12">
      <c r="J198" s="19"/>
      <c r="K198" s="19"/>
      <c r="L198" s="20"/>
    </row>
    <row r="199" spans="10:12">
      <c r="J199" s="19"/>
      <c r="K199" s="19"/>
      <c r="L199" s="20"/>
    </row>
    <row r="200" spans="10:12">
      <c r="J200" s="19"/>
      <c r="K200" s="19"/>
      <c r="L200" s="20"/>
    </row>
    <row r="201" spans="10:12">
      <c r="J201" s="19"/>
      <c r="K201" s="19"/>
      <c r="L201" s="20"/>
    </row>
    <row r="202" spans="10:12">
      <c r="J202" s="19"/>
      <c r="K202" s="19"/>
      <c r="L202" s="20"/>
    </row>
    <row r="203" spans="10:12">
      <c r="J203" s="19"/>
      <c r="K203" s="19"/>
      <c r="L203" s="20"/>
    </row>
    <row r="204" spans="10:12">
      <c r="J204" s="19"/>
      <c r="K204" s="19"/>
      <c r="L204" s="20"/>
    </row>
    <row r="205" spans="10:12">
      <c r="J205" s="19"/>
      <c r="K205" s="19"/>
      <c r="L205" s="20"/>
    </row>
    <row r="206" spans="10:12">
      <c r="J206" s="19"/>
      <c r="K206" s="19"/>
      <c r="L206" s="20"/>
    </row>
    <row r="207" spans="10:12">
      <c r="J207" s="19"/>
      <c r="K207" s="19"/>
      <c r="L207" s="20"/>
    </row>
    <row r="208" spans="10:12">
      <c r="J208" s="19"/>
      <c r="K208" s="19"/>
      <c r="L208" s="20"/>
    </row>
    <row r="209" spans="10:12">
      <c r="J209" s="19"/>
      <c r="K209" s="19"/>
      <c r="L209" s="20"/>
    </row>
    <row r="210" spans="10:12">
      <c r="J210" s="19"/>
      <c r="K210" s="19"/>
      <c r="L210" s="20"/>
    </row>
    <row r="211" spans="10:12">
      <c r="J211" s="19"/>
      <c r="K211" s="19"/>
      <c r="L211" s="20"/>
    </row>
    <row r="212" spans="10:12">
      <c r="J212" s="19"/>
      <c r="K212" s="19"/>
      <c r="L212" s="20"/>
    </row>
    <row r="213" spans="10:12">
      <c r="J213" s="19"/>
      <c r="K213" s="19"/>
      <c r="L213" s="20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8"/>
  <sheetViews>
    <sheetView zoomScale="110" zoomScaleNormal="110" workbookViewId="0">
      <selection activeCell="A4" sqref="A4"/>
    </sheetView>
  </sheetViews>
  <sheetFormatPr defaultColWidth="9" defaultRowHeight="13.2"/>
  <cols>
    <col min="1" max="3" width="9" style="3"/>
    <col min="4" max="4" width="10" style="3" customWidth="1"/>
    <col min="5" max="6" width="9" style="3"/>
    <col min="7" max="7" width="12.5" style="3" customWidth="1"/>
    <col min="8" max="16384" width="9" style="3"/>
  </cols>
  <sheetData>
    <row r="1" spans="1:23">
      <c r="A1" s="1"/>
      <c r="B1" s="1"/>
      <c r="C1" s="1"/>
      <c r="D1" s="1"/>
      <c r="E1" s="1"/>
      <c r="F1" s="1"/>
      <c r="G1" s="1"/>
      <c r="H1" s="1"/>
      <c r="I1" s="2"/>
    </row>
    <row r="2" spans="1:23">
      <c r="A2" s="1"/>
      <c r="B2" s="36"/>
      <c r="C2" s="36"/>
      <c r="D2" s="36"/>
      <c r="E2" s="36"/>
      <c r="F2" s="37"/>
      <c r="G2" s="38"/>
      <c r="I2" s="4"/>
    </row>
    <row r="3" spans="1:23">
      <c r="A3" s="1"/>
      <c r="B3" s="39"/>
      <c r="C3" s="39"/>
      <c r="D3" s="39"/>
      <c r="E3" s="39"/>
      <c r="F3" s="40"/>
      <c r="G3" s="41"/>
      <c r="I3" s="4"/>
    </row>
    <row r="4" spans="1:23" ht="13.8">
      <c r="A4" s="1"/>
      <c r="B4" s="36"/>
      <c r="C4" s="36"/>
      <c r="D4" s="36"/>
      <c r="E4" s="36"/>
      <c r="F4" s="37"/>
      <c r="G4" s="38"/>
      <c r="Q4"/>
      <c r="R4"/>
      <c r="S4"/>
      <c r="T4"/>
      <c r="U4"/>
      <c r="V4"/>
      <c r="W4"/>
    </row>
    <row r="5" spans="1:23" ht="13.8">
      <c r="A5" s="1"/>
      <c r="B5" s="39"/>
      <c r="C5" s="39"/>
      <c r="D5" s="39"/>
      <c r="E5" s="39"/>
      <c r="F5" s="40"/>
      <c r="G5" s="41"/>
      <c r="Q5"/>
      <c r="R5"/>
      <c r="S5"/>
      <c r="T5"/>
      <c r="U5"/>
      <c r="V5"/>
      <c r="W5"/>
    </row>
    <row r="6" spans="1:23" ht="13.8">
      <c r="A6" s="1"/>
      <c r="B6" s="36"/>
      <c r="C6" s="36"/>
      <c r="D6" s="36"/>
      <c r="E6" s="36"/>
      <c r="F6" s="37"/>
      <c r="G6" s="38"/>
      <c r="Q6"/>
      <c r="R6"/>
      <c r="S6"/>
      <c r="T6"/>
      <c r="U6"/>
      <c r="V6"/>
      <c r="W6"/>
    </row>
    <row r="7" spans="1:23" ht="13.8">
      <c r="A7" s="1"/>
      <c r="B7" s="39"/>
      <c r="C7" s="39"/>
      <c r="D7" s="39"/>
      <c r="E7" s="39"/>
      <c r="F7" s="39"/>
      <c r="G7" s="41"/>
      <c r="Q7"/>
      <c r="R7"/>
      <c r="S7"/>
      <c r="T7"/>
      <c r="U7"/>
      <c r="V7"/>
      <c r="W7"/>
    </row>
    <row r="8" spans="1:23" ht="13.8">
      <c r="A8" s="1"/>
      <c r="B8" s="36"/>
      <c r="C8" s="36"/>
      <c r="D8" s="36"/>
      <c r="E8" s="36"/>
      <c r="F8" s="37"/>
      <c r="G8" s="38"/>
      <c r="Q8"/>
      <c r="R8"/>
      <c r="S8"/>
      <c r="T8"/>
      <c r="U8"/>
      <c r="V8"/>
      <c r="W8"/>
    </row>
    <row r="9" spans="1:23" ht="13.8">
      <c r="A9" s="1"/>
      <c r="Q9"/>
      <c r="R9"/>
      <c r="S9"/>
      <c r="T9"/>
      <c r="U9"/>
      <c r="V9"/>
      <c r="W9"/>
    </row>
    <row r="10" spans="1:23">
      <c r="A10" s="1"/>
    </row>
    <row r="11" spans="1:23">
      <c r="A11" s="1"/>
    </row>
    <row r="12" spans="1:23">
      <c r="A12" s="1"/>
    </row>
    <row r="13" spans="1:23">
      <c r="A13" s="1"/>
      <c r="B13" s="34" t="s">
        <v>0</v>
      </c>
      <c r="C13" s="34" t="s">
        <v>1</v>
      </c>
      <c r="D13" s="34" t="s">
        <v>2</v>
      </c>
      <c r="E13" s="34" t="s">
        <v>3</v>
      </c>
      <c r="F13" s="34" t="s">
        <v>4</v>
      </c>
      <c r="G13" s="35" t="s">
        <v>5</v>
      </c>
      <c r="H13" s="1"/>
      <c r="I13" s="34"/>
      <c r="J13" s="34"/>
      <c r="K13" s="34"/>
      <c r="L13" s="34"/>
      <c r="M13" s="34"/>
      <c r="N13" s="35"/>
    </row>
    <row r="14" spans="1:23">
      <c r="A14" s="1"/>
      <c r="B14" s="5" t="s">
        <v>6</v>
      </c>
      <c r="C14" s="5" t="s">
        <v>7</v>
      </c>
      <c r="D14" s="5" t="s">
        <v>8</v>
      </c>
      <c r="E14" s="5" t="s">
        <v>9</v>
      </c>
      <c r="F14" s="6" t="s">
        <v>10</v>
      </c>
      <c r="G14" s="7">
        <v>24179.5</v>
      </c>
      <c r="H14" s="1"/>
      <c r="I14" s="5"/>
      <c r="J14" s="5"/>
      <c r="K14" s="5"/>
      <c r="L14" s="5"/>
      <c r="M14" s="6"/>
      <c r="N14" s="7"/>
    </row>
    <row r="15" spans="1:23">
      <c r="A15" s="1"/>
      <c r="B15" s="5" t="s">
        <v>11</v>
      </c>
      <c r="C15" s="5" t="s">
        <v>12</v>
      </c>
      <c r="D15" s="5" t="s">
        <v>13</v>
      </c>
      <c r="E15" s="5" t="s">
        <v>14</v>
      </c>
      <c r="F15" s="6" t="s">
        <v>10</v>
      </c>
      <c r="G15" s="7">
        <v>23035.88</v>
      </c>
      <c r="H15" s="1"/>
      <c r="I15" s="5"/>
      <c r="J15" s="5"/>
      <c r="K15" s="5"/>
      <c r="L15" s="5"/>
      <c r="M15" s="6"/>
      <c r="N15" s="7"/>
    </row>
    <row r="16" spans="1:23">
      <c r="A16" s="1"/>
      <c r="B16" s="5" t="s">
        <v>15</v>
      </c>
      <c r="C16" s="5" t="s">
        <v>16</v>
      </c>
      <c r="D16" s="5" t="s">
        <v>17</v>
      </c>
      <c r="E16" s="5" t="s">
        <v>14</v>
      </c>
      <c r="F16" s="5" t="s">
        <v>18</v>
      </c>
      <c r="G16" s="7">
        <v>79306.55</v>
      </c>
      <c r="H16" s="1"/>
      <c r="I16" s="5"/>
      <c r="J16" s="5"/>
      <c r="K16" s="5"/>
      <c r="L16" s="5"/>
      <c r="M16" s="6"/>
      <c r="N16" s="7"/>
    </row>
    <row r="17" spans="1:14">
      <c r="A17" s="1"/>
      <c r="B17" s="5" t="s">
        <v>19</v>
      </c>
      <c r="C17" s="5" t="s">
        <v>20</v>
      </c>
      <c r="D17" s="5" t="s">
        <v>13</v>
      </c>
      <c r="E17" s="5" t="s">
        <v>21</v>
      </c>
      <c r="F17" s="5" t="s">
        <v>18</v>
      </c>
      <c r="G17" s="7">
        <v>26040.560000000001</v>
      </c>
      <c r="H17" s="1"/>
      <c r="I17" s="5"/>
      <c r="J17" s="5"/>
      <c r="K17" s="5"/>
      <c r="L17" s="5"/>
      <c r="M17" s="6"/>
      <c r="N17" s="7"/>
    </row>
    <row r="18" spans="1:14">
      <c r="A18" s="1"/>
      <c r="B18" s="5" t="s">
        <v>22</v>
      </c>
      <c r="C18" s="5" t="s">
        <v>23</v>
      </c>
      <c r="D18" s="5" t="s">
        <v>24</v>
      </c>
      <c r="E18" s="5" t="s">
        <v>14</v>
      </c>
      <c r="F18" s="6" t="s">
        <v>25</v>
      </c>
      <c r="G18" s="7">
        <v>61855.54</v>
      </c>
      <c r="H18" s="1"/>
      <c r="I18" s="5"/>
      <c r="J18" s="5"/>
      <c r="K18" s="5"/>
      <c r="L18" s="5"/>
      <c r="M18" s="6"/>
      <c r="N18" s="7"/>
    </row>
    <row r="19" spans="1:14">
      <c r="A19" s="1"/>
      <c r="B19" s="5" t="s">
        <v>26</v>
      </c>
      <c r="C19" s="5" t="s">
        <v>27</v>
      </c>
      <c r="D19" s="5" t="s">
        <v>28</v>
      </c>
      <c r="E19" s="5" t="s">
        <v>14</v>
      </c>
      <c r="F19" s="6" t="s">
        <v>10</v>
      </c>
      <c r="G19" s="7">
        <v>21303.599999999999</v>
      </c>
      <c r="H19" s="1"/>
      <c r="I19" s="5"/>
      <c r="J19" s="5"/>
      <c r="K19" s="5"/>
      <c r="L19" s="5"/>
      <c r="M19" s="5"/>
      <c r="N19" s="7"/>
    </row>
    <row r="20" spans="1:14">
      <c r="A20" s="1"/>
      <c r="B20" s="5" t="s">
        <v>29</v>
      </c>
      <c r="C20" s="5" t="s">
        <v>30</v>
      </c>
      <c r="D20" s="5" t="s">
        <v>31</v>
      </c>
      <c r="E20" s="5" t="s">
        <v>14</v>
      </c>
      <c r="F20" s="6" t="s">
        <v>10</v>
      </c>
      <c r="G20" s="7">
        <v>29362.2</v>
      </c>
      <c r="H20" s="1"/>
      <c r="I20" s="5"/>
      <c r="J20" s="5"/>
      <c r="K20" s="5"/>
      <c r="L20" s="5"/>
      <c r="M20" s="6"/>
      <c r="N20" s="7"/>
    </row>
    <row r="21" spans="1:14">
      <c r="A21" s="1"/>
      <c r="B21" s="5" t="s">
        <v>32</v>
      </c>
      <c r="C21" s="5" t="s">
        <v>33</v>
      </c>
      <c r="D21" s="5" t="s">
        <v>8</v>
      </c>
      <c r="E21" s="5" t="s">
        <v>21</v>
      </c>
      <c r="F21" s="6" t="s">
        <v>25</v>
      </c>
      <c r="G21" s="7">
        <v>31916.94</v>
      </c>
      <c r="H21" s="1"/>
    </row>
    <row r="22" spans="1:14">
      <c r="A22" s="1"/>
      <c r="B22" s="5" t="s">
        <v>34</v>
      </c>
      <c r="C22" s="5" t="s">
        <v>35</v>
      </c>
      <c r="D22" s="5" t="s">
        <v>36</v>
      </c>
      <c r="E22" s="5" t="s">
        <v>37</v>
      </c>
      <c r="F22" s="6" t="s">
        <v>10</v>
      </c>
      <c r="G22" s="7">
        <v>57756.480000000003</v>
      </c>
      <c r="H22" s="1"/>
    </row>
    <row r="23" spans="1:14">
      <c r="A23" s="1"/>
      <c r="B23" s="5" t="s">
        <v>38</v>
      </c>
      <c r="C23" s="5" t="s">
        <v>39</v>
      </c>
      <c r="D23" s="5" t="s">
        <v>8</v>
      </c>
      <c r="E23" s="5" t="s">
        <v>9</v>
      </c>
      <c r="F23" s="5" t="s">
        <v>18</v>
      </c>
      <c r="G23" s="7">
        <v>27081.040000000001</v>
      </c>
      <c r="H23" s="1"/>
    </row>
    <row r="24" spans="1:14">
      <c r="A24" s="1"/>
      <c r="B24" s="5" t="s">
        <v>40</v>
      </c>
      <c r="C24" s="5" t="s">
        <v>41</v>
      </c>
      <c r="D24" s="5" t="s">
        <v>42</v>
      </c>
      <c r="E24" s="5" t="s">
        <v>43</v>
      </c>
      <c r="F24" s="5" t="s">
        <v>18</v>
      </c>
      <c r="G24" s="7">
        <v>28859.25</v>
      </c>
      <c r="H24" s="1"/>
    </row>
    <row r="25" spans="1:14">
      <c r="A25" s="1"/>
      <c r="B25" s="5" t="s">
        <v>44</v>
      </c>
      <c r="C25" s="5" t="s">
        <v>45</v>
      </c>
      <c r="D25" s="5" t="s">
        <v>46</v>
      </c>
      <c r="E25" s="5" t="s">
        <v>14</v>
      </c>
      <c r="F25" s="5" t="s">
        <v>18</v>
      </c>
      <c r="G25" s="7">
        <v>69070.05</v>
      </c>
      <c r="H25" s="1"/>
    </row>
    <row r="26" spans="1:14">
      <c r="A26" s="1"/>
      <c r="B26" s="5" t="s">
        <v>47</v>
      </c>
      <c r="C26" s="5" t="s">
        <v>48</v>
      </c>
      <c r="D26" s="5" t="s">
        <v>49</v>
      </c>
      <c r="E26" s="5" t="s">
        <v>14</v>
      </c>
      <c r="F26" s="6" t="s">
        <v>10</v>
      </c>
      <c r="G26" s="7">
        <v>79280.160000000003</v>
      </c>
      <c r="H26" s="1"/>
    </row>
    <row r="27" spans="1:14">
      <c r="A27" s="1"/>
      <c r="B27" s="5" t="s">
        <v>50</v>
      </c>
      <c r="C27" s="5" t="s">
        <v>51</v>
      </c>
      <c r="D27" s="5" t="s">
        <v>52</v>
      </c>
      <c r="E27" s="5" t="s">
        <v>21</v>
      </c>
      <c r="F27" s="5" t="s">
        <v>18</v>
      </c>
      <c r="G27" s="7">
        <v>31913.88</v>
      </c>
      <c r="H27" s="1"/>
    </row>
    <row r="28" spans="1:14">
      <c r="A28" s="1"/>
      <c r="B28" s="5" t="s">
        <v>53</v>
      </c>
      <c r="C28" s="5" t="s">
        <v>54</v>
      </c>
      <c r="D28" s="5" t="s">
        <v>55</v>
      </c>
      <c r="E28" s="5" t="s">
        <v>56</v>
      </c>
      <c r="F28" s="5" t="s">
        <v>25</v>
      </c>
      <c r="G28" s="7">
        <v>28549.5</v>
      </c>
      <c r="H28" s="1"/>
    </row>
    <row r="29" spans="1:14">
      <c r="A29" s="1"/>
      <c r="B29" s="5" t="s">
        <v>53</v>
      </c>
      <c r="C29" s="5" t="s">
        <v>57</v>
      </c>
      <c r="D29" s="5" t="s">
        <v>52</v>
      </c>
      <c r="E29" s="5" t="s">
        <v>21</v>
      </c>
      <c r="F29" s="6" t="s">
        <v>10</v>
      </c>
      <c r="G29" s="7">
        <v>46486.05</v>
      </c>
      <c r="H29" s="1"/>
    </row>
    <row r="30" spans="1:14">
      <c r="A30" s="1"/>
      <c r="B30" s="5" t="s">
        <v>58</v>
      </c>
      <c r="C30" s="5" t="s">
        <v>59</v>
      </c>
      <c r="D30" s="5" t="s">
        <v>36</v>
      </c>
      <c r="E30" s="5" t="s">
        <v>14</v>
      </c>
      <c r="F30" s="6" t="s">
        <v>25</v>
      </c>
      <c r="G30" s="7">
        <v>62589.599999999999</v>
      </c>
      <c r="H30" s="1"/>
    </row>
    <row r="31" spans="1:14">
      <c r="A31" s="1"/>
      <c r="B31" s="5" t="s">
        <v>60</v>
      </c>
      <c r="C31" s="5" t="s">
        <v>57</v>
      </c>
      <c r="D31" s="5" t="s">
        <v>55</v>
      </c>
      <c r="E31" s="5" t="s">
        <v>56</v>
      </c>
      <c r="F31" s="5" t="s">
        <v>10</v>
      </c>
      <c r="G31" s="7">
        <v>27597.85</v>
      </c>
      <c r="H31" s="1"/>
    </row>
    <row r="32" spans="1:14">
      <c r="A32" s="1"/>
      <c r="B32" s="5" t="s">
        <v>61</v>
      </c>
      <c r="C32" s="5" t="s">
        <v>62</v>
      </c>
      <c r="D32" s="5" t="s">
        <v>42</v>
      </c>
      <c r="E32" s="5" t="s">
        <v>43</v>
      </c>
      <c r="F32" s="6" t="s">
        <v>25</v>
      </c>
      <c r="G32" s="7">
        <v>35785.47</v>
      </c>
      <c r="H32" s="1"/>
    </row>
    <row r="33" spans="1:8">
      <c r="A33" s="1"/>
      <c r="B33" s="5" t="s">
        <v>63</v>
      </c>
      <c r="C33" s="5" t="s">
        <v>64</v>
      </c>
      <c r="D33" s="5" t="s">
        <v>13</v>
      </c>
      <c r="E33" s="5" t="s">
        <v>21</v>
      </c>
      <c r="F33" s="6" t="s">
        <v>25</v>
      </c>
      <c r="G33" s="7">
        <v>28043.68</v>
      </c>
      <c r="H33" s="1"/>
    </row>
    <row r="34" spans="1:8">
      <c r="A34" s="1"/>
      <c r="B34" s="5" t="s">
        <v>65</v>
      </c>
      <c r="C34" s="5" t="s">
        <v>66</v>
      </c>
      <c r="D34" s="5" t="s">
        <v>8</v>
      </c>
      <c r="E34" s="5" t="s">
        <v>9</v>
      </c>
      <c r="F34" s="5" t="s">
        <v>10</v>
      </c>
      <c r="G34" s="7">
        <v>26113.86</v>
      </c>
      <c r="H34" s="1"/>
    </row>
    <row r="35" spans="1:8">
      <c r="A35" s="1"/>
      <c r="B35" s="5" t="s">
        <v>67</v>
      </c>
      <c r="C35" s="5" t="s">
        <v>68</v>
      </c>
      <c r="D35" s="5" t="s">
        <v>69</v>
      </c>
      <c r="E35" s="5" t="s">
        <v>14</v>
      </c>
      <c r="F35" s="6" t="s">
        <v>25</v>
      </c>
      <c r="G35" s="7">
        <v>42872.15</v>
      </c>
      <c r="H35" s="1"/>
    </row>
    <row r="36" spans="1:8">
      <c r="A36" s="1"/>
      <c r="B36" s="5" t="s">
        <v>70</v>
      </c>
      <c r="C36" s="5" t="s">
        <v>71</v>
      </c>
      <c r="D36" s="5" t="s">
        <v>72</v>
      </c>
      <c r="E36" s="5" t="s">
        <v>43</v>
      </c>
      <c r="F36" s="6" t="s">
        <v>10</v>
      </c>
      <c r="G36" s="7">
        <v>23239.439999999999</v>
      </c>
      <c r="H36" s="1"/>
    </row>
    <row r="37" spans="1:8">
      <c r="A37" s="1"/>
      <c r="B37" s="5" t="s">
        <v>73</v>
      </c>
      <c r="C37" s="5" t="s">
        <v>59</v>
      </c>
      <c r="D37" s="5" t="s">
        <v>31</v>
      </c>
      <c r="E37" s="5" t="s">
        <v>14</v>
      </c>
      <c r="F37" s="6" t="s">
        <v>25</v>
      </c>
      <c r="G37" s="7">
        <v>29362.2</v>
      </c>
      <c r="H37" s="1"/>
    </row>
    <row r="38" spans="1:8">
      <c r="A38" s="1"/>
      <c r="B38" s="5" t="s">
        <v>74</v>
      </c>
      <c r="C38" s="5" t="s">
        <v>75</v>
      </c>
      <c r="D38" s="5" t="s">
        <v>8</v>
      </c>
      <c r="E38" s="5" t="s">
        <v>14</v>
      </c>
      <c r="F38" s="5" t="s">
        <v>18</v>
      </c>
      <c r="G38" s="7">
        <v>29982.58</v>
      </c>
      <c r="H38" s="1"/>
    </row>
    <row r="39" spans="1:8">
      <c r="A39" s="1"/>
      <c r="B39" s="5" t="s">
        <v>76</v>
      </c>
      <c r="C39" s="5" t="s">
        <v>77</v>
      </c>
      <c r="D39" s="5" t="s">
        <v>69</v>
      </c>
      <c r="E39" s="5" t="s">
        <v>14</v>
      </c>
      <c r="F39" s="6" t="s">
        <v>18</v>
      </c>
      <c r="G39" s="7">
        <v>34002.050000000003</v>
      </c>
      <c r="H39" s="1"/>
    </row>
    <row r="40" spans="1:8">
      <c r="A40" s="1"/>
      <c r="B40" s="5" t="s">
        <v>78</v>
      </c>
      <c r="C40" s="5" t="s">
        <v>51</v>
      </c>
      <c r="D40" s="5" t="s">
        <v>36</v>
      </c>
      <c r="E40" s="5" t="s">
        <v>21</v>
      </c>
      <c r="F40" s="5" t="s">
        <v>18</v>
      </c>
      <c r="G40" s="7">
        <v>97096.35</v>
      </c>
      <c r="H40" s="1"/>
    </row>
    <row r="41" spans="1:8">
      <c r="A41" s="1"/>
      <c r="B41" s="5" t="s">
        <v>79</v>
      </c>
      <c r="C41" s="5" t="s">
        <v>80</v>
      </c>
      <c r="D41" s="5" t="s">
        <v>36</v>
      </c>
      <c r="E41" s="5" t="s">
        <v>14</v>
      </c>
      <c r="F41" s="5" t="s">
        <v>18</v>
      </c>
      <c r="G41" s="7">
        <v>70934.880000000005</v>
      </c>
      <c r="H41" s="1"/>
    </row>
    <row r="42" spans="1:8">
      <c r="A42" s="1"/>
      <c r="B42" s="5" t="s">
        <v>81</v>
      </c>
      <c r="C42" s="5" t="s">
        <v>82</v>
      </c>
      <c r="D42" s="5" t="s">
        <v>46</v>
      </c>
      <c r="E42" s="5" t="s">
        <v>14</v>
      </c>
      <c r="F42" s="6" t="s">
        <v>25</v>
      </c>
      <c r="G42" s="7">
        <v>53721.15</v>
      </c>
      <c r="H42" s="1"/>
    </row>
    <row r="43" spans="1:8">
      <c r="A43" s="1"/>
      <c r="B43" s="5" t="s">
        <v>83</v>
      </c>
      <c r="C43" s="5" t="s">
        <v>84</v>
      </c>
      <c r="D43" s="5" t="s">
        <v>13</v>
      </c>
      <c r="E43" s="5" t="s">
        <v>56</v>
      </c>
      <c r="F43" s="5" t="s">
        <v>18</v>
      </c>
      <c r="G43" s="7">
        <v>28043.68</v>
      </c>
      <c r="H43" s="1"/>
    </row>
    <row r="44" spans="1:8">
      <c r="A44" s="1"/>
      <c r="B44" s="5" t="s">
        <v>85</v>
      </c>
      <c r="C44" s="5" t="s">
        <v>86</v>
      </c>
      <c r="D44" s="5" t="s">
        <v>87</v>
      </c>
      <c r="E44" s="5" t="s">
        <v>37</v>
      </c>
      <c r="F44" s="6" t="s">
        <v>25</v>
      </c>
      <c r="G44" s="7">
        <v>64738.18</v>
      </c>
      <c r="H44" s="1"/>
    </row>
    <row r="45" spans="1:8">
      <c r="A45" s="1"/>
      <c r="B45" s="5" t="s">
        <v>88</v>
      </c>
      <c r="C45" s="5" t="s">
        <v>89</v>
      </c>
      <c r="D45" s="5" t="s">
        <v>55</v>
      </c>
      <c r="E45" s="5" t="s">
        <v>56</v>
      </c>
      <c r="F45" s="5" t="s">
        <v>18</v>
      </c>
      <c r="G45" s="7">
        <v>21887.95</v>
      </c>
      <c r="H45" s="1"/>
    </row>
    <row r="46" spans="1:8">
      <c r="A46" s="1"/>
      <c r="B46" s="5" t="s">
        <v>90</v>
      </c>
      <c r="C46" s="5" t="s">
        <v>39</v>
      </c>
      <c r="D46" s="5" t="s">
        <v>52</v>
      </c>
      <c r="E46" s="5" t="s">
        <v>21</v>
      </c>
      <c r="F46" s="6" t="s">
        <v>10</v>
      </c>
      <c r="G46" s="7">
        <v>47985.599999999999</v>
      </c>
      <c r="H46" s="1"/>
    </row>
    <row r="47" spans="1:8">
      <c r="A47" s="1"/>
      <c r="B47" s="5" t="s">
        <v>91</v>
      </c>
      <c r="C47" s="5" t="s">
        <v>92</v>
      </c>
      <c r="D47" s="5" t="s">
        <v>69</v>
      </c>
      <c r="E47" s="5" t="s">
        <v>14</v>
      </c>
      <c r="F47" s="6" t="s">
        <v>10</v>
      </c>
      <c r="G47" s="7">
        <v>48785.55</v>
      </c>
      <c r="H47" s="1"/>
    </row>
    <row r="48" spans="1:8">
      <c r="A48" s="1"/>
      <c r="B48" s="5" t="s">
        <v>93</v>
      </c>
      <c r="C48" s="5" t="s">
        <v>68</v>
      </c>
      <c r="D48" s="5" t="s">
        <v>52</v>
      </c>
      <c r="E48" s="5" t="s">
        <v>21</v>
      </c>
      <c r="F48" s="5" t="s">
        <v>10</v>
      </c>
      <c r="G48" s="7">
        <v>37488.75</v>
      </c>
      <c r="H48" s="1"/>
    </row>
    <row r="49" spans="1:8">
      <c r="A49" s="1"/>
      <c r="B49" s="5" t="s">
        <v>94</v>
      </c>
      <c r="C49" s="5" t="s">
        <v>84</v>
      </c>
      <c r="D49" s="5" t="s">
        <v>95</v>
      </c>
      <c r="E49" s="5" t="s">
        <v>9</v>
      </c>
      <c r="F49" s="5" t="s">
        <v>18</v>
      </c>
      <c r="G49" s="7">
        <v>116511.36</v>
      </c>
      <c r="H49" s="1"/>
    </row>
    <row r="50" spans="1:8">
      <c r="A50" s="1"/>
      <c r="B50" s="5" t="s">
        <v>96</v>
      </c>
      <c r="C50" s="5" t="s">
        <v>97</v>
      </c>
      <c r="D50" s="5" t="s">
        <v>55</v>
      </c>
      <c r="E50" s="5" t="s">
        <v>56</v>
      </c>
      <c r="F50" s="5" t="s">
        <v>18</v>
      </c>
      <c r="G50" s="7">
        <v>27597.85</v>
      </c>
      <c r="H50" s="1"/>
    </row>
    <row r="51" spans="1:8">
      <c r="A51" s="1"/>
      <c r="B51" s="5" t="s">
        <v>98</v>
      </c>
      <c r="C51" s="5" t="s">
        <v>99</v>
      </c>
      <c r="D51" s="5" t="s">
        <v>8</v>
      </c>
      <c r="E51" s="5" t="s">
        <v>21</v>
      </c>
      <c r="F51" s="6" t="s">
        <v>25</v>
      </c>
      <c r="G51" s="7">
        <v>29982.58</v>
      </c>
      <c r="H51" s="1"/>
    </row>
    <row r="52" spans="1:8">
      <c r="A52" s="1"/>
      <c r="B52" s="5" t="s">
        <v>100</v>
      </c>
      <c r="C52" s="5" t="s">
        <v>101</v>
      </c>
      <c r="D52" s="5" t="s">
        <v>49</v>
      </c>
      <c r="E52" s="5" t="s">
        <v>37</v>
      </c>
      <c r="F52" s="6" t="s">
        <v>25</v>
      </c>
      <c r="G52" s="7">
        <v>59455.199999999997</v>
      </c>
      <c r="H52" s="1"/>
    </row>
    <row r="53" spans="1:8">
      <c r="A53" s="1"/>
      <c r="B53" s="5" t="s">
        <v>102</v>
      </c>
      <c r="C53" s="5" t="s">
        <v>103</v>
      </c>
      <c r="D53" s="5" t="s">
        <v>55</v>
      </c>
      <c r="E53" s="5" t="s">
        <v>56</v>
      </c>
      <c r="F53" s="6" t="s">
        <v>25</v>
      </c>
      <c r="G53" s="7">
        <v>26646.2</v>
      </c>
      <c r="H53" s="1"/>
    </row>
    <row r="54" spans="1:8">
      <c r="A54" s="1"/>
      <c r="B54" s="5" t="s">
        <v>104</v>
      </c>
      <c r="C54" s="5" t="s">
        <v>105</v>
      </c>
      <c r="D54" s="5" t="s">
        <v>36</v>
      </c>
      <c r="E54" s="5" t="s">
        <v>9</v>
      </c>
      <c r="F54" s="6" t="s">
        <v>25</v>
      </c>
      <c r="G54" s="7">
        <v>79061.279999999999</v>
      </c>
      <c r="H54" s="1"/>
    </row>
    <row r="55" spans="1:8">
      <c r="A55" s="1"/>
      <c r="B55" s="5" t="s">
        <v>106</v>
      </c>
      <c r="C55" s="5" t="s">
        <v>107</v>
      </c>
      <c r="D55" s="5" t="s">
        <v>13</v>
      </c>
      <c r="E55" s="5" t="s">
        <v>21</v>
      </c>
      <c r="F55" s="6" t="s">
        <v>25</v>
      </c>
      <c r="G55" s="7">
        <v>33051.480000000003</v>
      </c>
      <c r="H55" s="1"/>
    </row>
    <row r="56" spans="1:8">
      <c r="A56" s="1"/>
      <c r="B56" s="5" t="s">
        <v>108</v>
      </c>
      <c r="C56" s="5" t="s">
        <v>109</v>
      </c>
      <c r="D56" s="5" t="s">
        <v>46</v>
      </c>
      <c r="E56" s="5" t="s">
        <v>14</v>
      </c>
      <c r="F56" s="5" t="s">
        <v>10</v>
      </c>
      <c r="G56" s="7">
        <v>67535.16</v>
      </c>
      <c r="H56" s="1"/>
    </row>
    <row r="57" spans="1:8">
      <c r="A57" s="1"/>
      <c r="B57" s="5" t="s">
        <v>110</v>
      </c>
      <c r="C57" s="5" t="s">
        <v>39</v>
      </c>
      <c r="D57" s="5" t="s">
        <v>28</v>
      </c>
      <c r="E57" s="5" t="s">
        <v>14</v>
      </c>
      <c r="F57" s="6" t="s">
        <v>25</v>
      </c>
      <c r="G57" s="7">
        <v>31067.75</v>
      </c>
      <c r="H57" s="1"/>
    </row>
    <row r="58" spans="1:8">
      <c r="A58" s="1"/>
      <c r="B58" s="5" t="s">
        <v>111</v>
      </c>
      <c r="C58" s="5" t="s">
        <v>112</v>
      </c>
      <c r="D58" s="5" t="s">
        <v>13</v>
      </c>
      <c r="E58" s="5" t="s">
        <v>37</v>
      </c>
      <c r="F58" s="5" t="s">
        <v>18</v>
      </c>
      <c r="G58" s="7">
        <v>31048.36</v>
      </c>
      <c r="H58" s="1"/>
    </row>
    <row r="59" spans="1:8">
      <c r="A59" s="1"/>
      <c r="B59" s="5" t="s">
        <v>113</v>
      </c>
      <c r="C59" s="5" t="s">
        <v>114</v>
      </c>
      <c r="D59" s="5" t="s">
        <v>31</v>
      </c>
      <c r="E59" s="5" t="s">
        <v>37</v>
      </c>
      <c r="F59" s="6" t="s">
        <v>25</v>
      </c>
      <c r="G59" s="7">
        <v>34605.449999999997</v>
      </c>
      <c r="H59" s="1"/>
    </row>
    <row r="60" spans="1:8">
      <c r="A60" s="1"/>
      <c r="B60" s="5" t="s">
        <v>115</v>
      </c>
      <c r="C60" s="5" t="s">
        <v>107</v>
      </c>
      <c r="D60" s="5" t="s">
        <v>13</v>
      </c>
      <c r="E60" s="5" t="s">
        <v>37</v>
      </c>
      <c r="F60" s="5" t="s">
        <v>10</v>
      </c>
      <c r="G60" s="7">
        <v>28043.68</v>
      </c>
      <c r="H60" s="1"/>
    </row>
    <row r="61" spans="1:8">
      <c r="A61" s="1"/>
      <c r="B61" s="5" t="s">
        <v>116</v>
      </c>
      <c r="C61" s="5" t="s">
        <v>117</v>
      </c>
      <c r="D61" s="5" t="s">
        <v>72</v>
      </c>
      <c r="E61" s="5" t="s">
        <v>43</v>
      </c>
      <c r="F61" s="5" t="s">
        <v>25</v>
      </c>
      <c r="G61" s="7">
        <v>23239.439999999999</v>
      </c>
      <c r="H61" s="1"/>
    </row>
    <row r="62" spans="1:8">
      <c r="A62" s="1"/>
      <c r="B62" s="5" t="s">
        <v>118</v>
      </c>
      <c r="C62" s="5" t="s">
        <v>12</v>
      </c>
      <c r="D62" s="5" t="s">
        <v>8</v>
      </c>
      <c r="E62" s="5" t="s">
        <v>14</v>
      </c>
      <c r="F62" s="6" t="s">
        <v>25</v>
      </c>
      <c r="G62" s="7">
        <v>25146.68</v>
      </c>
      <c r="H62" s="1"/>
    </row>
    <row r="63" spans="1:8">
      <c r="A63" s="1"/>
      <c r="B63" s="5" t="s">
        <v>119</v>
      </c>
      <c r="C63" s="5" t="s">
        <v>120</v>
      </c>
      <c r="D63" s="5" t="s">
        <v>8</v>
      </c>
      <c r="E63" s="5" t="s">
        <v>14</v>
      </c>
      <c r="F63" s="6" t="s">
        <v>10</v>
      </c>
      <c r="G63" s="7">
        <v>29982.58</v>
      </c>
      <c r="H63" s="1"/>
    </row>
    <row r="64" spans="1:8">
      <c r="A64" s="1"/>
      <c r="B64" s="5" t="s">
        <v>121</v>
      </c>
      <c r="C64" s="5" t="s">
        <v>7</v>
      </c>
      <c r="D64" s="5" t="s">
        <v>8</v>
      </c>
      <c r="E64" s="5" t="s">
        <v>9</v>
      </c>
      <c r="F64" s="6" t="s">
        <v>25</v>
      </c>
      <c r="G64" s="7">
        <v>35785.660000000003</v>
      </c>
      <c r="H64" s="1"/>
    </row>
    <row r="65" spans="1:8">
      <c r="A65" s="1"/>
      <c r="B65" s="5" t="s">
        <v>122</v>
      </c>
      <c r="C65" s="5" t="s">
        <v>123</v>
      </c>
      <c r="D65" s="5" t="s">
        <v>8</v>
      </c>
      <c r="E65" s="5" t="s">
        <v>21</v>
      </c>
      <c r="F65" s="5" t="s">
        <v>18</v>
      </c>
      <c r="G65" s="7">
        <v>29015.4</v>
      </c>
      <c r="H65" s="1"/>
    </row>
    <row r="66" spans="1:8">
      <c r="A66" s="1"/>
      <c r="B66" s="5" t="s">
        <v>124</v>
      </c>
      <c r="C66" s="5" t="s">
        <v>125</v>
      </c>
      <c r="D66" s="5" t="s">
        <v>52</v>
      </c>
      <c r="E66" s="5" t="s">
        <v>21</v>
      </c>
      <c r="F66" s="5" t="s">
        <v>18</v>
      </c>
      <c r="G66" s="7">
        <v>58277.52</v>
      </c>
      <c r="H66" s="1"/>
    </row>
    <row r="67" spans="1:8">
      <c r="A67" s="1"/>
      <c r="B67" s="5" t="s">
        <v>126</v>
      </c>
      <c r="C67" s="5" t="s">
        <v>127</v>
      </c>
      <c r="D67" s="5" t="s">
        <v>52</v>
      </c>
      <c r="E67" s="5" t="s">
        <v>21</v>
      </c>
      <c r="F67" s="6" t="s">
        <v>25</v>
      </c>
      <c r="G67" s="7">
        <v>43486.95</v>
      </c>
      <c r="H67" s="1"/>
    </row>
    <row r="68" spans="1:8">
      <c r="A68" s="1"/>
      <c r="B68" s="5" t="s">
        <v>128</v>
      </c>
      <c r="C68" s="5" t="s">
        <v>129</v>
      </c>
      <c r="D68" s="5" t="s">
        <v>31</v>
      </c>
      <c r="E68" s="5" t="s">
        <v>14</v>
      </c>
      <c r="F68" s="6" t="s">
        <v>25</v>
      </c>
      <c r="G68" s="7">
        <v>40897.35</v>
      </c>
      <c r="H68" s="1"/>
    </row>
    <row r="69" spans="1:8">
      <c r="A69" s="1"/>
      <c r="B69" s="5" t="s">
        <v>130</v>
      </c>
      <c r="C69" s="5" t="s">
        <v>129</v>
      </c>
      <c r="D69" s="5" t="s">
        <v>52</v>
      </c>
      <c r="E69" s="5" t="s">
        <v>21</v>
      </c>
      <c r="F69" s="5" t="s">
        <v>10</v>
      </c>
      <c r="G69" s="7">
        <v>34689</v>
      </c>
      <c r="H69" s="1"/>
    </row>
    <row r="70" spans="1:8">
      <c r="A70" s="1"/>
      <c r="B70" s="5" t="s">
        <v>131</v>
      </c>
      <c r="C70" s="5" t="s">
        <v>132</v>
      </c>
      <c r="D70" s="5" t="s">
        <v>133</v>
      </c>
      <c r="E70" s="5" t="s">
        <v>9</v>
      </c>
      <c r="F70" s="5" t="s">
        <v>25</v>
      </c>
      <c r="G70" s="7">
        <v>65821.56</v>
      </c>
      <c r="H70" s="1"/>
    </row>
    <row r="71" spans="1:8">
      <c r="A71" s="1"/>
      <c r="B71" s="5" t="s">
        <v>134</v>
      </c>
      <c r="C71" s="5" t="s">
        <v>135</v>
      </c>
      <c r="D71" s="5" t="s">
        <v>69</v>
      </c>
      <c r="E71" s="5" t="s">
        <v>14</v>
      </c>
      <c r="F71" s="6" t="s">
        <v>25</v>
      </c>
      <c r="G71" s="7">
        <v>56177.3</v>
      </c>
      <c r="H71" s="1"/>
    </row>
    <row r="72" spans="1:8">
      <c r="A72" s="1"/>
      <c r="B72" s="5" t="s">
        <v>136</v>
      </c>
      <c r="C72" s="5" t="s">
        <v>105</v>
      </c>
      <c r="D72" s="5" t="s">
        <v>87</v>
      </c>
      <c r="E72" s="5" t="s">
        <v>37</v>
      </c>
      <c r="F72" s="5" t="s">
        <v>18</v>
      </c>
      <c r="G72" s="7">
        <v>41053.480000000003</v>
      </c>
      <c r="H72" s="1"/>
    </row>
    <row r="73" spans="1:8">
      <c r="A73" s="1"/>
      <c r="B73" s="5" t="s">
        <v>137</v>
      </c>
      <c r="C73" s="5" t="s">
        <v>138</v>
      </c>
      <c r="D73" s="5" t="s">
        <v>87</v>
      </c>
      <c r="E73" s="5" t="s">
        <v>37</v>
      </c>
      <c r="F73" s="6" t="s">
        <v>10</v>
      </c>
      <c r="G73" s="7">
        <v>37895.519999999997</v>
      </c>
      <c r="H73" s="1"/>
    </row>
    <row r="74" spans="1:8">
      <c r="A74" s="1"/>
      <c r="B74" s="5" t="s">
        <v>139</v>
      </c>
      <c r="C74" s="5" t="s">
        <v>109</v>
      </c>
      <c r="D74" s="5" t="s">
        <v>69</v>
      </c>
      <c r="E74" s="5" t="s">
        <v>14</v>
      </c>
      <c r="F74" s="6" t="s">
        <v>10</v>
      </c>
      <c r="G74" s="7">
        <v>35480.400000000001</v>
      </c>
      <c r="H74" s="1"/>
    </row>
    <row r="75" spans="1:8">
      <c r="A75" s="1"/>
      <c r="B75" s="5" t="s">
        <v>140</v>
      </c>
      <c r="C75" s="5" t="s">
        <v>68</v>
      </c>
      <c r="D75" s="5" t="s">
        <v>42</v>
      </c>
      <c r="E75" s="5" t="s">
        <v>43</v>
      </c>
      <c r="F75" s="5" t="s">
        <v>18</v>
      </c>
      <c r="G75" s="7">
        <v>30013.62</v>
      </c>
      <c r="H75" s="1"/>
    </row>
    <row r="76" spans="1:8">
      <c r="A76" s="1"/>
      <c r="B76" s="5" t="s">
        <v>141</v>
      </c>
      <c r="C76" s="5" t="s">
        <v>142</v>
      </c>
      <c r="D76" s="5" t="s">
        <v>143</v>
      </c>
      <c r="E76" s="5" t="s">
        <v>14</v>
      </c>
      <c r="F76" s="6" t="s">
        <v>18</v>
      </c>
      <c r="G76" s="7">
        <v>105753.02</v>
      </c>
      <c r="H76" s="1"/>
    </row>
    <row r="77" spans="1:8">
      <c r="A77" s="1"/>
      <c r="B77" s="5" t="s">
        <v>144</v>
      </c>
      <c r="C77" s="5" t="s">
        <v>145</v>
      </c>
      <c r="D77" s="5" t="s">
        <v>146</v>
      </c>
      <c r="E77" s="5" t="s">
        <v>56</v>
      </c>
      <c r="F77" s="6" t="s">
        <v>10</v>
      </c>
      <c r="G77" s="7">
        <v>47852.639999999999</v>
      </c>
      <c r="H77" s="1"/>
    </row>
    <row r="78" spans="1:8">
      <c r="A78" s="1"/>
      <c r="B78" s="5" t="s">
        <v>147</v>
      </c>
      <c r="C78" s="5" t="s">
        <v>148</v>
      </c>
      <c r="D78" s="5" t="s">
        <v>17</v>
      </c>
      <c r="E78" s="5" t="s">
        <v>14</v>
      </c>
      <c r="F78" s="6" t="s">
        <v>25</v>
      </c>
      <c r="G78" s="7">
        <v>47883.199999999997</v>
      </c>
      <c r="H78" s="1"/>
    </row>
    <row r="79" spans="1:8">
      <c r="A79" s="1"/>
      <c r="B79" s="5" t="s">
        <v>149</v>
      </c>
      <c r="C79" s="5" t="s">
        <v>150</v>
      </c>
      <c r="D79" s="5" t="s">
        <v>52</v>
      </c>
      <c r="E79" s="5" t="s">
        <v>21</v>
      </c>
      <c r="F79" s="5" t="s">
        <v>18</v>
      </c>
      <c r="G79" s="7">
        <v>35989.199999999997</v>
      </c>
      <c r="H79" s="1"/>
    </row>
    <row r="80" spans="1:8">
      <c r="A80" s="1"/>
      <c r="B80" s="5" t="s">
        <v>151</v>
      </c>
      <c r="C80" s="5" t="s">
        <v>152</v>
      </c>
      <c r="D80" s="5" t="s">
        <v>13</v>
      </c>
      <c r="E80" s="5" t="s">
        <v>56</v>
      </c>
      <c r="F80" s="5" t="s">
        <v>10</v>
      </c>
      <c r="G80" s="7">
        <v>29045.24</v>
      </c>
      <c r="H80" s="1"/>
    </row>
    <row r="81" spans="1:8">
      <c r="A81" s="1"/>
      <c r="B81" s="5" t="s">
        <v>153</v>
      </c>
      <c r="C81" s="5" t="s">
        <v>154</v>
      </c>
      <c r="D81" s="5" t="s">
        <v>8</v>
      </c>
      <c r="E81" s="5" t="s">
        <v>9</v>
      </c>
      <c r="F81" s="5" t="s">
        <v>10</v>
      </c>
      <c r="G81" s="7">
        <v>27081.040000000001</v>
      </c>
      <c r="H81" s="1"/>
    </row>
    <row r="82" spans="1:8">
      <c r="A82" s="1"/>
      <c r="B82" s="5" t="s">
        <v>153</v>
      </c>
      <c r="C82" s="5" t="s">
        <v>155</v>
      </c>
      <c r="D82" s="5" t="s">
        <v>146</v>
      </c>
      <c r="E82" s="5" t="s">
        <v>56</v>
      </c>
      <c r="F82" s="5" t="s">
        <v>18</v>
      </c>
      <c r="G82" s="7">
        <v>26101.439999999999</v>
      </c>
      <c r="H82" s="1"/>
    </row>
    <row r="83" spans="1:8">
      <c r="A83" s="1"/>
      <c r="B83" s="5" t="s">
        <v>153</v>
      </c>
      <c r="C83" s="5" t="s">
        <v>156</v>
      </c>
      <c r="D83" s="5" t="s">
        <v>52</v>
      </c>
      <c r="E83" s="5" t="s">
        <v>21</v>
      </c>
      <c r="F83" s="5" t="s">
        <v>18</v>
      </c>
      <c r="G83" s="7">
        <v>33301.440000000002</v>
      </c>
      <c r="H83" s="1"/>
    </row>
    <row r="84" spans="1:8">
      <c r="A84" s="1"/>
      <c r="B84" s="5" t="s">
        <v>157</v>
      </c>
      <c r="C84" s="5" t="s">
        <v>150</v>
      </c>
      <c r="D84" s="5" t="s">
        <v>52</v>
      </c>
      <c r="E84" s="5" t="s">
        <v>21</v>
      </c>
      <c r="F84" s="6" t="s">
        <v>25</v>
      </c>
      <c r="G84" s="7">
        <v>49485.15</v>
      </c>
      <c r="H84" s="1"/>
    </row>
    <row r="85" spans="1:8">
      <c r="A85" s="1"/>
      <c r="B85" s="5" t="s">
        <v>158</v>
      </c>
      <c r="C85" s="5" t="s">
        <v>159</v>
      </c>
      <c r="D85" s="5" t="s">
        <v>42</v>
      </c>
      <c r="E85" s="5" t="s">
        <v>43</v>
      </c>
      <c r="F85" s="5" t="s">
        <v>10</v>
      </c>
      <c r="G85" s="7">
        <v>38094.21</v>
      </c>
      <c r="H85" s="1"/>
    </row>
    <row r="86" spans="1:8">
      <c r="A86" s="1"/>
      <c r="B86" s="5" t="s">
        <v>160</v>
      </c>
      <c r="C86" s="5" t="s">
        <v>12</v>
      </c>
      <c r="D86" s="5" t="s">
        <v>31</v>
      </c>
      <c r="E86" s="5" t="s">
        <v>14</v>
      </c>
      <c r="F86" s="6" t="s">
        <v>25</v>
      </c>
      <c r="G86" s="7">
        <v>30410.85</v>
      </c>
      <c r="H86" s="1"/>
    </row>
    <row r="87" spans="1:8">
      <c r="A87" s="1"/>
      <c r="B87" s="5" t="s">
        <v>161</v>
      </c>
      <c r="C87" s="5" t="s">
        <v>71</v>
      </c>
      <c r="D87" s="5" t="s">
        <v>13</v>
      </c>
      <c r="E87" s="5" t="s">
        <v>14</v>
      </c>
      <c r="F87" s="6" t="s">
        <v>25</v>
      </c>
      <c r="G87" s="7">
        <v>23035.88</v>
      </c>
      <c r="H87" s="1"/>
    </row>
    <row r="88" spans="1:8">
      <c r="A88" s="1"/>
      <c r="B88" s="5" t="s">
        <v>162</v>
      </c>
      <c r="C88" s="5" t="s">
        <v>73</v>
      </c>
      <c r="D88" s="5" t="s">
        <v>49</v>
      </c>
      <c r="E88" s="5" t="s">
        <v>37</v>
      </c>
      <c r="F88" s="5" t="s">
        <v>18</v>
      </c>
      <c r="G88" s="7">
        <v>59455.199999999997</v>
      </c>
      <c r="H88" s="1"/>
    </row>
    <row r="89" spans="1:8">
      <c r="A89" s="1"/>
      <c r="B89" s="5" t="s">
        <v>163</v>
      </c>
      <c r="C89" s="5" t="s">
        <v>164</v>
      </c>
      <c r="D89" s="5" t="s">
        <v>13</v>
      </c>
      <c r="E89" s="5" t="s">
        <v>56</v>
      </c>
      <c r="F89" s="6" t="s">
        <v>25</v>
      </c>
      <c r="G89" s="7">
        <v>28043.68</v>
      </c>
      <c r="H89" s="1"/>
    </row>
    <row r="90" spans="1:8">
      <c r="A90" s="1"/>
      <c r="B90" s="5" t="s">
        <v>165</v>
      </c>
      <c r="C90" s="5" t="s">
        <v>71</v>
      </c>
      <c r="D90" s="5" t="s">
        <v>17</v>
      </c>
      <c r="E90" s="5" t="s">
        <v>14</v>
      </c>
      <c r="F90" s="6" t="s">
        <v>10</v>
      </c>
      <c r="G90" s="7">
        <v>58357.65</v>
      </c>
      <c r="H90" s="1"/>
    </row>
    <row r="91" spans="1:8">
      <c r="A91" s="1"/>
      <c r="B91" s="5" t="s">
        <v>166</v>
      </c>
      <c r="C91" s="5" t="s">
        <v>39</v>
      </c>
      <c r="D91" s="5" t="s">
        <v>17</v>
      </c>
      <c r="E91" s="5" t="s">
        <v>14</v>
      </c>
      <c r="F91" s="6" t="s">
        <v>25</v>
      </c>
      <c r="G91" s="7">
        <v>43394.15</v>
      </c>
      <c r="H91" s="1"/>
    </row>
    <row r="92" spans="1:8">
      <c r="A92" s="1"/>
      <c r="B92" s="5" t="s">
        <v>167</v>
      </c>
      <c r="C92" s="5" t="s">
        <v>145</v>
      </c>
      <c r="D92" s="5" t="s">
        <v>8</v>
      </c>
      <c r="E92" s="5" t="s">
        <v>9</v>
      </c>
      <c r="F92" s="6" t="s">
        <v>25</v>
      </c>
      <c r="G92" s="7">
        <v>29982.58</v>
      </c>
      <c r="H92" s="1"/>
    </row>
    <row r="93" spans="1:8">
      <c r="A93" s="1"/>
      <c r="B93" s="5" t="s">
        <v>168</v>
      </c>
      <c r="C93" s="5" t="s">
        <v>148</v>
      </c>
      <c r="D93" s="5" t="s">
        <v>13</v>
      </c>
      <c r="E93" s="5" t="s">
        <v>14</v>
      </c>
      <c r="F93" s="5" t="s">
        <v>18</v>
      </c>
      <c r="G93" s="7">
        <v>33051.480000000003</v>
      </c>
      <c r="H93" s="1"/>
    </row>
    <row r="94" spans="1:8">
      <c r="A94" s="1"/>
      <c r="B94" s="5" t="s">
        <v>169</v>
      </c>
      <c r="C94" s="5" t="s">
        <v>170</v>
      </c>
      <c r="D94" s="5" t="s">
        <v>146</v>
      </c>
      <c r="E94" s="5" t="s">
        <v>56</v>
      </c>
      <c r="F94" s="5" t="s">
        <v>25</v>
      </c>
      <c r="G94" s="7">
        <v>30451.68</v>
      </c>
      <c r="H94" s="1"/>
    </row>
    <row r="95" spans="1:8">
      <c r="A95" s="1"/>
      <c r="B95" s="5" t="s">
        <v>171</v>
      </c>
      <c r="C95" s="5" t="s">
        <v>48</v>
      </c>
      <c r="D95" s="5" t="s">
        <v>146</v>
      </c>
      <c r="E95" s="5" t="s">
        <v>56</v>
      </c>
      <c r="F95" s="5" t="s">
        <v>10</v>
      </c>
      <c r="G95" s="7">
        <v>35889.480000000003</v>
      </c>
      <c r="H95" s="1"/>
    </row>
    <row r="96" spans="1:8">
      <c r="A96" s="1"/>
      <c r="B96" s="5" t="s">
        <v>172</v>
      </c>
      <c r="C96" s="5" t="s">
        <v>173</v>
      </c>
      <c r="D96" s="5" t="s">
        <v>8</v>
      </c>
      <c r="E96" s="5" t="s">
        <v>9</v>
      </c>
      <c r="F96" s="5" t="s">
        <v>18</v>
      </c>
      <c r="G96" s="7">
        <v>23212.32</v>
      </c>
      <c r="H96" s="1"/>
    </row>
    <row r="97" spans="1:12">
      <c r="A97" s="1"/>
      <c r="B97" s="5" t="s">
        <v>174</v>
      </c>
      <c r="C97" s="5" t="s">
        <v>175</v>
      </c>
      <c r="D97" s="5" t="s">
        <v>69</v>
      </c>
      <c r="E97" s="5" t="s">
        <v>14</v>
      </c>
      <c r="F97" s="5" t="s">
        <v>18</v>
      </c>
      <c r="G97" s="7">
        <v>56177.3</v>
      </c>
      <c r="H97" s="1"/>
    </row>
    <row r="98" spans="1:12">
      <c r="A98" s="1"/>
      <c r="B98" s="5" t="s">
        <v>176</v>
      </c>
      <c r="C98" s="5" t="s">
        <v>99</v>
      </c>
      <c r="D98" s="5" t="s">
        <v>52</v>
      </c>
      <c r="E98" s="5" t="s">
        <v>21</v>
      </c>
      <c r="F98" s="5" t="s">
        <v>18</v>
      </c>
      <c r="G98" s="7">
        <v>62981.1</v>
      </c>
      <c r="H98" s="1"/>
    </row>
    <row r="99" spans="1:12">
      <c r="A99" s="1"/>
      <c r="B99" s="5" t="s">
        <v>177</v>
      </c>
      <c r="C99" s="5" t="s">
        <v>103</v>
      </c>
      <c r="D99" s="5" t="s">
        <v>52</v>
      </c>
      <c r="E99" s="5" t="s">
        <v>21</v>
      </c>
      <c r="F99" s="6" t="s">
        <v>25</v>
      </c>
      <c r="G99" s="7">
        <v>58482.45</v>
      </c>
      <c r="H99" s="1"/>
      <c r="L99" s="42"/>
    </row>
    <row r="100" spans="1:12">
      <c r="A100" s="1"/>
      <c r="B100" s="5" t="s">
        <v>178</v>
      </c>
      <c r="C100" s="5" t="s">
        <v>179</v>
      </c>
      <c r="D100" s="5" t="s">
        <v>146</v>
      </c>
      <c r="E100" s="5" t="s">
        <v>56</v>
      </c>
      <c r="F100" s="5" t="s">
        <v>18</v>
      </c>
      <c r="G100" s="7">
        <v>31539.24</v>
      </c>
      <c r="H100" s="1"/>
    </row>
    <row r="101" spans="1:12">
      <c r="A101" s="1"/>
      <c r="B101" s="5" t="s">
        <v>180</v>
      </c>
      <c r="C101" s="5" t="s">
        <v>181</v>
      </c>
      <c r="D101" s="5" t="s">
        <v>52</v>
      </c>
      <c r="E101" s="5" t="s">
        <v>21</v>
      </c>
      <c r="F101" s="5" t="s">
        <v>18</v>
      </c>
      <c r="G101" s="7">
        <v>41987.4</v>
      </c>
      <c r="H101" s="1"/>
    </row>
    <row r="102" spans="1:12">
      <c r="A102" s="1"/>
      <c r="B102" s="5" t="s">
        <v>182</v>
      </c>
      <c r="C102" s="5" t="s">
        <v>183</v>
      </c>
      <c r="D102" s="5" t="s">
        <v>52</v>
      </c>
      <c r="E102" s="5" t="s">
        <v>21</v>
      </c>
      <c r="F102" s="6" t="s">
        <v>25</v>
      </c>
      <c r="G102" s="7">
        <v>51339.72</v>
      </c>
      <c r="H102" s="1"/>
    </row>
    <row r="103" spans="1:12">
      <c r="A103" s="1"/>
      <c r="B103" s="5" t="s">
        <v>182</v>
      </c>
      <c r="C103" s="5" t="s">
        <v>184</v>
      </c>
      <c r="D103" s="5" t="s">
        <v>95</v>
      </c>
      <c r="E103" s="5" t="s">
        <v>21</v>
      </c>
      <c r="F103" s="6" t="s">
        <v>10</v>
      </c>
      <c r="G103" s="7">
        <v>104565.3</v>
      </c>
      <c r="H103" s="1"/>
    </row>
    <row r="104" spans="1:12">
      <c r="A104" s="1"/>
      <c r="B104" s="5" t="s">
        <v>185</v>
      </c>
      <c r="C104" s="5" t="s">
        <v>35</v>
      </c>
      <c r="D104" s="5" t="s">
        <v>28</v>
      </c>
      <c r="E104" s="5" t="s">
        <v>14</v>
      </c>
      <c r="F104" s="5" t="s">
        <v>18</v>
      </c>
      <c r="G104" s="7">
        <v>24854.2</v>
      </c>
      <c r="H104" s="1"/>
    </row>
    <row r="105" spans="1:12">
      <c r="A105" s="1"/>
      <c r="B105" s="5" t="s">
        <v>186</v>
      </c>
      <c r="C105" s="5" t="s">
        <v>84</v>
      </c>
      <c r="D105" s="5" t="s">
        <v>24</v>
      </c>
      <c r="E105" s="5" t="s">
        <v>14</v>
      </c>
      <c r="F105" s="6" t="s">
        <v>10</v>
      </c>
      <c r="G105" s="7">
        <v>51878.84</v>
      </c>
      <c r="H105" s="1"/>
    </row>
    <row r="106" spans="1:12">
      <c r="A106" s="1"/>
      <c r="B106" s="5" t="s">
        <v>187</v>
      </c>
      <c r="C106" s="5" t="s">
        <v>188</v>
      </c>
      <c r="D106" s="5" t="s">
        <v>69</v>
      </c>
      <c r="E106" s="5" t="s">
        <v>14</v>
      </c>
      <c r="F106" s="6" t="s">
        <v>25</v>
      </c>
      <c r="G106" s="7">
        <v>44350.5</v>
      </c>
      <c r="H106" s="1"/>
    </row>
    <row r="107" spans="1:12">
      <c r="A107" s="1"/>
      <c r="B107" s="5" t="s">
        <v>187</v>
      </c>
      <c r="C107" s="5" t="s">
        <v>189</v>
      </c>
      <c r="D107" s="5" t="s">
        <v>8</v>
      </c>
      <c r="E107" s="5" t="s">
        <v>21</v>
      </c>
      <c r="F107" s="6" t="s">
        <v>10</v>
      </c>
      <c r="G107" s="7">
        <v>27081.040000000001</v>
      </c>
      <c r="H107" s="1"/>
    </row>
    <row r="108" spans="1:12">
      <c r="A108" s="1"/>
      <c r="B108" s="5" t="s">
        <v>190</v>
      </c>
      <c r="C108" s="5" t="s">
        <v>191</v>
      </c>
      <c r="D108" s="5" t="s">
        <v>42</v>
      </c>
      <c r="E108" s="5" t="s">
        <v>43</v>
      </c>
      <c r="F108" s="6" t="s">
        <v>10</v>
      </c>
      <c r="G108" s="7">
        <v>36939.839999999997</v>
      </c>
      <c r="H108" s="1"/>
    </row>
    <row r="109" spans="1:12">
      <c r="A109" s="1"/>
      <c r="B109" s="5" t="s">
        <v>192</v>
      </c>
      <c r="C109" s="5" t="s">
        <v>193</v>
      </c>
      <c r="D109" s="5" t="s">
        <v>72</v>
      </c>
      <c r="E109" s="5" t="s">
        <v>43</v>
      </c>
      <c r="F109" s="5" t="s">
        <v>18</v>
      </c>
      <c r="G109" s="7">
        <v>25176.06</v>
      </c>
      <c r="H109" s="1"/>
    </row>
    <row r="110" spans="1:12">
      <c r="A110" s="1"/>
      <c r="B110" s="5" t="s">
        <v>194</v>
      </c>
      <c r="C110" s="5" t="s">
        <v>195</v>
      </c>
      <c r="D110" s="5" t="s">
        <v>46</v>
      </c>
      <c r="E110" s="5" t="s">
        <v>14</v>
      </c>
      <c r="F110" s="6" t="s">
        <v>25</v>
      </c>
      <c r="G110" s="7">
        <v>58325.82</v>
      </c>
      <c r="H110" s="1"/>
    </row>
    <row r="111" spans="1:12">
      <c r="A111" s="1"/>
      <c r="B111" s="5" t="s">
        <v>196</v>
      </c>
      <c r="C111" s="5" t="s">
        <v>99</v>
      </c>
      <c r="D111" s="5" t="s">
        <v>8</v>
      </c>
      <c r="E111" s="5" t="s">
        <v>9</v>
      </c>
      <c r="F111" s="5" t="s">
        <v>25</v>
      </c>
      <c r="G111" s="7">
        <v>25146.68</v>
      </c>
      <c r="H111" s="1"/>
    </row>
    <row r="112" spans="1:12">
      <c r="A112" s="1"/>
      <c r="B112" s="5" t="s">
        <v>197</v>
      </c>
      <c r="C112" s="5" t="s">
        <v>198</v>
      </c>
      <c r="D112" s="5" t="s">
        <v>28</v>
      </c>
      <c r="E112" s="5" t="s">
        <v>14</v>
      </c>
      <c r="F112" s="6" t="s">
        <v>25</v>
      </c>
      <c r="G112" s="7">
        <v>28404.799999999999</v>
      </c>
      <c r="H112" s="1"/>
    </row>
    <row r="113" spans="1:8">
      <c r="A113" s="1"/>
      <c r="B113" s="5" t="s">
        <v>197</v>
      </c>
      <c r="C113" s="5" t="s">
        <v>97</v>
      </c>
      <c r="D113" s="5" t="s">
        <v>31</v>
      </c>
      <c r="E113" s="5" t="s">
        <v>14</v>
      </c>
      <c r="F113" s="5" t="s">
        <v>10</v>
      </c>
      <c r="G113" s="7">
        <v>30410.85</v>
      </c>
      <c r="H113" s="1"/>
    </row>
    <row r="114" spans="1:8">
      <c r="A114" s="1"/>
      <c r="B114" s="5" t="s">
        <v>197</v>
      </c>
      <c r="C114" s="5" t="s">
        <v>199</v>
      </c>
      <c r="D114" s="5" t="s">
        <v>31</v>
      </c>
      <c r="E114" s="5" t="s">
        <v>14</v>
      </c>
      <c r="F114" s="5" t="s">
        <v>18</v>
      </c>
      <c r="G114" s="7">
        <v>29362.2</v>
      </c>
      <c r="H114" s="1"/>
    </row>
    <row r="115" spans="1:8">
      <c r="A115" s="1"/>
      <c r="B115" s="5" t="s">
        <v>200</v>
      </c>
      <c r="C115" s="5" t="s">
        <v>189</v>
      </c>
      <c r="D115" s="5" t="s">
        <v>36</v>
      </c>
      <c r="E115" s="5" t="s">
        <v>21</v>
      </c>
      <c r="F115" s="6" t="s">
        <v>25</v>
      </c>
      <c r="G115" s="7">
        <v>77179.149999999994</v>
      </c>
      <c r="H115" s="1"/>
    </row>
    <row r="116" spans="1:8">
      <c r="A116" s="1"/>
      <c r="B116" s="5" t="s">
        <v>201</v>
      </c>
      <c r="C116" s="5" t="s">
        <v>71</v>
      </c>
      <c r="D116" s="5" t="s">
        <v>13</v>
      </c>
      <c r="E116" s="5" t="s">
        <v>37</v>
      </c>
      <c r="F116" s="6" t="s">
        <v>25</v>
      </c>
      <c r="G116" s="7">
        <v>28043.68</v>
      </c>
      <c r="H116" s="1"/>
    </row>
    <row r="117" spans="1:8">
      <c r="A117" s="1"/>
      <c r="B117" s="5" t="s">
        <v>202</v>
      </c>
      <c r="C117" s="5" t="s">
        <v>203</v>
      </c>
      <c r="D117" s="5" t="s">
        <v>87</v>
      </c>
      <c r="E117" s="5" t="s">
        <v>37</v>
      </c>
      <c r="F117" s="6" t="s">
        <v>25</v>
      </c>
      <c r="G117" s="7">
        <v>53685.32</v>
      </c>
      <c r="H117" s="1"/>
    </row>
    <row r="118" spans="1:8">
      <c r="A118" s="1"/>
      <c r="B118" s="5" t="s">
        <v>204</v>
      </c>
      <c r="C118" s="5" t="s">
        <v>179</v>
      </c>
      <c r="D118" s="5" t="s">
        <v>31</v>
      </c>
      <c r="E118" s="5" t="s">
        <v>14</v>
      </c>
      <c r="F118" s="6" t="s">
        <v>25</v>
      </c>
      <c r="G118" s="7">
        <v>34605.449999999997</v>
      </c>
      <c r="H118" s="1"/>
    </row>
    <row r="119" spans="1:8">
      <c r="A119" s="1"/>
      <c r="B119" s="5" t="s">
        <v>205</v>
      </c>
      <c r="C119" s="5" t="s">
        <v>206</v>
      </c>
      <c r="D119" s="5" t="s">
        <v>146</v>
      </c>
      <c r="E119" s="5" t="s">
        <v>56</v>
      </c>
      <c r="F119" s="6" t="s">
        <v>25</v>
      </c>
      <c r="G119" s="7">
        <v>32626.799999999999</v>
      </c>
      <c r="H119" s="1"/>
    </row>
    <row r="120" spans="1:8">
      <c r="A120" s="1"/>
      <c r="B120" s="5" t="s">
        <v>207</v>
      </c>
      <c r="C120" s="5" t="s">
        <v>77</v>
      </c>
      <c r="D120" s="5" t="s">
        <v>8</v>
      </c>
      <c r="E120" s="5" t="s">
        <v>9</v>
      </c>
      <c r="F120" s="5" t="s">
        <v>18</v>
      </c>
      <c r="G120" s="7">
        <v>23212.32</v>
      </c>
      <c r="H120" s="1"/>
    </row>
    <row r="121" spans="1:8">
      <c r="A121" s="1"/>
      <c r="B121" s="5" t="s">
        <v>208</v>
      </c>
      <c r="C121" s="5" t="s">
        <v>51</v>
      </c>
      <c r="D121" s="5" t="s">
        <v>46</v>
      </c>
      <c r="E121" s="5" t="s">
        <v>14</v>
      </c>
      <c r="F121" s="6" t="s">
        <v>10</v>
      </c>
      <c r="G121" s="7">
        <v>50651.37</v>
      </c>
      <c r="H121" s="1"/>
    </row>
    <row r="122" spans="1:8">
      <c r="A122" s="1"/>
      <c r="B122" s="5" t="s">
        <v>209</v>
      </c>
      <c r="C122" s="5" t="s">
        <v>103</v>
      </c>
      <c r="D122" s="5" t="s">
        <v>52</v>
      </c>
      <c r="E122" s="5" t="s">
        <v>21</v>
      </c>
      <c r="F122" s="6" t="s">
        <v>25</v>
      </c>
      <c r="G122" s="7">
        <v>58277.52</v>
      </c>
      <c r="H122" s="1"/>
    </row>
    <row r="123" spans="1:8">
      <c r="A123" s="1"/>
      <c r="B123" s="5" t="s">
        <v>210</v>
      </c>
      <c r="C123" s="5" t="s">
        <v>211</v>
      </c>
      <c r="D123" s="5" t="s">
        <v>69</v>
      </c>
      <c r="E123" s="5" t="s">
        <v>14</v>
      </c>
      <c r="F123" s="5" t="s">
        <v>18</v>
      </c>
      <c r="G123" s="7">
        <v>44350.5</v>
      </c>
      <c r="H123" s="1"/>
    </row>
    <row r="124" spans="1:8">
      <c r="A124" s="1"/>
      <c r="B124" s="5" t="s">
        <v>212</v>
      </c>
      <c r="C124" s="5" t="s">
        <v>213</v>
      </c>
      <c r="D124" s="5" t="s">
        <v>17</v>
      </c>
      <c r="E124" s="5" t="s">
        <v>14</v>
      </c>
      <c r="F124" s="5" t="s">
        <v>18</v>
      </c>
      <c r="G124" s="7">
        <v>46386.85</v>
      </c>
      <c r="H124" s="1"/>
    </row>
    <row r="125" spans="1:8">
      <c r="A125" s="1"/>
      <c r="B125" s="5" t="s">
        <v>214</v>
      </c>
      <c r="C125" s="5" t="s">
        <v>145</v>
      </c>
      <c r="D125" s="5" t="s">
        <v>52</v>
      </c>
      <c r="E125" s="5" t="s">
        <v>21</v>
      </c>
      <c r="F125" s="6" t="s">
        <v>25</v>
      </c>
      <c r="G125" s="7">
        <v>66602.880000000005</v>
      </c>
      <c r="H125" s="1"/>
    </row>
    <row r="126" spans="1:8">
      <c r="A126" s="1"/>
      <c r="B126" s="5" t="s">
        <v>215</v>
      </c>
      <c r="C126" s="5" t="s">
        <v>216</v>
      </c>
      <c r="D126" s="5" t="s">
        <v>8</v>
      </c>
      <c r="E126" s="5" t="s">
        <v>9</v>
      </c>
      <c r="F126" s="6" t="s">
        <v>10</v>
      </c>
      <c r="G126" s="7">
        <v>32884.120000000003</v>
      </c>
      <c r="H126" s="1"/>
    </row>
    <row r="127" spans="1:8">
      <c r="A127" s="1"/>
      <c r="B127" s="8" t="s">
        <v>217</v>
      </c>
      <c r="C127" s="8" t="s">
        <v>218</v>
      </c>
      <c r="D127" s="5" t="s">
        <v>219</v>
      </c>
      <c r="E127" s="8" t="s">
        <v>9</v>
      </c>
      <c r="F127" s="9" t="s">
        <v>10</v>
      </c>
      <c r="G127" s="10">
        <v>72819.600000000006</v>
      </c>
      <c r="H127" s="1"/>
    </row>
    <row r="181" spans="9:14">
      <c r="I181" s="34" t="s">
        <v>0</v>
      </c>
      <c r="J181" s="34" t="s">
        <v>1</v>
      </c>
      <c r="K181" s="34" t="s">
        <v>2</v>
      </c>
      <c r="L181" s="34" t="s">
        <v>3</v>
      </c>
      <c r="M181" s="34" t="s">
        <v>4</v>
      </c>
      <c r="N181" s="35" t="s">
        <v>5</v>
      </c>
    </row>
    <row r="182" spans="9:14">
      <c r="I182" s="5" t="s">
        <v>32</v>
      </c>
      <c r="J182" s="5" t="s">
        <v>33</v>
      </c>
      <c r="K182" s="5" t="s">
        <v>8</v>
      </c>
      <c r="L182" s="5" t="s">
        <v>21</v>
      </c>
      <c r="M182" s="6" t="s">
        <v>25</v>
      </c>
      <c r="N182" s="7">
        <v>31916.94</v>
      </c>
    </row>
    <row r="183" spans="9:14">
      <c r="I183" s="5" t="s">
        <v>63</v>
      </c>
      <c r="J183" s="5" t="s">
        <v>64</v>
      </c>
      <c r="K183" s="5" t="s">
        <v>13</v>
      </c>
      <c r="L183" s="5" t="s">
        <v>21</v>
      </c>
      <c r="M183" s="6" t="s">
        <v>25</v>
      </c>
      <c r="N183" s="7">
        <v>28043.68</v>
      </c>
    </row>
    <row r="184" spans="9:14">
      <c r="I184" s="5" t="s">
        <v>98</v>
      </c>
      <c r="J184" s="5" t="s">
        <v>99</v>
      </c>
      <c r="K184" s="5" t="s">
        <v>8</v>
      </c>
      <c r="L184" s="5" t="s">
        <v>21</v>
      </c>
      <c r="M184" s="6" t="s">
        <v>25</v>
      </c>
      <c r="N184" s="7">
        <v>29982.58</v>
      </c>
    </row>
    <row r="185" spans="9:14">
      <c r="I185" s="5" t="s">
        <v>106</v>
      </c>
      <c r="J185" s="5" t="s">
        <v>107</v>
      </c>
      <c r="K185" s="5" t="s">
        <v>13</v>
      </c>
      <c r="L185" s="5" t="s">
        <v>21</v>
      </c>
      <c r="M185" s="6" t="s">
        <v>25</v>
      </c>
      <c r="N185" s="7">
        <v>33051.480000000003</v>
      </c>
    </row>
    <row r="186" spans="9:14">
      <c r="I186" s="5" t="s">
        <v>147</v>
      </c>
      <c r="J186" s="5" t="s">
        <v>148</v>
      </c>
      <c r="K186" s="5" t="s">
        <v>17</v>
      </c>
      <c r="L186" s="5" t="s">
        <v>14</v>
      </c>
      <c r="M186" s="6" t="s">
        <v>25</v>
      </c>
      <c r="N186" s="7">
        <v>47883.199999999997</v>
      </c>
    </row>
    <row r="187" spans="9:14">
      <c r="I187" s="5" t="s">
        <v>174</v>
      </c>
      <c r="J187" s="5" t="s">
        <v>175</v>
      </c>
      <c r="K187" s="5" t="s">
        <v>69</v>
      </c>
      <c r="L187" s="5" t="s">
        <v>14</v>
      </c>
      <c r="M187" s="5" t="s">
        <v>18</v>
      </c>
      <c r="N187" s="7">
        <v>56177.3</v>
      </c>
    </row>
    <row r="188" spans="9:14">
      <c r="I188" s="5" t="s">
        <v>194</v>
      </c>
      <c r="J188" s="5" t="s">
        <v>195</v>
      </c>
      <c r="K188" s="5" t="s">
        <v>46</v>
      </c>
      <c r="L188" s="5" t="s">
        <v>14</v>
      </c>
      <c r="M188" s="6" t="s">
        <v>25</v>
      </c>
      <c r="N188" s="7">
        <v>58325.82</v>
      </c>
    </row>
  </sheetData>
  <pageMargins left="0.75" right="0.75" top="1" bottom="1" header="0.5" footer="0.5"/>
  <headerFooter alignWithMargins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opLeftCell="A2" workbookViewId="0">
      <selection activeCell="A6" sqref="A6"/>
    </sheetView>
  </sheetViews>
  <sheetFormatPr defaultColWidth="9" defaultRowHeight="13.2"/>
  <cols>
    <col min="1" max="1" width="5" style="3" customWidth="1"/>
    <col min="2" max="2" width="8.5" style="3" bestFit="1" customWidth="1"/>
    <col min="3" max="3" width="11.8984375" style="3" customWidth="1"/>
    <col min="4" max="4" width="10.19921875" style="3" bestFit="1" customWidth="1"/>
    <col min="5" max="5" width="12.8984375" style="3" bestFit="1" customWidth="1"/>
    <col min="6" max="6" width="12.59765625" style="3" customWidth="1"/>
    <col min="7" max="7" width="7.59765625" style="3" customWidth="1"/>
    <col min="8" max="8" width="15.69921875" style="3" customWidth="1"/>
    <col min="9" max="9" width="15.5" style="3" customWidth="1"/>
    <col min="10" max="10" width="10.09765625" style="3" customWidth="1"/>
    <col min="11" max="16384" width="9" style="3"/>
  </cols>
  <sheetData>
    <row r="1" spans="1:17">
      <c r="I1" s="11"/>
      <c r="J1" s="11"/>
    </row>
    <row r="2" spans="1:17" ht="26.4">
      <c r="I2" s="43" t="s">
        <v>220</v>
      </c>
      <c r="J2" s="43" t="s">
        <v>221</v>
      </c>
      <c r="K2" s="43" t="s">
        <v>222</v>
      </c>
      <c r="L2" s="43" t="s">
        <v>223</v>
      </c>
      <c r="M2" s="43" t="s">
        <v>224</v>
      </c>
      <c r="N2" s="43" t="s">
        <v>225</v>
      </c>
      <c r="O2" s="44" t="s">
        <v>226</v>
      </c>
      <c r="P2" s="44" t="s">
        <v>227</v>
      </c>
      <c r="Q2" s="45" t="s">
        <v>228</v>
      </c>
    </row>
    <row r="3" spans="1:17">
      <c r="I3" s="4"/>
      <c r="J3" s="4"/>
      <c r="L3" s="46"/>
      <c r="M3" s="46"/>
    </row>
    <row r="4" spans="1:17">
      <c r="I4" s="4"/>
      <c r="J4" s="4"/>
      <c r="L4" s="46"/>
      <c r="M4" s="47"/>
    </row>
    <row r="5" spans="1:17">
      <c r="I5" s="4"/>
      <c r="J5" s="4"/>
      <c r="L5" s="47"/>
    </row>
    <row r="6" spans="1:17">
      <c r="I6" s="4"/>
      <c r="L6" s="47"/>
    </row>
    <row r="11" spans="1:17">
      <c r="A11" s="12" t="s">
        <v>220</v>
      </c>
      <c r="B11" s="12" t="s">
        <v>221</v>
      </c>
      <c r="C11" s="12" t="s">
        <v>222</v>
      </c>
      <c r="D11" s="12" t="s">
        <v>223</v>
      </c>
      <c r="E11" s="12" t="s">
        <v>224</v>
      </c>
      <c r="F11" s="12" t="s">
        <v>225</v>
      </c>
      <c r="G11" s="13" t="s">
        <v>226</v>
      </c>
      <c r="H11" s="13" t="s">
        <v>227</v>
      </c>
      <c r="I11" s="13" t="s">
        <v>228</v>
      </c>
    </row>
    <row r="12" spans="1:17">
      <c r="A12" s="14">
        <v>1</v>
      </c>
      <c r="B12" s="15" t="s">
        <v>150</v>
      </c>
      <c r="C12" s="15" t="s">
        <v>229</v>
      </c>
      <c r="D12" s="15" t="s">
        <v>230</v>
      </c>
      <c r="E12" s="15" t="s">
        <v>231</v>
      </c>
      <c r="F12" s="16">
        <v>31770</v>
      </c>
      <c r="G12" s="17">
        <v>35.5</v>
      </c>
      <c r="H12" s="18">
        <v>12.5</v>
      </c>
      <c r="I12" s="18">
        <f t="shared" ref="I12:I75" si="0">G12*H12</f>
        <v>443.75</v>
      </c>
    </row>
    <row r="13" spans="1:17">
      <c r="A13" s="14">
        <v>2</v>
      </c>
      <c r="B13" s="15" t="s">
        <v>232</v>
      </c>
      <c r="C13" s="15" t="s">
        <v>233</v>
      </c>
      <c r="D13" s="15" t="s">
        <v>234</v>
      </c>
      <c r="E13" s="15" t="s">
        <v>231</v>
      </c>
      <c r="F13" s="16">
        <v>31233</v>
      </c>
      <c r="G13" s="17">
        <v>35.5</v>
      </c>
      <c r="H13" s="18">
        <v>13.3</v>
      </c>
      <c r="I13" s="18">
        <f t="shared" si="0"/>
        <v>472.15000000000003</v>
      </c>
    </row>
    <row r="14" spans="1:17">
      <c r="A14" s="14">
        <v>3</v>
      </c>
      <c r="B14" s="15" t="s">
        <v>235</v>
      </c>
      <c r="C14" s="15" t="s">
        <v>236</v>
      </c>
      <c r="D14" s="15" t="s">
        <v>237</v>
      </c>
      <c r="E14" s="15" t="s">
        <v>231</v>
      </c>
      <c r="F14" s="16">
        <v>33080</v>
      </c>
      <c r="G14" s="17">
        <v>42</v>
      </c>
      <c r="H14" s="18">
        <v>16.75</v>
      </c>
      <c r="I14" s="18">
        <f t="shared" si="0"/>
        <v>703.5</v>
      </c>
    </row>
    <row r="15" spans="1:17">
      <c r="A15" s="14">
        <v>4</v>
      </c>
      <c r="B15" s="15" t="s">
        <v>238</v>
      </c>
      <c r="C15" s="15" t="s">
        <v>239</v>
      </c>
      <c r="D15" s="15" t="s">
        <v>240</v>
      </c>
      <c r="E15" s="15" t="s">
        <v>231</v>
      </c>
      <c r="F15" s="16">
        <v>32301</v>
      </c>
      <c r="G15" s="17">
        <v>40</v>
      </c>
      <c r="H15" s="18">
        <v>8.75</v>
      </c>
      <c r="I15" s="18">
        <f t="shared" si="0"/>
        <v>350</v>
      </c>
    </row>
    <row r="16" spans="1:17">
      <c r="A16" s="14">
        <v>5</v>
      </c>
      <c r="B16" s="15" t="s">
        <v>241</v>
      </c>
      <c r="C16" s="15" t="s">
        <v>242</v>
      </c>
      <c r="D16" s="15" t="s">
        <v>234</v>
      </c>
      <c r="E16" s="15" t="s">
        <v>243</v>
      </c>
      <c r="F16" s="16">
        <v>30509</v>
      </c>
      <c r="G16" s="17">
        <v>40</v>
      </c>
      <c r="H16" s="18">
        <v>12.6</v>
      </c>
      <c r="I16" s="18">
        <f t="shared" si="0"/>
        <v>504</v>
      </c>
    </row>
    <row r="17" spans="1:9">
      <c r="A17" s="14">
        <v>6</v>
      </c>
      <c r="B17" s="15" t="s">
        <v>244</v>
      </c>
      <c r="C17" s="15" t="s">
        <v>245</v>
      </c>
      <c r="D17" s="15" t="s">
        <v>234</v>
      </c>
      <c r="E17" s="15" t="s">
        <v>246</v>
      </c>
      <c r="F17" s="16">
        <v>31933</v>
      </c>
      <c r="G17" s="17">
        <v>35</v>
      </c>
      <c r="H17" s="18">
        <v>24</v>
      </c>
      <c r="I17" s="18">
        <f t="shared" si="0"/>
        <v>840</v>
      </c>
    </row>
    <row r="18" spans="1:9">
      <c r="A18" s="14">
        <v>7</v>
      </c>
      <c r="B18" s="15" t="s">
        <v>247</v>
      </c>
      <c r="C18" s="15" t="s">
        <v>248</v>
      </c>
      <c r="D18" s="15" t="s">
        <v>237</v>
      </c>
      <c r="E18" s="15" t="s">
        <v>231</v>
      </c>
      <c r="F18" s="16">
        <v>32565</v>
      </c>
      <c r="G18" s="17">
        <v>35</v>
      </c>
      <c r="H18" s="18">
        <v>12.1</v>
      </c>
      <c r="I18" s="18">
        <f t="shared" si="0"/>
        <v>423.5</v>
      </c>
    </row>
    <row r="19" spans="1:9">
      <c r="A19" s="14">
        <v>8</v>
      </c>
      <c r="B19" s="15" t="s">
        <v>249</v>
      </c>
      <c r="C19" s="15" t="s">
        <v>250</v>
      </c>
      <c r="D19" s="15" t="s">
        <v>230</v>
      </c>
      <c r="E19" s="15" t="s">
        <v>243</v>
      </c>
      <c r="F19" s="16">
        <v>30421</v>
      </c>
      <c r="G19" s="17">
        <v>40</v>
      </c>
      <c r="H19" s="18">
        <v>21.5</v>
      </c>
      <c r="I19" s="18">
        <f t="shared" si="0"/>
        <v>860</v>
      </c>
    </row>
    <row r="20" spans="1:9">
      <c r="A20" s="14">
        <v>9</v>
      </c>
      <c r="B20" s="15" t="s">
        <v>251</v>
      </c>
      <c r="C20" s="15" t="s">
        <v>252</v>
      </c>
      <c r="D20" s="15" t="s">
        <v>237</v>
      </c>
      <c r="E20" s="15" t="s">
        <v>253</v>
      </c>
      <c r="F20" s="16">
        <v>32905</v>
      </c>
      <c r="G20" s="17">
        <v>35.5</v>
      </c>
      <c r="H20" s="18">
        <v>13.3</v>
      </c>
      <c r="I20" s="18">
        <f t="shared" si="0"/>
        <v>472.15000000000003</v>
      </c>
    </row>
    <row r="21" spans="1:9">
      <c r="A21" s="14">
        <v>10</v>
      </c>
      <c r="B21" s="15" t="s">
        <v>254</v>
      </c>
      <c r="C21" s="15" t="s">
        <v>255</v>
      </c>
      <c r="D21" s="15" t="s">
        <v>230</v>
      </c>
      <c r="E21" s="15" t="s">
        <v>243</v>
      </c>
      <c r="F21" s="16">
        <v>33237</v>
      </c>
      <c r="G21" s="17">
        <v>40</v>
      </c>
      <c r="H21" s="18">
        <v>21.5</v>
      </c>
      <c r="I21" s="18">
        <f t="shared" si="0"/>
        <v>860</v>
      </c>
    </row>
    <row r="22" spans="1:9">
      <c r="A22" s="14">
        <v>11</v>
      </c>
      <c r="B22" s="15" t="s">
        <v>256</v>
      </c>
      <c r="C22" s="15" t="s">
        <v>257</v>
      </c>
      <c r="D22" s="15" t="s">
        <v>234</v>
      </c>
      <c r="E22" s="15" t="s">
        <v>243</v>
      </c>
      <c r="F22" s="16">
        <v>30902</v>
      </c>
      <c r="G22" s="17">
        <v>35.5</v>
      </c>
      <c r="H22" s="18">
        <v>13.3</v>
      </c>
      <c r="I22" s="18">
        <f t="shared" si="0"/>
        <v>472.15000000000003</v>
      </c>
    </row>
    <row r="23" spans="1:9">
      <c r="A23" s="14">
        <v>12</v>
      </c>
      <c r="B23" s="15" t="s">
        <v>258</v>
      </c>
      <c r="C23" s="15" t="s">
        <v>259</v>
      </c>
      <c r="D23" s="15" t="s">
        <v>237</v>
      </c>
      <c r="E23" s="15" t="s">
        <v>243</v>
      </c>
      <c r="F23" s="16">
        <v>32968</v>
      </c>
      <c r="G23" s="17">
        <v>32</v>
      </c>
      <c r="H23" s="18">
        <v>5.5</v>
      </c>
      <c r="I23" s="18">
        <f t="shared" si="0"/>
        <v>176</v>
      </c>
    </row>
    <row r="24" spans="1:9">
      <c r="A24" s="14">
        <v>13</v>
      </c>
      <c r="B24" s="15" t="s">
        <v>260</v>
      </c>
      <c r="C24" s="15" t="s">
        <v>261</v>
      </c>
      <c r="D24" s="15" t="s">
        <v>230</v>
      </c>
      <c r="E24" s="15" t="s">
        <v>231</v>
      </c>
      <c r="F24" s="16">
        <v>31072</v>
      </c>
      <c r="G24" s="17">
        <v>35.5</v>
      </c>
      <c r="H24" s="18">
        <v>12.5</v>
      </c>
      <c r="I24" s="18">
        <f t="shared" si="0"/>
        <v>443.75</v>
      </c>
    </row>
    <row r="25" spans="1:9">
      <c r="A25" s="14">
        <v>14</v>
      </c>
      <c r="B25" s="15" t="s">
        <v>262</v>
      </c>
      <c r="C25" s="15" t="s">
        <v>263</v>
      </c>
      <c r="D25" s="15" t="s">
        <v>234</v>
      </c>
      <c r="E25" s="15" t="s">
        <v>246</v>
      </c>
      <c r="F25" s="16">
        <v>32275</v>
      </c>
      <c r="G25" s="17">
        <v>40</v>
      </c>
      <c r="H25" s="18">
        <v>7.22</v>
      </c>
      <c r="I25" s="18">
        <f t="shared" si="0"/>
        <v>288.8</v>
      </c>
    </row>
    <row r="26" spans="1:9">
      <c r="A26" s="14">
        <v>15</v>
      </c>
      <c r="B26" s="15" t="s">
        <v>71</v>
      </c>
      <c r="C26" s="15" t="s">
        <v>264</v>
      </c>
      <c r="D26" s="15" t="s">
        <v>234</v>
      </c>
      <c r="E26" s="15" t="s">
        <v>231</v>
      </c>
      <c r="F26" s="16">
        <v>31938</v>
      </c>
      <c r="G26" s="17">
        <v>40</v>
      </c>
      <c r="H26" s="18">
        <v>12.6</v>
      </c>
      <c r="I26" s="18">
        <f t="shared" si="0"/>
        <v>504</v>
      </c>
    </row>
    <row r="27" spans="1:9">
      <c r="A27" s="14">
        <v>16</v>
      </c>
      <c r="B27" s="15" t="s">
        <v>265</v>
      </c>
      <c r="C27" s="15" t="s">
        <v>266</v>
      </c>
      <c r="D27" s="15" t="s">
        <v>234</v>
      </c>
      <c r="E27" s="15" t="s">
        <v>243</v>
      </c>
      <c r="F27" s="16">
        <v>31696</v>
      </c>
      <c r="G27" s="17">
        <v>35.5</v>
      </c>
      <c r="H27" s="18">
        <v>13.3</v>
      </c>
      <c r="I27" s="18">
        <f t="shared" si="0"/>
        <v>472.15000000000003</v>
      </c>
    </row>
    <row r="28" spans="1:9">
      <c r="A28" s="14">
        <v>17</v>
      </c>
      <c r="B28" s="15" t="s">
        <v>267</v>
      </c>
      <c r="C28" s="15" t="s">
        <v>268</v>
      </c>
      <c r="D28" s="15" t="s">
        <v>237</v>
      </c>
      <c r="E28" s="15" t="s">
        <v>253</v>
      </c>
      <c r="F28" s="16">
        <v>31174</v>
      </c>
      <c r="G28" s="17">
        <v>40</v>
      </c>
      <c r="H28" s="18">
        <v>22</v>
      </c>
      <c r="I28" s="18">
        <f t="shared" si="0"/>
        <v>880</v>
      </c>
    </row>
    <row r="29" spans="1:9">
      <c r="A29" s="14">
        <v>18</v>
      </c>
      <c r="B29" s="15" t="s">
        <v>269</v>
      </c>
      <c r="C29" s="15" t="s">
        <v>270</v>
      </c>
      <c r="D29" s="15" t="s">
        <v>234</v>
      </c>
      <c r="E29" s="15" t="s">
        <v>246</v>
      </c>
      <c r="F29" s="16">
        <v>32130</v>
      </c>
      <c r="G29" s="17">
        <v>40</v>
      </c>
      <c r="H29" s="18">
        <v>22</v>
      </c>
      <c r="I29" s="18">
        <f t="shared" si="0"/>
        <v>880</v>
      </c>
    </row>
    <row r="30" spans="1:9">
      <c r="A30" s="14">
        <v>19</v>
      </c>
      <c r="B30" s="15" t="s">
        <v>271</v>
      </c>
      <c r="C30" s="15" t="s">
        <v>272</v>
      </c>
      <c r="D30" s="15" t="s">
        <v>240</v>
      </c>
      <c r="E30" s="15" t="s">
        <v>243</v>
      </c>
      <c r="F30" s="16">
        <v>31951</v>
      </c>
      <c r="G30" s="17">
        <v>40</v>
      </c>
      <c r="H30" s="18">
        <v>15</v>
      </c>
      <c r="I30" s="18">
        <f t="shared" si="0"/>
        <v>600</v>
      </c>
    </row>
    <row r="31" spans="1:9">
      <c r="A31" s="14">
        <v>20</v>
      </c>
      <c r="B31" s="15" t="s">
        <v>273</v>
      </c>
      <c r="C31" s="15" t="s">
        <v>274</v>
      </c>
      <c r="D31" s="15" t="s">
        <v>230</v>
      </c>
      <c r="E31" s="15" t="s">
        <v>231</v>
      </c>
      <c r="F31" s="16">
        <v>31614</v>
      </c>
      <c r="G31" s="17">
        <v>35.5</v>
      </c>
      <c r="H31" s="18">
        <v>12.5</v>
      </c>
      <c r="I31" s="18">
        <f t="shared" si="0"/>
        <v>443.75</v>
      </c>
    </row>
    <row r="32" spans="1:9">
      <c r="A32" s="14">
        <v>21</v>
      </c>
      <c r="B32" s="15" t="s">
        <v>275</v>
      </c>
      <c r="C32" s="15" t="s">
        <v>276</v>
      </c>
      <c r="D32" s="15" t="s">
        <v>234</v>
      </c>
      <c r="E32" s="15" t="s">
        <v>253</v>
      </c>
      <c r="F32" s="16">
        <v>30729</v>
      </c>
      <c r="G32" s="17">
        <v>25</v>
      </c>
      <c r="H32" s="18">
        <v>8.52</v>
      </c>
      <c r="I32" s="18">
        <f t="shared" si="0"/>
        <v>213</v>
      </c>
    </row>
    <row r="33" spans="1:9">
      <c r="A33" s="14">
        <v>22</v>
      </c>
      <c r="B33" s="15" t="s">
        <v>277</v>
      </c>
      <c r="C33" s="15" t="s">
        <v>278</v>
      </c>
      <c r="D33" s="15" t="s">
        <v>240</v>
      </c>
      <c r="E33" s="15" t="s">
        <v>246</v>
      </c>
      <c r="F33" s="16">
        <v>30714</v>
      </c>
      <c r="G33" s="17">
        <v>40</v>
      </c>
      <c r="H33" s="18">
        <v>8.75</v>
      </c>
      <c r="I33" s="18">
        <f t="shared" si="0"/>
        <v>350</v>
      </c>
    </row>
    <row r="34" spans="1:9">
      <c r="A34" s="14">
        <v>23</v>
      </c>
      <c r="B34" s="15" t="s">
        <v>279</v>
      </c>
      <c r="C34" s="15" t="s">
        <v>280</v>
      </c>
      <c r="D34" s="15" t="s">
        <v>230</v>
      </c>
      <c r="E34" s="15" t="s">
        <v>231</v>
      </c>
      <c r="F34" s="16">
        <v>29653</v>
      </c>
      <c r="G34" s="17">
        <v>40</v>
      </c>
      <c r="H34" s="18">
        <v>19.5</v>
      </c>
      <c r="I34" s="18">
        <f t="shared" si="0"/>
        <v>780</v>
      </c>
    </row>
    <row r="35" spans="1:9">
      <c r="A35" s="14">
        <v>24</v>
      </c>
      <c r="B35" s="15" t="s">
        <v>281</v>
      </c>
      <c r="C35" s="15" t="s">
        <v>282</v>
      </c>
      <c r="D35" s="15" t="s">
        <v>240</v>
      </c>
      <c r="E35" s="15" t="s">
        <v>231</v>
      </c>
      <c r="F35" s="16">
        <v>30780</v>
      </c>
      <c r="G35" s="17">
        <v>40</v>
      </c>
      <c r="H35" s="18">
        <v>21.5</v>
      </c>
      <c r="I35" s="18">
        <f t="shared" si="0"/>
        <v>860</v>
      </c>
    </row>
    <row r="36" spans="1:9">
      <c r="A36" s="14">
        <v>25</v>
      </c>
      <c r="B36" s="15" t="s">
        <v>283</v>
      </c>
      <c r="C36" s="15" t="s">
        <v>284</v>
      </c>
      <c r="D36" s="15" t="s">
        <v>230</v>
      </c>
      <c r="E36" s="15" t="s">
        <v>253</v>
      </c>
      <c r="F36" s="16">
        <v>32827</v>
      </c>
      <c r="G36" s="17">
        <v>40</v>
      </c>
      <c r="H36" s="18">
        <v>15.5</v>
      </c>
      <c r="I36" s="18">
        <f t="shared" si="0"/>
        <v>620</v>
      </c>
    </row>
    <row r="37" spans="1:9">
      <c r="A37" s="14">
        <v>26</v>
      </c>
      <c r="B37" s="15" t="s">
        <v>285</v>
      </c>
      <c r="C37" s="15" t="s">
        <v>286</v>
      </c>
      <c r="D37" s="15" t="s">
        <v>237</v>
      </c>
      <c r="E37" s="15" t="s">
        <v>253</v>
      </c>
      <c r="F37" s="16">
        <v>33454</v>
      </c>
      <c r="G37" s="17">
        <v>32</v>
      </c>
      <c r="H37" s="18">
        <v>5.5</v>
      </c>
      <c r="I37" s="18">
        <f t="shared" si="0"/>
        <v>176</v>
      </c>
    </row>
    <row r="38" spans="1:9">
      <c r="A38" s="14">
        <v>27</v>
      </c>
      <c r="B38" s="15" t="s">
        <v>287</v>
      </c>
      <c r="C38" s="15" t="s">
        <v>288</v>
      </c>
      <c r="D38" s="15" t="s">
        <v>230</v>
      </c>
      <c r="E38" s="15" t="s">
        <v>231</v>
      </c>
      <c r="F38" s="16">
        <v>31359</v>
      </c>
      <c r="G38" s="17">
        <v>40</v>
      </c>
      <c r="H38" s="18">
        <v>19.5</v>
      </c>
      <c r="I38" s="18">
        <f t="shared" si="0"/>
        <v>780</v>
      </c>
    </row>
    <row r="39" spans="1:9">
      <c r="A39" s="14">
        <v>28</v>
      </c>
      <c r="B39" s="15" t="s">
        <v>71</v>
      </c>
      <c r="C39" s="15" t="s">
        <v>289</v>
      </c>
      <c r="D39" s="15" t="s">
        <v>234</v>
      </c>
      <c r="E39" s="15" t="s">
        <v>243</v>
      </c>
      <c r="F39" s="16">
        <v>30577</v>
      </c>
      <c r="G39" s="17">
        <v>40</v>
      </c>
      <c r="H39" s="18">
        <v>12.6</v>
      </c>
      <c r="I39" s="18">
        <f t="shared" si="0"/>
        <v>504</v>
      </c>
    </row>
    <row r="40" spans="1:9">
      <c r="A40" s="14">
        <v>29</v>
      </c>
      <c r="B40" s="15" t="s">
        <v>135</v>
      </c>
      <c r="C40" s="15" t="s">
        <v>290</v>
      </c>
      <c r="D40" s="15" t="s">
        <v>237</v>
      </c>
      <c r="E40" s="15" t="s">
        <v>246</v>
      </c>
      <c r="F40" s="16">
        <v>30911</v>
      </c>
      <c r="G40" s="17">
        <v>32</v>
      </c>
      <c r="H40" s="18">
        <v>5.5</v>
      </c>
      <c r="I40" s="18">
        <f t="shared" si="0"/>
        <v>176</v>
      </c>
    </row>
    <row r="41" spans="1:9">
      <c r="A41" s="14">
        <v>30</v>
      </c>
      <c r="B41" s="15" t="s">
        <v>291</v>
      </c>
      <c r="C41" s="15" t="s">
        <v>292</v>
      </c>
      <c r="D41" s="15" t="s">
        <v>240</v>
      </c>
      <c r="E41" s="15" t="s">
        <v>231</v>
      </c>
      <c r="F41" s="16">
        <v>30917</v>
      </c>
      <c r="G41" s="17">
        <v>40</v>
      </c>
      <c r="H41" s="18">
        <v>21.5</v>
      </c>
      <c r="I41" s="18">
        <f t="shared" si="0"/>
        <v>860</v>
      </c>
    </row>
    <row r="42" spans="1:9">
      <c r="A42" s="14">
        <v>31</v>
      </c>
      <c r="B42" s="15" t="s">
        <v>293</v>
      </c>
      <c r="C42" s="15" t="s">
        <v>294</v>
      </c>
      <c r="D42" s="15" t="s">
        <v>234</v>
      </c>
      <c r="E42" s="15" t="s">
        <v>253</v>
      </c>
      <c r="F42" s="16">
        <v>32855</v>
      </c>
      <c r="G42" s="17">
        <v>25</v>
      </c>
      <c r="H42" s="18">
        <v>8.52</v>
      </c>
      <c r="I42" s="18">
        <f t="shared" si="0"/>
        <v>213</v>
      </c>
    </row>
    <row r="43" spans="1:9">
      <c r="A43" s="14">
        <v>32</v>
      </c>
      <c r="B43" s="15" t="s">
        <v>265</v>
      </c>
      <c r="C43" s="15" t="s">
        <v>236</v>
      </c>
      <c r="D43" s="15" t="s">
        <v>234</v>
      </c>
      <c r="E43" s="15" t="s">
        <v>243</v>
      </c>
      <c r="F43" s="16">
        <v>33274</v>
      </c>
      <c r="G43" s="17">
        <v>35</v>
      </c>
      <c r="H43" s="18">
        <v>12.1</v>
      </c>
      <c r="I43" s="18">
        <f t="shared" si="0"/>
        <v>423.5</v>
      </c>
    </row>
    <row r="44" spans="1:9">
      <c r="A44" s="14">
        <v>33</v>
      </c>
      <c r="B44" s="15" t="s">
        <v>295</v>
      </c>
      <c r="C44" s="15" t="s">
        <v>296</v>
      </c>
      <c r="D44" s="15" t="s">
        <v>234</v>
      </c>
      <c r="E44" s="15" t="s">
        <v>231</v>
      </c>
      <c r="F44" s="16">
        <v>33097</v>
      </c>
      <c r="G44" s="17">
        <v>35</v>
      </c>
      <c r="H44" s="18">
        <v>24</v>
      </c>
      <c r="I44" s="18">
        <f t="shared" si="0"/>
        <v>840</v>
      </c>
    </row>
    <row r="45" spans="1:9">
      <c r="A45" s="14">
        <v>34</v>
      </c>
      <c r="B45" s="15" t="s">
        <v>297</v>
      </c>
      <c r="C45" s="15" t="s">
        <v>276</v>
      </c>
      <c r="D45" s="15" t="s">
        <v>230</v>
      </c>
      <c r="E45" s="15" t="s">
        <v>246</v>
      </c>
      <c r="F45" s="16">
        <v>32452</v>
      </c>
      <c r="G45" s="17">
        <v>40</v>
      </c>
      <c r="H45" s="18">
        <v>19.5</v>
      </c>
      <c r="I45" s="18">
        <f t="shared" si="0"/>
        <v>780</v>
      </c>
    </row>
    <row r="46" spans="1:9">
      <c r="A46" s="14">
        <v>35</v>
      </c>
      <c r="B46" s="15" t="s">
        <v>298</v>
      </c>
      <c r="C46" s="15" t="s">
        <v>299</v>
      </c>
      <c r="D46" s="15" t="s">
        <v>230</v>
      </c>
      <c r="E46" s="15" t="s">
        <v>231</v>
      </c>
      <c r="F46" s="16">
        <v>32106</v>
      </c>
      <c r="G46" s="17">
        <v>35.5</v>
      </c>
      <c r="H46" s="18">
        <v>12.5</v>
      </c>
      <c r="I46" s="18">
        <f t="shared" si="0"/>
        <v>443.75</v>
      </c>
    </row>
    <row r="47" spans="1:9">
      <c r="A47" s="14">
        <v>36</v>
      </c>
      <c r="B47" s="15" t="s">
        <v>300</v>
      </c>
      <c r="C47" s="15" t="s">
        <v>301</v>
      </c>
      <c r="D47" s="15" t="s">
        <v>240</v>
      </c>
      <c r="E47" s="15" t="s">
        <v>231</v>
      </c>
      <c r="F47" s="16">
        <v>31563</v>
      </c>
      <c r="G47" s="17">
        <v>40</v>
      </c>
      <c r="H47" s="18">
        <v>8.75</v>
      </c>
      <c r="I47" s="18">
        <f t="shared" si="0"/>
        <v>350</v>
      </c>
    </row>
    <row r="48" spans="1:9">
      <c r="A48" s="14">
        <v>37</v>
      </c>
      <c r="B48" s="15" t="s">
        <v>298</v>
      </c>
      <c r="C48" s="15" t="s">
        <v>302</v>
      </c>
      <c r="D48" s="15" t="s">
        <v>230</v>
      </c>
      <c r="E48" s="15" t="s">
        <v>243</v>
      </c>
      <c r="F48" s="16">
        <v>32029</v>
      </c>
      <c r="G48" s="17">
        <v>29.5</v>
      </c>
      <c r="H48" s="18">
        <v>6.5</v>
      </c>
      <c r="I48" s="18">
        <f t="shared" si="0"/>
        <v>191.75</v>
      </c>
    </row>
    <row r="49" spans="1:9">
      <c r="A49" s="14">
        <v>38</v>
      </c>
      <c r="B49" s="15" t="s">
        <v>303</v>
      </c>
      <c r="C49" s="15" t="s">
        <v>304</v>
      </c>
      <c r="D49" s="15" t="s">
        <v>237</v>
      </c>
      <c r="E49" s="15" t="s">
        <v>253</v>
      </c>
      <c r="F49" s="16">
        <v>30484</v>
      </c>
      <c r="G49" s="17">
        <v>38</v>
      </c>
      <c r="H49" s="18">
        <v>15.5</v>
      </c>
      <c r="I49" s="18">
        <f t="shared" si="0"/>
        <v>589</v>
      </c>
    </row>
    <row r="50" spans="1:9">
      <c r="A50" s="14">
        <v>39</v>
      </c>
      <c r="B50" s="15" t="s">
        <v>305</v>
      </c>
      <c r="C50" s="15" t="s">
        <v>306</v>
      </c>
      <c r="D50" s="15" t="s">
        <v>234</v>
      </c>
      <c r="E50" s="15" t="s">
        <v>243</v>
      </c>
      <c r="F50" s="16">
        <v>32735</v>
      </c>
      <c r="G50" s="17">
        <v>40</v>
      </c>
      <c r="H50" s="18">
        <v>22</v>
      </c>
      <c r="I50" s="18">
        <f t="shared" si="0"/>
        <v>880</v>
      </c>
    </row>
    <row r="51" spans="1:9">
      <c r="A51" s="14">
        <v>40</v>
      </c>
      <c r="B51" s="15" t="s">
        <v>307</v>
      </c>
      <c r="C51" s="15" t="s">
        <v>308</v>
      </c>
      <c r="D51" s="15" t="s">
        <v>234</v>
      </c>
      <c r="E51" s="15" t="s">
        <v>243</v>
      </c>
      <c r="F51" s="16">
        <v>32085</v>
      </c>
      <c r="G51" s="17">
        <v>38</v>
      </c>
      <c r="H51" s="18">
        <v>15.5</v>
      </c>
      <c r="I51" s="18">
        <f t="shared" si="0"/>
        <v>589</v>
      </c>
    </row>
    <row r="52" spans="1:9">
      <c r="A52" s="14">
        <v>41</v>
      </c>
      <c r="B52" s="15" t="s">
        <v>309</v>
      </c>
      <c r="C52" s="15" t="s">
        <v>310</v>
      </c>
      <c r="D52" s="15" t="s">
        <v>234</v>
      </c>
      <c r="E52" s="15" t="s">
        <v>253</v>
      </c>
      <c r="F52" s="16">
        <v>31551</v>
      </c>
      <c r="G52" s="17">
        <v>40</v>
      </c>
      <c r="H52" s="18">
        <v>8.2200000000000006</v>
      </c>
      <c r="I52" s="18">
        <f t="shared" si="0"/>
        <v>328.8</v>
      </c>
    </row>
    <row r="53" spans="1:9">
      <c r="A53" s="14">
        <v>42</v>
      </c>
      <c r="B53" s="15" t="s">
        <v>311</v>
      </c>
      <c r="C53" s="15" t="s">
        <v>312</v>
      </c>
      <c r="D53" s="15" t="s">
        <v>230</v>
      </c>
      <c r="E53" s="15" t="s">
        <v>246</v>
      </c>
      <c r="F53" s="16">
        <v>29963</v>
      </c>
      <c r="G53" s="17">
        <v>40</v>
      </c>
      <c r="H53" s="18">
        <v>19.5</v>
      </c>
      <c r="I53" s="18">
        <f t="shared" si="0"/>
        <v>780</v>
      </c>
    </row>
    <row r="54" spans="1:9">
      <c r="A54" s="14">
        <v>43</v>
      </c>
      <c r="B54" s="15" t="s">
        <v>313</v>
      </c>
      <c r="C54" s="15" t="s">
        <v>314</v>
      </c>
      <c r="D54" s="15" t="s">
        <v>234</v>
      </c>
      <c r="E54" s="15" t="s">
        <v>253</v>
      </c>
      <c r="F54" s="16">
        <v>31494</v>
      </c>
      <c r="G54" s="17">
        <v>35</v>
      </c>
      <c r="H54" s="18">
        <v>24</v>
      </c>
      <c r="I54" s="18">
        <f t="shared" si="0"/>
        <v>840</v>
      </c>
    </row>
    <row r="55" spans="1:9">
      <c r="A55" s="14">
        <v>44</v>
      </c>
      <c r="B55" s="15" t="s">
        <v>315</v>
      </c>
      <c r="C55" s="15" t="s">
        <v>316</v>
      </c>
      <c r="D55" s="15" t="s">
        <v>240</v>
      </c>
      <c r="E55" s="15" t="s">
        <v>253</v>
      </c>
      <c r="F55" s="16">
        <v>31751</v>
      </c>
      <c r="G55" s="17">
        <v>15.5</v>
      </c>
      <c r="H55" s="18">
        <v>6.5</v>
      </c>
      <c r="I55" s="18">
        <f t="shared" si="0"/>
        <v>100.75</v>
      </c>
    </row>
    <row r="56" spans="1:9">
      <c r="A56" s="14">
        <v>45</v>
      </c>
      <c r="B56" s="15" t="s">
        <v>317</v>
      </c>
      <c r="C56" s="15" t="s">
        <v>318</v>
      </c>
      <c r="D56" s="15" t="s">
        <v>234</v>
      </c>
      <c r="E56" s="15" t="s">
        <v>246</v>
      </c>
      <c r="F56" s="16">
        <v>30963</v>
      </c>
      <c r="G56" s="17">
        <v>40</v>
      </c>
      <c r="H56" s="18">
        <v>22</v>
      </c>
      <c r="I56" s="18">
        <f t="shared" si="0"/>
        <v>880</v>
      </c>
    </row>
    <row r="57" spans="1:9">
      <c r="A57" s="14">
        <v>46</v>
      </c>
      <c r="B57" s="15" t="s">
        <v>319</v>
      </c>
      <c r="C57" s="15" t="s">
        <v>320</v>
      </c>
      <c r="D57" s="15" t="s">
        <v>234</v>
      </c>
      <c r="E57" s="15" t="s">
        <v>243</v>
      </c>
      <c r="F57" s="16">
        <v>32507</v>
      </c>
      <c r="G57" s="17">
        <v>32</v>
      </c>
      <c r="H57" s="18">
        <v>5.5</v>
      </c>
      <c r="I57" s="18">
        <f t="shared" si="0"/>
        <v>176</v>
      </c>
    </row>
    <row r="58" spans="1:9">
      <c r="A58" s="14">
        <v>47</v>
      </c>
      <c r="B58" s="15" t="s">
        <v>321</v>
      </c>
      <c r="C58" s="15" t="s">
        <v>322</v>
      </c>
      <c r="D58" s="15" t="s">
        <v>237</v>
      </c>
      <c r="E58" s="15" t="s">
        <v>243</v>
      </c>
      <c r="F58" s="16">
        <v>31508</v>
      </c>
      <c r="G58" s="17">
        <v>25</v>
      </c>
      <c r="H58" s="18">
        <v>8.52</v>
      </c>
      <c r="I58" s="18">
        <f t="shared" si="0"/>
        <v>213</v>
      </c>
    </row>
    <row r="59" spans="1:9">
      <c r="A59" s="14">
        <v>48</v>
      </c>
      <c r="B59" s="15" t="s">
        <v>323</v>
      </c>
      <c r="C59" s="15" t="s">
        <v>324</v>
      </c>
      <c r="D59" s="15" t="s">
        <v>237</v>
      </c>
      <c r="E59" s="15" t="s">
        <v>253</v>
      </c>
      <c r="F59" s="16">
        <v>31923</v>
      </c>
      <c r="G59" s="17">
        <v>38</v>
      </c>
      <c r="H59" s="18">
        <v>15.5</v>
      </c>
      <c r="I59" s="18">
        <f t="shared" si="0"/>
        <v>589</v>
      </c>
    </row>
    <row r="60" spans="1:9">
      <c r="A60" s="14">
        <v>49</v>
      </c>
      <c r="B60" s="15" t="s">
        <v>267</v>
      </c>
      <c r="C60" s="15" t="s">
        <v>325</v>
      </c>
      <c r="D60" s="15" t="s">
        <v>230</v>
      </c>
      <c r="E60" s="15" t="s">
        <v>231</v>
      </c>
      <c r="F60" s="16">
        <v>32114</v>
      </c>
      <c r="G60" s="17">
        <v>35.5</v>
      </c>
      <c r="H60" s="18">
        <v>12.5</v>
      </c>
      <c r="I60" s="18">
        <f t="shared" si="0"/>
        <v>443.75</v>
      </c>
    </row>
    <row r="61" spans="1:9">
      <c r="A61" s="14">
        <v>50</v>
      </c>
      <c r="B61" s="15" t="s">
        <v>326</v>
      </c>
      <c r="C61" s="15" t="s">
        <v>327</v>
      </c>
      <c r="D61" s="15" t="s">
        <v>240</v>
      </c>
      <c r="E61" s="15" t="s">
        <v>246</v>
      </c>
      <c r="F61" s="16">
        <v>31690</v>
      </c>
      <c r="G61" s="17">
        <v>40</v>
      </c>
      <c r="H61" s="18">
        <v>21.5</v>
      </c>
      <c r="I61" s="18">
        <f t="shared" si="0"/>
        <v>860</v>
      </c>
    </row>
    <row r="62" spans="1:9">
      <c r="A62" s="14">
        <v>51</v>
      </c>
      <c r="B62" s="15" t="s">
        <v>273</v>
      </c>
      <c r="C62" s="15" t="s">
        <v>328</v>
      </c>
      <c r="D62" s="15" t="s">
        <v>234</v>
      </c>
      <c r="E62" s="15" t="s">
        <v>253</v>
      </c>
      <c r="F62" s="16">
        <v>30784</v>
      </c>
      <c r="G62" s="17">
        <v>38</v>
      </c>
      <c r="H62" s="18">
        <v>15.5</v>
      </c>
      <c r="I62" s="18">
        <f t="shared" si="0"/>
        <v>589</v>
      </c>
    </row>
    <row r="63" spans="1:9">
      <c r="A63" s="14">
        <v>52</v>
      </c>
      <c r="B63" s="15" t="s">
        <v>329</v>
      </c>
      <c r="C63" s="15" t="s">
        <v>330</v>
      </c>
      <c r="D63" s="15" t="s">
        <v>230</v>
      </c>
      <c r="E63" s="15" t="s">
        <v>243</v>
      </c>
      <c r="F63" s="16">
        <v>32078</v>
      </c>
      <c r="G63" s="17">
        <v>40</v>
      </c>
      <c r="H63" s="18">
        <v>21.5</v>
      </c>
      <c r="I63" s="18">
        <f t="shared" si="0"/>
        <v>860</v>
      </c>
    </row>
    <row r="64" spans="1:9">
      <c r="A64" s="14">
        <v>53</v>
      </c>
      <c r="B64" s="15" t="s">
        <v>331</v>
      </c>
      <c r="C64" s="15" t="s">
        <v>332</v>
      </c>
      <c r="D64" s="15" t="s">
        <v>234</v>
      </c>
      <c r="E64" s="15" t="s">
        <v>253</v>
      </c>
      <c r="F64" s="16">
        <v>31427</v>
      </c>
      <c r="G64" s="17">
        <v>35</v>
      </c>
      <c r="H64" s="18">
        <v>24</v>
      </c>
      <c r="I64" s="18">
        <f t="shared" si="0"/>
        <v>840</v>
      </c>
    </row>
    <row r="65" spans="1:9">
      <c r="A65" s="14">
        <v>54</v>
      </c>
      <c r="B65" s="15" t="s">
        <v>333</v>
      </c>
      <c r="C65" s="15" t="s">
        <v>334</v>
      </c>
      <c r="D65" s="15" t="s">
        <v>234</v>
      </c>
      <c r="E65" s="15" t="s">
        <v>243</v>
      </c>
      <c r="F65" s="16">
        <v>31695</v>
      </c>
      <c r="G65" s="17">
        <v>40</v>
      </c>
      <c r="H65" s="18">
        <v>21.5</v>
      </c>
      <c r="I65" s="18">
        <f t="shared" si="0"/>
        <v>860</v>
      </c>
    </row>
    <row r="66" spans="1:9">
      <c r="A66" s="14">
        <v>55</v>
      </c>
      <c r="B66" s="15" t="s">
        <v>335</v>
      </c>
      <c r="C66" s="15" t="s">
        <v>336</v>
      </c>
      <c r="D66" s="15" t="s">
        <v>237</v>
      </c>
      <c r="E66" s="15" t="s">
        <v>231</v>
      </c>
      <c r="F66" s="16">
        <v>32301</v>
      </c>
      <c r="G66" s="17">
        <v>25</v>
      </c>
      <c r="H66" s="18">
        <v>8.52</v>
      </c>
      <c r="I66" s="18">
        <f t="shared" si="0"/>
        <v>213</v>
      </c>
    </row>
    <row r="67" spans="1:9">
      <c r="A67" s="14">
        <v>56</v>
      </c>
      <c r="B67" s="15" t="s">
        <v>337</v>
      </c>
      <c r="C67" s="15" t="s">
        <v>338</v>
      </c>
      <c r="D67" s="15" t="s">
        <v>240</v>
      </c>
      <c r="E67" s="15" t="s">
        <v>231</v>
      </c>
      <c r="F67" s="16">
        <v>33261</v>
      </c>
      <c r="G67" s="17">
        <v>40</v>
      </c>
      <c r="H67" s="18">
        <v>21.5</v>
      </c>
      <c r="I67" s="18">
        <f t="shared" si="0"/>
        <v>860</v>
      </c>
    </row>
    <row r="68" spans="1:9">
      <c r="A68" s="14">
        <v>57</v>
      </c>
      <c r="B68" s="15" t="s">
        <v>311</v>
      </c>
      <c r="C68" s="15" t="s">
        <v>339</v>
      </c>
      <c r="D68" s="15" t="s">
        <v>234</v>
      </c>
      <c r="E68" s="15" t="s">
        <v>231</v>
      </c>
      <c r="F68" s="16">
        <v>29812</v>
      </c>
      <c r="G68" s="17">
        <v>38</v>
      </c>
      <c r="H68" s="18">
        <v>15.5</v>
      </c>
      <c r="I68" s="18">
        <f t="shared" si="0"/>
        <v>589</v>
      </c>
    </row>
    <row r="69" spans="1:9">
      <c r="A69" s="14">
        <v>58</v>
      </c>
      <c r="B69" s="15" t="s">
        <v>340</v>
      </c>
      <c r="C69" s="15" t="s">
        <v>341</v>
      </c>
      <c r="D69" s="15" t="s">
        <v>234</v>
      </c>
      <c r="E69" s="15" t="s">
        <v>246</v>
      </c>
      <c r="F69" s="16">
        <v>32835</v>
      </c>
      <c r="G69" s="17">
        <v>40</v>
      </c>
      <c r="H69" s="18">
        <v>12.6</v>
      </c>
      <c r="I69" s="18">
        <f t="shared" si="0"/>
        <v>504</v>
      </c>
    </row>
    <row r="70" spans="1:9">
      <c r="A70" s="14">
        <v>59</v>
      </c>
      <c r="B70" s="15" t="s">
        <v>342</v>
      </c>
      <c r="C70" s="15" t="s">
        <v>236</v>
      </c>
      <c r="D70" s="15" t="s">
        <v>230</v>
      </c>
      <c r="E70" s="15" t="s">
        <v>231</v>
      </c>
      <c r="F70" s="16">
        <v>31789</v>
      </c>
      <c r="G70" s="17">
        <v>42</v>
      </c>
      <c r="H70" s="18">
        <v>16.75</v>
      </c>
      <c r="I70" s="18">
        <f t="shared" si="0"/>
        <v>703.5</v>
      </c>
    </row>
    <row r="71" spans="1:9">
      <c r="A71" s="14">
        <v>60</v>
      </c>
      <c r="B71" s="15" t="s">
        <v>159</v>
      </c>
      <c r="C71" s="15" t="s">
        <v>343</v>
      </c>
      <c r="D71" s="15" t="s">
        <v>240</v>
      </c>
      <c r="E71" s="15" t="s">
        <v>243</v>
      </c>
      <c r="F71" s="16">
        <v>31580</v>
      </c>
      <c r="G71" s="17">
        <v>40</v>
      </c>
      <c r="H71" s="18">
        <v>8.75</v>
      </c>
      <c r="I71" s="18">
        <f t="shared" si="0"/>
        <v>350</v>
      </c>
    </row>
    <row r="72" spans="1:9">
      <c r="A72" s="14">
        <v>61</v>
      </c>
      <c r="B72" s="15" t="s">
        <v>344</v>
      </c>
      <c r="C72" s="15" t="s">
        <v>345</v>
      </c>
      <c r="D72" s="15" t="s">
        <v>234</v>
      </c>
      <c r="E72" s="15" t="s">
        <v>253</v>
      </c>
      <c r="F72" s="16">
        <v>31926</v>
      </c>
      <c r="G72" s="17">
        <v>25</v>
      </c>
      <c r="H72" s="18">
        <v>8.52</v>
      </c>
      <c r="I72" s="18">
        <f t="shared" si="0"/>
        <v>213</v>
      </c>
    </row>
    <row r="73" spans="1:9">
      <c r="A73" s="14">
        <v>62</v>
      </c>
      <c r="B73" s="15" t="s">
        <v>313</v>
      </c>
      <c r="C73" s="15" t="s">
        <v>346</v>
      </c>
      <c r="D73" s="15" t="s">
        <v>240</v>
      </c>
      <c r="E73" s="15" t="s">
        <v>231</v>
      </c>
      <c r="F73" s="16">
        <v>32625</v>
      </c>
      <c r="G73" s="17">
        <v>15.5</v>
      </c>
      <c r="H73" s="18">
        <v>6.5</v>
      </c>
      <c r="I73" s="18">
        <f t="shared" si="0"/>
        <v>100.75</v>
      </c>
    </row>
    <row r="74" spans="1:9">
      <c r="A74" s="14">
        <v>63</v>
      </c>
      <c r="B74" s="15" t="s">
        <v>347</v>
      </c>
      <c r="C74" s="15" t="s">
        <v>348</v>
      </c>
      <c r="D74" s="15" t="s">
        <v>230</v>
      </c>
      <c r="E74" s="15" t="s">
        <v>253</v>
      </c>
      <c r="F74" s="16">
        <v>30139</v>
      </c>
      <c r="G74" s="17">
        <v>40</v>
      </c>
      <c r="H74" s="18">
        <v>15.5</v>
      </c>
      <c r="I74" s="18">
        <f t="shared" si="0"/>
        <v>620</v>
      </c>
    </row>
    <row r="75" spans="1:9">
      <c r="A75" s="14">
        <v>64</v>
      </c>
      <c r="B75" s="15" t="s">
        <v>349</v>
      </c>
      <c r="C75" s="15" t="s">
        <v>350</v>
      </c>
      <c r="D75" s="15" t="s">
        <v>240</v>
      </c>
      <c r="E75" s="15" t="s">
        <v>243</v>
      </c>
      <c r="F75" s="16">
        <v>32470</v>
      </c>
      <c r="G75" s="17">
        <v>35</v>
      </c>
      <c r="H75" s="18">
        <v>12.1</v>
      </c>
      <c r="I75" s="18">
        <f t="shared" si="0"/>
        <v>423.5</v>
      </c>
    </row>
    <row r="76" spans="1:9">
      <c r="A76" s="14">
        <v>65</v>
      </c>
      <c r="B76" s="15" t="s">
        <v>351</v>
      </c>
      <c r="C76" s="15" t="s">
        <v>352</v>
      </c>
      <c r="D76" s="15" t="s">
        <v>240</v>
      </c>
      <c r="E76" s="15" t="s">
        <v>253</v>
      </c>
      <c r="F76" s="16">
        <v>31444</v>
      </c>
      <c r="G76" s="17">
        <v>35</v>
      </c>
      <c r="H76" s="18">
        <v>24</v>
      </c>
      <c r="I76" s="18">
        <f t="shared" ref="I76:I105" si="1">G76*H76</f>
        <v>840</v>
      </c>
    </row>
    <row r="77" spans="1:9">
      <c r="A77" s="14">
        <v>66</v>
      </c>
      <c r="B77" s="15" t="s">
        <v>262</v>
      </c>
      <c r="C77" s="15" t="s">
        <v>353</v>
      </c>
      <c r="D77" s="15" t="s">
        <v>237</v>
      </c>
      <c r="E77" s="15" t="s">
        <v>231</v>
      </c>
      <c r="F77" s="16">
        <v>30768</v>
      </c>
      <c r="G77" s="17">
        <v>35.5</v>
      </c>
      <c r="H77" s="18">
        <v>13.3</v>
      </c>
      <c r="I77" s="18">
        <f t="shared" si="1"/>
        <v>472.15000000000003</v>
      </c>
    </row>
    <row r="78" spans="1:9">
      <c r="A78" s="14">
        <v>67</v>
      </c>
      <c r="B78" s="15" t="s">
        <v>354</v>
      </c>
      <c r="C78" s="15" t="s">
        <v>355</v>
      </c>
      <c r="D78" s="15" t="s">
        <v>230</v>
      </c>
      <c r="E78" s="15" t="s">
        <v>253</v>
      </c>
      <c r="F78" s="16">
        <v>32118</v>
      </c>
      <c r="G78" s="17">
        <v>29.5</v>
      </c>
      <c r="H78" s="18">
        <v>6.5</v>
      </c>
      <c r="I78" s="18">
        <f t="shared" si="1"/>
        <v>191.75</v>
      </c>
    </row>
    <row r="79" spans="1:9">
      <c r="A79" s="14">
        <v>68</v>
      </c>
      <c r="B79" s="15" t="s">
        <v>356</v>
      </c>
      <c r="C79" s="15" t="s">
        <v>236</v>
      </c>
      <c r="D79" s="15" t="s">
        <v>234</v>
      </c>
      <c r="E79" s="15" t="s">
        <v>231</v>
      </c>
      <c r="F79" s="16">
        <v>32795</v>
      </c>
      <c r="G79" s="17">
        <v>40</v>
      </c>
      <c r="H79" s="18">
        <v>15.5</v>
      </c>
      <c r="I79" s="18">
        <f t="shared" si="1"/>
        <v>620</v>
      </c>
    </row>
    <row r="80" spans="1:9">
      <c r="A80" s="14">
        <v>69</v>
      </c>
      <c r="B80" s="15" t="s">
        <v>357</v>
      </c>
      <c r="C80" s="15" t="s">
        <v>358</v>
      </c>
      <c r="D80" s="15" t="s">
        <v>237</v>
      </c>
      <c r="E80" s="15" t="s">
        <v>243</v>
      </c>
      <c r="F80" s="16">
        <v>33311</v>
      </c>
      <c r="G80" s="17">
        <v>35</v>
      </c>
      <c r="H80" s="18">
        <v>12.1</v>
      </c>
      <c r="I80" s="18">
        <f t="shared" si="1"/>
        <v>423.5</v>
      </c>
    </row>
    <row r="81" spans="1:9">
      <c r="A81" s="14">
        <v>70</v>
      </c>
      <c r="B81" s="15" t="s">
        <v>284</v>
      </c>
      <c r="C81" s="15" t="s">
        <v>276</v>
      </c>
      <c r="D81" s="15" t="s">
        <v>230</v>
      </c>
      <c r="E81" s="15" t="s">
        <v>246</v>
      </c>
      <c r="F81" s="16">
        <v>32839</v>
      </c>
      <c r="G81" s="17">
        <v>42</v>
      </c>
      <c r="H81" s="18">
        <v>24</v>
      </c>
      <c r="I81" s="18">
        <f t="shared" si="1"/>
        <v>1008</v>
      </c>
    </row>
    <row r="82" spans="1:9">
      <c r="A82" s="14">
        <v>71</v>
      </c>
      <c r="B82" s="15" t="s">
        <v>68</v>
      </c>
      <c r="C82" s="15" t="s">
        <v>359</v>
      </c>
      <c r="D82" s="15" t="s">
        <v>230</v>
      </c>
      <c r="E82" s="15" t="s">
        <v>243</v>
      </c>
      <c r="F82" s="16">
        <v>33392</v>
      </c>
      <c r="G82" s="17">
        <v>29.5</v>
      </c>
      <c r="H82" s="18">
        <v>13.3</v>
      </c>
      <c r="I82" s="18">
        <f t="shared" si="1"/>
        <v>392.35</v>
      </c>
    </row>
    <row r="83" spans="1:9">
      <c r="A83" s="14">
        <v>72</v>
      </c>
      <c r="B83" s="15" t="s">
        <v>360</v>
      </c>
      <c r="C83" s="15" t="s">
        <v>361</v>
      </c>
      <c r="D83" s="15" t="s">
        <v>230</v>
      </c>
      <c r="E83" s="15" t="s">
        <v>253</v>
      </c>
      <c r="F83" s="16">
        <v>31689</v>
      </c>
      <c r="G83" s="17">
        <v>40</v>
      </c>
      <c r="H83" s="18">
        <v>6.5</v>
      </c>
      <c r="I83" s="18">
        <f t="shared" si="1"/>
        <v>260</v>
      </c>
    </row>
    <row r="84" spans="1:9">
      <c r="A84" s="14">
        <v>73</v>
      </c>
      <c r="B84" s="15" t="s">
        <v>362</v>
      </c>
      <c r="C84" s="15" t="s">
        <v>363</v>
      </c>
      <c r="D84" s="15" t="s">
        <v>234</v>
      </c>
      <c r="E84" s="15" t="s">
        <v>231</v>
      </c>
      <c r="F84" s="16">
        <v>30726</v>
      </c>
      <c r="G84" s="17">
        <v>40</v>
      </c>
      <c r="H84" s="18">
        <v>7.22</v>
      </c>
      <c r="I84" s="18">
        <f t="shared" si="1"/>
        <v>288.8</v>
      </c>
    </row>
    <row r="85" spans="1:9">
      <c r="A85" s="14">
        <v>74</v>
      </c>
      <c r="B85" s="15" t="s">
        <v>364</v>
      </c>
      <c r="C85" s="15" t="s">
        <v>239</v>
      </c>
      <c r="D85" s="15" t="s">
        <v>240</v>
      </c>
      <c r="E85" s="15" t="s">
        <v>253</v>
      </c>
      <c r="F85" s="16">
        <v>29999</v>
      </c>
      <c r="G85" s="17">
        <v>40</v>
      </c>
      <c r="H85" s="18">
        <v>12.1</v>
      </c>
      <c r="I85" s="18">
        <f t="shared" si="1"/>
        <v>484</v>
      </c>
    </row>
    <row r="86" spans="1:9">
      <c r="A86" s="14">
        <v>75</v>
      </c>
      <c r="B86" s="15" t="s">
        <v>365</v>
      </c>
      <c r="C86" s="15" t="s">
        <v>366</v>
      </c>
      <c r="D86" s="15" t="s">
        <v>230</v>
      </c>
      <c r="E86" s="15" t="s">
        <v>243</v>
      </c>
      <c r="F86" s="16">
        <v>30911</v>
      </c>
      <c r="G86" s="17">
        <v>29.5</v>
      </c>
      <c r="H86" s="18">
        <v>16.75</v>
      </c>
      <c r="I86" s="18">
        <f t="shared" si="1"/>
        <v>494.125</v>
      </c>
    </row>
    <row r="87" spans="1:9">
      <c r="A87" s="14">
        <v>76</v>
      </c>
      <c r="B87" s="15" t="s">
        <v>367</v>
      </c>
      <c r="C87" s="15" t="s">
        <v>368</v>
      </c>
      <c r="D87" s="15" t="s">
        <v>230</v>
      </c>
      <c r="E87" s="15" t="s">
        <v>231</v>
      </c>
      <c r="F87" s="16">
        <v>32808</v>
      </c>
      <c r="G87" s="17">
        <v>40</v>
      </c>
      <c r="H87" s="18">
        <v>6.5</v>
      </c>
      <c r="I87" s="18">
        <f t="shared" si="1"/>
        <v>260</v>
      </c>
    </row>
    <row r="88" spans="1:9">
      <c r="A88" s="14">
        <v>77</v>
      </c>
      <c r="B88" s="15" t="s">
        <v>369</v>
      </c>
      <c r="C88" s="15" t="s">
        <v>370</v>
      </c>
      <c r="D88" s="15" t="s">
        <v>240</v>
      </c>
      <c r="E88" s="15" t="s">
        <v>231</v>
      </c>
      <c r="F88" s="16">
        <v>31759</v>
      </c>
      <c r="G88" s="17">
        <v>40</v>
      </c>
      <c r="H88" s="18">
        <v>19.5</v>
      </c>
      <c r="I88" s="18">
        <f t="shared" si="1"/>
        <v>780</v>
      </c>
    </row>
    <row r="89" spans="1:9">
      <c r="A89" s="14">
        <v>78</v>
      </c>
      <c r="B89" s="15" t="s">
        <v>247</v>
      </c>
      <c r="C89" s="15" t="s">
        <v>153</v>
      </c>
      <c r="D89" s="15" t="s">
        <v>237</v>
      </c>
      <c r="E89" s="15" t="s">
        <v>246</v>
      </c>
      <c r="F89" s="16">
        <v>33301</v>
      </c>
      <c r="G89" s="17">
        <v>40</v>
      </c>
      <c r="H89" s="18">
        <v>22</v>
      </c>
      <c r="I89" s="18">
        <f t="shared" si="1"/>
        <v>880</v>
      </c>
    </row>
    <row r="90" spans="1:9">
      <c r="A90" s="14">
        <v>79</v>
      </c>
      <c r="B90" s="15" t="s">
        <v>371</v>
      </c>
      <c r="C90" s="15" t="s">
        <v>372</v>
      </c>
      <c r="D90" s="15" t="s">
        <v>240</v>
      </c>
      <c r="E90" s="15" t="s">
        <v>246</v>
      </c>
      <c r="F90" s="16">
        <v>31251</v>
      </c>
      <c r="G90" s="17">
        <v>40</v>
      </c>
      <c r="H90" s="18">
        <v>15</v>
      </c>
      <c r="I90" s="18">
        <f t="shared" si="1"/>
        <v>600</v>
      </c>
    </row>
    <row r="91" spans="1:9">
      <c r="A91" s="14">
        <v>80</v>
      </c>
      <c r="B91" s="15" t="s">
        <v>373</v>
      </c>
      <c r="C91" s="15" t="s">
        <v>374</v>
      </c>
      <c r="D91" s="15" t="s">
        <v>230</v>
      </c>
      <c r="E91" s="15" t="s">
        <v>231</v>
      </c>
      <c r="F91" s="16">
        <v>31016</v>
      </c>
      <c r="G91" s="17">
        <v>40</v>
      </c>
      <c r="H91" s="18">
        <v>6.5</v>
      </c>
      <c r="I91" s="18">
        <f t="shared" si="1"/>
        <v>260</v>
      </c>
    </row>
    <row r="92" spans="1:9">
      <c r="A92" s="14">
        <v>81</v>
      </c>
      <c r="B92" s="15" t="s">
        <v>375</v>
      </c>
      <c r="C92" s="15" t="s">
        <v>376</v>
      </c>
      <c r="D92" s="15" t="s">
        <v>240</v>
      </c>
      <c r="E92" s="15" t="s">
        <v>246</v>
      </c>
      <c r="F92" s="16">
        <v>30988</v>
      </c>
      <c r="G92" s="17">
        <v>40</v>
      </c>
      <c r="H92" s="18">
        <v>15.5</v>
      </c>
      <c r="I92" s="18">
        <f t="shared" si="1"/>
        <v>620</v>
      </c>
    </row>
    <row r="93" spans="1:9">
      <c r="A93" s="14">
        <v>82</v>
      </c>
      <c r="B93" s="15" t="s">
        <v>377</v>
      </c>
      <c r="C93" s="15" t="s">
        <v>378</v>
      </c>
      <c r="D93" s="15" t="s">
        <v>230</v>
      </c>
      <c r="E93" s="15" t="s">
        <v>243</v>
      </c>
      <c r="F93" s="16">
        <v>32531</v>
      </c>
      <c r="G93" s="17">
        <v>29.5</v>
      </c>
      <c r="H93" s="18">
        <v>15</v>
      </c>
      <c r="I93" s="18">
        <f t="shared" si="1"/>
        <v>442.5</v>
      </c>
    </row>
    <row r="94" spans="1:9">
      <c r="A94" s="14">
        <v>83</v>
      </c>
      <c r="B94" s="15" t="s">
        <v>379</v>
      </c>
      <c r="C94" s="15" t="s">
        <v>380</v>
      </c>
      <c r="D94" s="15" t="s">
        <v>240</v>
      </c>
      <c r="E94" s="15" t="s">
        <v>231</v>
      </c>
      <c r="F94" s="16">
        <v>29648</v>
      </c>
      <c r="G94" s="17">
        <v>15.5</v>
      </c>
      <c r="H94" s="18">
        <v>12.6</v>
      </c>
      <c r="I94" s="18">
        <f t="shared" si="1"/>
        <v>195.29999999999998</v>
      </c>
    </row>
    <row r="95" spans="1:9">
      <c r="A95" s="14">
        <v>84</v>
      </c>
      <c r="B95" s="15" t="s">
        <v>381</v>
      </c>
      <c r="C95" s="15" t="s">
        <v>382</v>
      </c>
      <c r="D95" s="15" t="s">
        <v>234</v>
      </c>
      <c r="E95" s="15" t="s">
        <v>253</v>
      </c>
      <c r="F95" s="16">
        <v>31753</v>
      </c>
      <c r="G95" s="17">
        <v>32</v>
      </c>
      <c r="H95" s="18">
        <v>8.75</v>
      </c>
      <c r="I95" s="18">
        <f t="shared" si="1"/>
        <v>280</v>
      </c>
    </row>
    <row r="96" spans="1:9">
      <c r="A96" s="14">
        <v>85</v>
      </c>
      <c r="B96" s="15" t="s">
        <v>383</v>
      </c>
      <c r="C96" s="15" t="s">
        <v>384</v>
      </c>
      <c r="D96" s="15" t="s">
        <v>230</v>
      </c>
      <c r="E96" s="15" t="s">
        <v>253</v>
      </c>
      <c r="F96" s="16">
        <v>32996</v>
      </c>
      <c r="G96" s="17">
        <v>42</v>
      </c>
      <c r="H96" s="18">
        <v>15.5</v>
      </c>
      <c r="I96" s="18">
        <f t="shared" si="1"/>
        <v>651</v>
      </c>
    </row>
    <row r="97" spans="1:9">
      <c r="A97" s="14">
        <v>86</v>
      </c>
      <c r="B97" s="15" t="s">
        <v>385</v>
      </c>
      <c r="C97" s="15" t="s">
        <v>276</v>
      </c>
      <c r="D97" s="15" t="s">
        <v>237</v>
      </c>
      <c r="E97" s="15" t="s">
        <v>246</v>
      </c>
      <c r="F97" s="16">
        <v>31690</v>
      </c>
      <c r="G97" s="17">
        <v>40</v>
      </c>
      <c r="H97" s="18">
        <v>15</v>
      </c>
      <c r="I97" s="18">
        <f t="shared" si="1"/>
        <v>600</v>
      </c>
    </row>
    <row r="98" spans="1:9">
      <c r="A98" s="14">
        <v>87</v>
      </c>
      <c r="B98" s="15" t="s">
        <v>386</v>
      </c>
      <c r="C98" s="15" t="s">
        <v>387</v>
      </c>
      <c r="D98" s="15" t="s">
        <v>234</v>
      </c>
      <c r="E98" s="15" t="s">
        <v>253</v>
      </c>
      <c r="F98" s="16">
        <v>32819</v>
      </c>
      <c r="G98" s="17">
        <v>35</v>
      </c>
      <c r="H98" s="18">
        <v>12.6</v>
      </c>
      <c r="I98" s="18">
        <f t="shared" si="1"/>
        <v>441</v>
      </c>
    </row>
    <row r="99" spans="1:9">
      <c r="A99" s="14">
        <v>88</v>
      </c>
      <c r="B99" s="15" t="s">
        <v>269</v>
      </c>
      <c r="C99" s="15" t="s">
        <v>149</v>
      </c>
      <c r="D99" s="15" t="s">
        <v>230</v>
      </c>
      <c r="E99" s="15" t="s">
        <v>243</v>
      </c>
      <c r="F99" s="16">
        <v>28964</v>
      </c>
      <c r="G99" s="17">
        <v>40</v>
      </c>
      <c r="H99" s="18">
        <v>6.5</v>
      </c>
      <c r="I99" s="18">
        <f t="shared" si="1"/>
        <v>260</v>
      </c>
    </row>
    <row r="100" spans="1:9">
      <c r="A100" s="14">
        <v>89</v>
      </c>
      <c r="B100" s="15" t="s">
        <v>388</v>
      </c>
      <c r="C100" s="15" t="s">
        <v>389</v>
      </c>
      <c r="D100" s="15" t="s">
        <v>234</v>
      </c>
      <c r="E100" s="15" t="s">
        <v>253</v>
      </c>
      <c r="F100" s="16">
        <v>31959</v>
      </c>
      <c r="G100" s="17">
        <v>40</v>
      </c>
      <c r="H100" s="18">
        <v>6.5</v>
      </c>
      <c r="I100" s="18">
        <f t="shared" si="1"/>
        <v>260</v>
      </c>
    </row>
    <row r="101" spans="1:9">
      <c r="A101" s="14">
        <v>90</v>
      </c>
      <c r="B101" s="15" t="s">
        <v>390</v>
      </c>
      <c r="C101" s="15" t="s">
        <v>391</v>
      </c>
      <c r="D101" s="15" t="s">
        <v>240</v>
      </c>
      <c r="E101" s="15" t="s">
        <v>231</v>
      </c>
      <c r="F101" s="16">
        <v>31838</v>
      </c>
      <c r="G101" s="17">
        <v>15.5</v>
      </c>
      <c r="H101" s="18">
        <v>5.5</v>
      </c>
      <c r="I101" s="18">
        <f t="shared" si="1"/>
        <v>85.25</v>
      </c>
    </row>
    <row r="102" spans="1:9">
      <c r="A102" s="14">
        <v>91</v>
      </c>
      <c r="B102" s="15" t="s">
        <v>307</v>
      </c>
      <c r="C102" s="15" t="s">
        <v>392</v>
      </c>
      <c r="D102" s="15" t="s">
        <v>240</v>
      </c>
      <c r="E102" s="15" t="s">
        <v>243</v>
      </c>
      <c r="F102" s="16">
        <v>32135</v>
      </c>
      <c r="G102" s="17">
        <v>40</v>
      </c>
      <c r="H102" s="18">
        <v>16.75</v>
      </c>
      <c r="I102" s="18">
        <f t="shared" si="1"/>
        <v>670</v>
      </c>
    </row>
    <row r="103" spans="1:9">
      <c r="A103" s="14">
        <v>92</v>
      </c>
      <c r="B103" s="15" t="s">
        <v>51</v>
      </c>
      <c r="C103" s="15" t="s">
        <v>393</v>
      </c>
      <c r="D103" s="15" t="s">
        <v>230</v>
      </c>
      <c r="E103" s="15" t="s">
        <v>246</v>
      </c>
      <c r="F103" s="16">
        <v>30648</v>
      </c>
      <c r="G103" s="17">
        <v>40</v>
      </c>
      <c r="H103" s="18">
        <v>7.22</v>
      </c>
      <c r="I103" s="18">
        <f t="shared" si="1"/>
        <v>288.8</v>
      </c>
    </row>
    <row r="104" spans="1:9">
      <c r="A104" s="14">
        <v>93</v>
      </c>
      <c r="B104" s="15" t="s">
        <v>394</v>
      </c>
      <c r="C104" s="15" t="s">
        <v>239</v>
      </c>
      <c r="D104" s="15" t="s">
        <v>240</v>
      </c>
      <c r="E104" s="15" t="s">
        <v>253</v>
      </c>
      <c r="F104" s="16">
        <v>33336</v>
      </c>
      <c r="G104" s="17">
        <v>40</v>
      </c>
      <c r="H104" s="18">
        <v>12.1</v>
      </c>
      <c r="I104" s="18">
        <f t="shared" si="1"/>
        <v>484</v>
      </c>
    </row>
    <row r="105" spans="1:9">
      <c r="A105" s="14">
        <v>94</v>
      </c>
      <c r="B105" s="15" t="s">
        <v>395</v>
      </c>
      <c r="C105" s="15" t="s">
        <v>396</v>
      </c>
      <c r="D105" s="15" t="s">
        <v>240</v>
      </c>
      <c r="E105" s="15" t="s">
        <v>231</v>
      </c>
      <c r="F105" s="16">
        <v>33117</v>
      </c>
      <c r="G105" s="17">
        <v>15.5</v>
      </c>
      <c r="H105" s="18">
        <v>6.5</v>
      </c>
      <c r="I105" s="18">
        <f t="shared" si="1"/>
        <v>100.75</v>
      </c>
    </row>
  </sheetData>
  <pageMargins left="0.75" right="0.75" top="1" bottom="1" header="0.5" footer="0.5"/>
  <pageSetup paperSize="9" orientation="portrait" r:id="rId1"/>
  <headerFooter alignWithMargins="0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2"/>
  <sheetViews>
    <sheetView topLeftCell="B1" zoomScaleNormal="100" workbookViewId="0">
      <selection activeCell="I12" sqref="I11:J12"/>
    </sheetView>
  </sheetViews>
  <sheetFormatPr defaultRowHeight="13.8"/>
  <cols>
    <col min="1" max="1" width="27.5" customWidth="1"/>
    <col min="2" max="2" width="13.09765625" customWidth="1"/>
    <col min="3" max="4" width="11" bestFit="1" customWidth="1"/>
    <col min="6" max="6" width="15.19921875" customWidth="1"/>
    <col min="9" max="9" width="14.09765625" customWidth="1"/>
    <col min="11" max="11" width="12.8984375" customWidth="1"/>
    <col min="12" max="12" width="13.5" customWidth="1"/>
  </cols>
  <sheetData>
    <row r="1" spans="1:14">
      <c r="A1" s="21" t="s">
        <v>397</v>
      </c>
      <c r="B1" s="21" t="s">
        <v>453</v>
      </c>
      <c r="C1" s="21" t="s">
        <v>398</v>
      </c>
      <c r="D1" s="21" t="s">
        <v>436</v>
      </c>
      <c r="E1" s="21" t="s">
        <v>399</v>
      </c>
      <c r="F1" s="21" t="s">
        <v>456</v>
      </c>
      <c r="G1" s="21"/>
    </row>
    <row r="2" spans="1:14">
      <c r="A2" t="s">
        <v>419</v>
      </c>
      <c r="B2" t="s">
        <v>454</v>
      </c>
      <c r="C2" s="19">
        <v>800</v>
      </c>
      <c r="D2" s="19">
        <v>1078</v>
      </c>
      <c r="E2" s="20">
        <v>0.22</v>
      </c>
      <c r="F2" s="23">
        <f>D2*(1+E2)</f>
        <v>1315.16</v>
      </c>
    </row>
    <row r="3" spans="1:14">
      <c r="A3" t="s">
        <v>420</v>
      </c>
      <c r="B3" t="s">
        <v>455</v>
      </c>
      <c r="C3" s="19">
        <v>500</v>
      </c>
      <c r="D3" s="19">
        <v>672</v>
      </c>
      <c r="E3" s="20">
        <v>0.22</v>
      </c>
      <c r="F3" s="23">
        <f t="shared" ref="F3:F43" si="0">D3*(1+E3)</f>
        <v>819.84</v>
      </c>
      <c r="I3" s="22" t="s">
        <v>437</v>
      </c>
    </row>
    <row r="4" spans="1:14">
      <c r="A4" t="s">
        <v>421</v>
      </c>
      <c r="B4" t="s">
        <v>454</v>
      </c>
      <c r="C4" s="19">
        <v>432</v>
      </c>
      <c r="D4" s="19">
        <v>580</v>
      </c>
      <c r="E4" s="20">
        <v>0.22</v>
      </c>
      <c r="F4" s="23">
        <f t="shared" si="0"/>
        <v>707.6</v>
      </c>
      <c r="I4" s="22" t="s">
        <v>438</v>
      </c>
    </row>
    <row r="5" spans="1:14">
      <c r="A5" t="s">
        <v>422</v>
      </c>
      <c r="B5" t="s">
        <v>454</v>
      </c>
      <c r="C5" s="19">
        <v>676</v>
      </c>
      <c r="D5" s="19">
        <v>908</v>
      </c>
      <c r="E5" s="20">
        <v>7.0000000000000007E-2</v>
      </c>
      <c r="F5" s="23">
        <f t="shared" si="0"/>
        <v>971.56000000000006</v>
      </c>
      <c r="I5" s="22" t="s">
        <v>439</v>
      </c>
    </row>
    <row r="6" spans="1:14">
      <c r="A6" t="s">
        <v>423</v>
      </c>
      <c r="B6" t="s">
        <v>454</v>
      </c>
      <c r="C6" s="19">
        <v>260</v>
      </c>
      <c r="D6" s="19">
        <v>348</v>
      </c>
      <c r="E6" s="20">
        <v>0.22</v>
      </c>
      <c r="F6" s="23">
        <v>333333</v>
      </c>
      <c r="I6" s="22" t="s">
        <v>440</v>
      </c>
    </row>
    <row r="7" spans="1:14">
      <c r="A7" t="s">
        <v>400</v>
      </c>
      <c r="B7" t="s">
        <v>455</v>
      </c>
      <c r="C7" s="19">
        <v>600</v>
      </c>
      <c r="D7" s="19">
        <v>348</v>
      </c>
      <c r="E7" s="20">
        <v>0.22</v>
      </c>
      <c r="F7" s="23">
        <f t="shared" si="0"/>
        <v>424.56</v>
      </c>
      <c r="I7" s="22" t="s">
        <v>441</v>
      </c>
    </row>
    <row r="8" spans="1:14">
      <c r="A8" t="s">
        <v>401</v>
      </c>
      <c r="B8" t="s">
        <v>454</v>
      </c>
      <c r="C8" s="19">
        <v>232</v>
      </c>
      <c r="D8" s="19">
        <v>312.26</v>
      </c>
      <c r="E8" s="20">
        <v>0.22</v>
      </c>
      <c r="F8" s="23">
        <f t="shared" si="0"/>
        <v>380.9572</v>
      </c>
      <c r="I8" s="22" t="s">
        <v>442</v>
      </c>
    </row>
    <row r="9" spans="1:14">
      <c r="A9" t="s">
        <v>425</v>
      </c>
      <c r="B9" t="s">
        <v>454</v>
      </c>
      <c r="C9" s="19">
        <v>800</v>
      </c>
      <c r="D9" s="19">
        <v>830</v>
      </c>
      <c r="E9" s="20">
        <v>0.22</v>
      </c>
      <c r="F9" s="23">
        <f t="shared" si="0"/>
        <v>1012.6</v>
      </c>
    </row>
    <row r="10" spans="1:14">
      <c r="A10" t="s">
        <v>426</v>
      </c>
      <c r="B10" t="s">
        <v>454</v>
      </c>
      <c r="C10" s="19">
        <v>404</v>
      </c>
      <c r="D10" s="19">
        <v>542</v>
      </c>
      <c r="E10" s="20">
        <v>0.22</v>
      </c>
      <c r="F10" s="23">
        <f t="shared" si="0"/>
        <v>661.24</v>
      </c>
    </row>
    <row r="11" spans="1:14" ht="14.4" thickBot="1">
      <c r="A11" t="s">
        <v>447</v>
      </c>
      <c r="B11" t="s">
        <v>455</v>
      </c>
      <c r="C11" s="19">
        <v>708</v>
      </c>
      <c r="D11" s="19">
        <v>950</v>
      </c>
      <c r="E11" s="20">
        <v>0.22</v>
      </c>
      <c r="F11" s="23">
        <f t="shared" si="0"/>
        <v>1159</v>
      </c>
      <c r="I11" s="48"/>
      <c r="J11" s="49"/>
    </row>
    <row r="12" spans="1:14">
      <c r="A12" t="s">
        <v>448</v>
      </c>
      <c r="B12" t="s">
        <v>454</v>
      </c>
      <c r="C12" s="19">
        <v>428</v>
      </c>
      <c r="D12" s="19">
        <v>574</v>
      </c>
      <c r="E12" s="20">
        <v>0</v>
      </c>
      <c r="F12" s="23">
        <f t="shared" si="0"/>
        <v>574</v>
      </c>
      <c r="I12" s="50"/>
      <c r="J12" s="51"/>
    </row>
    <row r="13" spans="1:14">
      <c r="A13" t="s">
        <v>449</v>
      </c>
      <c r="B13" t="s">
        <v>454</v>
      </c>
      <c r="C13" s="19">
        <v>476</v>
      </c>
      <c r="D13" s="19">
        <v>638</v>
      </c>
      <c r="E13" s="20">
        <v>0.22</v>
      </c>
      <c r="F13" s="23">
        <f t="shared" si="0"/>
        <v>778.36</v>
      </c>
    </row>
    <row r="14" spans="1:14">
      <c r="A14" t="s">
        <v>450</v>
      </c>
      <c r="B14" t="s">
        <v>454</v>
      </c>
      <c r="C14" s="19">
        <v>620.15</v>
      </c>
      <c r="D14" s="19">
        <v>832</v>
      </c>
      <c r="E14" s="20">
        <v>7.0000000000000007E-2</v>
      </c>
      <c r="F14" s="23">
        <f t="shared" si="0"/>
        <v>890.24</v>
      </c>
    </row>
    <row r="15" spans="1:14">
      <c r="A15" t="s">
        <v>451</v>
      </c>
      <c r="B15" t="s">
        <v>455</v>
      </c>
      <c r="C15" s="19">
        <v>1900</v>
      </c>
      <c r="D15" s="19">
        <v>1878</v>
      </c>
      <c r="E15" s="20">
        <v>0.22</v>
      </c>
      <c r="F15" s="23">
        <f t="shared" si="0"/>
        <v>2291.16</v>
      </c>
    </row>
    <row r="16" spans="1:14">
      <c r="A16" t="s">
        <v>427</v>
      </c>
      <c r="B16" t="s">
        <v>454</v>
      </c>
      <c r="C16" s="19">
        <v>464</v>
      </c>
      <c r="D16" s="19">
        <v>622</v>
      </c>
      <c r="E16" s="20">
        <v>0.22</v>
      </c>
      <c r="F16" s="23">
        <f t="shared" si="0"/>
        <v>758.84</v>
      </c>
      <c r="I16" s="21"/>
      <c r="J16" s="21"/>
      <c r="K16" s="21"/>
      <c r="L16" s="21"/>
      <c r="M16" s="21"/>
      <c r="N16" s="21"/>
    </row>
    <row r="17" spans="1:14">
      <c r="A17" t="s">
        <v>428</v>
      </c>
      <c r="B17" t="s">
        <v>454</v>
      </c>
      <c r="C17" s="19">
        <v>1200</v>
      </c>
      <c r="D17" s="19">
        <v>980</v>
      </c>
      <c r="E17" s="20">
        <v>0.22</v>
      </c>
      <c r="F17" s="23">
        <f t="shared" si="0"/>
        <v>1195.5999999999999</v>
      </c>
      <c r="K17" s="19"/>
      <c r="L17" s="19"/>
      <c r="M17" s="20"/>
      <c r="N17" s="23"/>
    </row>
    <row r="18" spans="1:14">
      <c r="A18" t="s">
        <v>429</v>
      </c>
      <c r="B18" t="s">
        <v>455</v>
      </c>
      <c r="C18" s="19">
        <v>1588</v>
      </c>
      <c r="D18" s="19">
        <v>2132</v>
      </c>
      <c r="E18" s="20">
        <v>0.22</v>
      </c>
      <c r="F18" s="23">
        <f t="shared" si="0"/>
        <v>2601.04</v>
      </c>
      <c r="K18" s="19"/>
      <c r="L18" s="19"/>
      <c r="M18" s="20"/>
      <c r="N18" s="23"/>
    </row>
    <row r="19" spans="1:14">
      <c r="A19" t="s">
        <v>430</v>
      </c>
      <c r="B19" t="s">
        <v>454</v>
      </c>
      <c r="C19" s="19">
        <v>670</v>
      </c>
      <c r="D19" s="19">
        <v>542</v>
      </c>
      <c r="E19" s="20">
        <v>0.22</v>
      </c>
      <c r="F19" s="23">
        <f t="shared" si="0"/>
        <v>661.24</v>
      </c>
      <c r="K19" s="19"/>
      <c r="L19" s="19"/>
      <c r="M19" s="20"/>
      <c r="N19" s="23"/>
    </row>
    <row r="20" spans="1:14">
      <c r="A20" t="s">
        <v>431</v>
      </c>
      <c r="B20" t="s">
        <v>454</v>
      </c>
      <c r="C20" s="19">
        <v>708</v>
      </c>
      <c r="D20" s="19">
        <v>950</v>
      </c>
      <c r="E20" s="20">
        <v>0.22</v>
      </c>
      <c r="F20" s="23">
        <f t="shared" si="0"/>
        <v>1159</v>
      </c>
      <c r="K20" s="19"/>
      <c r="L20" s="19"/>
      <c r="M20" s="20"/>
      <c r="N20" s="23"/>
    </row>
    <row r="21" spans="1:14">
      <c r="A21" t="s">
        <v>432</v>
      </c>
      <c r="B21" t="s">
        <v>455</v>
      </c>
      <c r="C21" s="19">
        <v>428</v>
      </c>
      <c r="D21" s="19">
        <v>574</v>
      </c>
      <c r="E21" s="20">
        <v>0.22</v>
      </c>
      <c r="F21" s="23">
        <f t="shared" si="0"/>
        <v>700.28</v>
      </c>
      <c r="K21" s="19"/>
      <c r="L21" s="19"/>
      <c r="M21" s="20"/>
      <c r="N21" s="23"/>
    </row>
    <row r="22" spans="1:14">
      <c r="A22" t="s">
        <v>433</v>
      </c>
      <c r="B22" t="s">
        <v>454</v>
      </c>
      <c r="C22" s="19">
        <v>476</v>
      </c>
      <c r="D22" s="19">
        <v>638</v>
      </c>
      <c r="E22" s="20">
        <v>7.0000000000000007E-2</v>
      </c>
      <c r="F22" s="23">
        <f t="shared" si="0"/>
        <v>682.66000000000008</v>
      </c>
      <c r="K22" s="19"/>
      <c r="L22" s="19"/>
      <c r="M22" s="20"/>
      <c r="N22" s="23"/>
    </row>
    <row r="23" spans="1:14">
      <c r="A23" t="s">
        <v>434</v>
      </c>
      <c r="B23" t="s">
        <v>455</v>
      </c>
      <c r="C23" s="19">
        <v>620.15</v>
      </c>
      <c r="D23" s="19">
        <v>832</v>
      </c>
      <c r="E23" s="20">
        <v>0.22</v>
      </c>
      <c r="F23" s="23">
        <f t="shared" si="0"/>
        <v>1015.04</v>
      </c>
      <c r="K23" s="19"/>
      <c r="L23" s="19"/>
      <c r="M23" s="20"/>
      <c r="N23" s="23"/>
    </row>
    <row r="24" spans="1:14">
      <c r="A24" t="s">
        <v>435</v>
      </c>
      <c r="B24" t="s">
        <v>455</v>
      </c>
      <c r="C24" s="19">
        <v>1400</v>
      </c>
      <c r="D24" s="19">
        <v>1878</v>
      </c>
      <c r="E24" s="20">
        <v>0.22</v>
      </c>
      <c r="F24" s="23">
        <f t="shared" si="0"/>
        <v>2291.16</v>
      </c>
      <c r="K24" s="19"/>
      <c r="L24" s="19"/>
      <c r="M24" s="20"/>
      <c r="N24" s="23"/>
    </row>
    <row r="25" spans="1:14">
      <c r="A25" t="s">
        <v>402</v>
      </c>
      <c r="B25" t="s">
        <v>455</v>
      </c>
      <c r="C25" s="19">
        <v>567</v>
      </c>
      <c r="D25" s="19">
        <v>548</v>
      </c>
      <c r="E25" s="20">
        <v>0</v>
      </c>
      <c r="F25" s="23">
        <f t="shared" si="0"/>
        <v>548</v>
      </c>
      <c r="K25" s="19"/>
      <c r="L25" s="19"/>
      <c r="M25" s="20"/>
      <c r="N25" s="23"/>
    </row>
    <row r="26" spans="1:14">
      <c r="A26" t="s">
        <v>403</v>
      </c>
      <c r="B26" t="s">
        <v>455</v>
      </c>
      <c r="C26" s="19">
        <v>1008</v>
      </c>
      <c r="D26" s="19">
        <v>1352</v>
      </c>
      <c r="E26" s="20">
        <v>0.22</v>
      </c>
      <c r="F26" s="23">
        <f t="shared" si="0"/>
        <v>1649.44</v>
      </c>
      <c r="K26" s="19"/>
      <c r="L26" s="19"/>
      <c r="M26" s="20"/>
      <c r="N26" s="23"/>
    </row>
    <row r="27" spans="1:14">
      <c r="A27" t="s">
        <v>404</v>
      </c>
      <c r="B27" t="s">
        <v>455</v>
      </c>
      <c r="C27" s="19">
        <v>1820</v>
      </c>
      <c r="D27" s="19">
        <v>2442</v>
      </c>
      <c r="E27" s="20">
        <v>0.22</v>
      </c>
      <c r="F27" s="23">
        <f t="shared" si="0"/>
        <v>2979.24</v>
      </c>
      <c r="K27" s="19"/>
      <c r="L27" s="19"/>
      <c r="M27" s="20"/>
      <c r="N27" s="23"/>
    </row>
    <row r="28" spans="1:14">
      <c r="A28" t="s">
        <v>405</v>
      </c>
      <c r="B28" t="s">
        <v>454</v>
      </c>
      <c r="C28" s="19">
        <v>1230</v>
      </c>
      <c r="D28" s="19">
        <v>1020</v>
      </c>
      <c r="E28" s="20">
        <v>0.22</v>
      </c>
      <c r="F28" s="23">
        <f t="shared" si="0"/>
        <v>1244.3999999999999</v>
      </c>
      <c r="K28" s="19"/>
      <c r="L28" s="19"/>
      <c r="M28" s="20"/>
      <c r="N28" s="23"/>
    </row>
    <row r="29" spans="1:14">
      <c r="A29" t="s">
        <v>406</v>
      </c>
      <c r="B29" t="s">
        <v>454</v>
      </c>
      <c r="C29" s="19">
        <v>128</v>
      </c>
      <c r="D29" s="19">
        <v>172</v>
      </c>
      <c r="E29" s="20">
        <v>0.22</v>
      </c>
      <c r="F29" s="23">
        <f t="shared" si="0"/>
        <v>209.84</v>
      </c>
      <c r="K29" s="19"/>
      <c r="L29" s="19"/>
      <c r="M29" s="20"/>
      <c r="N29" s="23"/>
    </row>
    <row r="30" spans="1:14">
      <c r="A30" t="s">
        <v>407</v>
      </c>
      <c r="B30" t="s">
        <v>454</v>
      </c>
      <c r="C30" s="19">
        <v>2132</v>
      </c>
      <c r="D30" s="19">
        <v>2862</v>
      </c>
      <c r="E30" s="20">
        <v>0.22</v>
      </c>
      <c r="F30" s="23">
        <f t="shared" si="0"/>
        <v>3491.64</v>
      </c>
      <c r="K30" s="19"/>
      <c r="L30" s="19"/>
      <c r="M30" s="20"/>
      <c r="N30" s="23"/>
    </row>
    <row r="31" spans="1:14">
      <c r="A31" t="s">
        <v>408</v>
      </c>
      <c r="B31" t="s">
        <v>454</v>
      </c>
      <c r="C31" s="19">
        <v>1684</v>
      </c>
      <c r="D31" s="19">
        <v>2260</v>
      </c>
      <c r="E31" s="20">
        <v>0.22</v>
      </c>
      <c r="F31" s="23">
        <f t="shared" si="0"/>
        <v>2757.2</v>
      </c>
      <c r="K31" s="19"/>
      <c r="L31" s="19"/>
      <c r="M31" s="20"/>
      <c r="N31" s="23"/>
    </row>
    <row r="32" spans="1:14">
      <c r="A32" t="s">
        <v>409</v>
      </c>
      <c r="B32" t="s">
        <v>454</v>
      </c>
      <c r="C32" s="19">
        <v>1540</v>
      </c>
      <c r="D32" s="19">
        <v>2066</v>
      </c>
      <c r="E32" s="20">
        <v>0.22</v>
      </c>
      <c r="F32" s="23">
        <f t="shared" si="0"/>
        <v>2520.52</v>
      </c>
      <c r="K32" s="19"/>
      <c r="L32" s="19"/>
      <c r="M32" s="20"/>
      <c r="N32" s="23"/>
    </row>
    <row r="33" spans="1:14">
      <c r="A33" t="s">
        <v>410</v>
      </c>
      <c r="B33" t="s">
        <v>454</v>
      </c>
      <c r="C33" s="19">
        <v>668</v>
      </c>
      <c r="D33" s="19">
        <v>896</v>
      </c>
      <c r="E33" s="20">
        <v>0.22</v>
      </c>
      <c r="F33" s="23">
        <f t="shared" si="0"/>
        <v>1093.1199999999999</v>
      </c>
      <c r="K33" s="19"/>
      <c r="L33" s="19"/>
      <c r="M33" s="20"/>
      <c r="N33" s="23"/>
    </row>
    <row r="34" spans="1:14">
      <c r="A34" t="s">
        <v>424</v>
      </c>
      <c r="B34" t="s">
        <v>454</v>
      </c>
      <c r="C34" s="19">
        <v>2333</v>
      </c>
      <c r="D34" s="19">
        <v>2333</v>
      </c>
      <c r="E34" s="20">
        <v>0.22</v>
      </c>
      <c r="F34" s="23">
        <f t="shared" si="0"/>
        <v>2846.2599999999998</v>
      </c>
      <c r="K34" s="19"/>
      <c r="L34" s="19"/>
      <c r="M34" s="20"/>
      <c r="N34" s="23"/>
    </row>
    <row r="35" spans="1:14">
      <c r="A35" t="s">
        <v>411</v>
      </c>
      <c r="B35" t="s">
        <v>454</v>
      </c>
      <c r="C35" s="19">
        <v>1588</v>
      </c>
      <c r="D35" s="19">
        <v>2132</v>
      </c>
      <c r="E35" s="20">
        <v>0.22</v>
      </c>
      <c r="F35" s="23">
        <f t="shared" si="0"/>
        <v>2601.04</v>
      </c>
      <c r="K35" s="19"/>
      <c r="L35" s="19"/>
      <c r="M35" s="20"/>
      <c r="N35" s="23"/>
    </row>
    <row r="36" spans="1:14">
      <c r="A36" t="s">
        <v>412</v>
      </c>
      <c r="B36" t="s">
        <v>454</v>
      </c>
      <c r="C36" s="19">
        <v>404</v>
      </c>
      <c r="D36" s="19">
        <v>542</v>
      </c>
      <c r="E36" s="20">
        <v>0.22</v>
      </c>
      <c r="F36" s="23">
        <f t="shared" si="0"/>
        <v>661.24</v>
      </c>
      <c r="K36" s="19"/>
      <c r="L36" s="19"/>
      <c r="M36" s="20"/>
      <c r="N36" s="23"/>
    </row>
    <row r="37" spans="1:14">
      <c r="A37" t="s">
        <v>413</v>
      </c>
      <c r="B37" t="s">
        <v>454</v>
      </c>
      <c r="C37" s="19">
        <v>708</v>
      </c>
      <c r="D37" s="19">
        <v>950</v>
      </c>
      <c r="E37" s="20">
        <v>0</v>
      </c>
      <c r="F37" s="23">
        <f t="shared" si="0"/>
        <v>950</v>
      </c>
      <c r="K37" s="19"/>
      <c r="L37" s="19"/>
      <c r="M37" s="20"/>
      <c r="N37" s="23"/>
    </row>
    <row r="38" spans="1:14">
      <c r="A38" t="s">
        <v>414</v>
      </c>
      <c r="B38" t="s">
        <v>454</v>
      </c>
      <c r="C38" s="19">
        <v>428</v>
      </c>
      <c r="D38" s="19">
        <v>574</v>
      </c>
      <c r="E38" s="20">
        <v>0.22</v>
      </c>
      <c r="F38" s="23">
        <f t="shared" si="0"/>
        <v>700.28</v>
      </c>
      <c r="K38" s="19"/>
      <c r="L38" s="19"/>
      <c r="M38" s="20"/>
      <c r="N38" s="23"/>
    </row>
    <row r="39" spans="1:14">
      <c r="A39" t="s">
        <v>415</v>
      </c>
      <c r="B39" t="s">
        <v>454</v>
      </c>
      <c r="C39" s="19">
        <v>476</v>
      </c>
      <c r="D39" s="19">
        <v>638</v>
      </c>
      <c r="E39" s="20">
        <v>0.22</v>
      </c>
      <c r="F39" s="23">
        <f t="shared" si="0"/>
        <v>778.36</v>
      </c>
      <c r="K39" s="19"/>
      <c r="L39" s="19"/>
      <c r="M39" s="20"/>
      <c r="N39" s="23"/>
    </row>
    <row r="40" spans="1:14">
      <c r="A40" t="s">
        <v>416</v>
      </c>
      <c r="B40" t="s">
        <v>454</v>
      </c>
      <c r="C40" s="19">
        <v>620.15</v>
      </c>
      <c r="D40" s="19">
        <v>832</v>
      </c>
      <c r="E40" s="20">
        <v>0.22</v>
      </c>
      <c r="F40" s="23">
        <f t="shared" si="0"/>
        <v>1015.04</v>
      </c>
      <c r="K40" s="19"/>
      <c r="L40" s="19"/>
      <c r="M40" s="20"/>
      <c r="N40" s="23"/>
    </row>
    <row r="41" spans="1:14">
      <c r="A41" t="s">
        <v>417</v>
      </c>
      <c r="B41" t="s">
        <v>454</v>
      </c>
      <c r="C41" s="19">
        <v>1400</v>
      </c>
      <c r="D41" s="19">
        <v>1878</v>
      </c>
      <c r="E41" s="20">
        <v>0.22</v>
      </c>
      <c r="F41" s="23">
        <f t="shared" si="0"/>
        <v>2291.16</v>
      </c>
      <c r="K41" s="19"/>
      <c r="L41" s="19"/>
      <c r="M41" s="20"/>
      <c r="N41" s="23"/>
    </row>
    <row r="42" spans="1:14">
      <c r="A42" t="s">
        <v>418</v>
      </c>
      <c r="B42" t="s">
        <v>454</v>
      </c>
      <c r="C42" s="19">
        <v>464</v>
      </c>
      <c r="D42" s="19">
        <v>622</v>
      </c>
      <c r="E42" s="20">
        <v>0.22</v>
      </c>
      <c r="F42" s="23">
        <f t="shared" si="0"/>
        <v>758.84</v>
      </c>
      <c r="K42" s="19"/>
      <c r="L42" s="19"/>
      <c r="M42" s="20"/>
      <c r="N42" s="23"/>
    </row>
    <row r="43" spans="1:14">
      <c r="A43" t="s">
        <v>452</v>
      </c>
      <c r="B43" t="s">
        <v>454</v>
      </c>
      <c r="C43" s="19">
        <v>464</v>
      </c>
      <c r="D43" s="19">
        <v>622</v>
      </c>
      <c r="E43" s="20">
        <v>0</v>
      </c>
      <c r="F43" s="23">
        <f t="shared" si="0"/>
        <v>622</v>
      </c>
      <c r="K43" s="19"/>
      <c r="L43" s="19"/>
      <c r="M43" s="20"/>
      <c r="N43" s="23"/>
    </row>
    <row r="44" spans="1:14">
      <c r="K44" s="19"/>
      <c r="L44" s="19"/>
      <c r="M44" s="20"/>
      <c r="N44" s="23"/>
    </row>
    <row r="45" spans="1:14">
      <c r="K45" s="19"/>
      <c r="L45" s="19"/>
      <c r="M45" s="20"/>
      <c r="N45" s="23"/>
    </row>
    <row r="46" spans="1:14">
      <c r="K46" s="19"/>
      <c r="L46" s="19"/>
      <c r="M46" s="20"/>
      <c r="N46" s="23"/>
    </row>
    <row r="47" spans="1:14">
      <c r="K47" s="19"/>
      <c r="L47" s="19"/>
      <c r="M47" s="20"/>
      <c r="N47" s="23"/>
    </row>
    <row r="48" spans="1:14">
      <c r="K48" s="19"/>
      <c r="L48" s="19"/>
      <c r="M48" s="20"/>
      <c r="N48" s="23"/>
    </row>
    <row r="49" spans="1:14">
      <c r="K49" s="19"/>
      <c r="L49" s="19"/>
      <c r="M49" s="20"/>
      <c r="N49" s="23"/>
    </row>
    <row r="50" spans="1:14">
      <c r="K50" s="19"/>
      <c r="L50" s="19"/>
      <c r="M50" s="20"/>
      <c r="N50" s="23"/>
    </row>
    <row r="51" spans="1:14">
      <c r="K51" s="19"/>
      <c r="L51" s="19"/>
      <c r="M51" s="20"/>
      <c r="N51" s="23"/>
    </row>
    <row r="52" spans="1:14">
      <c r="A52" s="21"/>
      <c r="B52" s="21"/>
      <c r="C52" s="21"/>
      <c r="D52" s="21"/>
      <c r="E52" s="21"/>
      <c r="F52" s="21"/>
    </row>
    <row r="53" spans="1:14">
      <c r="C53" s="19"/>
      <c r="D53" s="19"/>
      <c r="E53" s="20"/>
      <c r="F53" s="23"/>
    </row>
    <row r="57" spans="1:14">
      <c r="A57" s="21"/>
      <c r="I57" s="21"/>
      <c r="J57" s="21"/>
      <c r="K57" s="21"/>
      <c r="L57" s="21"/>
      <c r="M57" s="21"/>
      <c r="N57" s="21"/>
    </row>
    <row r="58" spans="1:14">
      <c r="K58" s="19"/>
      <c r="L58" s="19"/>
      <c r="M58" s="20"/>
      <c r="N58" s="23"/>
    </row>
    <row r="59" spans="1:14">
      <c r="K59" s="19"/>
      <c r="L59" s="19"/>
      <c r="M59" s="20"/>
      <c r="N59" s="23"/>
    </row>
    <row r="60" spans="1:14">
      <c r="K60" s="19"/>
      <c r="L60" s="19"/>
      <c r="M60" s="20"/>
      <c r="N60" s="23"/>
    </row>
    <row r="61" spans="1:14">
      <c r="A61" s="21"/>
      <c r="B61" s="21"/>
      <c r="C61" s="21"/>
      <c r="D61" s="21"/>
      <c r="E61" s="21"/>
      <c r="F61" s="21"/>
      <c r="K61" s="19"/>
      <c r="L61" s="19"/>
      <c r="M61" s="20"/>
      <c r="N61" s="23"/>
    </row>
    <row r="62" spans="1:14">
      <c r="C62" s="19"/>
      <c r="D62" s="19"/>
      <c r="E62" s="20"/>
      <c r="F62" s="23"/>
      <c r="K62" s="19"/>
      <c r="L62" s="19"/>
      <c r="M62" s="20"/>
      <c r="N62" s="23"/>
    </row>
    <row r="63" spans="1:14">
      <c r="C63" s="19"/>
      <c r="D63" s="19"/>
      <c r="E63" s="20"/>
      <c r="F63" s="23"/>
      <c r="K63" s="19"/>
      <c r="L63" s="19"/>
      <c r="M63" s="20"/>
      <c r="N63" s="23"/>
    </row>
    <row r="64" spans="1:14">
      <c r="C64" s="19"/>
      <c r="D64" s="19"/>
      <c r="E64" s="20"/>
      <c r="F64" s="23"/>
      <c r="K64" s="19"/>
      <c r="L64" s="19"/>
      <c r="M64" s="20"/>
      <c r="N64" s="23"/>
    </row>
    <row r="65" spans="3:14">
      <c r="C65" s="19"/>
      <c r="D65" s="19"/>
      <c r="E65" s="20"/>
      <c r="F65" s="23"/>
      <c r="K65" s="19"/>
      <c r="L65" s="19"/>
      <c r="M65" s="20"/>
      <c r="N65" s="23"/>
    </row>
    <row r="66" spans="3:14">
      <c r="C66" s="19"/>
      <c r="D66" s="19"/>
      <c r="E66" s="20"/>
      <c r="F66" s="23"/>
      <c r="K66" s="19"/>
      <c r="L66" s="19"/>
      <c r="M66" s="20"/>
      <c r="N66" s="23"/>
    </row>
    <row r="67" spans="3:14">
      <c r="C67" s="19"/>
      <c r="D67" s="19"/>
      <c r="E67" s="20"/>
      <c r="F67" s="23"/>
      <c r="K67" s="19"/>
      <c r="L67" s="19"/>
      <c r="M67" s="20"/>
      <c r="N67" s="23"/>
    </row>
    <row r="68" spans="3:14">
      <c r="C68" s="19"/>
      <c r="D68" s="19"/>
      <c r="E68" s="20"/>
      <c r="F68" s="23"/>
      <c r="K68" s="19"/>
      <c r="L68" s="19"/>
      <c r="M68" s="20"/>
      <c r="N68" s="23"/>
    </row>
    <row r="69" spans="3:14">
      <c r="C69" s="19"/>
      <c r="D69" s="19"/>
      <c r="E69" s="20"/>
      <c r="F69" s="23"/>
      <c r="K69" s="19"/>
      <c r="L69" s="19"/>
      <c r="M69" s="20"/>
      <c r="N69" s="23"/>
    </row>
    <row r="70" spans="3:14">
      <c r="C70" s="19"/>
      <c r="D70" s="19"/>
      <c r="E70" s="20"/>
      <c r="F70" s="23"/>
      <c r="K70" s="19"/>
      <c r="L70" s="19"/>
      <c r="M70" s="20"/>
      <c r="N70" s="23"/>
    </row>
    <row r="71" spans="3:14">
      <c r="C71" s="19"/>
      <c r="D71" s="19"/>
      <c r="E71" s="20"/>
      <c r="F71" s="23"/>
      <c r="K71" s="19"/>
      <c r="L71" s="19"/>
      <c r="M71" s="20"/>
      <c r="N71" s="23"/>
    </row>
    <row r="72" spans="3:14">
      <c r="C72" s="19"/>
      <c r="D72" s="19"/>
      <c r="E72" s="20"/>
      <c r="F72" s="23"/>
      <c r="K72" s="19"/>
      <c r="L72" s="19"/>
      <c r="M72" s="20"/>
      <c r="N72" s="23"/>
    </row>
    <row r="73" spans="3:14">
      <c r="C73" s="19"/>
      <c r="D73" s="19"/>
      <c r="E73" s="20"/>
      <c r="F73" s="23"/>
      <c r="K73" s="19"/>
      <c r="L73" s="19"/>
      <c r="M73" s="20"/>
      <c r="N73" s="23"/>
    </row>
    <row r="74" spans="3:14">
      <c r="C74" s="19"/>
      <c r="D74" s="19"/>
      <c r="E74" s="20"/>
      <c r="F74" s="23"/>
      <c r="K74" s="19"/>
      <c r="L74" s="19"/>
      <c r="M74" s="20"/>
      <c r="N74" s="23"/>
    </row>
    <row r="75" spans="3:14">
      <c r="C75" s="19"/>
      <c r="D75" s="19"/>
      <c r="E75" s="20"/>
      <c r="F75" s="23"/>
      <c r="K75" s="19"/>
      <c r="L75" s="19"/>
      <c r="M75" s="20"/>
      <c r="N75" s="23"/>
    </row>
    <row r="76" spans="3:14">
      <c r="C76" s="19"/>
      <c r="D76" s="19"/>
      <c r="E76" s="20"/>
      <c r="F76" s="23"/>
      <c r="K76" s="19"/>
      <c r="L76" s="19"/>
      <c r="M76" s="20"/>
      <c r="N76" s="23"/>
    </row>
    <row r="77" spans="3:14">
      <c r="C77" s="19"/>
      <c r="D77" s="19"/>
      <c r="E77" s="20"/>
      <c r="F77" s="23"/>
      <c r="K77" s="19"/>
      <c r="L77" s="19"/>
      <c r="M77" s="20"/>
      <c r="N77" s="23"/>
    </row>
    <row r="78" spans="3:14">
      <c r="C78" s="19"/>
      <c r="D78" s="19"/>
      <c r="E78" s="20"/>
      <c r="F78" s="23"/>
      <c r="K78" s="19"/>
      <c r="L78" s="19"/>
      <c r="M78" s="20"/>
      <c r="N78" s="23"/>
    </row>
    <row r="79" spans="3:14">
      <c r="C79" s="19"/>
      <c r="D79" s="19"/>
      <c r="E79" s="20"/>
      <c r="F79" s="23"/>
      <c r="K79" s="19"/>
      <c r="L79" s="19"/>
      <c r="M79" s="20"/>
      <c r="N79" s="23"/>
    </row>
    <row r="80" spans="3:14">
      <c r="C80" s="19"/>
      <c r="D80" s="19"/>
      <c r="E80" s="20"/>
      <c r="F80" s="23"/>
      <c r="K80" s="19"/>
      <c r="L80" s="19"/>
      <c r="M80" s="20"/>
      <c r="N80" s="23"/>
    </row>
    <row r="81" spans="1:14">
      <c r="C81" s="19"/>
      <c r="D81" s="19"/>
      <c r="E81" s="20"/>
      <c r="F81" s="23"/>
      <c r="K81" s="19"/>
      <c r="L81" s="19"/>
      <c r="M81" s="20"/>
      <c r="N81" s="23"/>
    </row>
    <row r="82" spans="1:14">
      <c r="C82" s="19"/>
      <c r="D82" s="19"/>
      <c r="E82" s="20"/>
      <c r="F82" s="23"/>
      <c r="K82" s="19"/>
      <c r="L82" s="19"/>
      <c r="M82" s="20"/>
      <c r="N82" s="23"/>
    </row>
    <row r="83" spans="1:14">
      <c r="C83" s="19"/>
      <c r="D83" s="19"/>
      <c r="E83" s="20"/>
      <c r="F83" s="23"/>
      <c r="K83" s="19"/>
      <c r="L83" s="19"/>
      <c r="M83" s="20"/>
      <c r="N83" s="23"/>
    </row>
    <row r="84" spans="1:14">
      <c r="C84" s="19"/>
      <c r="D84" s="19"/>
      <c r="E84" s="20"/>
      <c r="F84" s="23"/>
      <c r="K84" s="19"/>
      <c r="L84" s="19"/>
      <c r="M84" s="20"/>
      <c r="N84" s="23"/>
    </row>
    <row r="85" spans="1:14">
      <c r="C85" s="19"/>
      <c r="D85" s="19"/>
      <c r="E85" s="20"/>
      <c r="F85" s="23"/>
      <c r="K85" s="19"/>
      <c r="L85" s="19"/>
      <c r="M85" s="20"/>
      <c r="N85" s="23"/>
    </row>
    <row r="86" spans="1:14">
      <c r="C86" s="19"/>
      <c r="D86" s="19"/>
      <c r="E86" s="20"/>
      <c r="F86" s="23"/>
      <c r="K86" s="19"/>
      <c r="L86" s="19"/>
      <c r="M86" s="20"/>
      <c r="N86" s="23"/>
    </row>
    <row r="87" spans="1:14">
      <c r="C87" s="19"/>
      <c r="D87" s="19"/>
      <c r="E87" s="20"/>
      <c r="F87" s="23"/>
      <c r="K87" s="19"/>
      <c r="L87" s="19"/>
      <c r="M87" s="20"/>
      <c r="N87" s="23"/>
    </row>
    <row r="88" spans="1:14">
      <c r="K88" s="19"/>
      <c r="L88" s="19"/>
      <c r="M88" s="20"/>
      <c r="N88" s="23"/>
    </row>
    <row r="89" spans="1:14">
      <c r="K89" s="19"/>
      <c r="L89" s="19"/>
      <c r="M89" s="20"/>
      <c r="N89" s="23"/>
    </row>
    <row r="90" spans="1:14">
      <c r="K90" s="19"/>
      <c r="L90" s="19"/>
      <c r="M90" s="20"/>
      <c r="N90" s="23"/>
    </row>
    <row r="91" spans="1:14">
      <c r="A91" s="26"/>
      <c r="B91" s="27"/>
      <c r="K91" s="19"/>
      <c r="L91" s="19"/>
      <c r="M91" s="20"/>
      <c r="N91" s="23"/>
    </row>
    <row r="92" spans="1:14">
      <c r="A92" s="28"/>
      <c r="B92" s="27"/>
    </row>
    <row r="95" spans="1:14">
      <c r="A95" s="21"/>
      <c r="B95" s="21"/>
      <c r="C95" s="21"/>
      <c r="D95" s="21"/>
      <c r="E95" s="21"/>
      <c r="F95" s="21"/>
    </row>
    <row r="96" spans="1:14">
      <c r="C96" s="19"/>
      <c r="D96" s="19"/>
      <c r="E96" s="20"/>
      <c r="F96" s="23"/>
    </row>
    <row r="97" spans="3:14">
      <c r="C97" s="19"/>
      <c r="D97" s="19"/>
      <c r="E97" s="20"/>
      <c r="F97" s="23"/>
    </row>
    <row r="98" spans="3:14">
      <c r="C98" s="19"/>
      <c r="D98" s="19"/>
      <c r="E98" s="20"/>
      <c r="F98" s="23"/>
      <c r="I98" s="21"/>
      <c r="J98" s="21"/>
      <c r="K98" s="21"/>
      <c r="L98" s="21"/>
      <c r="M98" s="21"/>
      <c r="N98" s="21"/>
    </row>
    <row r="99" spans="3:14">
      <c r="C99" s="19"/>
      <c r="D99" s="19"/>
      <c r="E99" s="20"/>
      <c r="F99" s="23"/>
      <c r="K99" s="19"/>
      <c r="L99" s="19"/>
      <c r="M99" s="20"/>
      <c r="N99" s="23"/>
    </row>
    <row r="100" spans="3:14">
      <c r="C100" s="19"/>
      <c r="D100" s="19"/>
      <c r="E100" s="20"/>
      <c r="F100" s="23"/>
      <c r="K100" s="19"/>
      <c r="L100" s="19"/>
      <c r="M100" s="20"/>
      <c r="N100" s="23"/>
    </row>
    <row r="101" spans="3:14">
      <c r="C101" s="19"/>
      <c r="D101" s="19"/>
      <c r="E101" s="20"/>
      <c r="F101" s="23"/>
      <c r="K101" s="19"/>
      <c r="L101" s="19"/>
      <c r="M101" s="20"/>
      <c r="N101" s="23"/>
    </row>
    <row r="102" spans="3:14">
      <c r="C102" s="19"/>
      <c r="D102" s="19"/>
      <c r="E102" s="20"/>
      <c r="F102" s="23"/>
      <c r="K102" s="19"/>
      <c r="L102" s="19"/>
      <c r="M102" s="20"/>
      <c r="N102" s="23"/>
    </row>
    <row r="103" spans="3:14">
      <c r="C103" s="19"/>
      <c r="D103" s="19"/>
      <c r="E103" s="20"/>
      <c r="F103" s="23"/>
      <c r="K103" s="19"/>
      <c r="L103" s="19"/>
      <c r="M103" s="20"/>
      <c r="N103" s="23"/>
    </row>
    <row r="104" spans="3:14">
      <c r="C104" s="19"/>
      <c r="D104" s="19"/>
      <c r="E104" s="20"/>
      <c r="F104" s="23"/>
      <c r="K104" s="19"/>
      <c r="L104" s="19"/>
      <c r="M104" s="20"/>
      <c r="N104" s="23"/>
    </row>
    <row r="105" spans="3:14">
      <c r="C105" s="19"/>
      <c r="D105" s="19"/>
      <c r="E105" s="20"/>
      <c r="F105" s="23"/>
      <c r="K105" s="19"/>
      <c r="L105" s="19"/>
      <c r="M105" s="20"/>
      <c r="N105" s="23"/>
    </row>
    <row r="106" spans="3:14">
      <c r="C106" s="19"/>
      <c r="D106" s="19"/>
      <c r="E106" s="20"/>
      <c r="F106" s="23"/>
      <c r="K106" s="19"/>
      <c r="L106" s="19"/>
      <c r="M106" s="20"/>
      <c r="N106" s="23"/>
    </row>
    <row r="107" spans="3:14">
      <c r="C107" s="19"/>
      <c r="D107" s="19"/>
      <c r="E107" s="20"/>
      <c r="F107" s="23"/>
      <c r="K107" s="19"/>
      <c r="L107" s="19"/>
      <c r="M107" s="20"/>
      <c r="N107" s="23"/>
    </row>
    <row r="108" spans="3:14">
      <c r="C108" s="19"/>
      <c r="D108" s="19"/>
      <c r="E108" s="20"/>
      <c r="F108" s="23"/>
      <c r="K108" s="19"/>
      <c r="L108" s="19"/>
      <c r="M108" s="20"/>
      <c r="N108" s="23"/>
    </row>
    <row r="109" spans="3:14">
      <c r="C109" s="19"/>
      <c r="D109" s="19"/>
      <c r="E109" s="20"/>
      <c r="F109" s="23"/>
      <c r="K109" s="19"/>
      <c r="L109" s="19"/>
      <c r="M109" s="20"/>
      <c r="N109" s="23"/>
    </row>
    <row r="110" spans="3:14">
      <c r="C110" s="19"/>
      <c r="D110" s="19"/>
      <c r="E110" s="20"/>
      <c r="F110" s="23"/>
      <c r="K110" s="19"/>
      <c r="L110" s="19"/>
      <c r="M110" s="20"/>
      <c r="N110" s="23"/>
    </row>
    <row r="111" spans="3:14">
      <c r="C111" s="19"/>
      <c r="D111" s="19"/>
      <c r="E111" s="20"/>
      <c r="F111" s="23"/>
      <c r="K111" s="19"/>
      <c r="L111" s="19"/>
      <c r="M111" s="20"/>
      <c r="N111" s="23"/>
    </row>
    <row r="112" spans="3:14">
      <c r="C112" s="19"/>
      <c r="D112" s="19"/>
      <c r="E112" s="20"/>
      <c r="F112" s="23"/>
      <c r="K112" s="19"/>
      <c r="L112" s="19"/>
      <c r="M112" s="20"/>
      <c r="N112" s="23"/>
    </row>
    <row r="113" spans="3:14">
      <c r="C113" s="19"/>
      <c r="D113" s="19"/>
      <c r="E113" s="20"/>
      <c r="F113" s="23"/>
      <c r="K113" s="19"/>
      <c r="L113" s="19"/>
      <c r="M113" s="20"/>
      <c r="N113" s="23"/>
    </row>
    <row r="114" spans="3:14">
      <c r="C114" s="19"/>
      <c r="D114" s="19"/>
      <c r="E114" s="20"/>
      <c r="F114" s="23"/>
      <c r="K114" s="19"/>
      <c r="L114" s="19"/>
      <c r="M114" s="20"/>
      <c r="N114" s="23"/>
    </row>
    <row r="115" spans="3:14">
      <c r="C115" s="19"/>
      <c r="D115" s="19"/>
      <c r="E115" s="20"/>
      <c r="F115" s="23"/>
      <c r="K115" s="19"/>
      <c r="L115" s="19"/>
      <c r="M115" s="20"/>
      <c r="N115" s="23"/>
    </row>
    <row r="116" spans="3:14">
      <c r="C116" s="19"/>
      <c r="D116" s="19"/>
      <c r="E116" s="20"/>
      <c r="F116" s="23"/>
      <c r="K116" s="19"/>
      <c r="L116" s="19"/>
      <c r="M116" s="20"/>
      <c r="N116" s="23"/>
    </row>
    <row r="117" spans="3:14">
      <c r="C117" s="19"/>
      <c r="D117" s="19"/>
      <c r="E117" s="20"/>
      <c r="F117" s="23"/>
      <c r="K117" s="19"/>
      <c r="L117" s="19"/>
      <c r="M117" s="20"/>
      <c r="N117" s="23"/>
    </row>
    <row r="118" spans="3:14">
      <c r="C118" s="19"/>
      <c r="D118" s="19"/>
      <c r="E118" s="20"/>
      <c r="F118" s="23"/>
      <c r="K118" s="19"/>
      <c r="L118" s="19"/>
      <c r="M118" s="20"/>
      <c r="N118" s="23"/>
    </row>
    <row r="119" spans="3:14">
      <c r="C119" s="19"/>
      <c r="D119" s="19"/>
      <c r="E119" s="20"/>
      <c r="F119" s="23"/>
      <c r="K119" s="19"/>
      <c r="L119" s="19"/>
      <c r="M119" s="20"/>
      <c r="N119" s="23"/>
    </row>
    <row r="120" spans="3:14">
      <c r="C120" s="19"/>
      <c r="D120" s="19"/>
      <c r="E120" s="20"/>
      <c r="F120" s="23"/>
      <c r="K120" s="19"/>
      <c r="L120" s="19"/>
      <c r="M120" s="20"/>
      <c r="N120" s="23"/>
    </row>
    <row r="121" spans="3:14">
      <c r="C121" s="19"/>
      <c r="D121" s="19"/>
      <c r="E121" s="20"/>
      <c r="F121" s="23"/>
      <c r="K121" s="19"/>
      <c r="L121" s="19"/>
      <c r="M121" s="20"/>
      <c r="N121" s="23"/>
    </row>
    <row r="122" spans="3:14">
      <c r="C122" s="19"/>
      <c r="D122" s="19"/>
      <c r="E122" s="20"/>
      <c r="F122" s="23"/>
      <c r="K122" s="19"/>
      <c r="L122" s="19"/>
      <c r="M122" s="20"/>
      <c r="N122" s="23"/>
    </row>
    <row r="123" spans="3:14">
      <c r="C123" s="19"/>
      <c r="D123" s="19"/>
      <c r="E123" s="20"/>
      <c r="F123" s="23"/>
      <c r="K123" s="19"/>
      <c r="L123" s="19"/>
      <c r="M123" s="20"/>
      <c r="N123" s="23"/>
    </row>
    <row r="124" spans="3:14">
      <c r="K124" s="19"/>
      <c r="L124" s="19"/>
      <c r="M124" s="20"/>
      <c r="N124" s="23"/>
    </row>
    <row r="125" spans="3:14">
      <c r="K125" s="19"/>
      <c r="L125" s="19"/>
      <c r="M125" s="20"/>
      <c r="N125" s="23"/>
    </row>
    <row r="126" spans="3:14">
      <c r="K126" s="19"/>
      <c r="L126" s="19"/>
      <c r="M126" s="20"/>
      <c r="N126" s="23"/>
    </row>
    <row r="127" spans="3:14">
      <c r="K127" s="19"/>
      <c r="L127" s="19"/>
      <c r="M127" s="20"/>
      <c r="N127" s="23"/>
    </row>
    <row r="128" spans="3:14">
      <c r="K128" s="19"/>
      <c r="L128" s="19"/>
      <c r="M128" s="20"/>
      <c r="N128" s="23"/>
    </row>
    <row r="129" spans="11:14">
      <c r="K129" s="19"/>
      <c r="L129" s="19"/>
      <c r="M129" s="20"/>
      <c r="N129" s="23"/>
    </row>
    <row r="130" spans="11:14">
      <c r="K130" s="19"/>
      <c r="L130" s="19"/>
      <c r="M130" s="20"/>
      <c r="N130" s="23"/>
    </row>
    <row r="131" spans="11:14">
      <c r="K131" s="19"/>
      <c r="L131" s="19"/>
      <c r="M131" s="20"/>
      <c r="N131" s="23"/>
    </row>
    <row r="132" spans="11:14">
      <c r="K132" s="19"/>
      <c r="L132" s="19"/>
      <c r="M132" s="20"/>
      <c r="N132" s="23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workbookViewId="0">
      <selection activeCell="I8" sqref="I8"/>
    </sheetView>
  </sheetViews>
  <sheetFormatPr defaultRowHeight="13.8"/>
  <cols>
    <col min="1" max="1" width="50.19921875" customWidth="1"/>
    <col min="3" max="4" width="11" bestFit="1" customWidth="1"/>
    <col min="6" max="6" width="15.19921875" customWidth="1"/>
    <col min="9" max="9" width="14.09765625" customWidth="1"/>
  </cols>
  <sheetData>
    <row r="1" spans="1:9">
      <c r="A1" s="21" t="s">
        <v>397</v>
      </c>
      <c r="B1" s="21" t="s">
        <v>453</v>
      </c>
      <c r="C1" s="21" t="s">
        <v>398</v>
      </c>
      <c r="D1" s="21" t="s">
        <v>436</v>
      </c>
      <c r="E1" s="21" t="s">
        <v>399</v>
      </c>
      <c r="F1" s="21" t="s">
        <v>456</v>
      </c>
      <c r="G1" s="21"/>
    </row>
    <row r="2" spans="1:9">
      <c r="A2" t="s">
        <v>419</v>
      </c>
      <c r="B2" t="s">
        <v>454</v>
      </c>
      <c r="C2" s="19">
        <v>800</v>
      </c>
      <c r="D2" s="19">
        <v>1078</v>
      </c>
      <c r="E2" s="20">
        <v>0.22</v>
      </c>
      <c r="F2" s="23">
        <f>D2*(1+E2)</f>
        <v>1315.16</v>
      </c>
    </row>
    <row r="3" spans="1:9">
      <c r="A3" t="s">
        <v>420</v>
      </c>
      <c r="B3" t="s">
        <v>455</v>
      </c>
      <c r="C3" s="19">
        <v>500</v>
      </c>
      <c r="D3" s="19">
        <v>672</v>
      </c>
      <c r="E3" s="20">
        <v>0.22</v>
      </c>
      <c r="F3" s="23">
        <f t="shared" ref="F3:F43" si="0">D3*(1+E3)</f>
        <v>819.84</v>
      </c>
      <c r="I3" s="22" t="s">
        <v>437</v>
      </c>
    </row>
    <row r="4" spans="1:9">
      <c r="A4" t="s">
        <v>421</v>
      </c>
      <c r="B4" t="s">
        <v>454</v>
      </c>
      <c r="C4" s="19">
        <v>432</v>
      </c>
      <c r="D4" s="19">
        <v>580</v>
      </c>
      <c r="E4" s="20">
        <v>0.22</v>
      </c>
      <c r="F4" s="23">
        <f t="shared" si="0"/>
        <v>707.6</v>
      </c>
      <c r="I4" s="22" t="s">
        <v>438</v>
      </c>
    </row>
    <row r="5" spans="1:9">
      <c r="A5" t="s">
        <v>422</v>
      </c>
      <c r="B5" t="s">
        <v>454</v>
      </c>
      <c r="C5" s="19">
        <v>676</v>
      </c>
      <c r="D5" s="19">
        <v>908</v>
      </c>
      <c r="E5" s="20">
        <v>7.0000000000000007E-2</v>
      </c>
      <c r="F5" s="23">
        <f t="shared" si="0"/>
        <v>971.56000000000006</v>
      </c>
      <c r="I5" s="22" t="s">
        <v>439</v>
      </c>
    </row>
    <row r="6" spans="1:9">
      <c r="A6" t="s">
        <v>423</v>
      </c>
      <c r="B6" t="s">
        <v>454</v>
      </c>
      <c r="C6" s="19">
        <v>260</v>
      </c>
      <c r="D6" s="19">
        <v>348</v>
      </c>
      <c r="E6" s="20">
        <v>0.22</v>
      </c>
      <c r="F6" s="23">
        <f t="shared" si="0"/>
        <v>424.56</v>
      </c>
      <c r="I6" s="22" t="s">
        <v>440</v>
      </c>
    </row>
    <row r="7" spans="1:9">
      <c r="A7" t="s">
        <v>400</v>
      </c>
      <c r="B7" t="s">
        <v>455</v>
      </c>
      <c r="C7" s="19">
        <v>600</v>
      </c>
      <c r="D7" s="19">
        <v>348</v>
      </c>
      <c r="E7" s="20">
        <v>0.22</v>
      </c>
      <c r="F7" s="23">
        <f t="shared" si="0"/>
        <v>424.56</v>
      </c>
      <c r="I7" s="22" t="s">
        <v>441</v>
      </c>
    </row>
    <row r="8" spans="1:9">
      <c r="A8" t="s">
        <v>401</v>
      </c>
      <c r="B8" t="s">
        <v>454</v>
      </c>
      <c r="C8" s="19">
        <v>232</v>
      </c>
      <c r="D8" s="19">
        <v>312.26</v>
      </c>
      <c r="E8" s="20">
        <v>0.22</v>
      </c>
      <c r="F8" s="23">
        <f t="shared" si="0"/>
        <v>380.9572</v>
      </c>
      <c r="I8" s="22" t="s">
        <v>442</v>
      </c>
    </row>
    <row r="9" spans="1:9">
      <c r="A9" t="s">
        <v>425</v>
      </c>
      <c r="B9" t="s">
        <v>454</v>
      </c>
      <c r="C9" s="19">
        <v>800</v>
      </c>
      <c r="D9" s="19">
        <v>830</v>
      </c>
      <c r="E9" s="20">
        <v>0.22</v>
      </c>
      <c r="F9" s="23">
        <f t="shared" si="0"/>
        <v>1012.6</v>
      </c>
    </row>
    <row r="10" spans="1:9">
      <c r="A10" t="s">
        <v>426</v>
      </c>
      <c r="B10" t="s">
        <v>454</v>
      </c>
      <c r="C10" s="19">
        <v>404</v>
      </c>
      <c r="D10" s="19">
        <v>542</v>
      </c>
      <c r="E10" s="20">
        <v>0.22</v>
      </c>
      <c r="F10" s="23">
        <f t="shared" si="0"/>
        <v>661.24</v>
      </c>
    </row>
    <row r="11" spans="1:9">
      <c r="A11" t="s">
        <v>447</v>
      </c>
      <c r="B11" t="s">
        <v>455</v>
      </c>
      <c r="C11" s="19">
        <v>708</v>
      </c>
      <c r="D11" s="19">
        <v>950</v>
      </c>
      <c r="E11" s="20">
        <v>0.22</v>
      </c>
      <c r="F11" s="23">
        <f t="shared" si="0"/>
        <v>1159</v>
      </c>
    </row>
    <row r="12" spans="1:9">
      <c r="A12" t="s">
        <v>448</v>
      </c>
      <c r="B12" t="s">
        <v>454</v>
      </c>
      <c r="C12" s="19">
        <v>428</v>
      </c>
      <c r="D12" s="19">
        <v>574</v>
      </c>
      <c r="E12" s="20">
        <v>0</v>
      </c>
      <c r="F12" s="23">
        <f t="shared" si="0"/>
        <v>574</v>
      </c>
    </row>
    <row r="13" spans="1:9">
      <c r="A13" t="s">
        <v>449</v>
      </c>
      <c r="B13" t="s">
        <v>454</v>
      </c>
      <c r="C13" s="19">
        <v>476</v>
      </c>
      <c r="D13" s="19">
        <v>638</v>
      </c>
      <c r="E13" s="20">
        <v>0.22</v>
      </c>
      <c r="F13" s="23">
        <f t="shared" si="0"/>
        <v>778.36</v>
      </c>
    </row>
    <row r="14" spans="1:9">
      <c r="A14" t="s">
        <v>450</v>
      </c>
      <c r="B14" t="s">
        <v>454</v>
      </c>
      <c r="C14" s="19">
        <v>620.15</v>
      </c>
      <c r="D14" s="19">
        <v>832</v>
      </c>
      <c r="E14" s="20">
        <v>7.0000000000000007E-2</v>
      </c>
      <c r="F14" s="23">
        <f t="shared" si="0"/>
        <v>890.24</v>
      </c>
    </row>
    <row r="15" spans="1:9">
      <c r="A15" t="s">
        <v>451</v>
      </c>
      <c r="B15" t="s">
        <v>455</v>
      </c>
      <c r="C15" s="19">
        <v>1900</v>
      </c>
      <c r="D15" s="19">
        <v>1878</v>
      </c>
      <c r="E15" s="20">
        <v>0.22</v>
      </c>
      <c r="F15" s="23">
        <f t="shared" si="0"/>
        <v>2291.16</v>
      </c>
    </row>
    <row r="16" spans="1:9">
      <c r="A16" t="s">
        <v>427</v>
      </c>
      <c r="B16" t="s">
        <v>454</v>
      </c>
      <c r="C16" s="19">
        <v>464</v>
      </c>
      <c r="D16" s="19">
        <v>622</v>
      </c>
      <c r="E16" s="20">
        <v>0.22</v>
      </c>
      <c r="F16" s="23">
        <f t="shared" si="0"/>
        <v>758.84</v>
      </c>
    </row>
    <row r="17" spans="1:6">
      <c r="A17" t="s">
        <v>428</v>
      </c>
      <c r="B17" t="s">
        <v>454</v>
      </c>
      <c r="C17" s="19">
        <v>1200</v>
      </c>
      <c r="D17" s="19">
        <v>980</v>
      </c>
      <c r="E17" s="20">
        <v>0.22</v>
      </c>
      <c r="F17" s="23">
        <f t="shared" si="0"/>
        <v>1195.5999999999999</v>
      </c>
    </row>
    <row r="18" spans="1:6">
      <c r="A18" t="s">
        <v>429</v>
      </c>
      <c r="B18" t="s">
        <v>455</v>
      </c>
      <c r="C18" s="19">
        <v>1588</v>
      </c>
      <c r="D18" s="19">
        <v>2132</v>
      </c>
      <c r="E18" s="20">
        <v>0.22</v>
      </c>
      <c r="F18" s="23">
        <f t="shared" si="0"/>
        <v>2601.04</v>
      </c>
    </row>
    <row r="19" spans="1:6">
      <c r="A19" t="s">
        <v>430</v>
      </c>
      <c r="B19" t="s">
        <v>454</v>
      </c>
      <c r="C19" s="19">
        <v>670</v>
      </c>
      <c r="D19" s="19">
        <v>542</v>
      </c>
      <c r="E19" s="20">
        <v>0.22</v>
      </c>
      <c r="F19" s="23">
        <f t="shared" si="0"/>
        <v>661.24</v>
      </c>
    </row>
    <row r="20" spans="1:6">
      <c r="A20" t="s">
        <v>431</v>
      </c>
      <c r="B20" t="s">
        <v>454</v>
      </c>
      <c r="C20" s="19">
        <v>708</v>
      </c>
      <c r="D20" s="19">
        <v>950</v>
      </c>
      <c r="E20" s="20">
        <v>0.22</v>
      </c>
      <c r="F20" s="23">
        <f t="shared" si="0"/>
        <v>1159</v>
      </c>
    </row>
    <row r="21" spans="1:6">
      <c r="A21" t="s">
        <v>432</v>
      </c>
      <c r="B21" t="s">
        <v>455</v>
      </c>
      <c r="C21" s="19">
        <v>428</v>
      </c>
      <c r="D21" s="19">
        <v>574</v>
      </c>
      <c r="E21" s="20">
        <v>0.22</v>
      </c>
      <c r="F21" s="23">
        <f t="shared" si="0"/>
        <v>700.28</v>
      </c>
    </row>
    <row r="22" spans="1:6">
      <c r="A22" t="s">
        <v>433</v>
      </c>
      <c r="B22" t="s">
        <v>454</v>
      </c>
      <c r="C22" s="19">
        <v>476</v>
      </c>
      <c r="D22" s="19">
        <v>638</v>
      </c>
      <c r="E22" s="20">
        <v>7.0000000000000007E-2</v>
      </c>
      <c r="F22" s="23">
        <f t="shared" si="0"/>
        <v>682.66000000000008</v>
      </c>
    </row>
    <row r="23" spans="1:6">
      <c r="A23" t="s">
        <v>434</v>
      </c>
      <c r="B23" t="s">
        <v>455</v>
      </c>
      <c r="C23" s="19">
        <v>620.15</v>
      </c>
      <c r="D23" s="19">
        <v>832</v>
      </c>
      <c r="E23" s="20">
        <v>0.22</v>
      </c>
      <c r="F23" s="23">
        <f t="shared" si="0"/>
        <v>1015.04</v>
      </c>
    </row>
    <row r="24" spans="1:6">
      <c r="A24" t="s">
        <v>435</v>
      </c>
      <c r="B24" t="s">
        <v>455</v>
      </c>
      <c r="C24" s="19">
        <v>1400</v>
      </c>
      <c r="D24" s="19">
        <v>1878</v>
      </c>
      <c r="E24" s="20">
        <v>0.22</v>
      </c>
      <c r="F24" s="23">
        <f t="shared" si="0"/>
        <v>2291.16</v>
      </c>
    </row>
    <row r="25" spans="1:6">
      <c r="A25" t="s">
        <v>402</v>
      </c>
      <c r="B25" t="s">
        <v>455</v>
      </c>
      <c r="C25" s="19">
        <v>567</v>
      </c>
      <c r="D25" s="19">
        <v>548</v>
      </c>
      <c r="E25" s="20">
        <v>0</v>
      </c>
      <c r="F25" s="23">
        <f t="shared" si="0"/>
        <v>548</v>
      </c>
    </row>
    <row r="26" spans="1:6">
      <c r="A26" t="s">
        <v>403</v>
      </c>
      <c r="B26" t="s">
        <v>455</v>
      </c>
      <c r="C26" s="19">
        <v>1008</v>
      </c>
      <c r="D26" s="19">
        <v>1352</v>
      </c>
      <c r="E26" s="20">
        <v>0.22</v>
      </c>
      <c r="F26" s="23">
        <f t="shared" si="0"/>
        <v>1649.44</v>
      </c>
    </row>
    <row r="27" spans="1:6">
      <c r="A27" t="s">
        <v>404</v>
      </c>
      <c r="B27" t="s">
        <v>455</v>
      </c>
      <c r="C27" s="19">
        <v>1820</v>
      </c>
      <c r="D27" s="19">
        <v>2442</v>
      </c>
      <c r="E27" s="20">
        <v>0.22</v>
      </c>
      <c r="F27" s="23">
        <f t="shared" si="0"/>
        <v>2979.24</v>
      </c>
    </row>
    <row r="28" spans="1:6">
      <c r="A28" t="s">
        <v>405</v>
      </c>
      <c r="B28" t="s">
        <v>454</v>
      </c>
      <c r="C28" s="19">
        <v>1230</v>
      </c>
      <c r="D28" s="19">
        <v>1020</v>
      </c>
      <c r="E28" s="20">
        <v>0.22</v>
      </c>
      <c r="F28" s="23">
        <f t="shared" si="0"/>
        <v>1244.3999999999999</v>
      </c>
    </row>
    <row r="29" spans="1:6">
      <c r="A29" t="s">
        <v>406</v>
      </c>
      <c r="B29" t="s">
        <v>454</v>
      </c>
      <c r="C29" s="19">
        <v>128</v>
      </c>
      <c r="D29" s="19">
        <v>172</v>
      </c>
      <c r="E29" s="20">
        <v>0.22</v>
      </c>
      <c r="F29" s="23">
        <f t="shared" si="0"/>
        <v>209.84</v>
      </c>
    </row>
    <row r="30" spans="1:6">
      <c r="A30" t="s">
        <v>407</v>
      </c>
      <c r="B30" t="s">
        <v>454</v>
      </c>
      <c r="C30" s="19">
        <v>2132</v>
      </c>
      <c r="D30" s="19">
        <v>2862</v>
      </c>
      <c r="E30" s="20">
        <v>0.22</v>
      </c>
      <c r="F30" s="23">
        <f t="shared" si="0"/>
        <v>3491.64</v>
      </c>
    </row>
    <row r="31" spans="1:6">
      <c r="A31" t="s">
        <v>408</v>
      </c>
      <c r="B31" t="s">
        <v>454</v>
      </c>
      <c r="C31" s="19">
        <v>1684</v>
      </c>
      <c r="D31" s="19">
        <v>2260</v>
      </c>
      <c r="E31" s="20">
        <v>0.22</v>
      </c>
      <c r="F31" s="23">
        <f t="shared" si="0"/>
        <v>2757.2</v>
      </c>
    </row>
    <row r="32" spans="1:6">
      <c r="A32" t="s">
        <v>409</v>
      </c>
      <c r="B32" t="s">
        <v>454</v>
      </c>
      <c r="C32" s="19">
        <v>1540</v>
      </c>
      <c r="D32" s="19">
        <v>2066</v>
      </c>
      <c r="E32" s="20">
        <v>0.22</v>
      </c>
      <c r="F32" s="23">
        <f t="shared" si="0"/>
        <v>2520.52</v>
      </c>
    </row>
    <row r="33" spans="1:6">
      <c r="A33" t="s">
        <v>410</v>
      </c>
      <c r="B33" t="s">
        <v>454</v>
      </c>
      <c r="C33" s="19">
        <v>668</v>
      </c>
      <c r="D33" s="19">
        <v>896</v>
      </c>
      <c r="E33" s="20">
        <v>0.22</v>
      </c>
      <c r="F33" s="23">
        <f t="shared" si="0"/>
        <v>1093.1199999999999</v>
      </c>
    </row>
    <row r="34" spans="1:6">
      <c r="A34" t="s">
        <v>424</v>
      </c>
      <c r="B34" t="s">
        <v>454</v>
      </c>
      <c r="C34" s="19">
        <v>2333</v>
      </c>
      <c r="D34" s="19">
        <v>2333</v>
      </c>
      <c r="E34" s="20">
        <v>0.22</v>
      </c>
      <c r="F34" s="23">
        <f t="shared" si="0"/>
        <v>2846.2599999999998</v>
      </c>
    </row>
    <row r="35" spans="1:6">
      <c r="A35" t="s">
        <v>411</v>
      </c>
      <c r="B35" t="s">
        <v>454</v>
      </c>
      <c r="C35" s="19">
        <v>1588</v>
      </c>
      <c r="D35" s="19">
        <v>2132</v>
      </c>
      <c r="E35" s="20">
        <v>0.22</v>
      </c>
      <c r="F35" s="23">
        <f t="shared" si="0"/>
        <v>2601.04</v>
      </c>
    </row>
    <row r="36" spans="1:6">
      <c r="A36" t="s">
        <v>412</v>
      </c>
      <c r="B36" t="s">
        <v>454</v>
      </c>
      <c r="C36" s="19">
        <v>404</v>
      </c>
      <c r="D36" s="19">
        <v>542</v>
      </c>
      <c r="E36" s="20">
        <v>0.22</v>
      </c>
      <c r="F36" s="23">
        <f t="shared" si="0"/>
        <v>661.24</v>
      </c>
    </row>
    <row r="37" spans="1:6">
      <c r="A37" t="s">
        <v>413</v>
      </c>
      <c r="B37" t="s">
        <v>454</v>
      </c>
      <c r="C37" s="19">
        <v>708</v>
      </c>
      <c r="D37" s="19">
        <v>950</v>
      </c>
      <c r="E37" s="20">
        <v>0</v>
      </c>
      <c r="F37" s="23">
        <f t="shared" si="0"/>
        <v>950</v>
      </c>
    </row>
    <row r="38" spans="1:6">
      <c r="A38" t="s">
        <v>414</v>
      </c>
      <c r="B38" t="s">
        <v>454</v>
      </c>
      <c r="C38" s="19">
        <v>428</v>
      </c>
      <c r="D38" s="19">
        <v>574</v>
      </c>
      <c r="E38" s="20">
        <v>0.22</v>
      </c>
      <c r="F38" s="23">
        <f t="shared" si="0"/>
        <v>700.28</v>
      </c>
    </row>
    <row r="39" spans="1:6">
      <c r="A39" t="s">
        <v>415</v>
      </c>
      <c r="B39" t="s">
        <v>454</v>
      </c>
      <c r="C39" s="19">
        <v>476</v>
      </c>
      <c r="D39" s="19">
        <v>638</v>
      </c>
      <c r="E39" s="20">
        <v>0.22</v>
      </c>
      <c r="F39" s="23">
        <f t="shared" si="0"/>
        <v>778.36</v>
      </c>
    </row>
    <row r="40" spans="1:6">
      <c r="A40" t="s">
        <v>416</v>
      </c>
      <c r="B40" t="s">
        <v>454</v>
      </c>
      <c r="C40" s="19">
        <v>620.15</v>
      </c>
      <c r="D40" s="19">
        <v>832</v>
      </c>
      <c r="E40" s="20">
        <v>0.22</v>
      </c>
      <c r="F40" s="23">
        <f t="shared" si="0"/>
        <v>1015.04</v>
      </c>
    </row>
    <row r="41" spans="1:6">
      <c r="A41" t="s">
        <v>417</v>
      </c>
      <c r="B41" t="s">
        <v>454</v>
      </c>
      <c r="C41" s="19">
        <v>1400</v>
      </c>
      <c r="D41" s="19">
        <v>1878</v>
      </c>
      <c r="E41" s="20">
        <v>0.22</v>
      </c>
      <c r="F41" s="23">
        <f t="shared" si="0"/>
        <v>2291.16</v>
      </c>
    </row>
    <row r="42" spans="1:6">
      <c r="A42" t="s">
        <v>418</v>
      </c>
      <c r="B42" t="s">
        <v>454</v>
      </c>
      <c r="C42" s="19">
        <v>464</v>
      </c>
      <c r="D42" s="19">
        <v>622</v>
      </c>
      <c r="E42" s="20">
        <v>0.22</v>
      </c>
      <c r="F42" s="23">
        <f t="shared" si="0"/>
        <v>758.84</v>
      </c>
    </row>
    <row r="43" spans="1:6">
      <c r="A43" t="s">
        <v>452</v>
      </c>
      <c r="B43" t="s">
        <v>454</v>
      </c>
      <c r="C43" s="19">
        <v>464</v>
      </c>
      <c r="D43" s="19">
        <v>622</v>
      </c>
      <c r="E43" s="20">
        <v>0</v>
      </c>
      <c r="F43" s="23">
        <f t="shared" si="0"/>
        <v>622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6</vt:i4>
      </vt:variant>
    </vt:vector>
  </HeadingPairs>
  <TitlesOfParts>
    <vt:vector size="11" baseType="lpstr">
      <vt:lpstr>filtr zaawansowany</vt:lpstr>
      <vt:lpstr>Filtr zaawansowany 1</vt:lpstr>
      <vt:lpstr>Filtr zaawansowany 2</vt:lpstr>
      <vt:lpstr>filtr zaawansowany wyrażenia</vt:lpstr>
      <vt:lpstr>filtr zaawansowany wyrażeni (2)</vt:lpstr>
      <vt:lpstr>'Filtr zaawansowany 1'!Kryteria</vt:lpstr>
      <vt:lpstr>'Filtr zaawansowany 2'!Kryteria</vt:lpstr>
      <vt:lpstr>'filtr zaawansowany wyrażenia'!Kryteria</vt:lpstr>
      <vt:lpstr>'filtr zaawansowany'!Wybieranie</vt:lpstr>
      <vt:lpstr>'Filtr zaawansowany 1'!Wybieranie</vt:lpstr>
      <vt:lpstr>'filtr zaawansowany wyrażenia'!Wybieranie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</dc:creator>
  <cp:lastModifiedBy>Figat Paweł</cp:lastModifiedBy>
  <dcterms:created xsi:type="dcterms:W3CDTF">2010-03-10T13:45:55Z</dcterms:created>
  <dcterms:modified xsi:type="dcterms:W3CDTF">2015-02-22T12:11:03Z</dcterms:modified>
</cp:coreProperties>
</file>